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persons/person.xml" ContentType="application/vnd.ms-excel.person+xml"/>
  <Override PartName="/xl/charts/colors70.xml" ContentType="application/vnd.ms-office.chartcolorstyle+xml"/>
  <Override PartName="/xl/charts/style7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Gita\Nepal in Data\Resource\BULK Upload\Central-Federal Government\Ministry of Finance\Publications\PDF\June 22, 2023\PDF\"/>
    </mc:Choice>
  </mc:AlternateContent>
  <bookViews>
    <workbookView xWindow="-120" yWindow="-120" windowWidth="29040" windowHeight="15840" firstSheet="3" activeTab="11"/>
  </bookViews>
  <sheets>
    <sheet name="Sheet2" sheetId="2" state="hidden" r:id="rId1"/>
    <sheet name="Sheet3" sheetId="3" state="hidden" r:id="rId2"/>
    <sheet name="Sheet4" sheetId="42" state="hidden" r:id="rId3"/>
    <sheet name="14.1" sheetId="43" r:id="rId4"/>
    <sheet name="15.1" sheetId="5" state="hidden" r:id="rId5"/>
    <sheet name="15.1 (2)" sheetId="11" state="hidden" r:id="rId6"/>
    <sheet name="15.2" sheetId="6" state="hidden" r:id="rId7"/>
    <sheet name="15.2 (2)" sheetId="12" state="hidden" r:id="rId8"/>
    <sheet name="14.2" sheetId="44" r:id="rId9"/>
    <sheet name="15.3" sheetId="7" state="hidden" r:id="rId10"/>
    <sheet name="15.3 (2)" sheetId="13" state="hidden" r:id="rId11"/>
    <sheet name="14.3" sheetId="8" r:id="rId12"/>
    <sheet name="15.4 (2)" sheetId="14" state="hidden" r:id="rId13"/>
    <sheet name="14.4" sheetId="45" r:id="rId14"/>
    <sheet name="14.5" sheetId="9" r:id="rId15"/>
    <sheet name="Sheet6" sheetId="32" state="hidden" r:id="rId16"/>
    <sheet name="14.6" sheetId="10" r:id="rId17"/>
    <sheet name="Sheet5" sheetId="35" state="hidden" r:id="rId18"/>
    <sheet name="local 753 level " sheetId="30" state="hidden" r:id="rId19"/>
    <sheet name="sanchit kosh province" sheetId="31" state="hidden" r:id="rId20"/>
    <sheet name="falhun local level" sheetId="33" state="hidden" r:id="rId21"/>
    <sheet name="chart 15.1" sheetId="15" state="hidden" r:id="rId22"/>
    <sheet name="Beema" sheetId="16" state="hidden" r:id="rId23"/>
    <sheet name="forest" sheetId="37" state="hidden" r:id="rId24"/>
    <sheet name="education" sheetId="38" state="hidden" r:id="rId25"/>
    <sheet name="beema price" sheetId="17" state="hidden" r:id="rId26"/>
    <sheet name="chart उधोग" sheetId="18" state="hidden" r:id="rId27"/>
    <sheet name="उधोग रोजगारी" sheetId="19" state="hidden" r:id="rId28"/>
    <sheet name="विदेशि लगानि" sheetId="21" state="hidden" r:id="rId29"/>
    <sheet name="पेट्रोलियम क्षमता" sheetId="22" state="hidden" r:id="rId30"/>
    <sheet name="ग्यास" sheetId="23" state="hidden" r:id="rId31"/>
    <sheet name="road province" sheetId="24" state="hidden" r:id="rId32"/>
    <sheet name="रोजगारी" sheetId="25" state="hidden" r:id="rId33"/>
    <sheet name="prov. capital exp" sheetId="26" state="hidden" r:id="rId34"/>
    <sheet name="exp falgun provnce" sheetId="27" state="hidden" r:id="rId35"/>
    <sheet name="province falhun kharcha" sheetId="34" state="hidden" r:id="rId36"/>
    <sheet name="local level rev 15.15" sheetId="28" state="hidden" r:id="rId37"/>
    <sheet name="local rev " sheetId="39" state="hidden" r:id="rId38"/>
    <sheet name="exp falgun 7 province" sheetId="40" state="hidden" r:id="rId39"/>
    <sheet name="rev and exp local level" sheetId="36" state="hidden" r:id="rId40"/>
    <sheet name="alternative energy" sheetId="29" state="hidden" r:id="rId41"/>
    <sheet name="main sheet" sheetId="41" state="hidden" r:id="rId42"/>
  </sheets>
  <externalReferences>
    <externalReference r:id="rId43"/>
  </externalReferences>
  <definedNames>
    <definedName name="_Toc104202440" localSheetId="22">Beema!$A$5</definedName>
    <definedName name="_xlchart.v1.0" hidden="1">ग्यास!$R$6</definedName>
    <definedName name="_xlnm.Print_Area" localSheetId="3">'14.1'!$A$1:$AO$28</definedName>
    <definedName name="_xlnm.Print_Area" localSheetId="11">'14.3'!$A$1:$AO$28</definedName>
    <definedName name="_xlnm.Print_Area" localSheetId="13">'14.4'!$A$1:$AO$25</definedName>
    <definedName name="_xlnm.Print_Area" localSheetId="14">'14.5'!$A$1:$U$13</definedName>
    <definedName name="_xlnm.Print_Area" localSheetId="16">'14.6'!$A$1:$K$772</definedName>
    <definedName name="_xlnm.Print_Area" localSheetId="4">'15.1'!$A$1:$U$27</definedName>
    <definedName name="_xlnm.Print_Area" localSheetId="5">'15.1 (2)'!$A$1:$U$26</definedName>
    <definedName name="_xlnm.Print_Area" localSheetId="6">'15.2'!$A$1:$U$24</definedName>
    <definedName name="_xlnm.Print_Area" localSheetId="9">'15.3'!$A$1:$U$27</definedName>
    <definedName name="_xlnm.Print_Area" localSheetId="10">'15.3 (2)'!$A$1:$U$27</definedName>
    <definedName name="_xlnm.Print_Titles" localSheetId="16">'14.6'!$1:$3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" i="9" l="1"/>
  <c r="S12" i="9"/>
  <c r="R12" i="9"/>
  <c r="P12" i="9"/>
  <c r="O12" i="9"/>
  <c r="N12" i="9"/>
  <c r="K12" i="9"/>
  <c r="U11" i="9"/>
  <c r="K11" i="9"/>
  <c r="U10" i="9"/>
  <c r="K10" i="9"/>
  <c r="U9" i="9"/>
  <c r="K9" i="9"/>
  <c r="U8" i="9"/>
  <c r="K8" i="9"/>
  <c r="U7" i="9"/>
  <c r="K7" i="9"/>
  <c r="U6" i="9"/>
  <c r="K6" i="9"/>
  <c r="U5" i="9"/>
  <c r="K5" i="9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D23" i="7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D23" i="13"/>
  <c r="U12" i="9" l="1"/>
  <c r="L38" i="18"/>
  <c r="L32" i="18"/>
  <c r="L33" i="18"/>
  <c r="L34" i="18"/>
  <c r="L35" i="18"/>
  <c r="L36" i="18"/>
  <c r="L37" i="18"/>
  <c r="L31" i="18"/>
  <c r="B23" i="41"/>
  <c r="B22" i="41" l="1"/>
  <c r="B21" i="41"/>
  <c r="B19" i="41"/>
  <c r="B17" i="41"/>
  <c r="B16" i="41"/>
  <c r="B14" i="41"/>
  <c r="B12" i="41"/>
  <c r="B11" i="41"/>
  <c r="B10" i="41"/>
  <c r="F12" i="29"/>
  <c r="C9" i="40"/>
  <c r="D9" i="40"/>
  <c r="E9" i="40"/>
  <c r="F9" i="40"/>
  <c r="G9" i="40"/>
  <c r="P9" i="40" s="1"/>
  <c r="H9" i="40"/>
  <c r="I9" i="40"/>
  <c r="R9" i="40" s="1"/>
  <c r="B9" i="40"/>
  <c r="O9" i="40" s="1"/>
  <c r="O3" i="40"/>
  <c r="P3" i="40"/>
  <c r="R3" i="40"/>
  <c r="O4" i="40"/>
  <c r="P4" i="40"/>
  <c r="Q4" i="40"/>
  <c r="R4" i="40"/>
  <c r="O5" i="40"/>
  <c r="P5" i="40"/>
  <c r="Q5" i="40"/>
  <c r="R5" i="40"/>
  <c r="O6" i="40"/>
  <c r="P6" i="40"/>
  <c r="R6" i="40"/>
  <c r="O7" i="40"/>
  <c r="P7" i="40"/>
  <c r="R7" i="40"/>
  <c r="O8" i="40"/>
  <c r="P8" i="40"/>
  <c r="Q8" i="40"/>
  <c r="R8" i="40"/>
  <c r="P2" i="40"/>
  <c r="R2" i="40"/>
  <c r="O2" i="40"/>
  <c r="R27" i="39"/>
  <c r="S27" i="39"/>
  <c r="T27" i="39"/>
  <c r="R28" i="39"/>
  <c r="S28" i="39"/>
  <c r="T28" i="39"/>
  <c r="R29" i="39"/>
  <c r="S29" i="39"/>
  <c r="T29" i="39"/>
  <c r="R30" i="39"/>
  <c r="S30" i="39"/>
  <c r="T30" i="39"/>
  <c r="R31" i="39"/>
  <c r="S31" i="39"/>
  <c r="T31" i="39"/>
  <c r="R32" i="39"/>
  <c r="S32" i="39"/>
  <c r="T32" i="39"/>
  <c r="R33" i="39"/>
  <c r="S33" i="39"/>
  <c r="T33" i="39"/>
  <c r="U33" i="39" s="1"/>
  <c r="R34" i="39"/>
  <c r="S34" i="39"/>
  <c r="T34" i="39"/>
  <c r="R35" i="39"/>
  <c r="S35" i="39"/>
  <c r="T35" i="39"/>
  <c r="S26" i="39"/>
  <c r="T26" i="39"/>
  <c r="R26" i="39"/>
  <c r="N32" i="39"/>
  <c r="N33" i="39"/>
  <c r="N26" i="39"/>
  <c r="N25" i="39"/>
  <c r="N27" i="39"/>
  <c r="N28" i="39"/>
  <c r="N29" i="39"/>
  <c r="N30" i="39"/>
  <c r="N31" i="39"/>
  <c r="N24" i="39"/>
  <c r="N281" i="39"/>
  <c r="E63" i="38"/>
  <c r="G63" i="38" s="1"/>
  <c r="D64" i="38"/>
  <c r="D65" i="38"/>
  <c r="D66" i="38"/>
  <c r="E66" i="38" s="1"/>
  <c r="G66" i="38" s="1"/>
  <c r="D67" i="38"/>
  <c r="D68" i="38"/>
  <c r="D69" i="38"/>
  <c r="D63" i="38"/>
  <c r="C64" i="38"/>
  <c r="C65" i="38"/>
  <c r="E65" i="38" s="1"/>
  <c r="F65" i="38" s="1"/>
  <c r="C66" i="38"/>
  <c r="C67" i="38"/>
  <c r="C68" i="38"/>
  <c r="E68" i="38" s="1"/>
  <c r="G68" i="38" s="1"/>
  <c r="C69" i="38"/>
  <c r="C63" i="38"/>
  <c r="B19" i="38"/>
  <c r="C19" i="38"/>
  <c r="D19" i="38"/>
  <c r="E19" i="38"/>
  <c r="F19" i="38"/>
  <c r="G19" i="38"/>
  <c r="H19" i="38"/>
  <c r="A19" i="38"/>
  <c r="C18" i="38"/>
  <c r="D18" i="38"/>
  <c r="E18" i="38"/>
  <c r="F18" i="38"/>
  <c r="G18" i="38"/>
  <c r="H18" i="38"/>
  <c r="B18" i="38"/>
  <c r="S19" i="33"/>
  <c r="T19" i="33"/>
  <c r="U19" i="33"/>
  <c r="V19" i="33"/>
  <c r="T16" i="33"/>
  <c r="U16" i="33"/>
  <c r="V16" i="33"/>
  <c r="S16" i="33"/>
  <c r="D17" i="34"/>
  <c r="C15" i="34"/>
  <c r="F25" i="34"/>
  <c r="U9" i="36"/>
  <c r="U10" i="36"/>
  <c r="U11" i="36"/>
  <c r="U8" i="36"/>
  <c r="Q8" i="36"/>
  <c r="R8" i="36"/>
  <c r="T8" i="36"/>
  <c r="Q9" i="36"/>
  <c r="R9" i="36"/>
  <c r="T9" i="36"/>
  <c r="Q10" i="36"/>
  <c r="R10" i="36"/>
  <c r="T10" i="36"/>
  <c r="Q11" i="36"/>
  <c r="R11" i="36"/>
  <c r="T11" i="36"/>
  <c r="Q12" i="36"/>
  <c r="R12" i="36"/>
  <c r="T12" i="36"/>
  <c r="P9" i="36"/>
  <c r="P10" i="36"/>
  <c r="P11" i="36"/>
  <c r="P12" i="36"/>
  <c r="P8" i="36"/>
  <c r="T6" i="36"/>
  <c r="S6" i="36"/>
  <c r="Q6" i="36"/>
  <c r="R6" i="36"/>
  <c r="P6" i="36"/>
  <c r="H762" i="28"/>
  <c r="H765" i="28"/>
  <c r="F765" i="28"/>
  <c r="E765" i="28"/>
  <c r="I761" i="30"/>
  <c r="J761" i="30"/>
  <c r="K761" i="30"/>
  <c r="H761" i="30"/>
  <c r="X12" i="26"/>
  <c r="W12" i="26"/>
  <c r="V12" i="26"/>
  <c r="U12" i="26"/>
  <c r="U12" i="36" l="1"/>
  <c r="Q9" i="40"/>
  <c r="U35" i="39"/>
  <c r="V35" i="39" s="1"/>
  <c r="U31" i="39"/>
  <c r="V31" i="39" s="1"/>
  <c r="E67" i="38"/>
  <c r="F67" i="38" s="1"/>
  <c r="V28" i="39"/>
  <c r="F63" i="38"/>
  <c r="F66" i="38"/>
  <c r="G65" i="38"/>
  <c r="U29" i="39"/>
  <c r="V29" i="39" s="1"/>
  <c r="U27" i="39"/>
  <c r="V27" i="39" s="1"/>
  <c r="F64" i="38"/>
  <c r="U28" i="39"/>
  <c r="E69" i="38"/>
  <c r="F69" i="38" s="1"/>
  <c r="D70" i="38"/>
  <c r="E64" i="38"/>
  <c r="G64" i="38" s="1"/>
  <c r="U26" i="39"/>
  <c r="V26" i="39" s="1"/>
  <c r="G69" i="38"/>
  <c r="G67" i="38"/>
  <c r="V33" i="39"/>
  <c r="U13" i="26"/>
  <c r="C70" i="38"/>
  <c r="U34" i="39"/>
  <c r="V34" i="39" s="1"/>
  <c r="F68" i="38"/>
  <c r="U32" i="39"/>
  <c r="V32" i="39" s="1"/>
  <c r="U30" i="39"/>
  <c r="V30" i="39" s="1"/>
  <c r="N739" i="28"/>
  <c r="E6" i="35"/>
  <c r="D6" i="35"/>
  <c r="C6" i="35"/>
  <c r="E5" i="35"/>
  <c r="D5" i="35"/>
  <c r="C5" i="35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682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01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490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03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282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144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6" i="10"/>
  <c r="K7" i="10"/>
  <c r="K5" i="10"/>
  <c r="D770" i="10"/>
  <c r="E770" i="10"/>
  <c r="F770" i="10"/>
  <c r="G770" i="10"/>
  <c r="H770" i="10"/>
  <c r="I770" i="10"/>
  <c r="J770" i="10"/>
  <c r="K770" i="10" s="1"/>
  <c r="C770" i="10"/>
  <c r="D680" i="10"/>
  <c r="E680" i="10"/>
  <c r="F680" i="10"/>
  <c r="G680" i="10"/>
  <c r="H680" i="10"/>
  <c r="I680" i="10"/>
  <c r="J680" i="10"/>
  <c r="C680" i="10"/>
  <c r="D599" i="10"/>
  <c r="E599" i="10"/>
  <c r="F599" i="10"/>
  <c r="G599" i="10"/>
  <c r="H599" i="10"/>
  <c r="I599" i="10"/>
  <c r="J599" i="10"/>
  <c r="C599" i="10"/>
  <c r="D488" i="10"/>
  <c r="E488" i="10"/>
  <c r="F488" i="10"/>
  <c r="G488" i="10"/>
  <c r="H488" i="10"/>
  <c r="I488" i="10"/>
  <c r="J488" i="10"/>
  <c r="K488" i="10" s="1"/>
  <c r="C488" i="10"/>
  <c r="D280" i="10"/>
  <c r="E280" i="10"/>
  <c r="F280" i="10"/>
  <c r="G280" i="10"/>
  <c r="H280" i="10"/>
  <c r="I280" i="10"/>
  <c r="J280" i="10"/>
  <c r="K280" i="10" s="1"/>
  <c r="C280" i="10"/>
  <c r="D401" i="10"/>
  <c r="E401" i="10"/>
  <c r="F401" i="10"/>
  <c r="G401" i="10"/>
  <c r="H401" i="10"/>
  <c r="I401" i="10"/>
  <c r="J401" i="10"/>
  <c r="C401" i="10"/>
  <c r="D142" i="10"/>
  <c r="E142" i="10"/>
  <c r="F142" i="10"/>
  <c r="G142" i="10"/>
  <c r="H142" i="10"/>
  <c r="I142" i="10"/>
  <c r="J142" i="10"/>
  <c r="K142" i="10" s="1"/>
  <c r="C142" i="10"/>
  <c r="E15" i="34"/>
  <c r="E16" i="34"/>
  <c r="E17" i="34"/>
  <c r="E18" i="34"/>
  <c r="E19" i="34"/>
  <c r="E20" i="34"/>
  <c r="D15" i="34"/>
  <c r="D16" i="34"/>
  <c r="D18" i="34"/>
  <c r="D19" i="34"/>
  <c r="D20" i="34"/>
  <c r="E14" i="34"/>
  <c r="D14" i="34"/>
  <c r="C16" i="34"/>
  <c r="F16" i="34" s="1"/>
  <c r="C17" i="34"/>
  <c r="F17" i="34" s="1"/>
  <c r="C18" i="34"/>
  <c r="F18" i="34" s="1"/>
  <c r="C19" i="34"/>
  <c r="C20" i="34"/>
  <c r="C14" i="34"/>
  <c r="C9" i="34"/>
  <c r="D9" i="34"/>
  <c r="E9" i="34"/>
  <c r="F9" i="34"/>
  <c r="G9" i="34"/>
  <c r="H9" i="34"/>
  <c r="I9" i="34"/>
  <c r="G10" i="34" s="1"/>
  <c r="B9" i="34"/>
  <c r="J782" i="33"/>
  <c r="K782" i="33"/>
  <c r="L782" i="33"/>
  <c r="L784" i="33" s="1"/>
  <c r="I782" i="33"/>
  <c r="W9" i="33"/>
  <c r="W10" i="33"/>
  <c r="W11" i="33"/>
  <c r="W12" i="33"/>
  <c r="W13" i="33"/>
  <c r="W14" i="33"/>
  <c r="W15" i="33"/>
  <c r="W8" i="33"/>
  <c r="F779" i="33"/>
  <c r="G779" i="33"/>
  <c r="H779" i="33"/>
  <c r="I779" i="33"/>
  <c r="J779" i="33"/>
  <c r="K779" i="33"/>
  <c r="O779" i="33" s="1"/>
  <c r="L779" i="33"/>
  <c r="P779" i="33" s="1"/>
  <c r="E779" i="33"/>
  <c r="F688" i="33"/>
  <c r="G688" i="33"/>
  <c r="H688" i="33"/>
  <c r="I688" i="33"/>
  <c r="J688" i="33"/>
  <c r="N688" i="33" s="1"/>
  <c r="K688" i="33"/>
  <c r="L688" i="33"/>
  <c r="E688" i="33"/>
  <c r="F606" i="33"/>
  <c r="G606" i="33"/>
  <c r="H606" i="33"/>
  <c r="I606" i="33"/>
  <c r="J606" i="33"/>
  <c r="K606" i="33"/>
  <c r="O606" i="33" s="1"/>
  <c r="L606" i="33"/>
  <c r="E606" i="33"/>
  <c r="F494" i="33"/>
  <c r="G494" i="33"/>
  <c r="H494" i="33"/>
  <c r="I494" i="33"/>
  <c r="J494" i="33"/>
  <c r="K494" i="33"/>
  <c r="O494" i="33" s="1"/>
  <c r="L494" i="33"/>
  <c r="P494" i="33" s="1"/>
  <c r="E494" i="33"/>
  <c r="F406" i="33"/>
  <c r="G406" i="33"/>
  <c r="H406" i="33"/>
  <c r="I406" i="33"/>
  <c r="J406" i="33"/>
  <c r="N406" i="33" s="1"/>
  <c r="K406" i="33"/>
  <c r="L406" i="33"/>
  <c r="E406" i="33"/>
  <c r="F284" i="33"/>
  <c r="G284" i="33"/>
  <c r="H284" i="33"/>
  <c r="I284" i="33"/>
  <c r="J284" i="33"/>
  <c r="K284" i="33"/>
  <c r="O284" i="33" s="1"/>
  <c r="L284" i="33"/>
  <c r="E284" i="33"/>
  <c r="F144" i="33"/>
  <c r="G144" i="33"/>
  <c r="H144" i="33"/>
  <c r="I144" i="33"/>
  <c r="J144" i="33"/>
  <c r="K144" i="33"/>
  <c r="O144" i="33" s="1"/>
  <c r="L144" i="33"/>
  <c r="P144" i="33" s="1"/>
  <c r="E144" i="33"/>
  <c r="C778" i="33"/>
  <c r="C777" i="33"/>
  <c r="C776" i="33"/>
  <c r="C775" i="33"/>
  <c r="C774" i="33"/>
  <c r="C773" i="33"/>
  <c r="C772" i="33"/>
  <c r="C771" i="33"/>
  <c r="C770" i="33"/>
  <c r="C769" i="33"/>
  <c r="C768" i="33"/>
  <c r="C767" i="33"/>
  <c r="C766" i="33"/>
  <c r="C765" i="33"/>
  <c r="C764" i="33"/>
  <c r="C763" i="33"/>
  <c r="C762" i="33"/>
  <c r="C761" i="33"/>
  <c r="C760" i="33"/>
  <c r="C759" i="33"/>
  <c r="C758" i="33"/>
  <c r="C757" i="33"/>
  <c r="C756" i="33"/>
  <c r="C755" i="33"/>
  <c r="C754" i="33"/>
  <c r="C753" i="33"/>
  <c r="C752" i="33"/>
  <c r="C751" i="33"/>
  <c r="C750" i="33"/>
  <c r="C749" i="33"/>
  <c r="C748" i="33"/>
  <c r="C747" i="33"/>
  <c r="C746" i="33"/>
  <c r="C745" i="33"/>
  <c r="C744" i="33"/>
  <c r="C743" i="33"/>
  <c r="C742" i="33"/>
  <c r="C741" i="33"/>
  <c r="C740" i="33"/>
  <c r="C739" i="33"/>
  <c r="C738" i="33"/>
  <c r="C737" i="33"/>
  <c r="C736" i="33"/>
  <c r="C735" i="33"/>
  <c r="C734" i="33"/>
  <c r="C733" i="33"/>
  <c r="C732" i="33"/>
  <c r="C731" i="33"/>
  <c r="C730" i="33"/>
  <c r="C729" i="33"/>
  <c r="C728" i="33"/>
  <c r="C727" i="33"/>
  <c r="C726" i="33"/>
  <c r="C725" i="33"/>
  <c r="C724" i="33"/>
  <c r="C723" i="33"/>
  <c r="C722" i="33"/>
  <c r="C721" i="33"/>
  <c r="C720" i="33"/>
  <c r="C719" i="33"/>
  <c r="C718" i="33"/>
  <c r="C717" i="33"/>
  <c r="C716" i="33"/>
  <c r="C715" i="33"/>
  <c r="C714" i="33"/>
  <c r="C713" i="33"/>
  <c r="C712" i="33"/>
  <c r="C711" i="33"/>
  <c r="C710" i="33"/>
  <c r="C709" i="33"/>
  <c r="C708" i="33"/>
  <c r="C707" i="33"/>
  <c r="C706" i="33"/>
  <c r="C705" i="33"/>
  <c r="C704" i="33"/>
  <c r="C703" i="33"/>
  <c r="C702" i="33"/>
  <c r="C701" i="33"/>
  <c r="C700" i="33"/>
  <c r="C699" i="33"/>
  <c r="C698" i="33"/>
  <c r="C697" i="33"/>
  <c r="C696" i="33"/>
  <c r="C695" i="33"/>
  <c r="C694" i="33"/>
  <c r="C693" i="33"/>
  <c r="C692" i="33"/>
  <c r="C691" i="33"/>
  <c r="C687" i="33"/>
  <c r="C686" i="33"/>
  <c r="C685" i="33"/>
  <c r="C684" i="33"/>
  <c r="C683" i="33"/>
  <c r="C682" i="33"/>
  <c r="C681" i="33"/>
  <c r="C680" i="33"/>
  <c r="C679" i="33"/>
  <c r="C678" i="33"/>
  <c r="C677" i="33"/>
  <c r="C676" i="33"/>
  <c r="C675" i="33"/>
  <c r="C674" i="33"/>
  <c r="C673" i="33"/>
  <c r="C672" i="33"/>
  <c r="C671" i="33"/>
  <c r="C670" i="33"/>
  <c r="C669" i="33"/>
  <c r="C668" i="33"/>
  <c r="C667" i="33"/>
  <c r="C666" i="33"/>
  <c r="C665" i="33"/>
  <c r="C664" i="33"/>
  <c r="C663" i="33"/>
  <c r="C662" i="33"/>
  <c r="C661" i="33"/>
  <c r="C660" i="33"/>
  <c r="C659" i="33"/>
  <c r="C658" i="33"/>
  <c r="C657" i="33"/>
  <c r="C656" i="33"/>
  <c r="C655" i="33"/>
  <c r="C654" i="33"/>
  <c r="C653" i="33"/>
  <c r="C652" i="33"/>
  <c r="C651" i="33"/>
  <c r="C650" i="33"/>
  <c r="C649" i="33"/>
  <c r="C648" i="33"/>
  <c r="C647" i="33"/>
  <c r="C646" i="33"/>
  <c r="C645" i="33"/>
  <c r="C644" i="33"/>
  <c r="C643" i="33"/>
  <c r="C642" i="33"/>
  <c r="C641" i="33"/>
  <c r="C640" i="33"/>
  <c r="C639" i="33"/>
  <c r="C638" i="33"/>
  <c r="C637" i="33"/>
  <c r="C636" i="33"/>
  <c r="C635" i="33"/>
  <c r="C634" i="33"/>
  <c r="C633" i="33"/>
  <c r="C632" i="33"/>
  <c r="C631" i="33"/>
  <c r="C630" i="33"/>
  <c r="C629" i="33"/>
  <c r="C628" i="33"/>
  <c r="C627" i="33"/>
  <c r="C626" i="33"/>
  <c r="C625" i="33"/>
  <c r="C624" i="33"/>
  <c r="C623" i="33"/>
  <c r="C622" i="33"/>
  <c r="C621" i="33"/>
  <c r="C620" i="33"/>
  <c r="C619" i="33"/>
  <c r="C618" i="33"/>
  <c r="C617" i="33"/>
  <c r="C616" i="33"/>
  <c r="C615" i="33"/>
  <c r="C614" i="33"/>
  <c r="C613" i="33"/>
  <c r="C612" i="33"/>
  <c r="C611" i="33"/>
  <c r="C610" i="33"/>
  <c r="C609" i="33"/>
  <c r="C605" i="33"/>
  <c r="C604" i="33"/>
  <c r="C603" i="33"/>
  <c r="C602" i="33"/>
  <c r="C601" i="33"/>
  <c r="C600" i="33"/>
  <c r="C599" i="33"/>
  <c r="C598" i="33"/>
  <c r="C597" i="33"/>
  <c r="C596" i="33"/>
  <c r="C595" i="33"/>
  <c r="C594" i="33"/>
  <c r="C593" i="33"/>
  <c r="C592" i="33"/>
  <c r="C591" i="33"/>
  <c r="C590" i="33"/>
  <c r="C589" i="33"/>
  <c r="C588" i="33"/>
  <c r="C587" i="33"/>
  <c r="C586" i="33"/>
  <c r="C585" i="33"/>
  <c r="C584" i="33"/>
  <c r="C583" i="33"/>
  <c r="C582" i="33"/>
  <c r="C581" i="33"/>
  <c r="C580" i="33"/>
  <c r="C579" i="33"/>
  <c r="C578" i="33"/>
  <c r="C577" i="33"/>
  <c r="C576" i="33"/>
  <c r="C575" i="33"/>
  <c r="C574" i="33"/>
  <c r="C573" i="33"/>
  <c r="C572" i="33"/>
  <c r="C571" i="33"/>
  <c r="C570" i="33"/>
  <c r="C569" i="33"/>
  <c r="C568" i="33"/>
  <c r="C567" i="33"/>
  <c r="C566" i="33"/>
  <c r="C565" i="33"/>
  <c r="C564" i="33"/>
  <c r="C563" i="33"/>
  <c r="C562" i="33"/>
  <c r="C561" i="33"/>
  <c r="C560" i="33"/>
  <c r="C559" i="33"/>
  <c r="C558" i="33"/>
  <c r="C557" i="33"/>
  <c r="C556" i="33"/>
  <c r="C555" i="33"/>
  <c r="C554" i="33"/>
  <c r="C553" i="33"/>
  <c r="C552" i="33"/>
  <c r="C551" i="33"/>
  <c r="C550" i="33"/>
  <c r="C549" i="33"/>
  <c r="C548" i="33"/>
  <c r="C547" i="33"/>
  <c r="C546" i="33"/>
  <c r="C545" i="33"/>
  <c r="C544" i="33"/>
  <c r="C543" i="33"/>
  <c r="C542" i="33"/>
  <c r="C541" i="33"/>
  <c r="C540" i="33"/>
  <c r="C539" i="33"/>
  <c r="C538" i="33"/>
  <c r="C537" i="33"/>
  <c r="C536" i="33"/>
  <c r="C535" i="33"/>
  <c r="C534" i="33"/>
  <c r="C533" i="33"/>
  <c r="C532" i="33"/>
  <c r="C531" i="33"/>
  <c r="C530" i="33"/>
  <c r="C529" i="33"/>
  <c r="C528" i="33"/>
  <c r="C527" i="33"/>
  <c r="C526" i="33"/>
  <c r="C525" i="33"/>
  <c r="C524" i="33"/>
  <c r="C523" i="33"/>
  <c r="C522" i="33"/>
  <c r="C521" i="33"/>
  <c r="C520" i="33"/>
  <c r="C519" i="33"/>
  <c r="C518" i="33"/>
  <c r="C517" i="33"/>
  <c r="C516" i="33"/>
  <c r="C515" i="33"/>
  <c r="C514" i="33"/>
  <c r="C513" i="33"/>
  <c r="C512" i="33"/>
  <c r="C511" i="33"/>
  <c r="C510" i="33"/>
  <c r="C509" i="33"/>
  <c r="C508" i="33"/>
  <c r="C507" i="33"/>
  <c r="C506" i="33"/>
  <c r="C505" i="33"/>
  <c r="C504" i="33"/>
  <c r="C503" i="33"/>
  <c r="C502" i="33"/>
  <c r="C501" i="33"/>
  <c r="C500" i="33"/>
  <c r="C499" i="33"/>
  <c r="C498" i="33"/>
  <c r="C497" i="33"/>
  <c r="C493" i="33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L71" i="31"/>
  <c r="M71" i="31"/>
  <c r="N71" i="31"/>
  <c r="O71" i="31"/>
  <c r="P71" i="31"/>
  <c r="Q71" i="31"/>
  <c r="R71" i="31"/>
  <c r="K71" i="31"/>
  <c r="J71" i="31"/>
  <c r="L73" i="31"/>
  <c r="M73" i="31"/>
  <c r="N73" i="31"/>
  <c r="O73" i="31"/>
  <c r="P73" i="31"/>
  <c r="Q73" i="31"/>
  <c r="K73" i="31"/>
  <c r="L72" i="31"/>
  <c r="M72" i="31"/>
  <c r="N72" i="31"/>
  <c r="O72" i="31"/>
  <c r="P72" i="31"/>
  <c r="Q72" i="31"/>
  <c r="K72" i="31"/>
  <c r="L70" i="31"/>
  <c r="M70" i="31"/>
  <c r="N70" i="31"/>
  <c r="O70" i="31"/>
  <c r="P70" i="31"/>
  <c r="Q70" i="31"/>
  <c r="K70" i="31"/>
  <c r="L69" i="31"/>
  <c r="M69" i="31"/>
  <c r="N69" i="31"/>
  <c r="O69" i="31"/>
  <c r="P69" i="31"/>
  <c r="Q69" i="31"/>
  <c r="K69" i="31"/>
  <c r="L68" i="31"/>
  <c r="M68" i="31"/>
  <c r="N68" i="31"/>
  <c r="O68" i="31"/>
  <c r="P68" i="31"/>
  <c r="Q68" i="31"/>
  <c r="K68" i="31"/>
  <c r="L67" i="31"/>
  <c r="M67" i="31"/>
  <c r="N67" i="31"/>
  <c r="O67" i="31"/>
  <c r="P67" i="31"/>
  <c r="Q67" i="31"/>
  <c r="K67" i="31"/>
  <c r="L66" i="31"/>
  <c r="M66" i="31"/>
  <c r="N66" i="31"/>
  <c r="O66" i="31"/>
  <c r="P66" i="31"/>
  <c r="Q66" i="31"/>
  <c r="K66" i="31"/>
  <c r="L65" i="31"/>
  <c r="M65" i="31"/>
  <c r="N65" i="31"/>
  <c r="O65" i="31"/>
  <c r="P65" i="31"/>
  <c r="Q65" i="31"/>
  <c r="K65" i="31"/>
  <c r="L64" i="31"/>
  <c r="M64" i="31"/>
  <c r="N64" i="31"/>
  <c r="O64" i="31"/>
  <c r="P64" i="31"/>
  <c r="Q64" i="31"/>
  <c r="K64" i="31"/>
  <c r="L63" i="31"/>
  <c r="M63" i="31"/>
  <c r="N63" i="31"/>
  <c r="O63" i="31"/>
  <c r="P63" i="31"/>
  <c r="Q63" i="31"/>
  <c r="K63" i="31"/>
  <c r="L62" i="31"/>
  <c r="M62" i="31"/>
  <c r="N62" i="31"/>
  <c r="O62" i="31"/>
  <c r="P62" i="31"/>
  <c r="Q62" i="31"/>
  <c r="K62" i="31"/>
  <c r="L61" i="31"/>
  <c r="M61" i="31"/>
  <c r="N61" i="31"/>
  <c r="O61" i="31"/>
  <c r="P61" i="31"/>
  <c r="Q61" i="31"/>
  <c r="K61" i="31"/>
  <c r="L60" i="31"/>
  <c r="M60" i="31"/>
  <c r="N60" i="31"/>
  <c r="O60" i="31"/>
  <c r="P60" i="31"/>
  <c r="Q60" i="31"/>
  <c r="K60" i="31"/>
  <c r="J73" i="31"/>
  <c r="J72" i="31"/>
  <c r="J70" i="31"/>
  <c r="J69" i="31"/>
  <c r="J68" i="31"/>
  <c r="J67" i="31"/>
  <c r="J66" i="31"/>
  <c r="J65" i="31"/>
  <c r="J64" i="31"/>
  <c r="J63" i="31"/>
  <c r="J62" i="31"/>
  <c r="J61" i="31"/>
  <c r="J60" i="31"/>
  <c r="C12" i="31"/>
  <c r="T9" i="31"/>
  <c r="C9" i="31"/>
  <c r="D47" i="31"/>
  <c r="I43" i="31"/>
  <c r="H43" i="31"/>
  <c r="G43" i="31"/>
  <c r="F43" i="31"/>
  <c r="E43" i="31"/>
  <c r="D43" i="31"/>
  <c r="C43" i="31"/>
  <c r="I40" i="31"/>
  <c r="H40" i="31"/>
  <c r="G40" i="31"/>
  <c r="F40" i="31"/>
  <c r="E40" i="31"/>
  <c r="D40" i="31"/>
  <c r="C40" i="31"/>
  <c r="F29" i="31"/>
  <c r="E29" i="31"/>
  <c r="D29" i="31"/>
  <c r="C29" i="31"/>
  <c r="F25" i="31"/>
  <c r="E25" i="31"/>
  <c r="D25" i="31"/>
  <c r="C25" i="31"/>
  <c r="C24" i="31"/>
  <c r="C22" i="31" s="1"/>
  <c r="F22" i="31"/>
  <c r="E22" i="31"/>
  <c r="D22" i="31"/>
  <c r="I21" i="31"/>
  <c r="H21" i="31"/>
  <c r="G21" i="31"/>
  <c r="I12" i="31"/>
  <c r="H12" i="31"/>
  <c r="G12" i="31"/>
  <c r="F12" i="31"/>
  <c r="E12" i="31"/>
  <c r="D12" i="31"/>
  <c r="I9" i="31"/>
  <c r="H9" i="31"/>
  <c r="G9" i="31"/>
  <c r="F9" i="31"/>
  <c r="E9" i="31"/>
  <c r="D9" i="31"/>
  <c r="F20" i="34" l="1"/>
  <c r="N144" i="33"/>
  <c r="P284" i="33"/>
  <c r="N494" i="33"/>
  <c r="P606" i="33"/>
  <c r="N779" i="33"/>
  <c r="K401" i="10"/>
  <c r="K599" i="10"/>
  <c r="F19" i="34"/>
  <c r="M144" i="33"/>
  <c r="M494" i="33"/>
  <c r="M779" i="33"/>
  <c r="E21" i="34"/>
  <c r="I771" i="10"/>
  <c r="E771" i="10"/>
  <c r="E70" i="38"/>
  <c r="C771" i="10"/>
  <c r="G771" i="10"/>
  <c r="H10" i="34"/>
  <c r="D21" i="34"/>
  <c r="K680" i="10"/>
  <c r="R66" i="31"/>
  <c r="R73" i="31"/>
  <c r="F10" i="34"/>
  <c r="F14" i="34"/>
  <c r="F15" i="34"/>
  <c r="F21" i="34" s="1"/>
  <c r="D771" i="10"/>
  <c r="H771" i="10"/>
  <c r="R67" i="31"/>
  <c r="R63" i="31"/>
  <c r="R65" i="31"/>
  <c r="R72" i="31"/>
  <c r="J771" i="10"/>
  <c r="C21" i="34"/>
  <c r="N284" i="33"/>
  <c r="P406" i="33"/>
  <c r="N606" i="33"/>
  <c r="P688" i="33"/>
  <c r="R61" i="31"/>
  <c r="R60" i="31"/>
  <c r="R62" i="31"/>
  <c r="R68" i="31"/>
  <c r="M284" i="33"/>
  <c r="O406" i="33"/>
  <c r="M606" i="33"/>
  <c r="O688" i="33"/>
  <c r="I10" i="34"/>
  <c r="F771" i="10"/>
  <c r="R69" i="31"/>
  <c r="R64" i="31"/>
  <c r="R70" i="31"/>
  <c r="M406" i="33"/>
  <c r="M688" i="33"/>
  <c r="C39" i="31"/>
  <c r="C48" i="31" s="1"/>
  <c r="C8" i="31"/>
  <c r="C21" i="31"/>
  <c r="F21" i="31"/>
  <c r="I8" i="31"/>
  <c r="I38" i="31" s="1"/>
  <c r="F39" i="31"/>
  <c r="F48" i="31" s="1"/>
  <c r="I39" i="31"/>
  <c r="I48" i="31" s="1"/>
  <c r="G8" i="31"/>
  <c r="G38" i="31" s="1"/>
  <c r="D39" i="31"/>
  <c r="D48" i="31" s="1"/>
  <c r="H8" i="31"/>
  <c r="H38" i="31" s="1"/>
  <c r="E39" i="31"/>
  <c r="E48" i="31" s="1"/>
  <c r="D8" i="31"/>
  <c r="F8" i="31"/>
  <c r="D21" i="31"/>
  <c r="G39" i="31"/>
  <c r="G48" i="31" s="1"/>
  <c r="E8" i="31"/>
  <c r="E21" i="31"/>
  <c r="H39" i="31"/>
  <c r="H48" i="31" s="1"/>
  <c r="G18" i="34" l="1"/>
  <c r="G14" i="34"/>
  <c r="D71" i="38"/>
  <c r="C71" i="38"/>
  <c r="F38" i="31"/>
  <c r="F49" i="31" s="1"/>
  <c r="F51" i="31" s="1"/>
  <c r="K771" i="10"/>
  <c r="G21" i="34"/>
  <c r="G19" i="34"/>
  <c r="G16" i="34"/>
  <c r="G17" i="34"/>
  <c r="G20" i="34"/>
  <c r="G15" i="34"/>
  <c r="C38" i="31"/>
  <c r="C49" i="31" s="1"/>
  <c r="C51" i="31" s="1"/>
  <c r="H49" i="31"/>
  <c r="H51" i="31" s="1"/>
  <c r="I49" i="31"/>
  <c r="I51" i="31" s="1"/>
  <c r="G49" i="31"/>
  <c r="G51" i="31" s="1"/>
  <c r="E38" i="31"/>
  <c r="E49" i="31" s="1"/>
  <c r="E51" i="31" s="1"/>
  <c r="D38" i="31"/>
  <c r="D49" i="31" s="1"/>
  <c r="D51" i="31" s="1"/>
  <c r="B12" i="29" l="1"/>
  <c r="C12" i="29"/>
  <c r="D12" i="29"/>
  <c r="E12" i="29"/>
  <c r="V13" i="26"/>
  <c r="V15" i="26" s="1"/>
  <c r="X15" i="26" s="1"/>
  <c r="W13" i="26"/>
  <c r="X13" i="26"/>
  <c r="H13" i="26"/>
  <c r="Y6" i="26"/>
  <c r="Y7" i="26"/>
  <c r="Y8" i="26"/>
  <c r="Y9" i="26"/>
  <c r="Y10" i="26"/>
  <c r="Y11" i="26"/>
  <c r="Y12" i="26"/>
  <c r="Y5" i="26"/>
  <c r="K12" i="26"/>
  <c r="L9" i="26" s="1"/>
  <c r="X21" i="26"/>
  <c r="X20" i="26"/>
  <c r="X19" i="26"/>
  <c r="X18" i="26"/>
  <c r="X17" i="26"/>
  <c r="X16" i="26"/>
  <c r="L8" i="26" l="1"/>
  <c r="K13" i="26"/>
  <c r="L12" i="26"/>
  <c r="L6" i="26"/>
  <c r="L5" i="26"/>
  <c r="L11" i="26"/>
  <c r="X22" i="26"/>
  <c r="L10" i="26"/>
  <c r="L7" i="26"/>
  <c r="G29" i="16"/>
  <c r="G17" i="17"/>
  <c r="G18" i="17" s="1"/>
  <c r="F25" i="16"/>
  <c r="F24" i="16"/>
  <c r="F23" i="16"/>
  <c r="F22" i="16"/>
  <c r="F21" i="16"/>
  <c r="F20" i="16"/>
  <c r="F19" i="16"/>
  <c r="F18" i="16"/>
  <c r="D19" i="16"/>
  <c r="D20" i="16"/>
  <c r="D21" i="16"/>
  <c r="D22" i="16"/>
  <c r="D23" i="16"/>
  <c r="D24" i="16"/>
  <c r="D25" i="16"/>
  <c r="D18" i="16"/>
  <c r="D26" i="16" s="1"/>
  <c r="H17" i="16"/>
  <c r="H11" i="16"/>
  <c r="H12" i="16"/>
  <c r="H13" i="16"/>
  <c r="H14" i="16"/>
  <c r="H15" i="16"/>
  <c r="H16" i="16"/>
  <c r="H10" i="16"/>
  <c r="H3" i="24"/>
  <c r="H4" i="24"/>
  <c r="H5" i="24"/>
  <c r="H6" i="24"/>
  <c r="H7" i="24"/>
  <c r="H8" i="24"/>
  <c r="H9" i="24"/>
  <c r="H2" i="24"/>
  <c r="G19" i="17" l="1"/>
  <c r="D3" i="23"/>
  <c r="D4" i="23"/>
  <c r="D5" i="23"/>
  <c r="D6" i="23"/>
  <c r="D7" i="23"/>
  <c r="D8" i="23"/>
  <c r="D9" i="23"/>
  <c r="D2" i="23"/>
  <c r="B11" i="21"/>
  <c r="C9" i="21" s="1"/>
  <c r="C8" i="21" l="1"/>
  <c r="C11" i="21"/>
  <c r="C5" i="21"/>
  <c r="C7" i="21"/>
  <c r="C6" i="21"/>
  <c r="C10" i="21"/>
  <c r="C4" i="21"/>
  <c r="G13" i="19"/>
  <c r="E15" i="19"/>
  <c r="G14" i="19" s="1"/>
  <c r="D15" i="19"/>
  <c r="F13" i="19" s="1"/>
  <c r="K15" i="19"/>
  <c r="J15" i="19"/>
  <c r="L15" i="19" s="1"/>
  <c r="L8" i="19"/>
  <c r="L11" i="19" l="1"/>
  <c r="L9" i="19"/>
  <c r="L10" i="19"/>
  <c r="L12" i="19"/>
  <c r="L13" i="19"/>
  <c r="F12" i="19"/>
  <c r="G12" i="19"/>
  <c r="L14" i="19"/>
  <c r="F15" i="19"/>
  <c r="F9" i="19"/>
  <c r="G10" i="19"/>
  <c r="F11" i="19"/>
  <c r="F10" i="19"/>
  <c r="G11" i="19"/>
  <c r="F14" i="19"/>
  <c r="G8" i="19"/>
  <c r="G9" i="19"/>
  <c r="F8" i="19"/>
  <c r="G15" i="19"/>
  <c r="C38" i="18"/>
  <c r="F38" i="18"/>
  <c r="E38" i="18"/>
  <c r="G6" i="18"/>
  <c r="G4" i="18"/>
  <c r="E20" i="18"/>
  <c r="E21" i="18"/>
  <c r="E22" i="18"/>
  <c r="E23" i="18"/>
  <c r="E24" i="18"/>
  <c r="E25" i="18"/>
  <c r="E19" i="18"/>
  <c r="A19" i="18"/>
  <c r="C26" i="18"/>
  <c r="D26" i="18"/>
  <c r="G11" i="18"/>
  <c r="D11" i="18"/>
  <c r="G10" i="18"/>
  <c r="G9" i="18"/>
  <c r="G8" i="18"/>
  <c r="G7" i="18"/>
  <c r="G5" i="18"/>
  <c r="E26" i="18" l="1"/>
  <c r="J37" i="18"/>
  <c r="J32" i="18"/>
  <c r="J38" i="18"/>
  <c r="J33" i="18"/>
  <c r="J31" i="18"/>
  <c r="J34" i="18"/>
  <c r="J35" i="18"/>
  <c r="J36" i="18"/>
  <c r="G16" i="16"/>
  <c r="H24" i="16" s="1"/>
  <c r="G15" i="16"/>
  <c r="H23" i="16" s="1"/>
  <c r="G14" i="16"/>
  <c r="H22" i="16" s="1"/>
  <c r="G13" i="16"/>
  <c r="H21" i="16" s="1"/>
  <c r="G12" i="16"/>
  <c r="H20" i="16" s="1"/>
  <c r="G11" i="16"/>
  <c r="H19" i="16" s="1"/>
  <c r="G10" i="16"/>
  <c r="H18" i="16" s="1"/>
  <c r="G17" i="16"/>
  <c r="H25" i="16" s="1"/>
  <c r="C23" i="13" l="1"/>
  <c r="B23" i="13"/>
  <c r="J12" i="9"/>
  <c r="I12" i="9"/>
  <c r="H12" i="9"/>
  <c r="F12" i="9"/>
  <c r="E12" i="9"/>
  <c r="C12" i="9"/>
  <c r="B12" i="9"/>
  <c r="G11" i="9"/>
  <c r="D11" i="9"/>
  <c r="G10" i="9"/>
  <c r="D10" i="9"/>
  <c r="G9" i="9"/>
  <c r="D9" i="9"/>
  <c r="G8" i="9"/>
  <c r="D8" i="9"/>
  <c r="G7" i="9"/>
  <c r="D7" i="9"/>
  <c r="G6" i="9"/>
  <c r="D6" i="9"/>
  <c r="G5" i="9"/>
  <c r="D5" i="9"/>
  <c r="D12" i="9" l="1"/>
  <c r="G12" i="9"/>
  <c r="B23" i="7" l="1"/>
  <c r="C23" i="7"/>
  <c r="R7" i="2"/>
  <c r="R8" i="2"/>
  <c r="R9" i="2"/>
  <c r="R10" i="2"/>
  <c r="R11" i="2"/>
  <c r="R12" i="2"/>
  <c r="R6" i="2"/>
  <c r="O7" i="2"/>
  <c r="O8" i="2"/>
  <c r="O9" i="2"/>
  <c r="O10" i="2"/>
  <c r="O11" i="2"/>
  <c r="O12" i="2"/>
  <c r="O6" i="2"/>
</calcChain>
</file>

<file path=xl/sharedStrings.xml><?xml version="1.0" encoding="utf-8"?>
<sst xmlns="http://schemas.openxmlformats.org/spreadsheetml/2006/main" count="39767" uniqueCount="17897">
  <si>
    <t>२०७५/७६</t>
  </si>
  <si>
    <t>२०७६/७७</t>
  </si>
  <si>
    <t>कुल खर्च</t>
  </si>
  <si>
    <t>बागमती</t>
  </si>
  <si>
    <t>गण्डकी</t>
  </si>
  <si>
    <t>लुम्बिनी</t>
  </si>
  <si>
    <t>कर्णाली</t>
  </si>
  <si>
    <t>सुदूरपश्चिम</t>
  </si>
  <si>
    <t>जम्मा</t>
  </si>
  <si>
    <t>प्रदेश</t>
  </si>
  <si>
    <t>भर्ना</t>
  </si>
  <si>
    <t>बहिरङ्ग</t>
  </si>
  <si>
    <t>आकस्मिक</t>
  </si>
  <si>
    <t>प्रदेश नं. 1</t>
  </si>
  <si>
    <t>प्रदेश नं. 2</t>
  </si>
  <si>
    <t>प्रदेश नं. 5</t>
  </si>
  <si>
    <t>कुल</t>
  </si>
  <si>
    <r>
      <t>207</t>
    </r>
    <r>
      <rPr>
        <sz val="9"/>
        <color rgb="FF000000"/>
        <rFont val="Kalimati"/>
        <charset val="1"/>
      </rPr>
      <t>6</t>
    </r>
    <r>
      <rPr>
        <b/>
        <sz val="9"/>
        <color rgb="FF000000"/>
        <rFont val="Kalimati"/>
        <charset val="1"/>
      </rPr>
      <t>/7</t>
    </r>
    <r>
      <rPr>
        <sz val="9"/>
        <color rgb="FF000000"/>
        <rFont val="Kalimati"/>
        <charset val="1"/>
      </rPr>
      <t>7</t>
    </r>
  </si>
  <si>
    <r>
      <t>२०७</t>
    </r>
    <r>
      <rPr>
        <sz val="9"/>
        <color rgb="FF000000"/>
        <rFont val="Kalimati"/>
        <charset val="1"/>
      </rPr>
      <t>7</t>
    </r>
    <r>
      <rPr>
        <b/>
        <sz val="9"/>
        <color rgb="FF000000"/>
        <rFont val="Kalimati"/>
        <charset val="1"/>
      </rPr>
      <t>/७</t>
    </r>
    <r>
      <rPr>
        <sz val="9"/>
        <color rgb="FF000000"/>
        <rFont val="Kalimati"/>
        <charset val="1"/>
      </rPr>
      <t>8</t>
    </r>
    <r>
      <rPr>
        <b/>
        <vertAlign val="superscript"/>
        <sz val="9"/>
        <color rgb="FFFF0000"/>
        <rFont val="Kalimati"/>
        <charset val="1"/>
      </rPr>
      <t>*</t>
    </r>
  </si>
  <si>
    <t>बजेट</t>
  </si>
  <si>
    <t>खर्च</t>
  </si>
  <si>
    <t>खर्च प्रतिशत</t>
  </si>
  <si>
    <t>चालु  बजेट</t>
  </si>
  <si>
    <t>चालु खर्च</t>
  </si>
  <si>
    <t>पुँजीगत बजेट</t>
  </si>
  <si>
    <t>पुँजीगत खर्च</t>
  </si>
  <si>
    <r>
      <t>कुल खर्चमा</t>
    </r>
    <r>
      <rPr>
        <b/>
        <sz val="8"/>
        <color rgb="FF000000"/>
        <rFont val="Calibri"/>
        <family val="2"/>
        <scheme val="minor"/>
      </rPr>
      <t xml:space="preserve"> </t>
    </r>
    <r>
      <rPr>
        <b/>
        <sz val="8"/>
        <color rgb="FF000000"/>
        <rFont val="Kalimati"/>
        <charset val="1"/>
      </rPr>
      <t>पूँजिगत खर्चको अंश</t>
    </r>
  </si>
  <si>
    <r>
      <t>प्रदेश</t>
    </r>
    <r>
      <rPr>
        <sz val="8"/>
        <color rgb="FF000000"/>
        <rFont val="Mangal"/>
        <family val="1"/>
      </rPr>
      <t xml:space="preserve"> </t>
    </r>
    <r>
      <rPr>
        <sz val="8"/>
        <color rgb="FF000000"/>
        <rFont val="Kalimati"/>
        <charset val="1"/>
      </rPr>
      <t>नं. १</t>
    </r>
  </si>
  <si>
    <r>
      <t>प्रदेश</t>
    </r>
    <r>
      <rPr>
        <sz val="8"/>
        <color rgb="FF000000"/>
        <rFont val="Mangal"/>
        <family val="1"/>
      </rPr>
      <t xml:space="preserve"> </t>
    </r>
    <r>
      <rPr>
        <sz val="8"/>
        <color rgb="FF000000"/>
        <rFont val="Kalimati"/>
        <charset val="1"/>
      </rPr>
      <t>नं. २</t>
    </r>
  </si>
  <si>
    <t>2074/75</t>
  </si>
  <si>
    <t>2075/76</t>
  </si>
  <si>
    <t xml:space="preserve"> पूंजीगत खर्च</t>
  </si>
  <si>
    <t>पूंजीगत खर्च</t>
  </si>
  <si>
    <t>वागमती</t>
  </si>
  <si>
    <t>सुदुरपश्चिम</t>
  </si>
  <si>
    <t>2076/77</t>
  </si>
  <si>
    <t>(रू. करोडमा)</t>
  </si>
  <si>
    <t xml:space="preserve"> जम्मा</t>
  </si>
  <si>
    <t>नोट: चालु आर्थिक वर्ष २०७७/७८ देखि राष्ट्रिय लेखा तथ्याङ्क "राष्ट्रिय लेखा प्रणाली, २००८" मा आधारित रही तयार गरिएको र यस अघिको आधार वर्ष (आर्थिक वर्ष २०५७/५८) लाई प्रतिस्थापन गरी नयाँ आधार वर्ष (आर्थिक वर्ष २०६७/६८) अनुसार आर्थिक वर्ष २०६७/६८ देखि आर्थिक वर्ष २०७७/७८ सम्मका राष्ट्रिय लेखा तथ्याङ्कहरु तयार गरिएकोले यस अवधिका विगतका प्रचलित तथा स्थिर मूल्यमा आधारित राष्ट्रिय लेखा तथ्याङ्कहरु समेत परिवर्तन भएका छन्।</t>
  </si>
  <si>
    <t>कुल गार्हस्थ्य उत्पादन (उत्पादकको मूल्यमा)</t>
  </si>
  <si>
    <t>उत्पादित वस्तुमा खुद कर</t>
  </si>
  <si>
    <t>कुल गार्हस्थ्य उत्पादन (आधारभूत मूल्यमा)</t>
  </si>
  <si>
    <t>अन्य सेवाका क्रियाकलापहरु</t>
  </si>
  <si>
    <t>मानव स्वास्थ्य तथा सामाजिक कार्य</t>
  </si>
  <si>
    <t>शिक्षा</t>
  </si>
  <si>
    <t>सार्वजनिक प्रशासन, रक्षा र अत्यावश्यक सामाजिक सुरक्षा</t>
  </si>
  <si>
    <t>प्रशासनिक तथा सहयोगी सेवाका क्रियाकलापहरु</t>
  </si>
  <si>
    <t>पेशागत वैज्ञानीक तथा प्राविधिक क्रियाकलापहरु</t>
  </si>
  <si>
    <t>घरजग्गा कारोवारको सेवा</t>
  </si>
  <si>
    <t>वित्तीय तथा बीमा क्रियाकलापहरु</t>
  </si>
  <si>
    <t>सूचना तथा सञ्चार</t>
  </si>
  <si>
    <t>आवास तथा भोजन सेवा</t>
  </si>
  <si>
    <t>यातायात तथा भण्डारण</t>
  </si>
  <si>
    <t>थोक तथा खुद्रा व्यापार, गाडि तथा मोटरसाइकल मर्मत सेवा</t>
  </si>
  <si>
    <t>निर्माण</t>
  </si>
  <si>
    <t>पानी आपूर्ति, ढल फोहोर व्यवस्थापन तथा पुन:उत्पादनका क्रियाकलापहरु</t>
  </si>
  <si>
    <t>विद्युत, ग्यास, वाष्प, तथा वातानुकलित आपूर्ति सेवा</t>
  </si>
  <si>
    <t>उत्पादनमूलक उद्योग</t>
  </si>
  <si>
    <t>खानी तथा उत्खनन्</t>
  </si>
  <si>
    <t>कृषि, वन र मत्स्यपालन</t>
  </si>
  <si>
    <t xml:space="preserve">2075/76 </t>
  </si>
  <si>
    <t>कुल मूल्य अभिवृद्धि</t>
  </si>
  <si>
    <t>औद्योगिक वर्गीकरण</t>
  </si>
  <si>
    <t>रू. करोडमा</t>
  </si>
  <si>
    <t xml:space="preserve">              (प्रचलित मूल्यमा)</t>
  </si>
  <si>
    <t>औसत योगदान</t>
  </si>
  <si>
    <t>(प्रचलित मूल्यमा)</t>
  </si>
  <si>
    <t>उत्पादकको मूल्यमा</t>
  </si>
  <si>
    <t>आधारभूत मल्यमा</t>
  </si>
  <si>
    <t>प्रदेशगत आर्थिक वृद्धिदर (प्रतिशतमा)</t>
  </si>
  <si>
    <t>कुल जम्मा</t>
  </si>
  <si>
    <t>अनुसूची 15.१: प्रदेशगत कुल मूल्य अभिवृद्धि (औद्योगिक वर्गीकरण अनुसार)</t>
  </si>
  <si>
    <t>2077/78</t>
  </si>
  <si>
    <t xml:space="preserve">मधेस </t>
  </si>
  <si>
    <t>* प्रारम्भिक</t>
  </si>
  <si>
    <t>मधेस</t>
  </si>
  <si>
    <t>प्राथमिक क्षेत्र</t>
  </si>
  <si>
    <t>द्बितीय क्षेत्र</t>
  </si>
  <si>
    <t>सेवा क्षेत्र</t>
  </si>
  <si>
    <t>कुल गार्हस्थ्य उत्पादनको बार्षिक बृद्दिदर (प्रतिशतमा)</t>
  </si>
  <si>
    <t>कुल गार्हस्थ्य उत्पादन मूल्य सूचकाङ्क (इम्प्लिसिट्)</t>
  </si>
  <si>
    <t>कुल गार्हस्थ्य उत्पादनको संरचना (प्रतिशत)</t>
  </si>
  <si>
    <t>स्थिर मूल्यमा कुल गार्हस्थ्य उत्पादन (आधारभुत मूल्यमा) (रु करोडमा)</t>
  </si>
  <si>
    <t>वित्तीय व्यवस्था</t>
  </si>
  <si>
    <t>विवरण</t>
  </si>
  <si>
    <t>अनुसूची 15.4: वृहत औद्योगिक वर्गिकरण अनुसार प्रदेशगत,  कुल गार्हस्थ्य उत्पादन, कुल गार्हस्थ्य उत्पादनको बार्षिक बृद्दिदर र मूल्य सूचकाङ्कको संरचना</t>
  </si>
  <si>
    <t>प्रचलित मूल्यमा कुल गार्हस्थ्य उत्पादन (आधारभुत मूल्यमा)(रु करोडमा)</t>
  </si>
  <si>
    <t>सि.नं.</t>
  </si>
  <si>
    <t>स्थानीय तह</t>
  </si>
  <si>
    <t>बजेट (रू. करोडमा)</t>
  </si>
  <si>
    <t>खर्च (रू. करोडमा)</t>
  </si>
  <si>
    <t>चालु</t>
  </si>
  <si>
    <t>पूंजीगत</t>
  </si>
  <si>
    <t>वित्तीय</t>
  </si>
  <si>
    <t>फुङ्लिङ नगरपालिका,ताप्लेजुङ</t>
  </si>
  <si>
    <t>आठराई त्रिवेणी गाउँपालिका,ताप्लेजुङ</t>
  </si>
  <si>
    <t>फक्त्ताङलुङ गाउँपालिका,ताप्लेजुङ</t>
  </si>
  <si>
    <t>मिक्वाखोला गाउँपालिका,ताप्लेजुङ</t>
  </si>
  <si>
    <t>मेरिङदेन गाउँपालिका,ताप्लेजुङ</t>
  </si>
  <si>
    <t>मैवाखोला गाउँपालिका,ताप्लेजुङ</t>
  </si>
  <si>
    <t>पाथिभरा याङवरक गाउँपालिका,ताप्लेजुङ</t>
  </si>
  <si>
    <t>सिदिङ्वा गाउँपालिका,ताप्लेजुङ</t>
  </si>
  <si>
    <t>सिरीजङ्घा गाउँपालिका,ताप्लेजुङ</t>
  </si>
  <si>
    <t>फिदिम नगरपालिका,पाँचथर</t>
  </si>
  <si>
    <t>कुम्मायक गाउँपालिका,पाँचथर</t>
  </si>
  <si>
    <t>तुम्वेवा गाउँपालिका,पाँचथर</t>
  </si>
  <si>
    <t>फालेलुङ गाउँपालिका,पाँचथर</t>
  </si>
  <si>
    <t>फाल्गुनन्द गाउँपालिका,पाँचथर</t>
  </si>
  <si>
    <t>मिक्लाजुङ गाउँपालिका,पाँचथर</t>
  </si>
  <si>
    <t>याङवरक गाउँपालिका,पाँचथर</t>
  </si>
  <si>
    <t>हिलिहाङ गाउँपालिका,पाँचथर</t>
  </si>
  <si>
    <t>ईलाम नगरपालिका,इलाम</t>
  </si>
  <si>
    <t>देउमाई नगरपालिका,इलाम</t>
  </si>
  <si>
    <t>माई नगरपालिका,इलाम</t>
  </si>
  <si>
    <t>सूर्योदय नगरपालिका,इलाम</t>
  </si>
  <si>
    <t>चुलाचुली गाउँपालिका,इलाम</t>
  </si>
  <si>
    <t>फाकफोकथुम गाउँपालिका,इलाम</t>
  </si>
  <si>
    <t>माईजोगमाई गाउँपालिका,इलाम</t>
  </si>
  <si>
    <t>माङसेबुङ गाउँपालिका,इलाम</t>
  </si>
  <si>
    <t>रोङ गाउँपालिका,इलाम</t>
  </si>
  <si>
    <t>सन्दकपुर गाउँपालिका,इलाम</t>
  </si>
  <si>
    <t>खाँदवारी नगरपालिका,संखुवासभा</t>
  </si>
  <si>
    <t>चैनपुर नगरपालिका,संखुवासभा</t>
  </si>
  <si>
    <t>धर्मदेवी नगरपालिका,संखुवासभा</t>
  </si>
  <si>
    <t>पाँचखपन नगरपालिका,संखुवासभा</t>
  </si>
  <si>
    <t>मादी नगरपालिका,संखुवासभा</t>
  </si>
  <si>
    <t>चिचिला गाउँपालिका,संखुवासभा</t>
  </si>
  <si>
    <t>भोटखोला गाउँपालिका,संखुवासभा</t>
  </si>
  <si>
    <t>मकालु गाउँपालिका,संखुवासभा</t>
  </si>
  <si>
    <t>सभापोखरी गाउँपालिका,संखुवासभा</t>
  </si>
  <si>
    <t>सिलीचोङ गाउँपालिका,संखुवासभा</t>
  </si>
  <si>
    <t>म्याङलुङ नगरपालिका,तेह्रथुम</t>
  </si>
  <si>
    <t>लालीगुराँस नगरपालिका,तेह्रथुम</t>
  </si>
  <si>
    <t>आठराई गाउँपालिका,तेह्रथुम</t>
  </si>
  <si>
    <t>छथर गाउँपालिका,तेह्रथुम</t>
  </si>
  <si>
    <t>फेदाप गाउँपालिका,तेह्रथुम</t>
  </si>
  <si>
    <t>मेन्छयायेम गाउँपालिका,तेह्रथुम</t>
  </si>
  <si>
    <t>धनकुटा नगरपालिका,धनकुटा</t>
  </si>
  <si>
    <t>पाख्रिवास नगरपालिका,धनकुटा</t>
  </si>
  <si>
    <t>महालक्ष्मी नगरपालिका,धनकुटा</t>
  </si>
  <si>
    <t>सहिदभूमि गाउँपालिका,धनकुटा</t>
  </si>
  <si>
    <t>चौबिसे गाउँपालिका,धनकुटा</t>
  </si>
  <si>
    <t>छथर जोरपाटी गाउँपालिका,धनकुटा</t>
  </si>
  <si>
    <t>साँगुरीगढी गाउँपालिका,धनकुटा</t>
  </si>
  <si>
    <t>भोजपुर नगरपालिका,भोजपुर</t>
  </si>
  <si>
    <t>षडानन्द नगरपालिका,भोजपुर</t>
  </si>
  <si>
    <t>अरुण गाउँपालिका,भोजपुर</t>
  </si>
  <si>
    <t>आमचोक गाउँपालिका,भोजपुर</t>
  </si>
  <si>
    <t>ट्याम्केमैयुङ गाउँपालिका,भोजपुर</t>
  </si>
  <si>
    <t>पौवादुङमा गाउँपालिका,भोजपुर</t>
  </si>
  <si>
    <t>रामप्रसादराई गाउँपालिका,भोजपुर</t>
  </si>
  <si>
    <t>साल्पासिलिछो गाउँपालिका,भोजपुर</t>
  </si>
  <si>
    <t>हतुवागढी गाउँपालिका,भोजपुर</t>
  </si>
  <si>
    <t>दिक्तेल रुपाकोट मझुवागढी नगरपालिका,खोटांग</t>
  </si>
  <si>
    <t>हलेसीतुवाचुङ नगरपालिका,खोटांग</t>
  </si>
  <si>
    <t>ऐसेलुखर्क गाउँपालिका,खोटांग</t>
  </si>
  <si>
    <t>केपिलासगढी गाउँपालिका,खोटांग</t>
  </si>
  <si>
    <t>खोटेहाङ गाउँपालिका,खोटांग</t>
  </si>
  <si>
    <t>जन्तेढुङ्गा गाउँपालिका,खोटांग</t>
  </si>
  <si>
    <t>दिप्रुङ चुइचुम्मा गाउँपालिका,खोटांग</t>
  </si>
  <si>
    <t>बराहपोखरी गाउँपालिका,खोटांग</t>
  </si>
  <si>
    <t>रावा वेसी गाउँपालिका,खोटांग</t>
  </si>
  <si>
    <t>साकेला गाउँपालिका,खोटांग</t>
  </si>
  <si>
    <t>सोलुदुधकुण्ड नगरपालिका,सोलुखुम्बु</t>
  </si>
  <si>
    <t>खुम्बु पासाङल्हामु गाउँपालिका,सोलुखुम्बु</t>
  </si>
  <si>
    <t>माप्य दुधकोशी गाउँपालिका,सोलुखुम्बु</t>
  </si>
  <si>
    <t>थुलुङ दुधकोशी गाउँपालिका,सोलुखुम्बु</t>
  </si>
  <si>
    <t>नेचासल्यान गाउँपालिका,सोलुखुम्बु</t>
  </si>
  <si>
    <t>महाकुलुङ गाउँपालिका,सोलुखुम्बु</t>
  </si>
  <si>
    <t>लिखु पिके गाउँपालिका,सोलुखुम्बु</t>
  </si>
  <si>
    <t>सोताङ गाउँपालिका,सोलुखुम्बु</t>
  </si>
  <si>
    <t>सिद्धिचरण नगरपालिका,ओखलढुंगा</t>
  </si>
  <si>
    <t>खिजीदेम्वा गाउँपालिका,ओखलढुंगा</t>
  </si>
  <si>
    <t>चम्पादेवी गाउँपालिका,ओखलढुंगा</t>
  </si>
  <si>
    <t>चिशंखुगढी गाउँपालिका,ओखलढुंगा</t>
  </si>
  <si>
    <t>मानेभञ्ज्याङ गाउँपालिका,ओखलढुंगा</t>
  </si>
  <si>
    <t>मोलुङ गाउँपालिका,ओखलढुंगा</t>
  </si>
  <si>
    <t>लिखु गाउँपालिका,ओखलढुंगा</t>
  </si>
  <si>
    <t>सुनकोशी गाउँपालिका,ओखलढुंगा</t>
  </si>
  <si>
    <t>कटारी नगरपालिका,उदयपुर</t>
  </si>
  <si>
    <t>चौदण्डीगढी नगरपालिका,उदयपुर</t>
  </si>
  <si>
    <t>त्रियुगा नगरपालिका,उदयपुर</t>
  </si>
  <si>
    <t>वेलका नगरपालिका,उदयपुर</t>
  </si>
  <si>
    <t>उदयपुरगढी गाउँपालिका,उदयपुर</t>
  </si>
  <si>
    <t>ताप्ली गाउँपालिका,उदयपुर</t>
  </si>
  <si>
    <t>रौतामाई गाउँपालिका,उदयपुर</t>
  </si>
  <si>
    <t>लिम्चुङ्बुङ गाउँपालिका,उदयपुर</t>
  </si>
  <si>
    <t>अर्जुनधारा नगरपालिका,झापा</t>
  </si>
  <si>
    <t>कन्काई नगरपालिका,झापा</t>
  </si>
  <si>
    <t>गौरादह नगरपालिका,झापा</t>
  </si>
  <si>
    <t>दमक नगरपालिका,झापा</t>
  </si>
  <si>
    <t>विर्तामोड नगरपालिका,झापा</t>
  </si>
  <si>
    <t>भद्रपुर नगरपालिका,झापा</t>
  </si>
  <si>
    <t>मेचीनगर नगरपालिका,झापा</t>
  </si>
  <si>
    <t>शिवसताक्षी नगरपालिका,झापा</t>
  </si>
  <si>
    <t>कचनकवल गाउँपालिका,झापा</t>
  </si>
  <si>
    <t>कमल गाउँपालिका,झापा</t>
  </si>
  <si>
    <t>गौरिगंज गाउँपालिका,झापा</t>
  </si>
  <si>
    <t>झापा गाउँपालिका,झापा</t>
  </si>
  <si>
    <t>बाह्रदशी गाउँपालिका,झापा</t>
  </si>
  <si>
    <t>बुद्धशान्ति गाउँपालिका,झापा</t>
  </si>
  <si>
    <t>हल्दीबारी गाउँपालिका,झापा</t>
  </si>
  <si>
    <t>विराटनगर महानगरपालिका,मोरङ</t>
  </si>
  <si>
    <t>उर्लाबारी नगरपालिका,मोरङ</t>
  </si>
  <si>
    <t>पथरी शनिश्चरे नगरपालिका,मोरङ</t>
  </si>
  <si>
    <t>बेलवारी नगरपालिका,मोरङ</t>
  </si>
  <si>
    <t>रंगेली नगरपालिका,मोरङ</t>
  </si>
  <si>
    <t>रतुवामाई नगरपालिका,मोरङ</t>
  </si>
  <si>
    <t>लेटाङ नगरपालिका,मोरङ</t>
  </si>
  <si>
    <t>सुनवर्षी नगरपालिका,मोरङ</t>
  </si>
  <si>
    <t>सुन्दरहरैंचा नगरपालिका,मोरङ</t>
  </si>
  <si>
    <t>कटहरी गाउँपालिका,मोरङ</t>
  </si>
  <si>
    <t>कानेपोखरी गाउँपालिका,मोरङ</t>
  </si>
  <si>
    <t>केराबारी गाउँपालिका,मोरङ</t>
  </si>
  <si>
    <t>ग्रामथान गाउँपालिका,मोरङ</t>
  </si>
  <si>
    <t>जहदा गाउँपालिका,मोरङ</t>
  </si>
  <si>
    <t>धनपालथान गाउँपालिका,मोरङ</t>
  </si>
  <si>
    <t>बुढीगंगा गाउँपालिका,मोरङ</t>
  </si>
  <si>
    <t>मिक्लाजुङ गाउँपालिका,मोरङ</t>
  </si>
  <si>
    <t>ईटहरी उप महानगरपालिका,सुनसरी</t>
  </si>
  <si>
    <t>धरान उप महानगरपालिका,सुनसरी</t>
  </si>
  <si>
    <t>इनरुवा नगरपालिका,सुनसरी</t>
  </si>
  <si>
    <t>दुहवी नगरपालिका,सुनसरी</t>
  </si>
  <si>
    <t>बराहक्षेत्र नगरपालिका,सुनसरी</t>
  </si>
  <si>
    <t>रामधुनी नगरपालिका,सुनसरी</t>
  </si>
  <si>
    <t>कोशी गाउँपालिका,सुनसरी</t>
  </si>
  <si>
    <t>गढी गाउँपालिका,सुनसरी</t>
  </si>
  <si>
    <t>देवानगञ्ज गाउँपालिका,सुनसरी</t>
  </si>
  <si>
    <t>बर्जु गाउँपालिका,सुनसरी</t>
  </si>
  <si>
    <t>भोक्राहा नरसिंह गाउँपालिका,सुनसरी</t>
  </si>
  <si>
    <t>हरिनगर गाउँपालिका,सुनसरी</t>
  </si>
  <si>
    <t>मधेश प्रदेश</t>
  </si>
  <si>
    <t>कञ्चनरुप नगरपालिका,सप्तरी</t>
  </si>
  <si>
    <t>खडक नगरपालिका,सप्तरी</t>
  </si>
  <si>
    <t>डाक्नेश्वरी नगरपालिका,सप्तरी</t>
  </si>
  <si>
    <t>बोदेबरसाइन नगरपालिका,सप्तरी</t>
  </si>
  <si>
    <t>राजबिराज नगरपालिका,सप्तरी</t>
  </si>
  <si>
    <t>शम्भुनाथ नगरपालिका,सप्तरी</t>
  </si>
  <si>
    <t>सप्तकोशी नगरपालिका,सप्तरी</t>
  </si>
  <si>
    <t>सुरुङ्गा नगरपालिका,सप्तरी</t>
  </si>
  <si>
    <t>हनुमाननगर कंकालिनी नगरपालिका,सप्तरी</t>
  </si>
  <si>
    <t>अग्नीसाइर कृष्णासवरन गाउँपालिका,सप्तरी</t>
  </si>
  <si>
    <t>छिन्नमस्ता गाउँपालिका,सप्तरी</t>
  </si>
  <si>
    <t>तिरहुत गाउँपालिका,सप्तरी</t>
  </si>
  <si>
    <t>तिलाठी कोईलाडी गाउँपालिका,सप्तरी</t>
  </si>
  <si>
    <t>बलान-विहुल गाउँपालिका,सप्तरी</t>
  </si>
  <si>
    <t>बिष्णुपुर गाउँपालिका,सप्तरी</t>
  </si>
  <si>
    <t>राजगढ गाउँपालिका,सप्तरी</t>
  </si>
  <si>
    <t>महादेवा गाउँपालिका,सप्तरी</t>
  </si>
  <si>
    <t>रुपनी गाउँपालिका,सप्तरी</t>
  </si>
  <si>
    <t>कर्जन्हा नगरपालिका,सिराहा</t>
  </si>
  <si>
    <t>कल्याणपुर नगरपालिका,सिराहा</t>
  </si>
  <si>
    <t>गोलबजार नगरपालिका,सिराहा</t>
  </si>
  <si>
    <t>धनगढीमाई नगरपालिका,सिराहा</t>
  </si>
  <si>
    <t>मिर्चैया नगरपालिका,सिराहा</t>
  </si>
  <si>
    <t>लहान नगरपालिका,सिराहा</t>
  </si>
  <si>
    <t>सिरहा नगरपालिका,सिराहा</t>
  </si>
  <si>
    <t>सुखीपुर नगरपालिका,सिराहा</t>
  </si>
  <si>
    <t>अर्नमा गाउँपालिका,सिराहा</t>
  </si>
  <si>
    <t>औरही गाउँपालिका,सिराहा</t>
  </si>
  <si>
    <t>नरहा गाउँपालिका,सिराहा</t>
  </si>
  <si>
    <t>नवराजपुर गाउँपालिका,सिराहा</t>
  </si>
  <si>
    <t>बरियारपट्टी गाउँपालिका,सिराहा</t>
  </si>
  <si>
    <t>बिष्णुपुर गाउँपालिका,सिराहा</t>
  </si>
  <si>
    <t>भगवानपुर गाउँपालिका,सिराहा</t>
  </si>
  <si>
    <t>लक्ष्मीपुर पतारी गाउँपालिका,सिराहा</t>
  </si>
  <si>
    <t>सखुवानान्कारकट्टी गाउँपालिका,सिराहा</t>
  </si>
  <si>
    <t>जनकपुरधाम उप महानगरपालिका,धनुषा</t>
  </si>
  <si>
    <t>कमला नगरपालिका,धनुषा</t>
  </si>
  <si>
    <t>क्षिरेश्वरनाथ नगरपालिका,धनुषा</t>
  </si>
  <si>
    <t>गणेशमान चारनाथ नगरपालिका,धनुषा</t>
  </si>
  <si>
    <t>धनुषाधाम नगरपालिका,धनुषा</t>
  </si>
  <si>
    <t>नगराइन नगरपालिका,धनुषा</t>
  </si>
  <si>
    <t>मिथिला नगरपालिका,धनुषा</t>
  </si>
  <si>
    <t>विदेह नगरपालिका,धनुषा</t>
  </si>
  <si>
    <t>शहिदनगर नगरपालिका,धनुषा</t>
  </si>
  <si>
    <t>सबैला नगरपालिका,धनुषा</t>
  </si>
  <si>
    <t>हंसपुर नगरपालिका,धनुषा</t>
  </si>
  <si>
    <t>औरहि गाउँपालिका,धनुषा</t>
  </si>
  <si>
    <t>जनकनन्दिनी गाउँपालिका,धनुषा</t>
  </si>
  <si>
    <t>धनाैजी गाउँपालिका,धनुषा</t>
  </si>
  <si>
    <t>बटेश्वर गाउँपालिका,धनुषा</t>
  </si>
  <si>
    <t>मिथिला बिहारी नगरपालिका,धनुषा</t>
  </si>
  <si>
    <t>मुखियापट्टी मुसहरमिया गाउँपालिका,धनुषा</t>
  </si>
  <si>
    <t>लक्ष्मिनिया गाउँपालिका,धनुषा</t>
  </si>
  <si>
    <t>गौशाला नगरपालिका,महोत्तरी</t>
  </si>
  <si>
    <t>जलेश्वर नगरपालिका,महोत्तरी</t>
  </si>
  <si>
    <t>बर्दिबास नगरपालिका,महोत्तरी</t>
  </si>
  <si>
    <t>बलवा नगरपालिका,महोत्तरी</t>
  </si>
  <si>
    <t>भँगाहा नगरपालिका,महोत्तरी</t>
  </si>
  <si>
    <t>मटिहानी नगरपालिका,महोत्तरी</t>
  </si>
  <si>
    <t>मनरा शिसवा नगरपालिका,महोत्तरी</t>
  </si>
  <si>
    <t>रामगोपालपुर नगरपालिका,महोत्तरी</t>
  </si>
  <si>
    <t>लोहरपट्टी नगरपालिका,महोत्तरी</t>
  </si>
  <si>
    <t>एकडारा गाउँपालिका,महोत्तरी</t>
  </si>
  <si>
    <t>औरही नगरपालिका,महोत्तरी</t>
  </si>
  <si>
    <t>पिपरा गाउँपालिका,महोत्तरी</t>
  </si>
  <si>
    <t>महोत्तरी गाउँपालिका,महोत्तरी</t>
  </si>
  <si>
    <t>साम्सी गाउँपालिका,महोत्तरी</t>
  </si>
  <si>
    <t>सोनमा गाउँपालिका,महोत्तरी</t>
  </si>
  <si>
    <t>ईश्वरपुर नगरपालिका,सर्लाही</t>
  </si>
  <si>
    <t>कविलासी नगरपालिका,सर्लाही</t>
  </si>
  <si>
    <t>गोडैटा नगरपालिका,सर्लाही</t>
  </si>
  <si>
    <t>बरहथवा नगरपालिका,सर्लाही</t>
  </si>
  <si>
    <t>बलरा नगरपालिका,सर्लाही</t>
  </si>
  <si>
    <t>बागमती नगरपालिका,सर्लाही</t>
  </si>
  <si>
    <t>मलंगवा नगरपालिका,सर्लाही</t>
  </si>
  <si>
    <t>लालबन्दी नगरपालिका,सर्लाही</t>
  </si>
  <si>
    <t>हरिपुर नगरपालिका,सर्लाही</t>
  </si>
  <si>
    <t>हरिपुर्वा नगरपालिका,सर्लाही</t>
  </si>
  <si>
    <t>हरिवन नगरपालिका,सर्लाही</t>
  </si>
  <si>
    <t>कौडेना गाउँपालिका,सर्लाही</t>
  </si>
  <si>
    <t>चक्रघट्टा गाउँपालिका,सर्लाही</t>
  </si>
  <si>
    <t>चन्द्रनगर गाउँपालिका,सर्लाही</t>
  </si>
  <si>
    <t>धनकौल गाउँपालिका,सर्लाही</t>
  </si>
  <si>
    <t>पर्सा गाउँपालिका,सर्लाही</t>
  </si>
  <si>
    <t>बसबरिया गाउँपालिका,सर्लाही</t>
  </si>
  <si>
    <t>ब्रह्मपुरी गाउँपालिका,सर्लाही</t>
  </si>
  <si>
    <t>रामनगर गाउँपालिका,सर्लाही</t>
  </si>
  <si>
    <t>विष्णु गाउँपालिका,सर्लाही</t>
  </si>
  <si>
    <t>ईशनाथ नगरपालिका,रौतहट</t>
  </si>
  <si>
    <t>कटहरिया नगरपालिका,रौतहट</t>
  </si>
  <si>
    <t>गढीमाई नगरपालिका,रौतहट</t>
  </si>
  <si>
    <t>गरुडा नगरपालिका,रौतहट</t>
  </si>
  <si>
    <t>गुजरा नगरपालिका,रौतहट</t>
  </si>
  <si>
    <t>गौर नगरपालिका,रौतहट</t>
  </si>
  <si>
    <t>चन्द्रपुर नगरपालिका,रौतहट</t>
  </si>
  <si>
    <t>देवाही गोनाही नगरपालिका,रौतहट</t>
  </si>
  <si>
    <t>परोहा नगरपालिका,रौतहट</t>
  </si>
  <si>
    <t>फतुबाबिजयपुर नगरपालिका,रौतहट</t>
  </si>
  <si>
    <t>बृन्दावन नगरपालिका,रौतहट</t>
  </si>
  <si>
    <t>बौधीमाई नगरपालिका,रौतहट</t>
  </si>
  <si>
    <t>माधव नारायण नगरपालिका,रौतहट</t>
  </si>
  <si>
    <t>मौलापुर नगरपालिका,रौतहट</t>
  </si>
  <si>
    <t>राजदेवी नगरपालिका,रौतहट</t>
  </si>
  <si>
    <t>दुर्गा भगवती गाउँपालिका,रौतहट</t>
  </si>
  <si>
    <t>यमुनामाइ गाउँपालिका,रौतहट</t>
  </si>
  <si>
    <t>राजपुर नगरपालिका,रौतहट</t>
  </si>
  <si>
    <t>कलैया उप महानगरपालिका,बारा</t>
  </si>
  <si>
    <t>जीतपुरसिमरा उप महानगरपालिका,बारा</t>
  </si>
  <si>
    <t>कोल्हवी नगरपालिका,बारा</t>
  </si>
  <si>
    <t>निजगढ नगरपालिका,बारा</t>
  </si>
  <si>
    <t>पचरौता नगरपालिका,बारा</t>
  </si>
  <si>
    <t>महागढीमाई नगरपालिका,बारा</t>
  </si>
  <si>
    <t>सिम्रौनगढ नगरपालिका,बारा</t>
  </si>
  <si>
    <t>आदर्श कोटवाल गाउँपालिका,बारा</t>
  </si>
  <si>
    <t>करैयामाई गाउँपालिका,बारा</t>
  </si>
  <si>
    <t>देवताल गाउँपालिका,बारा</t>
  </si>
  <si>
    <t>परवानीपुर गाउँपालिका,बारा</t>
  </si>
  <si>
    <t>प्रसौनी गाउँपालिका,बारा</t>
  </si>
  <si>
    <t>फेटा गाउँपालिका,बारा</t>
  </si>
  <si>
    <t>बारागढी गाउँपालिका,बारा</t>
  </si>
  <si>
    <t>विश्रामपुर गाउँपालिका,बारा</t>
  </si>
  <si>
    <t>सुवर्ण गाउँपालिका,बारा</t>
  </si>
  <si>
    <t>बिरगंज महानगरपालिका,पर्सा</t>
  </si>
  <si>
    <t>पर्सागढी नगरपालिका,पर्सा</t>
  </si>
  <si>
    <t>पोखरिया नगरपालिका,पर्सा</t>
  </si>
  <si>
    <t>बहुदरमाई नगरपालिका,पर्सा</t>
  </si>
  <si>
    <t>कालिकामार्इ गाउँपालिका,पर्सा</t>
  </si>
  <si>
    <t>छिपहरमाई गाउँपालिका,पर्सा</t>
  </si>
  <si>
    <t>जगरनाथपुर गाउँपालिका,पर्सा</t>
  </si>
  <si>
    <t>जिराभवानी गाउँपालिका,पर्सा</t>
  </si>
  <si>
    <t>ठोरी गाउँपालिका,पर्सा</t>
  </si>
  <si>
    <t>धोबीनी गाउँपालिका,पर्सा</t>
  </si>
  <si>
    <t>पकाहा मैनापुर गाउँपालिका,पर्सा</t>
  </si>
  <si>
    <t>पटेर्वा सुगौली गाउँपालिका,पर्सा</t>
  </si>
  <si>
    <t>बिन्दबासिनी गाउँपालिका,पर्सा</t>
  </si>
  <si>
    <t>सखुवा प्रसौनी गाउँपालिका,पर्सा</t>
  </si>
  <si>
    <t>मधेश प्रदेशका स्थानीय तह जम्मा</t>
  </si>
  <si>
    <t>बागमती प्रदेश</t>
  </si>
  <si>
    <t>जिरी नगरपालिका,दोलखा</t>
  </si>
  <si>
    <t>भिमेश्वर नगरपालिका,दोलखा</t>
  </si>
  <si>
    <t>कालिन्चोक गाउँपालिका,दोलखा</t>
  </si>
  <si>
    <t>गौरिशंकर गाउँपालिका,दोलखा</t>
  </si>
  <si>
    <t>तामाकोशी गाउँपालिका,दोलखा</t>
  </si>
  <si>
    <t>मेलुङ गाउँपालिका,दोलखा</t>
  </si>
  <si>
    <t>विगु गाउँपालिका,दोलखा</t>
  </si>
  <si>
    <t>वैतेश्वर गाउँपालिका,दोलखा</t>
  </si>
  <si>
    <t>शैलुङ गाउँपालिका,दोलखा</t>
  </si>
  <si>
    <t>मन्थली नगरपालिका,रामेछाप</t>
  </si>
  <si>
    <t>रामेछाप नगरपालिका,रामेछाप</t>
  </si>
  <si>
    <t>उमाकुण्ड गाउँपालिका,रामेछाप</t>
  </si>
  <si>
    <t>खाँडादेवी गाउँपालिका,रामेछाप</t>
  </si>
  <si>
    <t>गोकुलगङ्गा गाउँपालिका,रामेछाप</t>
  </si>
  <si>
    <t>दोरम्बा गाउँपालिका,रामेछाप</t>
  </si>
  <si>
    <t>लिखु तामाकोशी गाउँपालिका,रामेछाप</t>
  </si>
  <si>
    <t>सुनापती गाउँपालिका,रामेछाप</t>
  </si>
  <si>
    <t>कमलामाई नगरपालिका,सिन्धुली</t>
  </si>
  <si>
    <t>दुधौली नगरपालिका,सिन्धुली</t>
  </si>
  <si>
    <t>गोलन्जोर गाउँपालिका,सिन्धुली</t>
  </si>
  <si>
    <t>घ्याङखेल गाउँपालिका,सिन्धुली</t>
  </si>
  <si>
    <t>तीनपाटन गाउँपालिका,सिन्धुली</t>
  </si>
  <si>
    <t>फिक्कल गाउँपालिका,सिन्धुली</t>
  </si>
  <si>
    <t>मरिण गाउँपालिका,सिन्धुली</t>
  </si>
  <si>
    <t>सुनकोशी गाउँपालिका,सिन्धुली</t>
  </si>
  <si>
    <t>हरिहरपुरगढी गाउँपालिका,सिन्धुली</t>
  </si>
  <si>
    <t>धुलिखेल नगरपालिका,काभ्रेपलाञ्चोक</t>
  </si>
  <si>
    <t>नमोबुद्ध नगरपालिका,काभ्रेपलाञ्चोक</t>
  </si>
  <si>
    <t>पनौती नगरपालिका,काभ्रेपलाञ्चोक</t>
  </si>
  <si>
    <t>पाँचखाल नगरपालिका,काभ्रेपलाञ्चोक</t>
  </si>
  <si>
    <t>बनेपा नगरपालिका,काभ्रेपलाञ्चोक</t>
  </si>
  <si>
    <t>मण्डनदेउपुर नगरपालिका,काभ्रेपलाञ्चोक</t>
  </si>
  <si>
    <t>खानीखोला गाउँपालिका,काभ्रेपलाञ्चोक</t>
  </si>
  <si>
    <t>चौंरीदेउराली गाउँपालिका,काभ्रेपलाञ्चोक</t>
  </si>
  <si>
    <t>तेमाल गाउँपालिका,काभ्रेपलाञ्चोक</t>
  </si>
  <si>
    <t>बेथानचोक गाउँपालिका,काभ्रेपलाञ्चोक</t>
  </si>
  <si>
    <t>भुम्लु गाउँपालिका,काभ्रेपलाञ्चोक</t>
  </si>
  <si>
    <t>महाभारत गाउँपालिका,काभ्रेपलाञ्चोक</t>
  </si>
  <si>
    <t>रोशी गाउँपालिका,काभ्रेपलाञ्चोक</t>
  </si>
  <si>
    <t>चौतारा साँगाचोकगढी नगरपालिका,सिन्धुपाल्चोक</t>
  </si>
  <si>
    <t>मेलम्ची नगरपालिका,सिन्धुपाल्चोक</t>
  </si>
  <si>
    <t>वाह्रविसे नगरपालिका,सिन्धुपाल्चोक</t>
  </si>
  <si>
    <t>इन्द्रावती गाउँपालिका,सिन्धुपाल्चोक</t>
  </si>
  <si>
    <t>जुगल गाउँपालिका,सिन्धुपाल्चोक</t>
  </si>
  <si>
    <t>त्रिपुरासन्दरी गाउँपालिका,सिन्धुपाल्चोक</t>
  </si>
  <si>
    <t>पाँचपोखरी थाङपाल गाउँपालिका,सिन्धुपाल्चोक</t>
  </si>
  <si>
    <t>बलेफी गाउँपालिका,सिन्धुपाल्चोक</t>
  </si>
  <si>
    <t>भोटेकोशी गाउँपालिका,सिन्धुपाल्चोक</t>
  </si>
  <si>
    <t>लिसंखु पाखर गाउँपालिका,सिन्धुपाल्चोक</t>
  </si>
  <si>
    <t>सुनकोशी गाउँपालिका,सिन्धुपाल्चोक</t>
  </si>
  <si>
    <t>हेलम्बु गाउँपालिका,सिन्धुपाल्चोक</t>
  </si>
  <si>
    <t>उत्तरगया गाउँपालिका,रसुवा</t>
  </si>
  <si>
    <t>कालिका गाउँपालिका,रसुवा</t>
  </si>
  <si>
    <t>गोसाईकुण्ड गाउँपालिका,रसुवा</t>
  </si>
  <si>
    <t>नौकुण्ड गाउँपालिका,रसुवा</t>
  </si>
  <si>
    <t>आमाछोदिङमो गाउँपालिका,रसुवा</t>
  </si>
  <si>
    <t>बेलकोटगढी नगरपालिका,नुवाकोट</t>
  </si>
  <si>
    <t>विदुर नगरपालिका,नुवाकोट</t>
  </si>
  <si>
    <t>ककनी गाउँपालिका,नुवाकोट</t>
  </si>
  <si>
    <t>किस्पाङ गाउँपालिका,नुवाकोट</t>
  </si>
  <si>
    <t>तादीगाउँ गाउँपालिका,नुवाकोट</t>
  </si>
  <si>
    <t>तारकेश्वर गाउँपालिका,नुवाकोट</t>
  </si>
  <si>
    <t>दुप्चेश्वर गाउँपालिका,नुवाकोट</t>
  </si>
  <si>
    <t>पञ्चकन्या गाउँपालिका,नुवाकोट</t>
  </si>
  <si>
    <t>म्यगङ गाउँपालिका,नुवाकोट</t>
  </si>
  <si>
    <t>लिखु गाउँपालिका,नुवाकोट</t>
  </si>
  <si>
    <t>शिवपुरी गाउँपालिका,नुवाकोट</t>
  </si>
  <si>
    <t>सूर्यगढी गाउँपालिका,नुवाकोट</t>
  </si>
  <si>
    <t>धुनीबेंशी नगरपालिका,धादिंग</t>
  </si>
  <si>
    <t>नीलकण्ठ नगरपालिका,धादिंग</t>
  </si>
  <si>
    <t>खनियाबास गाउँपालिका,धादिंग</t>
  </si>
  <si>
    <t>गङ्गाजमुना गाउँपालिका,धादिंग</t>
  </si>
  <si>
    <t>गजुरी गाउँपालिका,धादिंग</t>
  </si>
  <si>
    <t>गल्छी गाउँपालिका,धादिंग</t>
  </si>
  <si>
    <t>ज्वालामूखी गाउँपालिका,धादिंग</t>
  </si>
  <si>
    <t>त्रिपुरासुन्दरी गाउँपालिका,धादिंग</t>
  </si>
  <si>
    <t>थाक्रे गाउँपालिका,धादिंग</t>
  </si>
  <si>
    <t>नेत्रावती डवजोङ गाउँपालिका,धादिंग</t>
  </si>
  <si>
    <t>बेनीघाट रोराङ्ग गाउँपालिका,धादिंग</t>
  </si>
  <si>
    <t>रुवी भ्याली गाउँपालिका,धादिंग</t>
  </si>
  <si>
    <t>सिद्धलेक गाउँपालिका,धादिंग</t>
  </si>
  <si>
    <t>भरतपुर महानगरपालिका,चितवन</t>
  </si>
  <si>
    <t>कालिका नगरपालिका,चितवन</t>
  </si>
  <si>
    <t>खैरहनी नगरपालिका,चितवन</t>
  </si>
  <si>
    <t>माडी नगरपालिका,चितवन</t>
  </si>
  <si>
    <t>रत्ननगर नगरपालिका,चितवन</t>
  </si>
  <si>
    <t>राप्ती नगरपालिका,चितवन</t>
  </si>
  <si>
    <t>इच्छाकामना गाउँपालिका,चितवन</t>
  </si>
  <si>
    <t>हेटौडा उप महानगरपालिका,मकवानपुर</t>
  </si>
  <si>
    <t>थाहा नगरपालिका,मकवानपुर</t>
  </si>
  <si>
    <t>इन्द्रसरोवर गाउँपालिका,मकवानपुर</t>
  </si>
  <si>
    <t>कैलाश गाउँपालिका,मकवानपुर</t>
  </si>
  <si>
    <t>बकैया गाउँपालिका,मकवानपुर</t>
  </si>
  <si>
    <t>भीमफेदी गाउँपालिका,मकवानपुर</t>
  </si>
  <si>
    <t>मकवानपुरगढी गाउँपालिका,मकवानपुर</t>
  </si>
  <si>
    <t>मनहरी गाउँपालिका,मकवानपुर</t>
  </si>
  <si>
    <t>राक्सिराङ्ग गाउँपालिका,मकवानपुर</t>
  </si>
  <si>
    <t>वाग्मती गाउँपालिका,मकवानपुर</t>
  </si>
  <si>
    <t>चाँगुनारायण नगरपालिका,भक्तपुर</t>
  </si>
  <si>
    <t>भक्तपुर नगरपालिका,भक्तपुर</t>
  </si>
  <si>
    <t>मध्यपुर थिमी नगरपालिका,भक्तपुर</t>
  </si>
  <si>
    <t>सूर्यविनायक नगरपालिका,भक्तपुर</t>
  </si>
  <si>
    <t>ललितपुर महानगरपालिका,ललितपुर</t>
  </si>
  <si>
    <t>गोदावरी नगरपालिका,ललितपुर</t>
  </si>
  <si>
    <t>महालक्ष्मी नगरपालिका,ललितपुर</t>
  </si>
  <si>
    <t>कोन्ज्योसोम गाउँपालिका,ललितपुर</t>
  </si>
  <si>
    <t>महाङ्काल गाउँपालिका,ललितपुर</t>
  </si>
  <si>
    <t>वाग्मती गाउँपालिका,ललितपुर</t>
  </si>
  <si>
    <t>काठमाडौँ महानगरपालिका,काठमाडौँ</t>
  </si>
  <si>
    <t>कागेश्वरी मनोहरा नगरपालिका,काठमाडौँ</t>
  </si>
  <si>
    <t>कीर्तिपुर नगरपालिका,काठमाडौँ</t>
  </si>
  <si>
    <t>गोकर्णेश्वर नगरपालिका,काठमाडौँ</t>
  </si>
  <si>
    <t>चन्द्रागिरी नगरपालिका,काठमाडौँ</t>
  </si>
  <si>
    <t>टोखा नगरपालिका,काठमाडौँ</t>
  </si>
  <si>
    <t>तारकेश्वर नगरपालिका,काठमाडौँ</t>
  </si>
  <si>
    <t>दक्षिणकाली नगरपालिका,काठमाडौँ</t>
  </si>
  <si>
    <t>नागार्जुन नगरपालिका,काठमाडौँ</t>
  </si>
  <si>
    <t>बुढानिलकण्ठ नगरपालिका,काठमाडौँ</t>
  </si>
  <si>
    <t>शङ्खरापुर नगरपालिका,काठमाडौँ</t>
  </si>
  <si>
    <t>बागमती प्रदेशका स्थानीय तह जम्मा</t>
  </si>
  <si>
    <t>गण्डकी प्रदेश</t>
  </si>
  <si>
    <t>गोरखा नगरपालिका,गोरखा</t>
  </si>
  <si>
    <t>पालुङटार नगरपालिका,गोरखा</t>
  </si>
  <si>
    <t>अजिरकोट गाउँपालिका,गोरखा</t>
  </si>
  <si>
    <t>आरुघाट गाउँपालिका,गोरखा</t>
  </si>
  <si>
    <t>गण्डकी गाउँपालिका,गोरखा</t>
  </si>
  <si>
    <t>चुमनुव्री गाउँपालिका,गोरखा</t>
  </si>
  <si>
    <t>धार्चे गाउँपालिका,गोरखा</t>
  </si>
  <si>
    <t>भीमसेनथापा गाउँपालिका,गोरखा</t>
  </si>
  <si>
    <t>शहिद लखन गाउँपालिका,गोरखा</t>
  </si>
  <si>
    <t>सिरानचोक गाउँपालिका,गोरखा</t>
  </si>
  <si>
    <t>बारपाक सुलिकोट गाउँपालिका,गोरखा</t>
  </si>
  <si>
    <t>बेसीशहर नगरपालिका,लमजुङ</t>
  </si>
  <si>
    <t>मध्यनेपाल नगरपालिका,लमजुङ</t>
  </si>
  <si>
    <t>रार्इनास नगरपालिका,लमजुङ</t>
  </si>
  <si>
    <t>सुन्दरबजार नगरपालिका,लमजुङ</t>
  </si>
  <si>
    <t>क्होलासोथार गाउँपालिका,लमजुङ</t>
  </si>
  <si>
    <t>दूधपोखरी गाउँपालिका,लमजुङ</t>
  </si>
  <si>
    <t>दोर्दी गाउँपालिका,लमजुङ</t>
  </si>
  <si>
    <t>मर्स्याङदी गाउँपालिका,लमजुङ</t>
  </si>
  <si>
    <t>भानु नगरपालिका,तनहुँ</t>
  </si>
  <si>
    <t>भिमाद नगरपालिका,तनहुँ</t>
  </si>
  <si>
    <t>व्यास नगरपालिका,तनहुँ</t>
  </si>
  <si>
    <t>शुक्लागण्डकी नगरपालिका,तनहुँ</t>
  </si>
  <si>
    <t>आँबुखैरेनी गाउँपालिका,तनहुँ</t>
  </si>
  <si>
    <t>ऋषिङ गाउँपालिका,तनहुँ</t>
  </si>
  <si>
    <t>घिरिङ गाउँपालिका,तनहुँ</t>
  </si>
  <si>
    <t>देवघाट गाउँपालिका,तनहुँ</t>
  </si>
  <si>
    <t>बन्दिपुर गाउँपालिका,तनहुँ</t>
  </si>
  <si>
    <t>म्याग्दे गाउँपालिका,तनहुँ</t>
  </si>
  <si>
    <t>पोखरा महानगरपालिका,कास्की</t>
  </si>
  <si>
    <t>अन्नपूर्ण गाउँपालिका,कास्की</t>
  </si>
  <si>
    <t>माछापुछ्रे गाउँपालिका,कास्की</t>
  </si>
  <si>
    <t>मादी गाउँपालिका,कास्की</t>
  </si>
  <si>
    <t>रुपा गाउँपालिका,कास्की</t>
  </si>
  <si>
    <t>चामे गाउँपालिका,मनाङ</t>
  </si>
  <si>
    <t>नार्पा भूमि गाउँपालिका,मनाङ</t>
  </si>
  <si>
    <t>नासोँ गाउँपालिका,मनाङ</t>
  </si>
  <si>
    <t>मनाङ ङिस्याङ गाउँपालिका,मनाङ</t>
  </si>
  <si>
    <t>घरपझोङ गाउँपालिका,मुस्ताङ</t>
  </si>
  <si>
    <t>थासाङ गाउँपालिका,मुस्ताङ</t>
  </si>
  <si>
    <t>लो-घेकर दामोदरकुण्ड गाउँपालिका,मुस्ताङ</t>
  </si>
  <si>
    <t>वारागुङ मुक्तिक्षेत्र गाउँपालिका,मुस्ताङ</t>
  </si>
  <si>
    <t>लोमन्थाङ गाउँपालिका,मुस्ताङ</t>
  </si>
  <si>
    <t>कुश्मा नगरपालिका,पर्बत</t>
  </si>
  <si>
    <t>फलेवास नगरपालिका,पर्बत</t>
  </si>
  <si>
    <t>जलजला गाउँपालिका,पर्बत</t>
  </si>
  <si>
    <t>पैयूं गाउँपालिका,पर्बत</t>
  </si>
  <si>
    <t>महाशिला गाउँपालिका,पर्बत</t>
  </si>
  <si>
    <t>मोदी गाउँपालिका,पर्बत</t>
  </si>
  <si>
    <t>विहादी गाउँपालिका,पर्बत</t>
  </si>
  <si>
    <t>गल्याङ नगरपालिका,स्यांजा</t>
  </si>
  <si>
    <t>चापकोट नगरपालिका,स्यांजा</t>
  </si>
  <si>
    <t>पुतलीबजार नगरपालिका,स्यांजा</t>
  </si>
  <si>
    <t>भीरकोट नगरपालिका,स्यांजा</t>
  </si>
  <si>
    <t>वालिङ नगरपालिका,स्यांजा</t>
  </si>
  <si>
    <t>अर्जुनचौपारी गाउँपालिका,स्यांजा</t>
  </si>
  <si>
    <t>आँधिखोला गाउँपालिका,स्यांजा</t>
  </si>
  <si>
    <t>कालीगण्डकी गाउँपालिका,स्यांजा</t>
  </si>
  <si>
    <t>फेदीखोला गाउँपालिका,स्यांजा</t>
  </si>
  <si>
    <t>बिरुवा गाउँपालिका,स्यांजा</t>
  </si>
  <si>
    <t>हरिनास गाउँपालिका,स्यांजा</t>
  </si>
  <si>
    <t>बेनी नगरपालिका,म्याग्दी</t>
  </si>
  <si>
    <t>अन्नपूर्ण गाउँपालिका,म्याग्दी</t>
  </si>
  <si>
    <t>धवलागिरी गाउँपालिका,म्याग्दी</t>
  </si>
  <si>
    <t>मंगला गाउँपालिका,म्याग्दी</t>
  </si>
  <si>
    <t>मालिका गाउँपालिका,म्याग्दी</t>
  </si>
  <si>
    <t>रघुगंगा गाउँपालिका,म्याग्दी</t>
  </si>
  <si>
    <t>गल्कोट नगरपालिका,बागलुङ</t>
  </si>
  <si>
    <t>जैमिनी नगरपालिका,बागलुङ</t>
  </si>
  <si>
    <t>ढोरपाटन नगरपालिका,बागलुङ</t>
  </si>
  <si>
    <t>बागलुङ नगरपालिका,बागलुङ</t>
  </si>
  <si>
    <t>काठेखोला गाउँपालिका,बागलुङ</t>
  </si>
  <si>
    <t>तमानखोला गाउँपालिका,बागलुङ</t>
  </si>
  <si>
    <t>ताराखोला गाउँपालिका,बागलुङ</t>
  </si>
  <si>
    <t>निसीखोला गाउँपालिका,बागलुङ</t>
  </si>
  <si>
    <t>वडिगाड गाउँपालिका,बागलुङ</t>
  </si>
  <si>
    <t>वरेङ गाउँपालिका,बागलुङ</t>
  </si>
  <si>
    <t>कावासोती नगरपालिका,नवलपुर</t>
  </si>
  <si>
    <t>गैंडाकोट नगरपालिका,नवलपुर</t>
  </si>
  <si>
    <t>देवचुली नगरपालिका,नवलपुर</t>
  </si>
  <si>
    <t>मध्यविन्दु नगरपालिका,नवलपुर</t>
  </si>
  <si>
    <t>बौदीकाली गाउँपालिका,नवलपुर</t>
  </si>
  <si>
    <t>बुलिङटार गाउँपालिका,नवलपुर</t>
  </si>
  <si>
    <t>बिनयी त्रिवेणी गाउँपालिका,नवलपुर</t>
  </si>
  <si>
    <t>हुप्सेकोट गाउँपालिका,नवलपुर</t>
  </si>
  <si>
    <t>गण्डकी प्रदेशका स्थानीय तह जम्मा</t>
  </si>
  <si>
    <t>लुम्बिनी प्रदेश</t>
  </si>
  <si>
    <t>बर्दघाट नगरपालिका,नवलपरासी</t>
  </si>
  <si>
    <t>रामग्राम नगरपालिका,नवलपरासी</t>
  </si>
  <si>
    <t>सुनवल नगरपालिका,नवलपरासी</t>
  </si>
  <si>
    <t>सुस्ता गाउँपालिका,नवलपरासी</t>
  </si>
  <si>
    <t>पाल्हिनन्दन गाउँपालिका,नवलपरासी</t>
  </si>
  <si>
    <t>प्रतापपुर गाउँपालिका,नवलपरासी</t>
  </si>
  <si>
    <t>सरावल गाउँपालिका,नवलपरासी</t>
  </si>
  <si>
    <t>बुटवल उप महानगरपालिका,रुपन्देही</t>
  </si>
  <si>
    <t>तिलोत्तमा नगरपालिका,रुपन्देही</t>
  </si>
  <si>
    <t>देवदह नगरपालिका,रुपन्देही</t>
  </si>
  <si>
    <t>लुम्बिनी सांस्कृतिक नगरपालिका,रुपन्देही</t>
  </si>
  <si>
    <t>सिद्धार्थनगर नगरपालिका,रुपन्देही</t>
  </si>
  <si>
    <t>सैनामैना नगरपालिका,रुपन्देही</t>
  </si>
  <si>
    <t>ओमसतिया गाउँपालिका,रुपन्देही</t>
  </si>
  <si>
    <t>कन्चन गाउँपालिका,रुपन्देही</t>
  </si>
  <si>
    <t>कोटहीमार्इ गाउँपालिका,रुपन्देही</t>
  </si>
  <si>
    <t>गैडहवा गाउँपालिका,रुपन्देही</t>
  </si>
  <si>
    <t>मर्चवारी गाउँपालिका,रुपन्देही</t>
  </si>
  <si>
    <t>मायादेवी गाउँपालिका,रुपन्देही</t>
  </si>
  <si>
    <t>रोहिणी गाउँपालिका,रुपन्देही</t>
  </si>
  <si>
    <t>सम्मरीमार्इ गाउँपालिका,रुपन्देही</t>
  </si>
  <si>
    <t>सियारी गाउँपालिका,रुपन्देही</t>
  </si>
  <si>
    <t>सुद्धोधन गाउँपालिका,रुपन्देही</t>
  </si>
  <si>
    <t>कपिलवस्तु नगरपालिका,कपिलवस्तु</t>
  </si>
  <si>
    <t>कृष्णनगर नगरपालिका,कपिलवस्तु</t>
  </si>
  <si>
    <t>बाणगंगा नगरपालिका,कपिलवस्तु</t>
  </si>
  <si>
    <t>बुद्दभुमी नगरपालिका,कपिलवस्तु</t>
  </si>
  <si>
    <t>महाराजग‌ंज नगरपालिका,कपिलवस्तु</t>
  </si>
  <si>
    <t>शिवराज नगरपालिका,कपिलवस्तु</t>
  </si>
  <si>
    <t>मायादेवी गाउँपालिका,कपिलवस्तु</t>
  </si>
  <si>
    <t>यशोधरा गाउँपालिका,कपिलवस्तु</t>
  </si>
  <si>
    <t>विजयनगर गाउँपालिका,कपिलवस्तु</t>
  </si>
  <si>
    <t>शुद्दोधन गाउँपालिका,कपिलवस्तु</t>
  </si>
  <si>
    <t>तानसेन नगरपालिका,पाल्पा</t>
  </si>
  <si>
    <t>रामपुर नगरपालिका,पाल्पा</t>
  </si>
  <si>
    <t>तिनाउ गाउँपालिका,पाल्पा</t>
  </si>
  <si>
    <t>निस्दि गाउँपालिका,पाल्पा</t>
  </si>
  <si>
    <t>पुर्वखोला गाउँपालिका,पाल्पा</t>
  </si>
  <si>
    <t>बगनासकाली गाउँपालिका,पाल्पा</t>
  </si>
  <si>
    <t>माथागढी गाउँपालिका,पाल्पा</t>
  </si>
  <si>
    <t>रम्भा गाउँपालिका,पाल्पा</t>
  </si>
  <si>
    <t>रिब्दिकोट गाउँपालिका,पाल्पा</t>
  </si>
  <si>
    <t>रैनादेवी छहरा गाउँपालिका,पाल्पा</t>
  </si>
  <si>
    <t>भुमिकास्थान नगरपालिका,अर्घाखाँची</t>
  </si>
  <si>
    <t>शितगंगा नगरपालिका,अर्घाखाँची</t>
  </si>
  <si>
    <t>सन्धिखर्क नगरपालिका,अर्घाखाँची</t>
  </si>
  <si>
    <t>छत्रदेव गाउँपालिका,अर्घाखाँची</t>
  </si>
  <si>
    <t>पाणिनी गाउँपालिका,अर्घाखाँची</t>
  </si>
  <si>
    <t>मालारानी गाउँपालिका,अर्घाखाँची</t>
  </si>
  <si>
    <t>मुसिकोट नगरपालिका,गुल्मी</t>
  </si>
  <si>
    <t>रेसुङ्गा नगरपालिका,गुल्मी</t>
  </si>
  <si>
    <t>इस्मा गाउँपालिका,गुल्मी</t>
  </si>
  <si>
    <t>कालीगण्डकी गाउँपालिका,गुल्मी</t>
  </si>
  <si>
    <t>गुल्मीदरबार गाउँपालिका,गुल्मी</t>
  </si>
  <si>
    <t>चन्द्रकोट गाउँपालिका,गुल्मी</t>
  </si>
  <si>
    <t>छत्रकोट गाउँपालिका,गुल्मी</t>
  </si>
  <si>
    <t>धुर्कोट गाउँपालिका,गुल्मी</t>
  </si>
  <si>
    <t>मदाने गाउँपालिका,गुल्मी</t>
  </si>
  <si>
    <t>मालिका गाउँपालिका,गुल्मी</t>
  </si>
  <si>
    <t>रुरुक्षेत्र गाउँपालिका,गुल्मी</t>
  </si>
  <si>
    <t>सत्यवती गाउँपालिका,गुल्मी</t>
  </si>
  <si>
    <t>पुथा उत्तरगंगा गाउँपालिका,रुकुमकोट</t>
  </si>
  <si>
    <t>भूमे गाउँपालिका,रुकुमकोट</t>
  </si>
  <si>
    <t>सिस्ने गाउँपालिका,रुकुमकोट</t>
  </si>
  <si>
    <t>रोल्पा नगरपालिका,रोल्पा</t>
  </si>
  <si>
    <t>त्रिवेणी गाउँपालिका,रोल्पा</t>
  </si>
  <si>
    <t>थबाङ गाउँपालिका,रोल्पा</t>
  </si>
  <si>
    <t>परिवर्तन गाउँपालिका,रोल्पा</t>
  </si>
  <si>
    <t>माडी गाउँपालिका,रोल्पा</t>
  </si>
  <si>
    <t>रुन्टीगढी गाउँपालिका,रोल्पा</t>
  </si>
  <si>
    <t>लुङग्री गाउँपालिका,रोल्पा</t>
  </si>
  <si>
    <t>गंगादेव गाउँपालिका,रोल्पा</t>
  </si>
  <si>
    <t>सुनछहरी गाउँपालिका,रोल्पा</t>
  </si>
  <si>
    <t>सुनिलस्मृति  गाउँपालिका,रोल्पा</t>
  </si>
  <si>
    <t>प्युठान नगरपालिका,प्युठान</t>
  </si>
  <si>
    <t>स्वर्गद्वारी नगरपालिका,प्युठान</t>
  </si>
  <si>
    <t>ऐरावती गाउँपालिका,प्युठान</t>
  </si>
  <si>
    <t>गौमुखी गाउँपालिका,प्युठान</t>
  </si>
  <si>
    <t>झिमरुक गाउँपालिका,प्युठान</t>
  </si>
  <si>
    <t>नौबहिनी गाउँपालिका,प्युठान</t>
  </si>
  <si>
    <t>मल्लरानी गाउँपालिका,प्युठान</t>
  </si>
  <si>
    <t>माण्डवी गाउँपालिका,प्युठान</t>
  </si>
  <si>
    <t>सरुमारानी गाउँपालिका,प्युठान</t>
  </si>
  <si>
    <t>घोराही उप महानगरपालिका,दाङ</t>
  </si>
  <si>
    <t>तुल्सीपुर उप महानगरपालिका,दाङ</t>
  </si>
  <si>
    <t>लमही नगरपालिका,दाङ</t>
  </si>
  <si>
    <t>गढवा गाउँपालिका,दाङ</t>
  </si>
  <si>
    <t>दँगीशरणा गाउँपालिका,दाङ</t>
  </si>
  <si>
    <t>बँगलाचुली गाउँपालिका,दाङ</t>
  </si>
  <si>
    <t>बबर्इ गाउँपालिका,दाङ</t>
  </si>
  <si>
    <t>राजपुर गाउँपालिका,दाङ</t>
  </si>
  <si>
    <t>राप्ती गाउँपालिका,दाङ</t>
  </si>
  <si>
    <t>शान्तिनगर गाउँपालिका,दाङ</t>
  </si>
  <si>
    <t>नेपालगँज उप महानगरपालिका,बाँके</t>
  </si>
  <si>
    <t>कोहलपुर नगरपालिका,बाँके</t>
  </si>
  <si>
    <t>खजुरा गाउँपालिका,बाँके</t>
  </si>
  <si>
    <t>जानकी गाउँपालिका,बाँके</t>
  </si>
  <si>
    <t>डुडुवा गाउँपालिका,बाँके</t>
  </si>
  <si>
    <t>नरैनापुर गाउँपालिका,बाँके</t>
  </si>
  <si>
    <t>बैजनाथ गाउँपालिका,बाँके</t>
  </si>
  <si>
    <t>राप्तीसोनारी गाउँपालिका,बाँके</t>
  </si>
  <si>
    <t>गुलरिया नगरपालिका,बर्दिया</t>
  </si>
  <si>
    <t>ठाकुरबाबा नगरपालिका,बर्दिया</t>
  </si>
  <si>
    <t>बाँसगढी नगरपालिका,बर्दिया</t>
  </si>
  <si>
    <t>बारबर्दिया नगरपालिका,बर्दिया</t>
  </si>
  <si>
    <t>मधुवन नगरपालिका,बर्दिया</t>
  </si>
  <si>
    <t>राजापुर नगरपालिका,बर्दिया</t>
  </si>
  <si>
    <t>गेरुवा गाउँपालिका,बर्दिया</t>
  </si>
  <si>
    <t>बढैयाताल गाउँपालिका,बर्दिया</t>
  </si>
  <si>
    <t>लुम्बिनी प्रदेशका स्थानीय तह जम्मा</t>
  </si>
  <si>
    <t>कर्णाली प्रदेश</t>
  </si>
  <si>
    <t>आठबिसकोट नगरपालिका,रुकुम</t>
  </si>
  <si>
    <t>चौरजहारी नगरपालिका,रुकुम</t>
  </si>
  <si>
    <t>मुसिकोट नगरपालिका,रुकुम</t>
  </si>
  <si>
    <t>त्रिवेणी गाउँपालिका,रुकुम</t>
  </si>
  <si>
    <t>बाँफिकोट गाउँपालिका,रुकुम</t>
  </si>
  <si>
    <t>सानीभेरी गाउँपालिका,रुकुम</t>
  </si>
  <si>
    <t>बनगाड नगरपालिका,सल्यान</t>
  </si>
  <si>
    <t>बागचौर नगरपालिका,सल्यान</t>
  </si>
  <si>
    <t>सारदा नगरपालिका,सल्यान</t>
  </si>
  <si>
    <t>कपुरकोट गाउँपालिका,सल्यान</t>
  </si>
  <si>
    <t>कालीमाटी गाउँपालिका,सल्यान</t>
  </si>
  <si>
    <t>कुमाख गाउँपालिका,सल्यान</t>
  </si>
  <si>
    <t>छत्रेश्वरी गाउँपालिका,सल्यान</t>
  </si>
  <si>
    <t>सिद्ध कुमाख गाउँपालिका,सल्यान</t>
  </si>
  <si>
    <t>त्रिवेणी गाउँपालिका,सल्यान</t>
  </si>
  <si>
    <t>दार्मा गाउँपालिका,सल्यान</t>
  </si>
  <si>
    <t>ठुलिभेरी नगरपालिका,डोल्पा</t>
  </si>
  <si>
    <t>त्रिपुरासुन्दरी नगरपालिका,डोल्पा</t>
  </si>
  <si>
    <t>काइके गाउँपालिका,डोल्पा</t>
  </si>
  <si>
    <t>छार्का ताङसोङ गाउँपालिका,डोल्पा</t>
  </si>
  <si>
    <t>जगदुल्ला गाउँपालिका,डोल्पा</t>
  </si>
  <si>
    <t>डोल्पो बुद्ध गाउँपालिका,डोल्पा</t>
  </si>
  <si>
    <t>मुड्केचुला गाउँपालिका,डोल्पा</t>
  </si>
  <si>
    <t>शे फोक्सुण्डो गाउँपालिका,डोल्पा</t>
  </si>
  <si>
    <t>चन्दननाथ नगरपालिका,जुम्ला</t>
  </si>
  <si>
    <t>कनकासुन्दरी गाउँपालिका,जुम्ला</t>
  </si>
  <si>
    <t>गुठीचौर गाउँपालिका,जुम्ला</t>
  </si>
  <si>
    <t>तातोपानी गाउँपालिका,जुम्ला</t>
  </si>
  <si>
    <t>तिला गाउँपालिका,जुम्ला</t>
  </si>
  <si>
    <t>पातारासी गाउँपालिका,जुम्ला</t>
  </si>
  <si>
    <t>सिंजा गाउँपालिका,जुम्ला</t>
  </si>
  <si>
    <t>हिमा गाउँपालिका,जुम्ला</t>
  </si>
  <si>
    <t>छायानाथ रारा नगरपालिका,मुगु</t>
  </si>
  <si>
    <t>मुगुम कार्मारोङ गाउँपालिका,मुगु</t>
  </si>
  <si>
    <t>खत्याड गाउँपालिका,मुगु</t>
  </si>
  <si>
    <t>सोरु गाउँपालिका,मुगु</t>
  </si>
  <si>
    <t>अदानचुली गाउँपालिका,हुम्ला</t>
  </si>
  <si>
    <t>खार्पुनाथ गाउँपालिका,हुम्ला</t>
  </si>
  <si>
    <t>चंखेली गाउँपालिका,हुम्ला</t>
  </si>
  <si>
    <t>ताजाकोट गाउँपालिका,हुम्ला</t>
  </si>
  <si>
    <t>नाम्खा गाउँपालिका,हुम्ला</t>
  </si>
  <si>
    <t>सर्केगाड गाउँपालिका,हुम्ला</t>
  </si>
  <si>
    <t>सिमकोट गाउँपालिका,हुम्ला</t>
  </si>
  <si>
    <t>खाडाचक्र नगरपालिका,कालिकोट</t>
  </si>
  <si>
    <t>तिलागुफा नगरपालिका,कालिकोट</t>
  </si>
  <si>
    <t>रास्कोट नगरपालिका,कालिकोट</t>
  </si>
  <si>
    <t>शुभ कालीका  गाउँपालिका,कालिकोट</t>
  </si>
  <si>
    <t>नरहरीनाथ गाउँपालिका,कालिकोट</t>
  </si>
  <si>
    <t>पचालझरना गाउँपालिका,कालिकोट</t>
  </si>
  <si>
    <t>पलता गाउँपालिका,कालिकोट</t>
  </si>
  <si>
    <t>महावै गाउँपालिका,कालिकोट</t>
  </si>
  <si>
    <t>सान्नी त्रीवेणी गाउँपालिका,कालिकोट</t>
  </si>
  <si>
    <t>छेडागाड नगरपालिका,जाजरकोट</t>
  </si>
  <si>
    <t>नलगाड नगरपालिका,जाजरकोट</t>
  </si>
  <si>
    <t>भेरी नगरपालिका,जाजरकोट</t>
  </si>
  <si>
    <t>कुसे गाउँपालिका,जाजरकोट</t>
  </si>
  <si>
    <t>जुनिचादे गाउँपालिका,जाजरकोट</t>
  </si>
  <si>
    <t>बारेकोट गाउँपालिका,जाजरकोट</t>
  </si>
  <si>
    <t>सिवालय गाउँपालिका,जाजरकोट</t>
  </si>
  <si>
    <t>आठविस नगरपालिका,दैलेख</t>
  </si>
  <si>
    <t>चामुण्डा विन्द्रासैनी नगरपालिका,दैलेख</t>
  </si>
  <si>
    <t>दुल्लु नगरपालिका,दैलेख</t>
  </si>
  <si>
    <t>नारायण नगरपालिका,दैलेख</t>
  </si>
  <si>
    <t>गुरास गाउँपालिका,दैलेख</t>
  </si>
  <si>
    <t>ठाँटीकाध गाउँपालिका,दैलेख</t>
  </si>
  <si>
    <t>डुङ्गेश्वर गाउँपालिका,दैलेख</t>
  </si>
  <si>
    <t>नौमुले गाउँपालिका,दैलेख</t>
  </si>
  <si>
    <t>भगवतिमाइ गाउँपालिका,दैलेख</t>
  </si>
  <si>
    <t>भैरवी गाउँपालिका,दैलेख</t>
  </si>
  <si>
    <t>महावु गाउँपालिका,दैलेख</t>
  </si>
  <si>
    <t>गुर्भाकोट नगरपालिका,सुर्खेत</t>
  </si>
  <si>
    <t>पञ्चपुरी नगरपालिका,सुर्खेत</t>
  </si>
  <si>
    <t>भेरिगंगा नगरपालिका,सुर्खेत</t>
  </si>
  <si>
    <t>लेकवेशी नगरपालिका,सुर्खेत</t>
  </si>
  <si>
    <t>बीरेन्द्रनगर नगरपालिका,सुर्खेत</t>
  </si>
  <si>
    <t>चिङ्गाड गाउँपालिका,सुर्खेत</t>
  </si>
  <si>
    <t>चौकुने गाउँपालिका,सुर्खेत</t>
  </si>
  <si>
    <t>बराहताल गाउँपालिका,सुर्खेत</t>
  </si>
  <si>
    <t>सिम्ता गाउँपालिका,सुर्खेत</t>
  </si>
  <si>
    <t>कर्णाली प्रदेशका स्थानीय तह जम्मा</t>
  </si>
  <si>
    <t>सुदूरपश्चिम प्रदेश</t>
  </si>
  <si>
    <t>त्रिवेणी नगरपालिका,बाजुरा</t>
  </si>
  <si>
    <t>बडिमालिका नगरपालिका,बाजुरा</t>
  </si>
  <si>
    <t>बुढिगंगा नगरपालिका,बाजुरा</t>
  </si>
  <si>
    <t>बुढिनन्दा नगरपालिका,बाजुरा</t>
  </si>
  <si>
    <t>गौमुल गाउँपालिका,बाजुरा</t>
  </si>
  <si>
    <t>खप्तड  छेडेदह गाउँपालिका,बाजुरा</t>
  </si>
  <si>
    <t>जगन्नाथ गाउँपालिका,बाजुरा</t>
  </si>
  <si>
    <t>स्वामिकार्तिक खापर गाउँपालिका,बाजुरा</t>
  </si>
  <si>
    <t>हिमाली गाउँपालिका,बाजुरा</t>
  </si>
  <si>
    <t>जयपृथ्वी नगरपालिका,बझाङ</t>
  </si>
  <si>
    <t>बुंगल नगरपालिका,बझाङ</t>
  </si>
  <si>
    <t>साईपाल गाउँपालिका,बझाङ</t>
  </si>
  <si>
    <t>केदारस्युँ गाउँपालिका,बझाङ</t>
  </si>
  <si>
    <t>खप्तडछान्ना गाउँपालिका,बझाङ</t>
  </si>
  <si>
    <t>छविसपाथिभेरा गाउँपालिका,बझाङ</t>
  </si>
  <si>
    <t>तलकोट गाउँपालिका,बझाङ</t>
  </si>
  <si>
    <t>थलारा गाउँपालिका,बझाङ</t>
  </si>
  <si>
    <t>दुर्गाथली गाउँपालिका,बझाङ</t>
  </si>
  <si>
    <t>मष्टा गाउँपालिका,बझाङ</t>
  </si>
  <si>
    <t>वित्थडचिर गाउँपालिका,बझाङ</t>
  </si>
  <si>
    <t>सूर्मा गाउँपालिका,बझाङ</t>
  </si>
  <si>
    <t>दिपायल सिलगढी नगरपालिका,डोटी</t>
  </si>
  <si>
    <t>शिखर नगरपालिका,डोटी</t>
  </si>
  <si>
    <t>आदर्श गाउँपालिका,डोटी</t>
  </si>
  <si>
    <t>के.आइ.सिं गाउँपालिका,डोटी</t>
  </si>
  <si>
    <t>जोरायल गाउँपालिका,डोटी</t>
  </si>
  <si>
    <t>पुर्विचौकी गाउँपालिका,डोटी</t>
  </si>
  <si>
    <t>बडिकेदार गाउँपालिका,डोटी</t>
  </si>
  <si>
    <t>बोगटान फुडसिल गाउँपालिका,डोटी</t>
  </si>
  <si>
    <t>सायल गाउँपालिका,डोटी</t>
  </si>
  <si>
    <t>कमलबजार नगरपालिका,अछाम</t>
  </si>
  <si>
    <t>पंचदेवल विनायक नगरपालिका,अछाम</t>
  </si>
  <si>
    <t>मंगलसेन नगरपालिका,अछाम</t>
  </si>
  <si>
    <t>साँफेबगर नगरपालिका,अछाम</t>
  </si>
  <si>
    <t>चौरपाटी गाउँपालिका,अछाम</t>
  </si>
  <si>
    <t>ढकारी गाउँपालिका,अछाम</t>
  </si>
  <si>
    <t>तुर्माखाद गाउँपालिका,अछाम</t>
  </si>
  <si>
    <t>बान्नीगढी जयगढ गाउँपालिका,अछाम</t>
  </si>
  <si>
    <t>मेल्लेख गाउँपालिका,अछाम</t>
  </si>
  <si>
    <t>रामारोशन गाउँपालिका,अछाम</t>
  </si>
  <si>
    <t>महाकाली नगरपालिका,दार्चुला</t>
  </si>
  <si>
    <t>शैल्यशिखर नगरपालिका,दार्चुला</t>
  </si>
  <si>
    <t>अपिहिमाल गाउँपालिका,दार्चुला</t>
  </si>
  <si>
    <t>दुहुँ गाउँपालिका,दार्चुला</t>
  </si>
  <si>
    <t>नौगाड गाउँपालिका,दार्चुला</t>
  </si>
  <si>
    <t>मार्मा गाउँपालिका,दार्चुला</t>
  </si>
  <si>
    <t>मालिकार्जुन गाउँपालिका,दार्चुला</t>
  </si>
  <si>
    <t>लेकम गाउँपालिका,दार्चुला</t>
  </si>
  <si>
    <t>व्यास गाउँपालिका,दार्चुला</t>
  </si>
  <si>
    <t>दशरथचन्द नगरपालिका,बैतडी</t>
  </si>
  <si>
    <t>पाटन नगरपालिका,बैतडी</t>
  </si>
  <si>
    <t>पुर्चौडी नगरपालिका,बैतडी</t>
  </si>
  <si>
    <t>मेलौली नगरपालिका,बैतडी</t>
  </si>
  <si>
    <t>डिलासैनी गाउँपालिका,बैतडी</t>
  </si>
  <si>
    <t>दोगडाकेदार गाउँपालिका,बैतडी</t>
  </si>
  <si>
    <t>पन्चेश्वर गाउँपालिका,बैतडी</t>
  </si>
  <si>
    <t>शिवनाथ गाउँपालिका,बैतडी</t>
  </si>
  <si>
    <t>सिगास गाउँपालिका,बैतडी</t>
  </si>
  <si>
    <t>सुर्नया गाउँपालिका,बैतडी</t>
  </si>
  <si>
    <t>अमरगढी नगरपालिका,डडेलधुरा</t>
  </si>
  <si>
    <t>परशुराम नगरपालिका,डडेलधुरा</t>
  </si>
  <si>
    <t>अजयमेरु गाउँपालिका,डडेलधुरा</t>
  </si>
  <si>
    <t>आलिताल गाउँपालिका,डडेलधुरा</t>
  </si>
  <si>
    <t>गन्यापधुरा गाउँपालिका,डडेलधुरा</t>
  </si>
  <si>
    <t>नवदुर्गा गाउँपालिका,डडेलधुरा</t>
  </si>
  <si>
    <t>भागेश्वर गाउँपालिका,डडेलधुरा</t>
  </si>
  <si>
    <t>कृष्णपुर नगरपालिका,कञ्चनपुर</t>
  </si>
  <si>
    <t>पुनर्वास नगरपालिका,कञ्चनपुर</t>
  </si>
  <si>
    <t>बेदकोट नगरपालिका,कञ्चनपुर</t>
  </si>
  <si>
    <t>बेलौरी नगरपालिका,कञ्चनपुर</t>
  </si>
  <si>
    <t>भिमदत्त नगरपालिका,कञ्चनपुर</t>
  </si>
  <si>
    <t>दोधारा चाँदनी नगरपालिका,कञ्चनपुर</t>
  </si>
  <si>
    <t>शुक्लाफाँटा नगरपालिका,कञ्चनपुर</t>
  </si>
  <si>
    <t>बेलडाँडी गाउँपालिका,कञ्चनपुर</t>
  </si>
  <si>
    <t>लालझाडी गाउँपालिका,कञ्चनपुर</t>
  </si>
  <si>
    <t>धनगढी उप महानगरपालिका,कैलाली</t>
  </si>
  <si>
    <t>गोदावरी नगरपालिका,कैलाली</t>
  </si>
  <si>
    <t>गौरीगंगा नगरपालिका,कैलाली</t>
  </si>
  <si>
    <t>घोडाघोडी नगरपालिका,कैलाली</t>
  </si>
  <si>
    <t>टिकापुर नगरपालिका,कैलाली</t>
  </si>
  <si>
    <t>भजनी नगरपालिका,कैलाली</t>
  </si>
  <si>
    <t>लम्किचुहा नगरपालिका,कैलाली</t>
  </si>
  <si>
    <t>कैलारी गाउँपालिका,कैलाली</t>
  </si>
  <si>
    <t>चुरे गाउँपालिका,कैलाली</t>
  </si>
  <si>
    <t>जानकी गाउँपालिका,कैलाली</t>
  </si>
  <si>
    <t>जोशीपुर गाउँपालिका,कैलाली</t>
  </si>
  <si>
    <t>बर्दगोरिया गाउँपालिका,कैलाली</t>
  </si>
  <si>
    <t>मोहन्याल गाउँपालिका,कैलाली</t>
  </si>
  <si>
    <t>सुदूरपश्चिम प्रदेशका स्थानीय तह जम्मा</t>
  </si>
  <si>
    <t>सबै स्थानीय तह जम्मा</t>
  </si>
  <si>
    <r>
      <t xml:space="preserve">अनुसूची 15.2: प्रदेशगत कुल गार्हस्थ्य उत्पादनको संरचना </t>
    </r>
    <r>
      <rPr>
        <sz val="14"/>
        <rFont val="Kalimati"/>
        <charset val="1"/>
      </rPr>
      <t>(प्रतिशतमा)</t>
    </r>
  </si>
  <si>
    <r>
      <t xml:space="preserve">अनुसूची 15.3: वृहत औद्योगिक वर्गीकरण अनुसारको प्रदेशगत कुल गार्हस्थ्य उत्पादनको संरचना </t>
    </r>
    <r>
      <rPr>
        <sz val="14"/>
        <rFont val="Kalimati"/>
        <charset val="1"/>
      </rPr>
      <t>(प्रतिशतमा)</t>
    </r>
  </si>
  <si>
    <t>कोशी</t>
  </si>
  <si>
    <t>207८/79</t>
  </si>
  <si>
    <t>2079/80*</t>
  </si>
  <si>
    <t>स्रोतः महालेखा नियन्त्रक कार्यालय, 2079</t>
  </si>
  <si>
    <t xml:space="preserve"> </t>
  </si>
  <si>
    <t>परिसूचक</t>
  </si>
  <si>
    <t>नेपाल</t>
  </si>
  <si>
    <t>मधेश</t>
  </si>
  <si>
    <r>
      <t>प्रशासनिक र जनसाँख्यिक स्थिति</t>
    </r>
    <r>
      <rPr>
        <b/>
        <vertAlign val="superscript"/>
        <sz val="7"/>
        <color rgb="FF000000"/>
        <rFont val="Kalimati"/>
        <charset val="1"/>
      </rPr>
      <t>१</t>
    </r>
  </si>
  <si>
    <t>स्थानीय तहको सङ्ख्या</t>
  </si>
  <si>
    <t>जनसङ्ख्या (प्रतिशतमा)</t>
  </si>
  <si>
    <t>आर्थिक तथा सामाजिक क्षेत्र</t>
  </si>
  <si>
    <r>
      <t>आर्थिक वृद्धिदर (‌उपभोक्ताको मूल्यमा) प्रतिशतमा</t>
    </r>
    <r>
      <rPr>
        <vertAlign val="superscript"/>
        <sz val="7"/>
        <color rgb="FFFF0000"/>
        <rFont val="Kalimati"/>
        <charset val="1"/>
      </rPr>
      <t>१</t>
    </r>
  </si>
  <si>
    <r>
      <t>गार्हस्थ्य उत्पादनमा प्रदेशगत योगदान (उपभोक्ताको मूल्यमा)</t>
    </r>
    <r>
      <rPr>
        <vertAlign val="superscript"/>
        <sz val="7"/>
        <color rgb="FFFF0000"/>
        <rFont val="Kalimati"/>
        <charset val="1"/>
      </rPr>
      <t xml:space="preserve"> १</t>
    </r>
  </si>
  <si>
    <r>
      <t>प्रतिव्यक्ति जीडिपी (अमेरिकी डलरमा)</t>
    </r>
    <r>
      <rPr>
        <vertAlign val="superscript"/>
        <sz val="7"/>
        <color rgb="FFFF0000"/>
        <rFont val="Kalimati"/>
        <charset val="1"/>
      </rPr>
      <t>१</t>
    </r>
  </si>
  <si>
    <r>
      <t>उद्योगको दर्ता सङ्ख्या</t>
    </r>
    <r>
      <rPr>
        <vertAlign val="superscript"/>
        <sz val="7"/>
        <color rgb="FFFF0000"/>
        <rFont val="Kalimati"/>
        <charset val="1"/>
      </rPr>
      <t>२</t>
    </r>
  </si>
  <si>
    <r>
      <t>लघु, घरेलु तथा साना</t>
    </r>
    <r>
      <rPr>
        <vertAlign val="superscript"/>
        <sz val="7"/>
        <color rgb="FFFF0000"/>
        <rFont val="Kalimati"/>
        <charset val="1"/>
      </rPr>
      <t>२</t>
    </r>
    <r>
      <rPr>
        <sz val="7"/>
        <color rgb="FFFF0000"/>
        <rFont val="Kalimati"/>
        <charset val="1"/>
      </rPr>
      <t xml:space="preserve"> उद्योगको संख्या</t>
    </r>
  </si>
  <si>
    <r>
      <t>उद्योगमा लगानी (रू.अर्बमा)</t>
    </r>
    <r>
      <rPr>
        <vertAlign val="superscript"/>
        <sz val="7"/>
        <color rgb="FFFF0000"/>
        <rFont val="Kalimati"/>
        <charset val="1"/>
      </rPr>
      <t>२</t>
    </r>
  </si>
  <si>
    <r>
      <t>कम्पनी दर्ता संख्या</t>
    </r>
    <r>
      <rPr>
        <vertAlign val="superscript"/>
        <sz val="7"/>
        <color rgb="FFFF0000"/>
        <rFont val="Kalimati"/>
        <charset val="1"/>
      </rPr>
      <t>३</t>
    </r>
  </si>
  <si>
    <r>
      <t>जलविद्युत उत्पादन (मेगावाट)</t>
    </r>
    <r>
      <rPr>
        <vertAlign val="superscript"/>
        <sz val="7"/>
        <color rgb="FFFF0000"/>
        <rFont val="Kalimati"/>
        <charset val="1"/>
      </rPr>
      <t>४</t>
    </r>
  </si>
  <si>
    <r>
      <t>वन क्षेत्र (प्रतिशतमा)</t>
    </r>
    <r>
      <rPr>
        <vertAlign val="superscript"/>
        <sz val="7"/>
        <color rgb="FFFF0000"/>
        <rFont val="Kalimati"/>
        <charset val="1"/>
      </rPr>
      <t>५</t>
    </r>
  </si>
  <si>
    <r>
      <t>स्थानीय सडक सञ्जाल (कि.मी.)</t>
    </r>
    <r>
      <rPr>
        <vertAlign val="superscript"/>
        <sz val="7"/>
        <color rgb="FFFF0000"/>
        <rFont val="Kalimati"/>
        <charset val="1"/>
      </rPr>
      <t>६</t>
    </r>
  </si>
  <si>
    <r>
      <t>विद्यालय सङ्ख्या</t>
    </r>
    <r>
      <rPr>
        <vertAlign val="superscript"/>
        <sz val="7"/>
        <color rgb="FFFF0000"/>
        <rFont val="Kalimati"/>
        <charset val="1"/>
      </rPr>
      <t>७</t>
    </r>
  </si>
  <si>
    <r>
      <t>वित्तीय क्षेत्रः</t>
    </r>
    <r>
      <rPr>
        <b/>
        <vertAlign val="superscript"/>
        <sz val="7"/>
        <color rgb="FFFF0000"/>
        <rFont val="Kalimati"/>
        <charset val="1"/>
      </rPr>
      <t>८</t>
    </r>
  </si>
  <si>
    <t xml:space="preserve">बैङ्क तथा वित्तीय संस्थाको शाखा सङ्ख्या </t>
  </si>
  <si>
    <t>प्रतिशाखा जनसङ्ख्या</t>
  </si>
  <si>
    <r>
      <t>बीमकको शाखा संख्या</t>
    </r>
    <r>
      <rPr>
        <vertAlign val="superscript"/>
        <sz val="7"/>
        <color rgb="FFFF0000"/>
        <rFont val="Kalimati"/>
        <charset val="1"/>
      </rPr>
      <t>९</t>
    </r>
  </si>
  <si>
    <r>
      <t>प्रदेशगत खर्च (रू.करोडमा)</t>
    </r>
    <r>
      <rPr>
        <vertAlign val="superscript"/>
        <sz val="7"/>
        <color rgb="FFFF0000"/>
        <rFont val="Kalimati"/>
        <charset val="1"/>
      </rPr>
      <t>१०</t>
    </r>
  </si>
  <si>
    <r>
      <t>प्रदेशगत राजस्व (रू.करोडमा)</t>
    </r>
    <r>
      <rPr>
        <vertAlign val="superscript"/>
        <sz val="7"/>
        <color rgb="FFFF0000"/>
        <rFont val="Kalimati"/>
        <charset val="1"/>
      </rPr>
      <t>१०</t>
    </r>
  </si>
  <si>
    <r>
      <t>क्षेत्रफल (प्रतिशतमा)</t>
    </r>
    <r>
      <rPr>
        <vertAlign val="superscript"/>
        <sz val="7"/>
        <color theme="1"/>
        <rFont val="Kalimati"/>
        <charset val="1"/>
      </rPr>
      <t xml:space="preserve"> </t>
    </r>
  </si>
  <si>
    <t>तालिका १५(छ) : जीवन तथा निर्जीवन बीमकको शाखा संख्या</t>
  </si>
  <si>
    <t>जीवन बीमा</t>
  </si>
  <si>
    <t>निर्जीवन बीमा</t>
  </si>
  <si>
    <t>तालिका ५ (ढ) आ. ब. २०७९/८० को फागुन मसान्त सम्मको बीमालेख र बीमाशुल्क संकलनको प्रदेशगत विवरण</t>
  </si>
  <si>
    <t>जीवन</t>
  </si>
  <si>
    <t>निर्जीवन</t>
  </si>
  <si>
    <t>सक्रिय रहेका कुल बीमालेख संख्या</t>
  </si>
  <si>
    <t>बीमाशुल्क आर्जन (रु करोडमा)</t>
  </si>
  <si>
    <t>बीमाशुल्क आर्जनको हिस्सा%</t>
  </si>
  <si>
    <t>जारी बीमालेख संख्या</t>
  </si>
  <si>
    <t>कुल बीमाशुल्क आर्जन (रु करोडमा)</t>
  </si>
  <si>
    <t>कुल बीमाशुल्क आर्जनको हिस्सा %</t>
  </si>
  <si>
    <r>
      <t>स्रोतः नेपाल वीमा प्राधिकरण</t>
    </r>
    <r>
      <rPr>
        <sz val="8"/>
        <color theme="1"/>
        <rFont val="Mangal"/>
        <family val="1"/>
      </rPr>
      <t xml:space="preserve">, </t>
    </r>
    <r>
      <rPr>
        <sz val="8"/>
        <color theme="1"/>
        <rFont val="Kalimati"/>
        <charset val="1"/>
      </rPr>
      <t>२०७९</t>
    </r>
  </si>
  <si>
    <t>बीमाशुल्क आर्जनको हिस्सा %</t>
  </si>
  <si>
    <t>752702</t>
  </si>
  <si>
    <t>1125</t>
  </si>
  <si>
    <t>12.01</t>
  </si>
  <si>
    <t>232826</t>
  </si>
  <si>
    <t>229</t>
  </si>
  <si>
    <t>8.85</t>
  </si>
  <si>
    <t>1354</t>
  </si>
  <si>
    <t>11.32</t>
  </si>
  <si>
    <t>प्रदेश अनुसार उद्योगको संख्या</t>
  </si>
  <si>
    <t>उद्योगको संख्या</t>
  </si>
  <si>
    <t>कुल लगानी</t>
  </si>
  <si>
    <t>रोजगारी</t>
  </si>
  <si>
    <t xml:space="preserve">( रु दश लाखमा)    </t>
  </si>
  <si>
    <t>कोशी प्रदेश</t>
  </si>
  <si>
    <t>‍</t>
  </si>
  <si>
    <t>2078/79</t>
  </si>
  <si>
    <t>2079/80</t>
  </si>
  <si>
    <t>प्रदेश अनुसार उद्योगको कुल लगानी</t>
  </si>
  <si>
    <t xml:space="preserve">कोशी  </t>
  </si>
  <si>
    <t xml:space="preserve">मधेश  </t>
  </si>
  <si>
    <t xml:space="preserve">बागमती  </t>
  </si>
  <si>
    <t xml:space="preserve">गण्डकी  </t>
  </si>
  <si>
    <t xml:space="preserve">लुम्बिनी  </t>
  </si>
  <si>
    <t xml:space="preserve">कर्णाली  </t>
  </si>
  <si>
    <t xml:space="preserve">सुदूरपश्चिम  </t>
  </si>
  <si>
    <t>उद्योगहरू दर्ताको संख्या</t>
  </si>
  <si>
    <t>उद्योग संख्या (प्रतिशतमा)</t>
  </si>
  <si>
    <t>रोजगारी (प्रतिशतमा)</t>
  </si>
  <si>
    <t>प्रदेशगत रूपमा लघु, घरेलु तथा साना उद्योगको दर्ता तथा प्रस्तावित रोजगारीको विवरण (2079 फाल्गुण मसान्त सम्म)</t>
  </si>
  <si>
    <t>उद्योगहरु दर्ताको संख्या (लघु, घरेलु तथा साना)</t>
  </si>
  <si>
    <t>प्रस्तावित रोजगारी  (संख्या)</t>
  </si>
  <si>
    <t xml:space="preserve">बागमती </t>
  </si>
  <si>
    <r>
      <t>प्रस्तावित रोजगारी</t>
    </r>
    <r>
      <rPr>
        <b/>
        <sz val="8"/>
        <color theme="1"/>
        <rFont val="Calibri"/>
        <family val="2"/>
      </rPr>
      <t xml:space="preserve"> (</t>
    </r>
    <r>
      <rPr>
        <b/>
        <sz val="8"/>
        <color theme="1"/>
        <rFont val="Kalimati"/>
        <charset val="1"/>
      </rPr>
      <t>संख्या</t>
    </r>
    <r>
      <rPr>
        <b/>
        <sz val="8"/>
        <color theme="1"/>
        <rFont val="Calibri"/>
        <family val="2"/>
      </rPr>
      <t>)</t>
    </r>
  </si>
  <si>
    <r>
      <t>(लघु</t>
    </r>
    <r>
      <rPr>
        <b/>
        <sz val="8"/>
        <color theme="1"/>
        <rFont val="Calibri"/>
        <family val="2"/>
      </rPr>
      <t xml:space="preserve">, </t>
    </r>
    <r>
      <rPr>
        <b/>
        <sz val="8"/>
        <color theme="1"/>
        <rFont val="Kalimati"/>
        <charset val="1"/>
      </rPr>
      <t>घरेलु तथा साना)</t>
    </r>
  </si>
  <si>
    <t>तालिका ९(ज)  : प्रदेश अनुसार विदेशी लगानीका उद्योग# ((शुरु देखि आ.व.२०७९।८० को प्रथम  आठ महिनासम्म)</t>
  </si>
  <si>
    <t>प्रादेशिक संरचना अनुसार भण्डारण क्षमता तथा माग धान्ने अवस्था :</t>
  </si>
  <si>
    <t xml:space="preserve">प्रदेशिक संरचना बमोजिम निगमको पेट्रोलियम पदार्थ (पेट्रोल, डिजेल, मट्टितेल, हवाई इन्धन) को भण्डारण क्षमता </t>
  </si>
  <si>
    <t>Province</t>
  </si>
  <si>
    <t xml:space="preserve">Province Storage Capacity </t>
  </si>
  <si>
    <t xml:space="preserve">Sales </t>
  </si>
  <si>
    <t>Storage Capacity for Sales Days</t>
  </si>
  <si>
    <t>Storage (KL)</t>
  </si>
  <si>
    <t>Percentage</t>
  </si>
  <si>
    <t>Sales in KL 2021.22</t>
  </si>
  <si>
    <t>Koshi Province</t>
  </si>
  <si>
    <t>Madhesh Province</t>
  </si>
  <si>
    <t>Bagmati Province</t>
  </si>
  <si>
    <t>Gandaki Province</t>
  </si>
  <si>
    <t>Lumbini Province</t>
  </si>
  <si>
    <t>Karnali Province</t>
  </si>
  <si>
    <t>Sudurpaschim Province</t>
  </si>
  <si>
    <t>Grand Total</t>
  </si>
  <si>
    <t>भण्डारण क्षमता (की. लि. मा)</t>
  </si>
  <si>
    <t>प्रतिशत</t>
  </si>
  <si>
    <t xml:space="preserve"> माग धान्ने सक्ने क्षमता (दिनमा) </t>
  </si>
  <si>
    <t xml:space="preserve">आ. ब. 2078/79 </t>
  </si>
  <si>
    <t>विक्रि (की. लि. मा)</t>
  </si>
  <si>
    <t>प्रादेशिक भण्डारण क्षमता</t>
  </si>
  <si>
    <t xml:space="preserve">प्रदेश </t>
  </si>
  <si>
    <t>ग्यास उद्योगीहरूको संख्या</t>
  </si>
  <si>
    <t>भण्डारण क्षमता मे.टनमा</t>
  </si>
  <si>
    <t>लुम्विनी</t>
  </si>
  <si>
    <t>सुदुरपश्‍चिम</t>
  </si>
  <si>
    <t>धुलो/कच्ची</t>
  </si>
  <si>
    <t>ग्रावेल</t>
  </si>
  <si>
    <t>कालोपत्रे</t>
  </si>
  <si>
    <t>जम्मा सडक</t>
  </si>
  <si>
    <r>
      <t>प्रदेशको अंश</t>
    </r>
    <r>
      <rPr>
        <b/>
        <sz val="9"/>
        <color rgb="FF000000"/>
        <rFont val="Calibri"/>
        <family val="2"/>
        <scheme val="minor"/>
      </rPr>
      <t xml:space="preserve"> (</t>
    </r>
    <r>
      <rPr>
        <b/>
        <sz val="9"/>
        <color rgb="FF000000"/>
        <rFont val="Kalimati"/>
        <charset val="1"/>
      </rPr>
      <t>प्रतिशत)</t>
    </r>
  </si>
  <si>
    <r>
      <t>सडक घनत्व</t>
    </r>
    <r>
      <rPr>
        <b/>
        <sz val="9"/>
        <color rgb="FF000000"/>
        <rFont val="Calibri"/>
        <family val="2"/>
        <scheme val="minor"/>
      </rPr>
      <t xml:space="preserve"> (</t>
    </r>
    <r>
      <rPr>
        <b/>
        <sz val="9"/>
        <color rgb="FF000000"/>
        <rFont val="Kalimati"/>
        <charset val="1"/>
      </rPr>
      <t>कि.मी. प्रति वर्ग कि.मी)</t>
    </r>
  </si>
  <si>
    <t xml:space="preserve">कोशी प्रदेश </t>
  </si>
  <si>
    <t xml:space="preserve">बागमती प्रदेश </t>
  </si>
  <si>
    <r>
      <t>कर्णाली प्रदेश</t>
    </r>
    <r>
      <rPr>
        <sz val="9"/>
        <color rgb="FF000000"/>
        <rFont val="Mangal"/>
        <family val="1"/>
      </rPr>
      <t xml:space="preserve"> </t>
    </r>
  </si>
  <si>
    <t>प्रादेशिक</t>
  </si>
  <si>
    <t>स्थानीय</t>
  </si>
  <si>
    <t>सडकको विवरण</t>
  </si>
  <si>
    <t>प्रादेशिक सडक</t>
  </si>
  <si>
    <t>स्थानीय सडक</t>
  </si>
  <si>
    <t>स्थानीय तहको संख्या</t>
  </si>
  <si>
    <t>आयोजना प्रविस्ट गरेका स्थानीय तहको संख्या</t>
  </si>
  <si>
    <t>आयोजना प्रविस्ट नगरेका स्थानीय तहको संख्या</t>
  </si>
  <si>
    <t>आयोजना संख्या</t>
  </si>
  <si>
    <t>रोजगारीमा खटिएको व्यक्तिको सङ्ख्या</t>
  </si>
  <si>
    <t>जम्मा रोजगारी दिन</t>
  </si>
  <si>
    <t>प्रदान गरिएको औसत दिन</t>
  </si>
  <si>
    <t>निर्जीँवन बीमा</t>
  </si>
  <si>
    <t>बाग्मती प्रदेश</t>
  </si>
  <si>
    <t>सुदुर पश्चिम प्रदेश</t>
  </si>
  <si>
    <t>२‚२०६</t>
  </si>
  <si>
    <t>१‚००९</t>
  </si>
  <si>
    <t>३‚२१५</t>
  </si>
  <si>
    <t>२०७७/७८</t>
  </si>
  <si>
    <t>खर्च भार</t>
  </si>
  <si>
    <t>पुँजीगत खर्चको अंश</t>
  </si>
  <si>
    <r>
      <t>पुँजीगत</t>
    </r>
    <r>
      <rPr>
        <b/>
        <sz val="8"/>
        <color theme="1"/>
        <rFont val="Mangal"/>
        <family val="1"/>
      </rPr>
      <t xml:space="preserve"> </t>
    </r>
    <r>
      <rPr>
        <b/>
        <sz val="8"/>
        <color theme="1"/>
        <rFont val="Kalimati"/>
        <charset val="1"/>
      </rPr>
      <t>खर्चको अंश</t>
    </r>
  </si>
  <si>
    <t>FY 2078/079</t>
  </si>
  <si>
    <t>PROV</t>
  </si>
  <si>
    <t>Chalu Budget</t>
  </si>
  <si>
    <t>Puji Budget</t>
  </si>
  <si>
    <t>Bitiya Budget</t>
  </si>
  <si>
    <t>Total Budget</t>
  </si>
  <si>
    <t>Chalu Expen</t>
  </si>
  <si>
    <t>Puji Expen</t>
  </si>
  <si>
    <t>Bitiya Expen</t>
  </si>
  <si>
    <t>Total Expen</t>
  </si>
  <si>
    <t>Koshi Pradesh</t>
  </si>
  <si>
    <t>Madhes Pradesh</t>
  </si>
  <si>
    <t>Bagmati Pradesh</t>
  </si>
  <si>
    <t>Gandaki Pradesh</t>
  </si>
  <si>
    <t>Lumbini Pradesh</t>
  </si>
  <si>
    <t>Karnali Pradesh</t>
  </si>
  <si>
    <t>Sudur paschim Pradesh</t>
  </si>
  <si>
    <t>कर राजस्व</t>
  </si>
  <si>
    <t>गैरकर राजस्व</t>
  </si>
  <si>
    <t>कुल राजस्व</t>
  </si>
  <si>
    <t>२०७8/७9</t>
  </si>
  <si>
    <t>नेपाल सरकार
महालेखा नियन्त्रक कार्यालय काठमाडौ
कार्यालयको कोड : ३०५०१३५०१</t>
  </si>
  <si>
    <t>summary of  Budget and Expenditure</t>
  </si>
  <si>
    <t xml:space="preserve">2079.04.01 देखि फागुन मसान्त सम्म </t>
  </si>
  <si>
    <t>रु. हजारमा</t>
  </si>
  <si>
    <t>बजेट तथा खर्च विवरण - संक्षिप्तमा</t>
  </si>
  <si>
    <t xml:space="preserve">पूँजीगत </t>
  </si>
  <si>
    <t xml:space="preserve">वित्तीय </t>
  </si>
  <si>
    <t>१</t>
  </si>
  <si>
    <t>३,२७,६३,१९,३३</t>
  </si>
  <si>
    <t>२,५३,१७,२७,८४</t>
  </si>
  <si>
    <t>७९,६९,४८</t>
  </si>
  <si>
    <t>५,८१,६०,१६,६६</t>
  </si>
  <si>
    <t>२</t>
  </si>
  <si>
    <t>१,८८,७९,४९,१२</t>
  </si>
  <si>
    <t>७५,४१,७९,७३</t>
  </si>
  <si>
    <t>२९,७९,६९</t>
  </si>
  <si>
    <t>२,६४,५१,०८,५५</t>
  </si>
  <si>
    <t>३</t>
  </si>
  <si>
    <t>५७.६२</t>
  </si>
  <si>
    <t>२९.७८</t>
  </si>
  <si>
    <t>३७.३८</t>
  </si>
  <si>
    <t>४५.४७</t>
  </si>
  <si>
    <t>&amp;nbsp;</t>
  </si>
  <si>
    <t>श्रोतगत बजेट तथा खर्च - प्रतिशत</t>
  </si>
  <si>
    <t>बजेट । खर्च प्रतिशतमा</t>
  </si>
  <si>
    <t>बजेट । श्रोत प्रतिशतमा</t>
  </si>
  <si>
    <t>नेपाल सरकार</t>
  </si>
  <si>
    <t>३,१०,७३,१८,५६</t>
  </si>
  <si>
    <t>१,५६,८८,१२,७०</t>
  </si>
  <si>
    <t>५०.४८</t>
  </si>
  <si>
    <t>५३.४२</t>
  </si>
  <si>
    <t>३,७२,८४,२८</t>
  </si>
  <si>
    <t>१,०६,५५,७४</t>
  </si>
  <si>
    <t>२८.५७</t>
  </si>
  <si>
    <t>०.६४</t>
  </si>
  <si>
    <t>२,८३,८५,३२</t>
  </si>
  <si>
    <t>२७,२३,७३</t>
  </si>
  <si>
    <t>९.५९</t>
  </si>
  <si>
    <t>०.४८</t>
  </si>
  <si>
    <t>४</t>
  </si>
  <si>
    <t>बागमती  प्रदेश</t>
  </si>
  <si>
    <t>८,५६,२२,१४</t>
  </si>
  <si>
    <t>२,४५,१०,७४</t>
  </si>
  <si>
    <t>२८.६२</t>
  </si>
  <si>
    <t>१.४७</t>
  </si>
  <si>
    <t>५</t>
  </si>
  <si>
    <t>२,२४,१९,५०</t>
  </si>
  <si>
    <t>५५,२८,३१</t>
  </si>
  <si>
    <t>२४.६५</t>
  </si>
  <si>
    <t>०.३८</t>
  </si>
  <si>
    <t>६</t>
  </si>
  <si>
    <t>४,७१,९८,९७</t>
  </si>
  <si>
    <t>१,०९,३६,७५</t>
  </si>
  <si>
    <t>२३.१७</t>
  </si>
  <si>
    <t>०.८१</t>
  </si>
  <si>
    <t>७</t>
  </si>
  <si>
    <t>४,६२,५८,०९</t>
  </si>
  <si>
    <t>९७,२८,४९</t>
  </si>
  <si>
    <t>२१.०३</t>
  </si>
  <si>
    <t>०.७९</t>
  </si>
  <si>
    <t>८</t>
  </si>
  <si>
    <t xml:space="preserve">सुदुर पश्चिम प्रदेश </t>
  </si>
  <si>
    <t>१,४४,७६,२३</t>
  </si>
  <si>
    <t>४०,२७,९७</t>
  </si>
  <si>
    <t>२७.८२</t>
  </si>
  <si>
    <t>०.२४</t>
  </si>
  <si>
    <t>९</t>
  </si>
  <si>
    <t xml:space="preserve">राजस्व बाँडफाँड - प्रदेश सरकार </t>
  </si>
  <si>
    <t>१६,८९,४०,०२</t>
  </si>
  <si>
    <t>४,६७,८३,४७</t>
  </si>
  <si>
    <t>२७.६९</t>
  </si>
  <si>
    <t>२.९</t>
  </si>
  <si>
    <t>१०</t>
  </si>
  <si>
    <t>राजस्व बाँडफाँड – स्थानीय</t>
  </si>
  <si>
    <t>१०,५०,५५,४१</t>
  </si>
  <si>
    <t>२,३१,६३,५८</t>
  </si>
  <si>
    <t>२२.०४</t>
  </si>
  <si>
    <t>१.८</t>
  </si>
  <si>
    <t>११</t>
  </si>
  <si>
    <t>राजस्व बाँडफाँड - संघीय सरकार</t>
  </si>
  <si>
    <t>७९,३०,०८,१०</t>
  </si>
  <si>
    <t>३५,७७,५२,२५</t>
  </si>
  <si>
    <t>४५.११</t>
  </si>
  <si>
    <t>१३.६३</t>
  </si>
  <si>
    <t>१२</t>
  </si>
  <si>
    <t>आन्तरिक श्रोत</t>
  </si>
  <si>
    <t>१,३०,९०,८९,३६</t>
  </si>
  <si>
    <t>५७,४२,४९,९६</t>
  </si>
  <si>
    <t>४३.८६</t>
  </si>
  <si>
    <t>२२.५</t>
  </si>
  <si>
    <t>१३</t>
  </si>
  <si>
    <t>आन्तरिक श्रोत-अन्य</t>
  </si>
  <si>
    <t>३,२७,११,७१</t>
  </si>
  <si>
    <t>३६,४२,९०</t>
  </si>
  <si>
    <t>११.१३</t>
  </si>
  <si>
    <t>०.५६</t>
  </si>
  <si>
    <t>१४</t>
  </si>
  <si>
    <t>जन सहभागिता</t>
  </si>
  <si>
    <t>१,८२,४८,८९</t>
  </si>
  <si>
    <t>२५,९१,९१</t>
  </si>
  <si>
    <t>१४.२</t>
  </si>
  <si>
    <t>०.३१</t>
  </si>
  <si>
    <t>१५</t>
  </si>
  <si>
    <t>१००</t>
  </si>
  <si>
    <t xml:space="preserve">संघीय सरकार वित्तीय हस्तान्तरण -  बजेट र खर्च </t>
  </si>
  <si>
    <t>समानिकरण अनुदान</t>
  </si>
  <si>
    <t>१,००,२३,०९,३०</t>
  </si>
  <si>
    <t>३९,२७,५५,२३</t>
  </si>
  <si>
    <t>३९.१८</t>
  </si>
  <si>
    <t>३२.२५</t>
  </si>
  <si>
    <t>शसर्त अनुदान  चालु</t>
  </si>
  <si>
    <t>१,६५,५५,२९,०८</t>
  </si>
  <si>
    <t>१,०७,०४,७४,३७</t>
  </si>
  <si>
    <t>६४.६६</t>
  </si>
  <si>
    <t>५३.२७</t>
  </si>
  <si>
    <t>शसर्त अनुदान  पुँजीगत</t>
  </si>
  <si>
    <t>२८,२०,५१,१७</t>
  </si>
  <si>
    <t>७,२१,५९,६२</t>
  </si>
  <si>
    <t>२५.५८</t>
  </si>
  <si>
    <t>९.०७</t>
  </si>
  <si>
    <t>विषेश अनुदान चालु</t>
  </si>
  <si>
    <t>१,५४,९६,७३</t>
  </si>
  <si>
    <t>१९,७६,८२</t>
  </si>
  <si>
    <t>१२.७५</t>
  </si>
  <si>
    <t>०.४९</t>
  </si>
  <si>
    <t>विषेश अनुदान पुँजीगत</t>
  </si>
  <si>
    <t>७,६०,८०,००</t>
  </si>
  <si>
    <t>१,६५,५२,१९</t>
  </si>
  <si>
    <t>२१.७५</t>
  </si>
  <si>
    <t>२.४४</t>
  </si>
  <si>
    <t>समपुरक अनुदान पुँजीगत</t>
  </si>
  <si>
    <t>७,३९,३७,०३</t>
  </si>
  <si>
    <t>१,४७,२७,६०</t>
  </si>
  <si>
    <t>१९.९१</t>
  </si>
  <si>
    <t>२.३७</t>
  </si>
  <si>
    <t>अन्य अनुदान चालु</t>
  </si>
  <si>
    <t>१९,१५,२४</t>
  </si>
  <si>
    <t>१,६६,८३</t>
  </si>
  <si>
    <t>८.७१</t>
  </si>
  <si>
    <t>०.०६</t>
  </si>
  <si>
    <t xml:space="preserve">संघीय सरकार वित्तीय हस्तान्तरणको श्रोतगत -  बजेट र खर्च  </t>
  </si>
  <si>
    <t>नेपाल सरकार - नगद अनुदान</t>
  </si>
  <si>
    <t>१,४५,१५,०१,९९</t>
  </si>
  <si>
    <t>१,००,४६,७६,७०</t>
  </si>
  <si>
    <t>६९.२१</t>
  </si>
  <si>
    <t>४६.७१</t>
  </si>
  <si>
    <t>आन्तरिक ऋण - नगद ऋण</t>
  </si>
  <si>
    <t>२,४१,७८,५४</t>
  </si>
  <si>
    <t>८,९१,५९</t>
  </si>
  <si>
    <t>३.६८</t>
  </si>
  <si>
    <t>०.७७</t>
  </si>
  <si>
    <t>ए डि बी - सोधभर्ना हुने ऋण (बैदेशिक)</t>
  </si>
  <si>
    <t>४०,००</t>
  </si>
  <si>
    <t>१६,५५</t>
  </si>
  <si>
    <t>४१.३९</t>
  </si>
  <si>
    <t>०</t>
  </si>
  <si>
    <t>युरोपियन युनियन बजेट सहायता - सोधभर्ना हुने ऋण (बैदेशिक)</t>
  </si>
  <si>
    <t>२४,००</t>
  </si>
  <si>
    <t>६,००</t>
  </si>
  <si>
    <t>२५</t>
  </si>
  <si>
    <t>आई डि ए - सोझै भुक्तानी ऋण (बैदेशिक)</t>
  </si>
  <si>
    <t>५०,००</t>
  </si>
  <si>
    <t>६,५४</t>
  </si>
  <si>
    <t>१३.०९</t>
  </si>
  <si>
    <t>आई डि ए - सोधभर्ना हुने ऋण (बैदेशिक)</t>
  </si>
  <si>
    <t>३,६५,४६,३६</t>
  </si>
  <si>
    <t>१,२१,९०,९९</t>
  </si>
  <si>
    <t>३३.३५</t>
  </si>
  <si>
    <t>१.१७</t>
  </si>
  <si>
    <t>वर्ल्ड बैक - ट्रष्ट कोष - सोधभर्ना अनुदान (बैदेशिक)</t>
  </si>
  <si>
    <t>२२,२५,००</t>
  </si>
  <si>
    <t>१,५७,९७</t>
  </si>
  <si>
    <t>७.१</t>
  </si>
  <si>
    <t>०.०७</t>
  </si>
  <si>
    <t>यु एन - जी इ एफ - नगद अनुदान (बैदेशिक)</t>
  </si>
  <si>
    <t>८,१३,००</t>
  </si>
  <si>
    <t>३४,९९</t>
  </si>
  <si>
    <t>४.३</t>
  </si>
  <si>
    <t>०.०२</t>
  </si>
  <si>
    <t>एस.एस. डि. पि. - सोधभर्ना अनुदान (बैदेशिक)</t>
  </si>
  <si>
    <t>५,९४</t>
  </si>
  <si>
    <t>एस.एस. डि. पि. - सोधभर्ना हुने ऋण (बैदेशिक)</t>
  </si>
  <si>
    <t>११,४९</t>
  </si>
  <si>
    <t>एस.इ.एस.पी. - सोधभर्ना अनुदान (बैदेशिक)</t>
  </si>
  <si>
    <t>४,१३,५२,२६</t>
  </si>
  <si>
    <t>१,५८,६०,८३</t>
  </si>
  <si>
    <t>३८.३५</t>
  </si>
  <si>
    <t>१.३३</t>
  </si>
  <si>
    <t>एस.इ.एस.पी. - सोधभर्ना हुने ऋण (बैदेशिक)</t>
  </si>
  <si>
    <t>८,४१,०१,३१</t>
  </si>
  <si>
    <t>३,३५,६६,६८</t>
  </si>
  <si>
    <t>३९.९१</t>
  </si>
  <si>
    <t>२.७</t>
  </si>
  <si>
    <t>फिनल्याण्ड - संयुक्त कोष - सोझै भुक्तानी अनुदान (बैदेशिक)</t>
  </si>
  <si>
    <t>स्वीट्जरल्याण्ड - एस डी सी - नगद अनुदान (बैदेशिक)</t>
  </si>
  <si>
    <t>३७,०७,१६</t>
  </si>
  <si>
    <t>१०,०४,१८</t>
  </si>
  <si>
    <t>२७.०८</t>
  </si>
  <si>
    <t>०.११</t>
  </si>
  <si>
    <t>१६</t>
  </si>
  <si>
    <t>बेलायत - सोधभर्ना अनुदान (बैदेशिक)</t>
  </si>
  <si>
    <t>४५,३५,००</t>
  </si>
  <si>
    <t>१०,५७,३१</t>
  </si>
  <si>
    <t>२३.३१</t>
  </si>
  <si>
    <t>०.१४</t>
  </si>
  <si>
    <t>१७</t>
  </si>
  <si>
    <t>यु एस एड - सोधभर्ना अनुदान (बैदेशिक)</t>
  </si>
  <si>
    <t>३,००,००</t>
  </si>
  <si>
    <t>७०,९२</t>
  </si>
  <si>
    <t>२३.६४</t>
  </si>
  <si>
    <t>१८</t>
  </si>
  <si>
    <t>युरोपियन युनियन - नगद अनुदान (बैदेशिक)</t>
  </si>
  <si>
    <t>४९,८४,२३</t>
  </si>
  <si>
    <t>८,७१,८९</t>
  </si>
  <si>
    <t>१७.४९</t>
  </si>
  <si>
    <t>०.१६</t>
  </si>
  <si>
    <t>१९</t>
  </si>
  <si>
    <t>जेफम्याट -सेव द चिल्ड्रेन - नगद अनुदान (बैदेशिक)</t>
  </si>
  <si>
    <t>२,०३,००</t>
  </si>
  <si>
    <t>६१,१७</t>
  </si>
  <si>
    <t>३०.१३</t>
  </si>
  <si>
    <t>२०</t>
  </si>
  <si>
    <t>दाताको संयुक्त कोष - नगद ऋण (बैदेशिक)</t>
  </si>
  <si>
    <t>३८,००</t>
  </si>
  <si>
    <t>२१</t>
  </si>
  <si>
    <t>दाताको संयुक्त कोष - सोधभर्ना हुने ऋण (बैदेशिक)</t>
  </si>
  <si>
    <t>९,११,८०</t>
  </si>
  <si>
    <t>२२</t>
  </si>
  <si>
    <t>५,४२,७०,६२</t>
  </si>
  <si>
    <t>१,६४,१८,७५</t>
  </si>
  <si>
    <t>३०.२५</t>
  </si>
  <si>
    <t>१.७४</t>
  </si>
  <si>
    <t>२३</t>
  </si>
  <si>
    <t>१७,७९,६६,२४</t>
  </si>
  <si>
    <t>४,३९,४७,७३</t>
  </si>
  <si>
    <t>२४.६९</t>
  </si>
  <si>
    <t>५.७२</t>
  </si>
  <si>
    <t>२४</t>
  </si>
  <si>
    <t>३,२२,५८,६८</t>
  </si>
  <si>
    <t>८५,१६,९६</t>
  </si>
  <si>
    <t>२६.४</t>
  </si>
  <si>
    <t>१.०३</t>
  </si>
  <si>
    <t>आई डि ए/डि पि सि - सोधभर्ना हुने ऋण (बैदेशिक)</t>
  </si>
  <si>
    <t>२,००</t>
  </si>
  <si>
    <t>२६</t>
  </si>
  <si>
    <t>३७,३७,००</t>
  </si>
  <si>
    <t>४,४४,२७</t>
  </si>
  <si>
    <t>११.८८</t>
  </si>
  <si>
    <t>०.१२</t>
  </si>
  <si>
    <t>२७</t>
  </si>
  <si>
    <t>७५,३०,००</t>
  </si>
  <si>
    <t>९,२७,९२</t>
  </si>
  <si>
    <t>१२.३२</t>
  </si>
  <si>
    <t>२८</t>
  </si>
  <si>
    <t>६२,३३,६६</t>
  </si>
  <si>
    <t>१९,०३,९७</t>
  </si>
  <si>
    <t>३०.५४</t>
  </si>
  <si>
    <t>०.२</t>
  </si>
  <si>
    <t>२९</t>
  </si>
  <si>
    <t>५२,९६</t>
  </si>
  <si>
    <t>३०</t>
  </si>
  <si>
    <t>३१</t>
  </si>
  <si>
    <t>३२</t>
  </si>
  <si>
    <t>११,९७,०३</t>
  </si>
  <si>
    <t>३.३४</t>
  </si>
  <si>
    <t>०.०३</t>
  </si>
  <si>
    <t>३३</t>
  </si>
  <si>
    <t>७,२७,४०,००</t>
  </si>
  <si>
    <t>१,४६,८७,६०</t>
  </si>
  <si>
    <t>२०.१९</t>
  </si>
  <si>
    <t>२.३४</t>
  </si>
  <si>
    <t>३४</t>
  </si>
  <si>
    <t>३५</t>
  </si>
  <si>
    <t xml:space="preserve">प्रदेश सरकार वित्तीय हस्तान्तरण -  बजेट र खर्च  </t>
  </si>
  <si>
    <t>७,६३,८८,३७</t>
  </si>
  <si>
    <t>२,३१,४८,९०</t>
  </si>
  <si>
    <t>३०.३</t>
  </si>
  <si>
    <t>२७.१२</t>
  </si>
  <si>
    <t>६,०३,४८,६०</t>
  </si>
  <si>
    <t>१,५८,५५,९४</t>
  </si>
  <si>
    <t>२६.२७</t>
  </si>
  <si>
    <t>२१.४२</t>
  </si>
  <si>
    <t>३,९१,५२,७२</t>
  </si>
  <si>
    <t>६५,५४,३७</t>
  </si>
  <si>
    <t>१६.७४</t>
  </si>
  <si>
    <t>१३.९</t>
  </si>
  <si>
    <t>१,८१,४२,७१</t>
  </si>
  <si>
    <t>२४,५८,१७</t>
  </si>
  <si>
    <t>१३.५४</t>
  </si>
  <si>
    <t>६.४४</t>
  </si>
  <si>
    <t>१,०४,२९,८४</t>
  </si>
  <si>
    <t>१४,३३,५६</t>
  </si>
  <si>
    <t>१३.७४</t>
  </si>
  <si>
    <t>३.७</t>
  </si>
  <si>
    <t>समपुरक अनुदान चालु</t>
  </si>
  <si>
    <t>३,३९,०५,८९</t>
  </si>
  <si>
    <t>९४,१८,८६</t>
  </si>
  <si>
    <t>२७.७७</t>
  </si>
  <si>
    <t>१२.०३</t>
  </si>
  <si>
    <t>४,२२,४२,३९</t>
  </si>
  <si>
    <t>९२,१६,२७</t>
  </si>
  <si>
    <t>२१.८१</t>
  </si>
  <si>
    <t>१४.९९</t>
  </si>
  <si>
    <t>१०,३४,०३</t>
  </si>
  <si>
    <t>२५,६५</t>
  </si>
  <si>
    <t>२.४८</t>
  </si>
  <si>
    <t>०.३६</t>
  </si>
  <si>
    <t>२८,१६,४४,५६</t>
  </si>
  <si>
    <t>६,८१,११,७६</t>
  </si>
  <si>
    <t>२४.१८</t>
  </si>
  <si>
    <t>क्षेत्रगत बजेट तथा खर्च</t>
  </si>
  <si>
    <t>आर्थिक विकास</t>
  </si>
  <si>
    <t>३७,२६,७५,०७</t>
  </si>
  <si>
    <t>९,४४,८९,२४</t>
  </si>
  <si>
    <t>२५.३५</t>
  </si>
  <si>
    <t>६.४</t>
  </si>
  <si>
    <t>सामाजिक विकास</t>
  </si>
  <si>
    <t>२,१५,१३,२७,१८</t>
  </si>
  <si>
    <t>१,२४,१६,७९,८०</t>
  </si>
  <si>
    <t>५७.७१</t>
  </si>
  <si>
    <t>३६.९८</t>
  </si>
  <si>
    <t>पूर्वाधार विकास</t>
  </si>
  <si>
    <t>१,८७,३१,८९,५२</t>
  </si>
  <si>
    <t>५६,७३,८३,६७</t>
  </si>
  <si>
    <t>३०.२८</t>
  </si>
  <si>
    <t>३२.२</t>
  </si>
  <si>
    <t>सुशासन तथा अन्तरसम्बन्धित क्षेत्र</t>
  </si>
  <si>
    <t>२४,७१,१२,५९</t>
  </si>
  <si>
    <t>७,९१,९५,१५</t>
  </si>
  <si>
    <t>३२.०४</t>
  </si>
  <si>
    <t>४.२४</t>
  </si>
  <si>
    <t>कार्यालय सञ्चालन तथा प्रशासनिक</t>
  </si>
  <si>
    <t>१,१७,१७,१२,२९</t>
  </si>
  <si>
    <t>६६,२३,६०,६६</t>
  </si>
  <si>
    <t>५६.५२</t>
  </si>
  <si>
    <t>२०.१४</t>
  </si>
  <si>
    <t>क्षेत्रगत तथा उपक्षेत्रगत बजेट तथा खर्च</t>
  </si>
  <si>
    <t>आपूर्ति</t>
  </si>
  <si>
    <t>२२,४६,०८</t>
  </si>
  <si>
    <t>७,५७,८०</t>
  </si>
  <si>
    <t>३३.७३</t>
  </si>
  <si>
    <t>उद्योग</t>
  </si>
  <si>
    <t>३,३२,९०,८९</t>
  </si>
  <si>
    <t>१,१२,६२,६०</t>
  </si>
  <si>
    <t>३३.८३</t>
  </si>
  <si>
    <t>०.५७</t>
  </si>
  <si>
    <t>कृषि</t>
  </si>
  <si>
    <t>१५,४४,१५,३९</t>
  </si>
  <si>
    <t>३,२२,१२,०२</t>
  </si>
  <si>
    <t>२०.८६</t>
  </si>
  <si>
    <t>२.६५</t>
  </si>
  <si>
    <t>जलश्रोत तथा सिंचाई</t>
  </si>
  <si>
    <t>६,९५,९८,७०</t>
  </si>
  <si>
    <t>२,१३,६४,४३</t>
  </si>
  <si>
    <t>३०.६९</t>
  </si>
  <si>
    <t>१.१९</t>
  </si>
  <si>
    <t>पर्यटन</t>
  </si>
  <si>
    <t>४,९०,६५,७७</t>
  </si>
  <si>
    <t>१,२४,०१,२५</t>
  </si>
  <si>
    <t>२५.२७</t>
  </si>
  <si>
    <t>०.८४</t>
  </si>
  <si>
    <t>पशुपन्छी विकास</t>
  </si>
  <si>
    <t>४,२०,६८,७२</t>
  </si>
  <si>
    <t>१,१७,१०,१६</t>
  </si>
  <si>
    <t>२७.८३</t>
  </si>
  <si>
    <t>०.७२</t>
  </si>
  <si>
    <t>बन</t>
  </si>
  <si>
    <t>३५,६७,९९</t>
  </si>
  <si>
    <t>७,३९,४८</t>
  </si>
  <si>
    <t>२०.७२</t>
  </si>
  <si>
    <t>भूमि व्यवस्था</t>
  </si>
  <si>
    <t>६७,११,२६</t>
  </si>
  <si>
    <t>१९,०६,६३</t>
  </si>
  <si>
    <t>२८.४</t>
  </si>
  <si>
    <t>वाणिज्य</t>
  </si>
  <si>
    <t>१४,५६,४१</t>
  </si>
  <si>
    <t>२,०३,०६</t>
  </si>
  <si>
    <t>१३.९४</t>
  </si>
  <si>
    <t>वित्तीय क्षेत्र</t>
  </si>
  <si>
    <t>३४,३४,२७</t>
  </si>
  <si>
    <t>५,९९,६१</t>
  </si>
  <si>
    <t>१७.४५</t>
  </si>
  <si>
    <t>०.०५</t>
  </si>
  <si>
    <t>सहकारी</t>
  </si>
  <si>
    <t>६८,१९,५३</t>
  </si>
  <si>
    <t>१३,३२,१५</t>
  </si>
  <si>
    <t>१९.५३</t>
  </si>
  <si>
    <t xml:space="preserve">खानेपानी तथा सरसफाई </t>
  </si>
  <si>
    <t>१३,५१,९६,९९</t>
  </si>
  <si>
    <t>३,१६,६६,८५</t>
  </si>
  <si>
    <t>२३.४२</t>
  </si>
  <si>
    <t>२.३२</t>
  </si>
  <si>
    <t>जनसंख्या तथा बसाईसराई</t>
  </si>
  <si>
    <t>४,८१,४१</t>
  </si>
  <si>
    <t>१,३३,३४</t>
  </si>
  <si>
    <t>भाषा तथा संस्कृति</t>
  </si>
  <si>
    <t>४,२१,३३,३७</t>
  </si>
  <si>
    <t>१,३४,२८,२५</t>
  </si>
  <si>
    <t>३१.८७</t>
  </si>
  <si>
    <t>युवा तथा खेलकुद</t>
  </si>
  <si>
    <t>४,०५,०८,९०</t>
  </si>
  <si>
    <t>१,५५,६६,७४</t>
  </si>
  <si>
    <t>३८.४२</t>
  </si>
  <si>
    <t>०.६९</t>
  </si>
  <si>
    <t>लैंगिक समानता तथा सामाजिक समावेशीकरण</t>
  </si>
  <si>
    <t>७,१३,७५,९१</t>
  </si>
  <si>
    <t>२,३३,०१,१०</t>
  </si>
  <si>
    <t>३२.६४</t>
  </si>
  <si>
    <t>१.२२</t>
  </si>
  <si>
    <t>१,४६,०९,३९,१६</t>
  </si>
  <si>
    <t>९४,३४,९४,७२</t>
  </si>
  <si>
    <t>६४.५८</t>
  </si>
  <si>
    <t>२५.११</t>
  </si>
  <si>
    <t>स्वास्थ्य</t>
  </si>
  <si>
    <t>३६,३९,५२,८३</t>
  </si>
  <si>
    <t>२०,१७,१२,९६</t>
  </si>
  <si>
    <t>५५.४२</t>
  </si>
  <si>
    <t>६.२५</t>
  </si>
  <si>
    <t>सामाजिक सुरक्षा तथा संरक्षण</t>
  </si>
  <si>
    <t>३,६७,३८,५८</t>
  </si>
  <si>
    <t>१,२३,७५,८१</t>
  </si>
  <si>
    <t>३३.६८</t>
  </si>
  <si>
    <t>०.६३</t>
  </si>
  <si>
    <t>उर्जा</t>
  </si>
  <si>
    <t>४,२०,६१,७२</t>
  </si>
  <si>
    <t>१,१४,००,६८</t>
  </si>
  <si>
    <t>२७.१</t>
  </si>
  <si>
    <t>पुननिर्माण</t>
  </si>
  <si>
    <t>४,२४,९१,८८</t>
  </si>
  <si>
    <t>१,४२,९५,१०</t>
  </si>
  <si>
    <t>३३.६४</t>
  </si>
  <si>
    <t>०.७३</t>
  </si>
  <si>
    <t>बिज्ञान तथा प्रबिधि</t>
  </si>
  <si>
    <t>७७,१९,३८</t>
  </si>
  <si>
    <t>२०,२०,४२</t>
  </si>
  <si>
    <t>२६.१७</t>
  </si>
  <si>
    <t>०.१३</t>
  </si>
  <si>
    <t>भवन, आवास तथा सहरी विकास</t>
  </si>
  <si>
    <t>७०,१९,०७,९४</t>
  </si>
  <si>
    <t>१९,३६,७१,६१</t>
  </si>
  <si>
    <t>२७.५९</t>
  </si>
  <si>
    <t>१२.०६</t>
  </si>
  <si>
    <t>यातयात पूर्वाधार</t>
  </si>
  <si>
    <t>९६,७९,०५,९५</t>
  </si>
  <si>
    <t>३१,९१,४४,७६</t>
  </si>
  <si>
    <t>३२.९७</t>
  </si>
  <si>
    <t>१६.६४</t>
  </si>
  <si>
    <t>संचार तथा सूचना प्रबिधि</t>
  </si>
  <si>
    <t>१,०४,४६,३७</t>
  </si>
  <si>
    <t>२३,६३,२०</t>
  </si>
  <si>
    <t>२२.६२</t>
  </si>
  <si>
    <t>०.१७</t>
  </si>
  <si>
    <t>सम्पदा पूर्वाधार</t>
  </si>
  <si>
    <t>१०,०६,५६,२४</t>
  </si>
  <si>
    <t>२,४४,८७,८६</t>
  </si>
  <si>
    <t>२४.३२</t>
  </si>
  <si>
    <t>१.७३</t>
  </si>
  <si>
    <t>अनुगमन तथा मूल्यांकन</t>
  </si>
  <si>
    <t>२४,५८,४७</t>
  </si>
  <si>
    <t>६,०५,५३</t>
  </si>
  <si>
    <t>२४.६३</t>
  </si>
  <si>
    <t>०.०४</t>
  </si>
  <si>
    <t>कानुन तथा न्याय</t>
  </si>
  <si>
    <t>५९,२८,२४</t>
  </si>
  <si>
    <t>१५,३०,६३</t>
  </si>
  <si>
    <t>२५.८१</t>
  </si>
  <si>
    <t>०.१</t>
  </si>
  <si>
    <t>गरिबी निवारण</t>
  </si>
  <si>
    <t>२८,१४,९०</t>
  </si>
  <si>
    <t>९,६३,४८</t>
  </si>
  <si>
    <t>३४.२२</t>
  </si>
  <si>
    <t>तथ्यांक प्रणाली</t>
  </si>
  <si>
    <t>१९,५८,६३</t>
  </si>
  <si>
    <t>५,०६,३५</t>
  </si>
  <si>
    <t>२५.८५</t>
  </si>
  <si>
    <t>परराष्ट्र</t>
  </si>
  <si>
    <t>४८,९०</t>
  </si>
  <si>
    <t>३४,८४</t>
  </si>
  <si>
    <t>७१.२४</t>
  </si>
  <si>
    <t>प्रशासकीय सुशासन</t>
  </si>
  <si>
    <t>३,६०,८४,२८</t>
  </si>
  <si>
    <t>१,२२,७४,१९</t>
  </si>
  <si>
    <t>३४.०१</t>
  </si>
  <si>
    <t>०.६२</t>
  </si>
  <si>
    <t>७३,०६,१७</t>
  </si>
  <si>
    <t>१०,६६,०६</t>
  </si>
  <si>
    <t>१४.५९</t>
  </si>
  <si>
    <t>मानब संशाधन विकास</t>
  </si>
  <si>
    <t>७६,२४,०८</t>
  </si>
  <si>
    <t>१८,४९,४३</t>
  </si>
  <si>
    <t>२४.२५</t>
  </si>
  <si>
    <t xml:space="preserve">योजना तर्जुमा र कार्यन्वयन </t>
  </si>
  <si>
    <t>९७,४८,५९</t>
  </si>
  <si>
    <t>२४,१७,६६</t>
  </si>
  <si>
    <t>२४.८</t>
  </si>
  <si>
    <t>वातावरण तथा जलवायु</t>
  </si>
  <si>
    <t>१,८२,४३,२९</t>
  </si>
  <si>
    <t>३९,४५,२५</t>
  </si>
  <si>
    <t>२१.६२</t>
  </si>
  <si>
    <t>वित्तीय सुशासन</t>
  </si>
  <si>
    <t>१,४६,२७,४५</t>
  </si>
  <si>
    <t>१,०४,८९,८५</t>
  </si>
  <si>
    <t>७१.७१</t>
  </si>
  <si>
    <t>०.२५</t>
  </si>
  <si>
    <t>विपद व्यवस्थापन</t>
  </si>
  <si>
    <t>४,०५,७१,६५</t>
  </si>
  <si>
    <t>१,४७,७८,७०</t>
  </si>
  <si>
    <t>३६.४२</t>
  </si>
  <si>
    <t>श्रम तथा रोजगारी</t>
  </si>
  <si>
    <t>७,३१,७३,४९</t>
  </si>
  <si>
    <t>१,९१,०८,८८</t>
  </si>
  <si>
    <t>२६.११</t>
  </si>
  <si>
    <t>१.२५</t>
  </si>
  <si>
    <t>शान्ति तथा सुव्यवस्था</t>
  </si>
  <si>
    <t>४०,७२,६७</t>
  </si>
  <si>
    <t>१२,६२,४०</t>
  </si>
  <si>
    <t>३०.९९</t>
  </si>
  <si>
    <t>शासन प्रणाली</t>
  </si>
  <si>
    <t>२,१४,४९,०३</t>
  </si>
  <si>
    <t>८१,७३,६७</t>
  </si>
  <si>
    <t>३८.१</t>
  </si>
  <si>
    <t>लक्षित समूह बजेट तथा खर्च</t>
  </si>
  <si>
    <t>अन्य</t>
  </si>
  <si>
    <t>५,६६,५५,५४,५४</t>
  </si>
  <si>
    <t>२,५७,३९,११,००</t>
  </si>
  <si>
    <t>४५.४३</t>
  </si>
  <si>
    <t>९७.४१</t>
  </si>
  <si>
    <t>महिला</t>
  </si>
  <si>
    <t>१,६८,७८,३६</t>
  </si>
  <si>
    <t>६४,५०,१२</t>
  </si>
  <si>
    <t>३८.२१</t>
  </si>
  <si>
    <t>०.२९</t>
  </si>
  <si>
    <t>बालबालिका</t>
  </si>
  <si>
    <t>७,५४,७९,८४</t>
  </si>
  <si>
    <t>४,०३,८२,०५</t>
  </si>
  <si>
    <t>५३.५</t>
  </si>
  <si>
    <t>१.२९</t>
  </si>
  <si>
    <t>आदिवासी /जनजाती</t>
  </si>
  <si>
    <t>३,४४,७२,७१</t>
  </si>
  <si>
    <t>१,२९,९०,७६</t>
  </si>
  <si>
    <t>३७.६८</t>
  </si>
  <si>
    <t>०.५९</t>
  </si>
  <si>
    <t>मधेसी</t>
  </si>
  <si>
    <t>४१,१९,२३</t>
  </si>
  <si>
    <t>१५,८३,७९</t>
  </si>
  <si>
    <t>३८.४४</t>
  </si>
  <si>
    <t>दलित</t>
  </si>
  <si>
    <t>३१,१७,१९</t>
  </si>
  <si>
    <t>९,३८,१८</t>
  </si>
  <si>
    <t>३०.०९</t>
  </si>
  <si>
    <t>सीमान्तकृत</t>
  </si>
  <si>
    <t>२६,५७,५३</t>
  </si>
  <si>
    <t>६,५७,२९</t>
  </si>
  <si>
    <t>२४.७३</t>
  </si>
  <si>
    <t>अपाङ्ग</t>
  </si>
  <si>
    <t>९३,३८,४३</t>
  </si>
  <si>
    <t>६४,११,०४</t>
  </si>
  <si>
    <t>६८.६५</t>
  </si>
  <si>
    <t>जेष्ठ नागरिक</t>
  </si>
  <si>
    <t>४३,९८,७८</t>
  </si>
  <si>
    <t>१७,८४,२७</t>
  </si>
  <si>
    <t>४०.५६</t>
  </si>
  <si>
    <t>कार्य सञ्चालन कोष  बजेट तथा खर्च</t>
  </si>
  <si>
    <t xml:space="preserve">आकस्मिक कोष </t>
  </si>
  <si>
    <t>२१,४७,६५</t>
  </si>
  <si>
    <t>७,९०,०७</t>
  </si>
  <si>
    <t>३६.७८</t>
  </si>
  <si>
    <t>कर्मचारी कल्याण कोष</t>
  </si>
  <si>
    <t>२,४१,५६,३०</t>
  </si>
  <si>
    <t>७२,९७,५४</t>
  </si>
  <si>
    <t>३०.२</t>
  </si>
  <si>
    <t>०.४१</t>
  </si>
  <si>
    <t>कार्य संचालन कोष - बिबिध</t>
  </si>
  <si>
    <t>१,६२,१२,६१</t>
  </si>
  <si>
    <t>५०,१५,६१</t>
  </si>
  <si>
    <t>३०.९३</t>
  </si>
  <si>
    <t>०.२७</t>
  </si>
  <si>
    <t>गरिवी निवारण तथा सामाजिक परिचालन कोष</t>
  </si>
  <si>
    <t>३,५१,२८</t>
  </si>
  <si>
    <t>८४,४१</t>
  </si>
  <si>
    <t>२४.०२</t>
  </si>
  <si>
    <t>प्रकोप व्यवस्थापन कोष</t>
  </si>
  <si>
    <t>२,४१,२१,०५</t>
  </si>
  <si>
    <t>७६,९३,५१</t>
  </si>
  <si>
    <t>३१.८९</t>
  </si>
  <si>
    <t>बिबिध खर्च खाता/कोष- बैंक (ग २-७)</t>
  </si>
  <si>
    <t>५,७२,७६,५३</t>
  </si>
  <si>
    <t>२,८३,००,९३</t>
  </si>
  <si>
    <t>४९.४१</t>
  </si>
  <si>
    <t>०.९८</t>
  </si>
  <si>
    <t>मर्मत सम्भार कोष</t>
  </si>
  <si>
    <t>५९,२०,६५</t>
  </si>
  <si>
    <t>२१,२३,३९</t>
  </si>
  <si>
    <t>३५.८६</t>
  </si>
  <si>
    <t>महिला तथा वाल विकास कोष</t>
  </si>
  <si>
    <t>३,२७,५७</t>
  </si>
  <si>
    <t>१७,८१</t>
  </si>
  <si>
    <t>५.४३</t>
  </si>
  <si>
    <t>मानव संशाधन विकास कोष</t>
  </si>
  <si>
    <t>२,४६,०८</t>
  </si>
  <si>
    <t>७७,९१</t>
  </si>
  <si>
    <t>३१.६६</t>
  </si>
  <si>
    <t>वातावरण ब्यवस्थापन कोष</t>
  </si>
  <si>
    <t>१,७८,२४</t>
  </si>
  <si>
    <t>२९,५२</t>
  </si>
  <si>
    <t>१६.५६</t>
  </si>
  <si>
    <t>स्थानीय विकास कोष कार्यक्रम संचालन कोष</t>
  </si>
  <si>
    <t>५,६६,८१</t>
  </si>
  <si>
    <t>४,४०,४४</t>
  </si>
  <si>
    <t>७७.७</t>
  </si>
  <si>
    <t>स्थानीय विकास घुम्ती कोष</t>
  </si>
  <si>
    <t>७,४७,२८</t>
  </si>
  <si>
    <t>२,५६,४६</t>
  </si>
  <si>
    <t>३४.३१</t>
  </si>
  <si>
    <t>०.०१</t>
  </si>
  <si>
    <t>१३,२२,५२,१२</t>
  </si>
  <si>
    <t>५,२१,२७,६५</t>
  </si>
  <si>
    <t>३९.४१</t>
  </si>
  <si>
    <t>सञ्चित कोषको वित्तीय स्थिति</t>
  </si>
  <si>
    <t>प्राप्ती</t>
  </si>
  <si>
    <t>ट्रान्सफर</t>
  </si>
  <si>
    <t>प्राप्ती | ट्रान्सफर प्रतिशतमा</t>
  </si>
  <si>
    <t>मौज्दात</t>
  </si>
  <si>
    <t>१,०६,६४,१७,९८</t>
  </si>
  <si>
    <t>७६,५२,५२,८६</t>
  </si>
  <si>
    <t>७१.७५</t>
  </si>
  <si>
    <t>३०११६५११.९६</t>
  </si>
  <si>
    <t>राजस्व बाँडफाँड</t>
  </si>
  <si>
    <t>५३,०२,१७,२५</t>
  </si>
  <si>
    <t>४९,१३,१०,९६</t>
  </si>
  <si>
    <t>९२.६६</t>
  </si>
  <si>
    <t>३८९०६२९.२१</t>
  </si>
  <si>
    <t>बैदेशिक अनुदान</t>
  </si>
  <si>
    <t>३,२६,३८</t>
  </si>
  <si>
    <t>३,२४,३८</t>
  </si>
  <si>
    <t>९९.३८</t>
  </si>
  <si>
    <t>२००</t>
  </si>
  <si>
    <t>७८,४३,८५,४०</t>
  </si>
  <si>
    <t>६६,०१,६५,४४</t>
  </si>
  <si>
    <t>८४.१६</t>
  </si>
  <si>
    <t>१२४२१९९६.३</t>
  </si>
  <si>
    <t>१,३२,४३,६४,८८</t>
  </si>
  <si>
    <t>१,२८,२०,३५,६२</t>
  </si>
  <si>
    <t>९६.८</t>
  </si>
  <si>
    <t>४२३२९२५.९</t>
  </si>
  <si>
    <t>२१,६९,५९,०७</t>
  </si>
  <si>
    <t>१८,५३,०४,२०</t>
  </si>
  <si>
    <t>८५.४</t>
  </si>
  <si>
    <t>३१६५४८७.३७</t>
  </si>
  <si>
    <t>१,६८,२२,२७</t>
  </si>
  <si>
    <t>१,४०,९१,५७</t>
  </si>
  <si>
    <t>८३.७६</t>
  </si>
  <si>
    <t>२७३०७०.०७</t>
  </si>
  <si>
    <t>३,९८,४६,६१</t>
  </si>
  <si>
    <t>३,५६,८५,२७</t>
  </si>
  <si>
    <t>८९.५५</t>
  </si>
  <si>
    <t>४१६१३४.२३</t>
  </si>
  <si>
    <t>१,८६,९६,१३</t>
  </si>
  <si>
    <t>१,५८,१०,४४</t>
  </si>
  <si>
    <t>८४.५६</t>
  </si>
  <si>
    <t>२८८५६८.६६</t>
  </si>
  <si>
    <t>४,९४,०२,३४</t>
  </si>
  <si>
    <t>४,४६,१८,१७</t>
  </si>
  <si>
    <t>९०.३१</t>
  </si>
  <si>
    <t>४७८४१६.६</t>
  </si>
  <si>
    <t>५,२७,१७</t>
  </si>
  <si>
    <t>अन्य बाँडफाँड हुने राजश्व संकलन</t>
  </si>
  <si>
    <t>१,९०,०९</t>
  </si>
  <si>
    <t>१९००९.४१</t>
  </si>
  <si>
    <t>४,०४,८१,५५,६३</t>
  </si>
  <si>
    <t>३,४९,५१,२६,१३</t>
  </si>
  <si>
    <t>८६.३३</t>
  </si>
  <si>
    <t>५५,३०,२९,४९</t>
  </si>
  <si>
    <t>विभाज्य कोषको वित्तीय स्थिति</t>
  </si>
  <si>
    <t>मनोरञ्जन कर</t>
  </si>
  <si>
    <t>१,४८,८८</t>
  </si>
  <si>
    <t>१,१२,६१</t>
  </si>
  <si>
    <t>७५.६३</t>
  </si>
  <si>
    <t>३६२७</t>
  </si>
  <si>
    <t>विज्ञापन कर</t>
  </si>
  <si>
    <t>५,८४,६९</t>
  </si>
  <si>
    <t>४,१२,५४</t>
  </si>
  <si>
    <t>७०.५५</t>
  </si>
  <si>
    <t>१७२१४.७२</t>
  </si>
  <si>
    <t>दहत्तर बहत्तर शुल्क</t>
  </si>
  <si>
    <t>२,५८,४१,१७</t>
  </si>
  <si>
    <t>१,६८,८५,५४</t>
  </si>
  <si>
    <t>६५.३४</t>
  </si>
  <si>
    <t>८९५५६२.०६</t>
  </si>
  <si>
    <t>१२,३८,४३</t>
  </si>
  <si>
    <t>७,०७,२६</t>
  </si>
  <si>
    <t>५७.१</t>
  </si>
  <si>
    <t>५३११७.५६</t>
  </si>
  <si>
    <t>२,७८,१३,१८</t>
  </si>
  <si>
    <t>१,८१,१७,९७</t>
  </si>
  <si>
    <t>६५.१४</t>
  </si>
  <si>
    <t>९६,९५,२१</t>
  </si>
  <si>
    <t>धरौटीको  स्थिति</t>
  </si>
  <si>
    <t>शुरु मौज्दात</t>
  </si>
  <si>
    <t>खर्च/फर्छौट</t>
  </si>
  <si>
    <t>अन्तिम मौज्दात</t>
  </si>
  <si>
    <t>७०,७२,३९</t>
  </si>
  <si>
    <t>१,४९,७६,०७</t>
  </si>
  <si>
    <t>२,२०,४८,४७</t>
  </si>
  <si>
    <t>२,४९,३३,४५</t>
  </si>
  <si>
    <t>(२८,८४,९७)</t>
  </si>
  <si>
    <r>
      <t>खर्च</t>
    </r>
    <r>
      <rPr>
        <b/>
        <sz val="8"/>
        <color rgb="FFFF0000"/>
        <rFont val="Fontasy Himali"/>
        <family val="5"/>
      </rPr>
      <t xml:space="preserve"> </t>
    </r>
    <r>
      <rPr>
        <b/>
        <sz val="8"/>
        <color rgb="FFFF0000"/>
        <rFont val="Kalimati"/>
        <charset val="1"/>
      </rPr>
      <t>भार</t>
    </r>
  </si>
  <si>
    <t xml:space="preserve">मधेश </t>
  </si>
  <si>
    <t>Report 5</t>
  </si>
  <si>
    <t>Details of receipt and payment of internal resources of local levels</t>
  </si>
  <si>
    <t/>
  </si>
  <si>
    <t>1000</t>
  </si>
  <si>
    <t xml:space="preserve"> आ.व. : २०७८/७९  [ रु. हजारमा ]</t>
  </si>
  <si>
    <t>भुक्तानी</t>
  </si>
  <si>
    <t>बचत/न्यून</t>
  </si>
  <si>
    <t>जिल्ला</t>
  </si>
  <si>
    <t>आन्तरिक राजस्व</t>
  </si>
  <si>
    <t>राजस्व बाँडफाँट</t>
  </si>
  <si>
    <t xml:space="preserve">गत आ.ब.को मौज्दात </t>
  </si>
  <si>
    <t>ताप्लेजुङ</t>
  </si>
  <si>
    <t>फुङ्लिङ नगरपालिका, ताप्लेजुङ</t>
  </si>
  <si>
    <t>१,५४,९८</t>
  </si>
  <si>
    <t>८,७२,०८</t>
  </si>
  <si>
    <t>६,१६,१२</t>
  </si>
  <si>
    <t>१६,४३,२०</t>
  </si>
  <si>
    <t>९,२६,४८</t>
  </si>
  <si>
    <t>३,५८,२८</t>
  </si>
  <si>
    <t>१२,८४,७७</t>
  </si>
  <si>
    <t>३,५८,४३</t>
  </si>
  <si>
    <t>आठराई त्रिवेणी गाउँपालिका, ताप्लेजुङ</t>
  </si>
  <si>
    <t>१२,८७,७८</t>
  </si>
  <si>
    <t>५,२९,८०</t>
  </si>
  <si>
    <t>१८,१७,५८</t>
  </si>
  <si>
    <t>८,२४,१०</t>
  </si>
  <si>
    <t>४,८७,९०</t>
  </si>
  <si>
    <t>१३,१२,००</t>
  </si>
  <si>
    <t>५,०५,५८</t>
  </si>
  <si>
    <t>फक्त्ताङलुङ गाउँपालिका, ताप्लेजुङ</t>
  </si>
  <si>
    <t>७,७१,६३</t>
  </si>
  <si>
    <t>७,२०,२१</t>
  </si>
  <si>
    <t>१४,९१,८५</t>
  </si>
  <si>
    <t>९,३०,६७</t>
  </si>
  <si>
    <t>३,८९,९३</t>
  </si>
  <si>
    <t>१३,२०,६१</t>
  </si>
  <si>
    <t>१,७१,२३</t>
  </si>
  <si>
    <t>मिक्वाखोला गाउँपालिका, ताप्लेजुङ</t>
  </si>
  <si>
    <t>२३,००</t>
  </si>
  <si>
    <t>५,४५,६७</t>
  </si>
  <si>
    <t>५,६८,६७</t>
  </si>
  <si>
    <t>५,१२,०२</t>
  </si>
  <si>
    <t>५६,६४</t>
  </si>
  <si>
    <t>मेरिङदेन गाउँपालिका, ताप्लेजुङ</t>
  </si>
  <si>
    <t>३,२६,०९</t>
  </si>
  <si>
    <t>५,९६,१९</t>
  </si>
  <si>
    <t>९,२२,२८</t>
  </si>
  <si>
    <t>६,६८,९६</t>
  </si>
  <si>
    <t>१,३९,४१</t>
  </si>
  <si>
    <t>८,०८,३८</t>
  </si>
  <si>
    <t>१,१३,९०</t>
  </si>
  <si>
    <t>मैवाखोला गाउँपालिका, ताप्लेजुङ</t>
  </si>
  <si>
    <t>१,७८,००</t>
  </si>
  <si>
    <t>६,०९,४७</t>
  </si>
  <si>
    <t>७,८७,४७</t>
  </si>
  <si>
    <t>५,९९,४३</t>
  </si>
  <si>
    <t>१,३५,८३</t>
  </si>
  <si>
    <t>७,३५,२६</t>
  </si>
  <si>
    <t>५२,२१</t>
  </si>
  <si>
    <t>पाथिभरा याङवरक गाउँपालिका, ताप्लेजुङ</t>
  </si>
  <si>
    <t>२२,९६</t>
  </si>
  <si>
    <t>५,४६,३५</t>
  </si>
  <si>
    <t>६,६७,३६</t>
  </si>
  <si>
    <t>१२,३६,६८</t>
  </si>
  <si>
    <t>५,६८,३१</t>
  </si>
  <si>
    <t>३,८४,२६</t>
  </si>
  <si>
    <t>९,५२,५८</t>
  </si>
  <si>
    <t>२,८४,१०</t>
  </si>
  <si>
    <t>सिदिङ्वा गाउँपालिका, ताप्लेजुङ</t>
  </si>
  <si>
    <t>२९,३६</t>
  </si>
  <si>
    <t>५,६२,९५</t>
  </si>
  <si>
    <t>२,५१,६७</t>
  </si>
  <si>
    <t>८,४३,९८</t>
  </si>
  <si>
    <t>४,९८,८४</t>
  </si>
  <si>
    <t>१,२३,१०</t>
  </si>
  <si>
    <t>६,२१,९५</t>
  </si>
  <si>
    <t>२,२२,०३</t>
  </si>
  <si>
    <t>सिरीजङ्घा गाउँपालिका, ताप्लेजुङ</t>
  </si>
  <si>
    <t>१,११,८२</t>
  </si>
  <si>
    <t>७,३९,६९</t>
  </si>
  <si>
    <t>५,०७,०३</t>
  </si>
  <si>
    <t>१३,५८,५५</t>
  </si>
  <si>
    <t>८,६२,२३</t>
  </si>
  <si>
    <t>२,८६,७४</t>
  </si>
  <si>
    <t>११,४८,९७</t>
  </si>
  <si>
    <t>२,०९,५७</t>
  </si>
  <si>
    <t>पाँचथर</t>
  </si>
  <si>
    <t>फिदिम नगरपालिका, पाँचथर</t>
  </si>
  <si>
    <t>२,४७,९१</t>
  </si>
  <si>
    <t>१३,३०,४१</t>
  </si>
  <si>
    <t>७,६८,०६</t>
  </si>
  <si>
    <t>२३,४६,३९</t>
  </si>
  <si>
    <t>११,८९,९२</t>
  </si>
  <si>
    <t>६,५३,९४</t>
  </si>
  <si>
    <t>१८,४३,८७</t>
  </si>
  <si>
    <t>५,०२,५२</t>
  </si>
  <si>
    <t>कुम्मायक गाउँपालिका, पाँचथर</t>
  </si>
  <si>
    <t>८,३६,०८</t>
  </si>
  <si>
    <t>६,१९,८९</t>
  </si>
  <si>
    <t>१४,५५,९७</t>
  </si>
  <si>
    <t>६,५०,८६</t>
  </si>
  <si>
    <t>३,१४,४१</t>
  </si>
  <si>
    <t>९,६५,२८</t>
  </si>
  <si>
    <t>४,९०,६९</t>
  </si>
  <si>
    <t>तुम्वेवा गाउँपालिका, पाँचथर</t>
  </si>
  <si>
    <t>२,१४,७८</t>
  </si>
  <si>
    <t>५,५०,९४</t>
  </si>
  <si>
    <t>७,६५,७३</t>
  </si>
  <si>
    <t>५,५५,८३</t>
  </si>
  <si>
    <t>१,३२,६७</t>
  </si>
  <si>
    <t>६,८८,५०</t>
  </si>
  <si>
    <t>७७,२३</t>
  </si>
  <si>
    <t>फालेलुङ गाउँपालिका, पाँचथर</t>
  </si>
  <si>
    <t>४५,६५</t>
  </si>
  <si>
    <t>७,७६,५८</t>
  </si>
  <si>
    <t>१,७६,३६</t>
  </si>
  <si>
    <t>९,९८,६०</t>
  </si>
  <si>
    <t>८,५२,६१</t>
  </si>
  <si>
    <t>८९,४०</t>
  </si>
  <si>
    <t>९,४२,०१</t>
  </si>
  <si>
    <t>५६,५८</t>
  </si>
  <si>
    <t>फाल्गुनन्द गाउँपालिका, पाँचथर</t>
  </si>
  <si>
    <t>७,४७,१५</t>
  </si>
  <si>
    <t>७,४६,८०</t>
  </si>
  <si>
    <t>१४,९३,९५</t>
  </si>
  <si>
    <t>८,५७,५६</t>
  </si>
  <si>
    <t>३,४७,३०</t>
  </si>
  <si>
    <t>१२,०४,८६</t>
  </si>
  <si>
    <t>२,८९,०९</t>
  </si>
  <si>
    <t>मिक्लाजुङ गाउँपालिका, पाँचथर</t>
  </si>
  <si>
    <t>८,७४,०४</t>
  </si>
  <si>
    <t>८,४२,३३</t>
  </si>
  <si>
    <t>१७,१६,३७</t>
  </si>
  <si>
    <t>१०,७४,१९</t>
  </si>
  <si>
    <t>५,७९,३१</t>
  </si>
  <si>
    <t>१६,५३,५०</t>
  </si>
  <si>
    <t>६२,८६</t>
  </si>
  <si>
    <t>याङवरक गाउँपालिका, पाँचथर</t>
  </si>
  <si>
    <t>८१,७९</t>
  </si>
  <si>
    <t>७,२४,१९</t>
  </si>
  <si>
    <t>५,०६,८९</t>
  </si>
  <si>
    <t>१३,१२,८८</t>
  </si>
  <si>
    <t>७,३०,५२</t>
  </si>
  <si>
    <t>३,३७,११</t>
  </si>
  <si>
    <t>१०,६७,६४</t>
  </si>
  <si>
    <t>२,४५,२३</t>
  </si>
  <si>
    <t>हिलिहाङ गाउँपालिका, पाँचथर</t>
  </si>
  <si>
    <t>१,०१,५३</t>
  </si>
  <si>
    <t>७,५४,६१</t>
  </si>
  <si>
    <t>३,१०,६५</t>
  </si>
  <si>
    <t>११,६६,८०</t>
  </si>
  <si>
    <t>६,५४,०९</t>
  </si>
  <si>
    <t>२,१६,८७</t>
  </si>
  <si>
    <t>८,७०,९७</t>
  </si>
  <si>
    <t>२,९५,८३</t>
  </si>
  <si>
    <t>इलाम</t>
  </si>
  <si>
    <t>ईलाम नगरपालिका, इलाम</t>
  </si>
  <si>
    <t>१७,६५,७९</t>
  </si>
  <si>
    <t>१३,९३,४३</t>
  </si>
  <si>
    <t>३,४९,५७</t>
  </si>
  <si>
    <t>३५,०८,८०</t>
  </si>
  <si>
    <t>१६,९९,४८</t>
  </si>
  <si>
    <t>१८,२०,१०</t>
  </si>
  <si>
    <t>३५,१९,५८</t>
  </si>
  <si>
    <t>(१०,७८)</t>
  </si>
  <si>
    <t>देउमाई नगरपालिका, इलाम</t>
  </si>
  <si>
    <t>४,८५,८९</t>
  </si>
  <si>
    <t>९,६६,६४</t>
  </si>
  <si>
    <t>८,८९,८९</t>
  </si>
  <si>
    <t>२३,४२,४२</t>
  </si>
  <si>
    <t>१५,५३,४४</t>
  </si>
  <si>
    <t>४,२६,१७</t>
  </si>
  <si>
    <t>१९,७९,६२</t>
  </si>
  <si>
    <t>३,६२,८०</t>
  </si>
  <si>
    <t>माई नगरपालिका, इलाम</t>
  </si>
  <si>
    <t>२,१४,८५</t>
  </si>
  <si>
    <t>१०,५७,२८</t>
  </si>
  <si>
    <t>७,६३,१७</t>
  </si>
  <si>
    <t>२०,३५,३१</t>
  </si>
  <si>
    <t>८,६०,३९</t>
  </si>
  <si>
    <t>७,३१,६९</t>
  </si>
  <si>
    <t>१५,९२,०८</t>
  </si>
  <si>
    <t>४,४३,२३</t>
  </si>
  <si>
    <t>सूर्योदय नगरपालिका, इलाम</t>
  </si>
  <si>
    <t>९,९०,६४</t>
  </si>
  <si>
    <t>१५,७१,९१</t>
  </si>
  <si>
    <t>१६,६७,२६</t>
  </si>
  <si>
    <t>४२,२९,८३</t>
  </si>
  <si>
    <t>१४,३७,६६</t>
  </si>
  <si>
    <t>११,५६,९८</t>
  </si>
  <si>
    <t>२५,९४,६५</t>
  </si>
  <si>
    <t>१६,३५,१८</t>
  </si>
  <si>
    <t>चुलाचुली गाउँपालिका, इलाम</t>
  </si>
  <si>
    <t>७७,७३</t>
  </si>
  <si>
    <t>७,६०,२२</t>
  </si>
  <si>
    <t>१,६५,४८</t>
  </si>
  <si>
    <t>१०,०३,४५</t>
  </si>
  <si>
    <t>७,६८,६२</t>
  </si>
  <si>
    <t>२,०९,३२</t>
  </si>
  <si>
    <t>९,७७,९४</t>
  </si>
  <si>
    <t>२५,५०</t>
  </si>
  <si>
    <t>फाकफोकथुम गाउँपालिका, इलाम</t>
  </si>
  <si>
    <t>७,०१,४३</t>
  </si>
  <si>
    <t>१०,५२,४९</t>
  </si>
  <si>
    <t>१७,५३,९२</t>
  </si>
  <si>
    <t>१३,४३,०८</t>
  </si>
  <si>
    <t>७,१५,०१</t>
  </si>
  <si>
    <t>२०,५८,१०</t>
  </si>
  <si>
    <t>(३,०४,१७)</t>
  </si>
  <si>
    <t>माईजोगमाई गाउँपालिका, इलाम</t>
  </si>
  <si>
    <t>६५,५४</t>
  </si>
  <si>
    <t>६,९४,८४</t>
  </si>
  <si>
    <t>९,८४,८३</t>
  </si>
  <si>
    <t>१७,४५,२२</t>
  </si>
  <si>
    <t>१०,५०,२८</t>
  </si>
  <si>
    <t>२,५४,२२</t>
  </si>
  <si>
    <t>१३,०४,५०</t>
  </si>
  <si>
    <t>४,४०,७२</t>
  </si>
  <si>
    <t>माङसेबुङ गाउँपालिका, इलाम</t>
  </si>
  <si>
    <t>८४,७५</t>
  </si>
  <si>
    <t>७,३५,१८</t>
  </si>
  <si>
    <t>७,६७,९०</t>
  </si>
  <si>
    <t>१५,८७,८५</t>
  </si>
  <si>
    <t>९,९५,१५</t>
  </si>
  <si>
    <t>२,३२,९७</t>
  </si>
  <si>
    <t>१२,२८,१२</t>
  </si>
  <si>
    <t>३,५९,७२</t>
  </si>
  <si>
    <t>रोङ गाउँपालिका, इलाम</t>
  </si>
  <si>
    <t>७२,५४</t>
  </si>
  <si>
    <t>६,८८,४३</t>
  </si>
  <si>
    <t>९,७५,९१</t>
  </si>
  <si>
    <t>१७,३६,८८</t>
  </si>
  <si>
    <t>१०,३७,६२</t>
  </si>
  <si>
    <t>५,४१,१८</t>
  </si>
  <si>
    <t>१५,७८,८१</t>
  </si>
  <si>
    <t>१,५८,०७</t>
  </si>
  <si>
    <t>सन्दकपुर गाउँपालिका, इलाम</t>
  </si>
  <si>
    <t>१,००,५०</t>
  </si>
  <si>
    <t>६,४९,५६</t>
  </si>
  <si>
    <t>१,३९,५३</t>
  </si>
  <si>
    <t>८,८९,६०</t>
  </si>
  <si>
    <t>७,०२,२१</t>
  </si>
  <si>
    <t>१,२९,५२</t>
  </si>
  <si>
    <t>८,३१,७३</t>
  </si>
  <si>
    <t>५७,८६</t>
  </si>
  <si>
    <t>संखुवासभा</t>
  </si>
  <si>
    <t>खाँदवारी नगरपालिका, संखुवासभा</t>
  </si>
  <si>
    <t>३,५१,६४</t>
  </si>
  <si>
    <t>९,६६,५१</t>
  </si>
  <si>
    <t>९,०८,५७</t>
  </si>
  <si>
    <t>२२,२६,७३</t>
  </si>
  <si>
    <t>१२,५७,५४</t>
  </si>
  <si>
    <t>७,८१,७५</t>
  </si>
  <si>
    <t>२०,३९,२९</t>
  </si>
  <si>
    <t>१,८७,४३</t>
  </si>
  <si>
    <t>चैनपुर नगरपालिका, संखुवासभा</t>
  </si>
  <si>
    <t>१,६९,६९</t>
  </si>
  <si>
    <t>११,०३,३१</t>
  </si>
  <si>
    <t>७,४०,२१</t>
  </si>
  <si>
    <t>२०,१३,२३</t>
  </si>
  <si>
    <t>७,७१,६४</t>
  </si>
  <si>
    <t>६,५६,१५</t>
  </si>
  <si>
    <t>१४,२७,७९</t>
  </si>
  <si>
    <t>५,८५,४३</t>
  </si>
  <si>
    <t>धर्मदेवी नगरपालिका, संखुवासभा</t>
  </si>
  <si>
    <t>७७,३६</t>
  </si>
  <si>
    <t>७,०४,१८</t>
  </si>
  <si>
    <t>६,१६,४५</t>
  </si>
  <si>
    <t>१३,९८,०१</t>
  </si>
  <si>
    <t>७,२१,४८</t>
  </si>
  <si>
    <t>६,३९,७२</t>
  </si>
  <si>
    <t>१३,६१,२१</t>
  </si>
  <si>
    <t>३६,७९</t>
  </si>
  <si>
    <t>पाँचखपन नगरपालिका, संखुवासभा</t>
  </si>
  <si>
    <t>४४,५७</t>
  </si>
  <si>
    <t>६,७४,०७</t>
  </si>
  <si>
    <t>५,७०,९३</t>
  </si>
  <si>
    <t>१२,८९,५८</t>
  </si>
  <si>
    <t>३,८४,३६</t>
  </si>
  <si>
    <t>७,५०,४३</t>
  </si>
  <si>
    <t>११,३४,८०</t>
  </si>
  <si>
    <t>१,५४,७७</t>
  </si>
  <si>
    <t>मादी नगरपालिका, संखुवासभा</t>
  </si>
  <si>
    <t>२,३९,२८</t>
  </si>
  <si>
    <t>५,७३,१४</t>
  </si>
  <si>
    <t>१०,७५,७२</t>
  </si>
  <si>
    <t>१८,८८,१५</t>
  </si>
  <si>
    <t>५,९१,७०</t>
  </si>
  <si>
    <t>९,८६,६१</t>
  </si>
  <si>
    <t>१५,७८,३१</t>
  </si>
  <si>
    <t>३,०९,८३</t>
  </si>
  <si>
    <t>चिचिला गाउँपालिका, संखुवासभा</t>
  </si>
  <si>
    <t>३८,३३</t>
  </si>
  <si>
    <t>२,७४,७३</t>
  </si>
  <si>
    <t>६,७५,८६</t>
  </si>
  <si>
    <t>५,२४,८०</t>
  </si>
  <si>
    <t>४८,४५</t>
  </si>
  <si>
    <t>५,७३,२५</t>
  </si>
  <si>
    <t>१,०२,६०</t>
  </si>
  <si>
    <t>भोटखोला गाउँपालिका, संखुवासभा</t>
  </si>
  <si>
    <t>१०,१०</t>
  </si>
  <si>
    <t>५,१५,७७</t>
  </si>
  <si>
    <t>१,२०,४४</t>
  </si>
  <si>
    <t>६,४६,३२</t>
  </si>
  <si>
    <t>४,६५,७५</t>
  </si>
  <si>
    <t>१,०९,९६</t>
  </si>
  <si>
    <t>५,७५,७१</t>
  </si>
  <si>
    <t>७०,६०</t>
  </si>
  <si>
    <t>मकालु गाउँपालिका, संखुवासभा</t>
  </si>
  <si>
    <t>८३,२६</t>
  </si>
  <si>
    <t>९,१८,९७</t>
  </si>
  <si>
    <t>८,७५,६०</t>
  </si>
  <si>
    <t>१८,७७,८५</t>
  </si>
  <si>
    <t>६,५०,८१</t>
  </si>
  <si>
    <t>५,५७,५२</t>
  </si>
  <si>
    <t>१२,०८,३४</t>
  </si>
  <si>
    <t>६,६९,५०</t>
  </si>
  <si>
    <t>३६</t>
  </si>
  <si>
    <t>सभापोखरी गाउँपालिका, संखुवासभा</t>
  </si>
  <si>
    <t>५३,७२</t>
  </si>
  <si>
    <t>५,४३,८६</t>
  </si>
  <si>
    <t>६,७८,८३</t>
  </si>
  <si>
    <t>१२,७६,४१</t>
  </si>
  <si>
    <t>६,५५,०५</t>
  </si>
  <si>
    <t>३,३१,८९</t>
  </si>
  <si>
    <t>९,८६,९४</t>
  </si>
  <si>
    <t>२,८९,४७</t>
  </si>
  <si>
    <t>३७</t>
  </si>
  <si>
    <t>सिलीचोङ गाउँपालिका, संखुवासभा</t>
  </si>
  <si>
    <t>२९,९७</t>
  </si>
  <si>
    <t>६,५०,६१</t>
  </si>
  <si>
    <t>४,०४,४५</t>
  </si>
  <si>
    <t>१०,८५,०४</t>
  </si>
  <si>
    <t>६,८६,९२</t>
  </si>
  <si>
    <t>२,३६,२८</t>
  </si>
  <si>
    <t>९,२३,२०</t>
  </si>
  <si>
    <t>१,६१,८३</t>
  </si>
  <si>
    <t>३८</t>
  </si>
  <si>
    <t>तेह्रथुम</t>
  </si>
  <si>
    <t>म्याङलुङ नगरपालिका, तेह्रथुम</t>
  </si>
  <si>
    <t>१,७५,००</t>
  </si>
  <si>
    <t>७,७०,००</t>
  </si>
  <si>
    <t>९,४५,००</t>
  </si>
  <si>
    <t>६,७९,०२</t>
  </si>
  <si>
    <t>२,१२,७५</t>
  </si>
  <si>
    <t>८,९१,७७</t>
  </si>
  <si>
    <t>५३,२२</t>
  </si>
  <si>
    <t>३९</t>
  </si>
  <si>
    <t>लालीगुराँस नगरपालिका, तेह्रथुम</t>
  </si>
  <si>
    <t>९७,९४</t>
  </si>
  <si>
    <t>५,९८,८८</t>
  </si>
  <si>
    <t>५,८४,०५</t>
  </si>
  <si>
    <t>१२,८०,८७</t>
  </si>
  <si>
    <t>७,३६,८१</t>
  </si>
  <si>
    <t>२,६४,६७</t>
  </si>
  <si>
    <t>१०,०१,४८</t>
  </si>
  <si>
    <t>२,७९,३९</t>
  </si>
  <si>
    <t>४०</t>
  </si>
  <si>
    <t>आठराई गाउँपालिका, तेह्रथुम</t>
  </si>
  <si>
    <t>६,८०,०१</t>
  </si>
  <si>
    <t>६,५९,४९</t>
  </si>
  <si>
    <t>१२,५०,००</t>
  </si>
  <si>
    <t>२५,८९,५१</t>
  </si>
  <si>
    <t>१५,१९,५६</t>
  </si>
  <si>
    <t>५,०७,३०</t>
  </si>
  <si>
    <t>२०,२६,८७</t>
  </si>
  <si>
    <t>५,६२,६३</t>
  </si>
  <si>
    <t>४१</t>
  </si>
  <si>
    <t>छथर गाउँपालिका, तेह्रथुम</t>
  </si>
  <si>
    <t>८६,४३</t>
  </si>
  <si>
    <t>६,२१,२७</t>
  </si>
  <si>
    <t>१,५०,९६</t>
  </si>
  <si>
    <t>८,५८,६७</t>
  </si>
  <si>
    <t>७,३१,०९</t>
  </si>
  <si>
    <t>२,४३,१४</t>
  </si>
  <si>
    <t>९,७४,२४</t>
  </si>
  <si>
    <t>(१,१५,५७)</t>
  </si>
  <si>
    <t>४२</t>
  </si>
  <si>
    <t>फेदाप गाउँपालिका, तेह्रथुम</t>
  </si>
  <si>
    <t>३०,०७</t>
  </si>
  <si>
    <t>६,३२,९५</t>
  </si>
  <si>
    <t>३,२१</t>
  </si>
  <si>
    <t>६,६६,२४</t>
  </si>
  <si>
    <t>५,९६,२१</t>
  </si>
  <si>
    <t>२४,६४</t>
  </si>
  <si>
    <t>६,२०,८६</t>
  </si>
  <si>
    <t>४५,३७</t>
  </si>
  <si>
    <t>४३</t>
  </si>
  <si>
    <t>मेन्छयायेम गाउँपालिका, तेह्रथुम</t>
  </si>
  <si>
    <t>९,१९</t>
  </si>
  <si>
    <t>३,४४,८३</t>
  </si>
  <si>
    <t>२,१०,६१</t>
  </si>
  <si>
    <t>५,६४,६४</t>
  </si>
  <si>
    <t>५,५१,५१</t>
  </si>
  <si>
    <t>१९,४८</t>
  </si>
  <si>
    <t>५,७०,९९</t>
  </si>
  <si>
    <t>(६,३५)</t>
  </si>
  <si>
    <t>४४</t>
  </si>
  <si>
    <t>धनकुटा</t>
  </si>
  <si>
    <t>धनकुटा नगरपालिका, धनकुटा</t>
  </si>
  <si>
    <t>४,६९,५३</t>
  </si>
  <si>
    <t>१०,२५,०१</t>
  </si>
  <si>
    <t>१,४०,१७</t>
  </si>
  <si>
    <t>१६,३४,७२</t>
  </si>
  <si>
    <t>११,९४,४५</t>
  </si>
  <si>
    <t>२,०१,६५</t>
  </si>
  <si>
    <t>१५,००</t>
  </si>
  <si>
    <t>१४,११,११</t>
  </si>
  <si>
    <t>२,२३,६१</t>
  </si>
  <si>
    <t>४५</t>
  </si>
  <si>
    <t>पाख्रिवास नगरपालिका, धनकुटा</t>
  </si>
  <si>
    <t>८२,६०</t>
  </si>
  <si>
    <t>७,९४,२५</t>
  </si>
  <si>
    <t>२,९९,८०</t>
  </si>
  <si>
    <t>११,७६,६५</t>
  </si>
  <si>
    <t>८,०९,३७</t>
  </si>
  <si>
    <t>५९,९३</t>
  </si>
  <si>
    <t>८,६९,३०</t>
  </si>
  <si>
    <t>३,०७,३५</t>
  </si>
  <si>
    <t>४६</t>
  </si>
  <si>
    <t>महालक्ष्मी नगरपालिका, धनकुटा</t>
  </si>
  <si>
    <t>६२,१६</t>
  </si>
  <si>
    <t>८,१०,८४</t>
  </si>
  <si>
    <t>१,२०,७२</t>
  </si>
  <si>
    <t>९,९३,७३</t>
  </si>
  <si>
    <t>७,९७,७८</t>
  </si>
  <si>
    <t>१,५२,५४</t>
  </si>
  <si>
    <t>९,५०,३२</t>
  </si>
  <si>
    <t>४३,४०</t>
  </si>
  <si>
    <t>४७</t>
  </si>
  <si>
    <t>सहिदभूमि गाउँपालिका, धनकुटा</t>
  </si>
  <si>
    <t>५५,७९</t>
  </si>
  <si>
    <t>६,५१,६३</t>
  </si>
  <si>
    <t>६,१०,८०</t>
  </si>
  <si>
    <t>१३,१८,२४</t>
  </si>
  <si>
    <t>६,५३,८६</t>
  </si>
  <si>
    <t>३,२२,५९</t>
  </si>
  <si>
    <t>९,७६,४५</t>
  </si>
  <si>
    <t>३,४१,७८</t>
  </si>
  <si>
    <t>४८</t>
  </si>
  <si>
    <t>चौबिसे गाउँपालिका, धनकुटा</t>
  </si>
  <si>
    <t>६२,२५</t>
  </si>
  <si>
    <t>६,९४,९९</t>
  </si>
  <si>
    <t>७,९७,९६</t>
  </si>
  <si>
    <t>१५,५५,२०</t>
  </si>
  <si>
    <t>९,५७,९१</t>
  </si>
  <si>
    <t>१,७४,६९</t>
  </si>
  <si>
    <t>११,३२,६१</t>
  </si>
  <si>
    <t>४,२२,५९</t>
  </si>
  <si>
    <t>४९</t>
  </si>
  <si>
    <t>छथर जोरपाटी गाउँपालिका, धनकुटा</t>
  </si>
  <si>
    <t>१,०९,०६</t>
  </si>
  <si>
    <t>६,२४,६६</t>
  </si>
  <si>
    <t>२,००,६९</t>
  </si>
  <si>
    <t>९,३४,४३</t>
  </si>
  <si>
    <t>७,९६,७०</t>
  </si>
  <si>
    <t>३५,८३</t>
  </si>
  <si>
    <t>८,३२,५३</t>
  </si>
  <si>
    <t>१,०१,८९</t>
  </si>
  <si>
    <t>५०</t>
  </si>
  <si>
    <t>साँगुरीगढी गाउँपालिका, धनकुटा</t>
  </si>
  <si>
    <t>९०,६९</t>
  </si>
  <si>
    <t>८,२६,५३</t>
  </si>
  <si>
    <t>६,५७,७५</t>
  </si>
  <si>
    <t>१५,७४,९८</t>
  </si>
  <si>
    <t>७,०८,४८</t>
  </si>
  <si>
    <t>१,०२,७६</t>
  </si>
  <si>
    <t>८,११,२४</t>
  </si>
  <si>
    <t>७,६३,७४</t>
  </si>
  <si>
    <t>५१</t>
  </si>
  <si>
    <t>भोजपुर</t>
  </si>
  <si>
    <t>भोजपुर नगरपालिका, भोजपुर</t>
  </si>
  <si>
    <t>२,०१,२९</t>
  </si>
  <si>
    <t>९,१०,३०</t>
  </si>
  <si>
    <t>४,४६,२२</t>
  </si>
  <si>
    <t>१५,५७,८१</t>
  </si>
  <si>
    <t>१०,६२,६२</t>
  </si>
  <si>
    <t>३,३६,०७</t>
  </si>
  <si>
    <t>१३,९८,६९</t>
  </si>
  <si>
    <t>१,५९,११</t>
  </si>
  <si>
    <t>५२</t>
  </si>
  <si>
    <t>षडानन्द नगरपालिका, भोजपुर</t>
  </si>
  <si>
    <t>२,८०,८८</t>
  </si>
  <si>
    <t>१०,६३,१६</t>
  </si>
  <si>
    <t>६,१७,४६</t>
  </si>
  <si>
    <t>१९,६१,५१</t>
  </si>
  <si>
    <t>९,८३,४०</t>
  </si>
  <si>
    <t>५,७१,७२</t>
  </si>
  <si>
    <t>१५,५५,१२</t>
  </si>
  <si>
    <t>४,०६,३८</t>
  </si>
  <si>
    <t>५३</t>
  </si>
  <si>
    <t>अरुण गाउँपालिका, भोजपुर</t>
  </si>
  <si>
    <t>४७,१५</t>
  </si>
  <si>
    <t>६,३१,७२</t>
  </si>
  <si>
    <t>१०,९८,२२</t>
  </si>
  <si>
    <t>१७,७७,१०</t>
  </si>
  <si>
    <t>१०,४७,०७</t>
  </si>
  <si>
    <t>१,२७,६४</t>
  </si>
  <si>
    <t>११,७४,७२</t>
  </si>
  <si>
    <t>६,०२,३७</t>
  </si>
  <si>
    <t>५४</t>
  </si>
  <si>
    <t>आमचोक गाउँपालिका, भोजपुर</t>
  </si>
  <si>
    <t>३६,३०</t>
  </si>
  <si>
    <t>७,०६,४१</t>
  </si>
  <si>
    <t>१,६९,६४</t>
  </si>
  <si>
    <t>९,१२,३५</t>
  </si>
  <si>
    <t>६,३२,८७</t>
  </si>
  <si>
    <t>१,०२,६७</t>
  </si>
  <si>
    <t>७,३५,५४</t>
  </si>
  <si>
    <t>१,७६,८१</t>
  </si>
  <si>
    <t>५५</t>
  </si>
  <si>
    <t>ट्याम्केमैयुङ गाउँपालिका, भोजपुर</t>
  </si>
  <si>
    <t>५२,५२</t>
  </si>
  <si>
    <t>६,९२,०५</t>
  </si>
  <si>
    <t>३,८४,५८</t>
  </si>
  <si>
    <t>११,२९,१६</t>
  </si>
  <si>
    <t>६,४९,७९</t>
  </si>
  <si>
    <t>१,२८,४३</t>
  </si>
  <si>
    <t>७,७८,२३</t>
  </si>
  <si>
    <t>३,५०,९२</t>
  </si>
  <si>
    <t>५६</t>
  </si>
  <si>
    <t>पौवादुङमा गाउँपालिका, भोजपुर</t>
  </si>
  <si>
    <t>५०,६१</t>
  </si>
  <si>
    <t>५,८५,७२</t>
  </si>
  <si>
    <t>१,८७,५७</t>
  </si>
  <si>
    <t>८,२३,९१</t>
  </si>
  <si>
    <t>५,२२,१७</t>
  </si>
  <si>
    <t>२,००,५७</t>
  </si>
  <si>
    <t>७,२२,७४</t>
  </si>
  <si>
    <t>१,०१,१६</t>
  </si>
  <si>
    <t>५७</t>
  </si>
  <si>
    <t>रामप्रसादराई गाउँपालिका, भोजपुर</t>
  </si>
  <si>
    <t>४४,८०</t>
  </si>
  <si>
    <t>६,९९,२६</t>
  </si>
  <si>
    <t>१४,४४,७१</t>
  </si>
  <si>
    <t>२१,८८,७८</t>
  </si>
  <si>
    <t>१३,९८,४५</t>
  </si>
  <si>
    <t>२,३८,३२</t>
  </si>
  <si>
    <t>१६,३६,७७</t>
  </si>
  <si>
    <t>५,५२,००</t>
  </si>
  <si>
    <t>५८</t>
  </si>
  <si>
    <t>साल्पासिलिछो गाउँपालिका, भोजपुर</t>
  </si>
  <si>
    <t>५७,२६</t>
  </si>
  <si>
    <t>५,९२,६२</t>
  </si>
  <si>
    <t>३,२८,३२</t>
  </si>
  <si>
    <t>९,७८,२१</t>
  </si>
  <si>
    <t>५,८१,३९</t>
  </si>
  <si>
    <t>२,५४,१८</t>
  </si>
  <si>
    <t>८,३५,५८</t>
  </si>
  <si>
    <t>१,४२,६२</t>
  </si>
  <si>
    <t>५९</t>
  </si>
  <si>
    <t>हतुवागढी गाउँपालिका, भोजपुर</t>
  </si>
  <si>
    <t>३२,०२</t>
  </si>
  <si>
    <t>७,०७,८७</t>
  </si>
  <si>
    <t>१२,१७,१२</t>
  </si>
  <si>
    <t>१९,५७,०२</t>
  </si>
  <si>
    <t>११,४८,१०</t>
  </si>
  <si>
    <t>२,६८,५९</t>
  </si>
  <si>
    <t>१४,१६,७०</t>
  </si>
  <si>
    <t>५,४०,३२</t>
  </si>
  <si>
    <t>६०</t>
  </si>
  <si>
    <t>खोटांग</t>
  </si>
  <si>
    <t>दिक्तेल  रुपाकोट मझुवागढी नगरपालिका, खोटांग</t>
  </si>
  <si>
    <t>१,०९,४०</t>
  </si>
  <si>
    <t>१४,१३,२९</t>
  </si>
  <si>
    <t>१४,८०,७९</t>
  </si>
  <si>
    <t>३०,०३,५०</t>
  </si>
  <si>
    <t>१९,१४,५८</t>
  </si>
  <si>
    <t>७,५४,७१</t>
  </si>
  <si>
    <t>२६,६९,३०</t>
  </si>
  <si>
    <t>३,३४,१९</t>
  </si>
  <si>
    <t>६१</t>
  </si>
  <si>
    <t>हलेसीतुवाचुङ नगरपालिका, खोटांग</t>
  </si>
  <si>
    <t>२,०१,११</t>
  </si>
  <si>
    <t>११,०५,३५</t>
  </si>
  <si>
    <t>५,८९,३१</t>
  </si>
  <si>
    <t>१८,९५,७७</t>
  </si>
  <si>
    <t>७,८८,५२</t>
  </si>
  <si>
    <t>७,६१,२९</t>
  </si>
  <si>
    <t>१५,४९,८२</t>
  </si>
  <si>
    <t>३,४५,९५</t>
  </si>
  <si>
    <t>६२</t>
  </si>
  <si>
    <t>ऐसेलुखर्क गाउँपालिका, खोटांग</t>
  </si>
  <si>
    <t>५६,५९</t>
  </si>
  <si>
    <t>६,१२,६८</t>
  </si>
  <si>
    <t>५,५७,९९</t>
  </si>
  <si>
    <t>१२,२७,२७</t>
  </si>
  <si>
    <t>८,४१,८५</t>
  </si>
  <si>
    <t>१,९६,६३</t>
  </si>
  <si>
    <t>१०,३८,४९</t>
  </si>
  <si>
    <t>१,८८,७७</t>
  </si>
  <si>
    <t>६३</t>
  </si>
  <si>
    <t>केपिलासगढी गाउँपालिका, खोटांग</t>
  </si>
  <si>
    <t>३६,८०</t>
  </si>
  <si>
    <t>६,००,९६</t>
  </si>
  <si>
    <t>८,०८,२८</t>
  </si>
  <si>
    <t>१४,४६,०५</t>
  </si>
  <si>
    <t>१०,३१,३४</t>
  </si>
  <si>
    <t>३,२८,१७</t>
  </si>
  <si>
    <t>१३,५९,५२</t>
  </si>
  <si>
    <t>८६,५३</t>
  </si>
  <si>
    <t>६४</t>
  </si>
  <si>
    <t>खोटेहाङ गाउँपालिका, खोटांग</t>
  </si>
  <si>
    <t>३,६५,०१</t>
  </si>
  <si>
    <t>७,८८,६०</t>
  </si>
  <si>
    <t>५,६०,७९</t>
  </si>
  <si>
    <t>१७,१४,४०</t>
  </si>
  <si>
    <t>१२,००,७२</t>
  </si>
  <si>
    <t>२,१९,५५</t>
  </si>
  <si>
    <t>१४,२०,२७</t>
  </si>
  <si>
    <t>२,९४,१३</t>
  </si>
  <si>
    <t>६५</t>
  </si>
  <si>
    <t>जन्तेढुङ्गा गाउँपालिका, खोटांग</t>
  </si>
  <si>
    <t>२६,२९</t>
  </si>
  <si>
    <t>६,११,८६</t>
  </si>
  <si>
    <t>१,०६,८१</t>
  </si>
  <si>
    <t>७,४४,९७</t>
  </si>
  <si>
    <t>५,५२,१९</t>
  </si>
  <si>
    <t>१,३४,६०</t>
  </si>
  <si>
    <t>६,८६,७९</t>
  </si>
  <si>
    <t>५८,१७</t>
  </si>
  <si>
    <t>६६</t>
  </si>
  <si>
    <t>दिप्रुङ चुइचुम्मा गाउँपालिका, खोटांग</t>
  </si>
  <si>
    <t>३,७७,३९</t>
  </si>
  <si>
    <t>६,५५,६९</t>
  </si>
  <si>
    <t>७,७४,३९</t>
  </si>
  <si>
    <t>१८,०७,४८</t>
  </si>
  <si>
    <t>५,२०,२८</t>
  </si>
  <si>
    <t>११,५३,७५</t>
  </si>
  <si>
    <t>१६,७४,०३</t>
  </si>
  <si>
    <t>१,३३,४४</t>
  </si>
  <si>
    <t>६७</t>
  </si>
  <si>
    <t>बराहपोखरी गाउँपालिका, खोटांग</t>
  </si>
  <si>
    <t>५,००</t>
  </si>
  <si>
    <t>५,९७,७९</t>
  </si>
  <si>
    <t>३,६८,४३</t>
  </si>
  <si>
    <t>९,७१,२३</t>
  </si>
  <si>
    <t>६,१२,१०</t>
  </si>
  <si>
    <t>१,६२,८०</t>
  </si>
  <si>
    <t>७,७४,९०</t>
  </si>
  <si>
    <t>१,९६,३२</t>
  </si>
  <si>
    <t>६८</t>
  </si>
  <si>
    <t>रावा वेसी गाउँपालिका, खोटांग</t>
  </si>
  <si>
    <t>४,५१,९०</t>
  </si>
  <si>
    <t>५,५६,९५</t>
  </si>
  <si>
    <t>१०,०८,८५</t>
  </si>
  <si>
    <t>७,७७,७१</t>
  </si>
  <si>
    <t>१,५३,२६</t>
  </si>
  <si>
    <t>९,३०,९८</t>
  </si>
  <si>
    <t>७७,८७</t>
  </si>
  <si>
    <t>६९</t>
  </si>
  <si>
    <t>साकेला गाउँपालिका, खोटांग</t>
  </si>
  <si>
    <t>१०,५१</t>
  </si>
  <si>
    <t>४,८०,८२</t>
  </si>
  <si>
    <t>२,५२,०७</t>
  </si>
  <si>
    <t>७,४३,४२</t>
  </si>
  <si>
    <t>६,०७,५६</t>
  </si>
  <si>
    <t>८८,३५</t>
  </si>
  <si>
    <t>६,९५,९२</t>
  </si>
  <si>
    <t>४७,४९</t>
  </si>
  <si>
    <t>७०</t>
  </si>
  <si>
    <t>सोलुखुम्बु</t>
  </si>
  <si>
    <t>सोलुदुधकुण्ड नगरपालिका, सोलुखुम्बु</t>
  </si>
  <si>
    <t>२,०६,०६</t>
  </si>
  <si>
    <t>१०,९६,७५</t>
  </si>
  <si>
    <t>१,८३,८६</t>
  </si>
  <si>
    <t>१४,८६,६८</t>
  </si>
  <si>
    <t>४,३३,७२</t>
  </si>
  <si>
    <t>११,९७,४७</t>
  </si>
  <si>
    <t>२,८९,२१</t>
  </si>
  <si>
    <t>७१</t>
  </si>
  <si>
    <t>खुम्बु पासाङल्हामु गाउँपालिका, सोलुखुम्बु</t>
  </si>
  <si>
    <t>५,२३,२०</t>
  </si>
  <si>
    <t>१५,२५,१४</t>
  </si>
  <si>
    <t>२,५४,८०</t>
  </si>
  <si>
    <t>२३,०३,१५</t>
  </si>
  <si>
    <t>१०,०६,३८</t>
  </si>
  <si>
    <t>५,२७,२७</t>
  </si>
  <si>
    <t>१५,३३,६६</t>
  </si>
  <si>
    <t>७,६९,४९</t>
  </si>
  <si>
    <t>७२</t>
  </si>
  <si>
    <t>माप्य दुधकोशी गाउँपालिका, सोलुखुम्बु</t>
  </si>
  <si>
    <t>१२,४७</t>
  </si>
  <si>
    <t>५,७९,०१</t>
  </si>
  <si>
    <t>२,३३,००</t>
  </si>
  <si>
    <t>८,२४,४९</t>
  </si>
  <si>
    <t>१,९७,६६</t>
  </si>
  <si>
    <t>५,८२,७४</t>
  </si>
  <si>
    <t>७,८०,४०</t>
  </si>
  <si>
    <t>४४,०८</t>
  </si>
  <si>
    <t>७३</t>
  </si>
  <si>
    <t>थुलुङ दुधकोशी गाउँपालिका, सोलुखुम्बु</t>
  </si>
  <si>
    <t>५,१६,२७</t>
  </si>
  <si>
    <t>६,९६,९३</t>
  </si>
  <si>
    <t>१२,१३,२०</t>
  </si>
  <si>
    <t>८,३०,८६</t>
  </si>
  <si>
    <t>४,११,१९</t>
  </si>
  <si>
    <t>१२,४२,०६</t>
  </si>
  <si>
    <t>(२८,८६)</t>
  </si>
  <si>
    <t>७४</t>
  </si>
  <si>
    <t>नेचासल्यान गाउँपालिका, सोलुखुम्बु</t>
  </si>
  <si>
    <t>४६,६२</t>
  </si>
  <si>
    <t>४,७१,१२</t>
  </si>
  <si>
    <t>५,५०,४९</t>
  </si>
  <si>
    <t>१०,६८,२३</t>
  </si>
  <si>
    <t>५,०३,१४</t>
  </si>
  <si>
    <t>५,४५,९५</t>
  </si>
  <si>
    <t>१०,४९,१०</t>
  </si>
  <si>
    <t>१९,१३</t>
  </si>
  <si>
    <t>७५</t>
  </si>
  <si>
    <t>महाकुलुङ गाउँपालिका, सोलुखुम्बु</t>
  </si>
  <si>
    <t>५४,४४</t>
  </si>
  <si>
    <t>७,१५,३६</t>
  </si>
  <si>
    <t>३,८८,५०</t>
  </si>
  <si>
    <t>११,५८,३१</t>
  </si>
  <si>
    <t>४,४४,१६</t>
  </si>
  <si>
    <t>२,४८,४२</t>
  </si>
  <si>
    <t>६,९२,५८</t>
  </si>
  <si>
    <t>४,६५,७२</t>
  </si>
  <si>
    <t>७६</t>
  </si>
  <si>
    <t>लिखु पिके गाउँपालिका, सोलुखुम्बु</t>
  </si>
  <si>
    <t>४९,४७</t>
  </si>
  <si>
    <t>३,४९,०६</t>
  </si>
  <si>
    <t>३५,८०</t>
  </si>
  <si>
    <t>४,३४,३४</t>
  </si>
  <si>
    <t>३,२४,४४</t>
  </si>
  <si>
    <t>५१,५७</t>
  </si>
  <si>
    <t>३,७६,०२</t>
  </si>
  <si>
    <t>५८,३१</t>
  </si>
  <si>
    <t>७७</t>
  </si>
  <si>
    <t>सोताङ गाउँपालिका, सोलुखुम्बु</t>
  </si>
  <si>
    <t>९६,९३</t>
  </si>
  <si>
    <t>४,७१,९४</t>
  </si>
  <si>
    <t>४,४७,८१</t>
  </si>
  <si>
    <t>१०,१६,६९</t>
  </si>
  <si>
    <t>३,८१,३१</t>
  </si>
  <si>
    <t>४,१९,५९</t>
  </si>
  <si>
    <t>८,००,९१</t>
  </si>
  <si>
    <t>२,१५,७८</t>
  </si>
  <si>
    <t>७८</t>
  </si>
  <si>
    <t>ओखलढुंगा</t>
  </si>
  <si>
    <t>सिद्धिचरण नगरपालिका, ओखलढुंगा</t>
  </si>
  <si>
    <t>२,७६,९१</t>
  </si>
  <si>
    <t>१०,८४,८५</t>
  </si>
  <si>
    <t>७,९८,८०</t>
  </si>
  <si>
    <t>२१,६०,५८</t>
  </si>
  <si>
    <t>१०,८०,३३</t>
  </si>
  <si>
    <t>५,००,५०</t>
  </si>
  <si>
    <t>१५,८०,८३</t>
  </si>
  <si>
    <t>५,७९,७४</t>
  </si>
  <si>
    <t>७९</t>
  </si>
  <si>
    <t>खिजीदेम्वा गाउँपालिका, ओखलढुंगा</t>
  </si>
  <si>
    <t>६६,५०</t>
  </si>
  <si>
    <t>५,९६,६९</t>
  </si>
  <si>
    <t>६,०४</t>
  </si>
  <si>
    <t>६,६९,२४</t>
  </si>
  <si>
    <t>४,५१,९३</t>
  </si>
  <si>
    <t>२,११,०६</t>
  </si>
  <si>
    <t>६,६२,९९</t>
  </si>
  <si>
    <t>६,२४</t>
  </si>
  <si>
    <t>८०</t>
  </si>
  <si>
    <t>चम्पादेवी गाउँपालिका, ओखलढुंगा</t>
  </si>
  <si>
    <t>२,४३,३७</t>
  </si>
  <si>
    <t>६,७७,२१</t>
  </si>
  <si>
    <t>९,२०,५९</t>
  </si>
  <si>
    <t>७,०२,९६</t>
  </si>
  <si>
    <t>१,६३,६९</t>
  </si>
  <si>
    <t>८,६६,६६</t>
  </si>
  <si>
    <t>५३,९३</t>
  </si>
  <si>
    <t>८१</t>
  </si>
  <si>
    <t>चिशंखुगढी गाउँपालिका, ओखलढुंगा</t>
  </si>
  <si>
    <t>७०,७६</t>
  </si>
  <si>
    <t>५,८२,१५</t>
  </si>
  <si>
    <t>३,९८,३५</t>
  </si>
  <si>
    <t>१०,५१,२७</t>
  </si>
  <si>
    <t>९,२७,३८</t>
  </si>
  <si>
    <t>५६,०२</t>
  </si>
  <si>
    <t>९,८३,४१</t>
  </si>
  <si>
    <t>६७,८५</t>
  </si>
  <si>
    <t>८२</t>
  </si>
  <si>
    <t>मानेभञ्ज्याङ गाउँपालिका, ओखलढुंगा</t>
  </si>
  <si>
    <t>६३,५९</t>
  </si>
  <si>
    <t>७,८२,८२</t>
  </si>
  <si>
    <t>९,३०,२३</t>
  </si>
  <si>
    <t>१७,७६,६४</t>
  </si>
  <si>
    <t>६,९६,६०</t>
  </si>
  <si>
    <t>४,८८,९९</t>
  </si>
  <si>
    <t>११,८५,५९</t>
  </si>
  <si>
    <t>५,९१,०४</t>
  </si>
  <si>
    <t>८३</t>
  </si>
  <si>
    <t>मोलुङ गाउँपालिका, ओखलढुंगा</t>
  </si>
  <si>
    <t>७,६८,२०</t>
  </si>
  <si>
    <t>६,०८,३१</t>
  </si>
  <si>
    <t>१५,१०</t>
  </si>
  <si>
    <t>१३,९१,६२</t>
  </si>
  <si>
    <t>६,३०,५०</t>
  </si>
  <si>
    <t>२,१६,०९</t>
  </si>
  <si>
    <t>८,४६,६०</t>
  </si>
  <si>
    <t>५,४५,०२</t>
  </si>
  <si>
    <t>८४</t>
  </si>
  <si>
    <t>लिखु गाउँपालिका, ओखलढुंगा</t>
  </si>
  <si>
    <t>६५,२९</t>
  </si>
  <si>
    <t>५,४३,८३</t>
  </si>
  <si>
    <t>९७,६१</t>
  </si>
  <si>
    <t>७,०६,७४</t>
  </si>
  <si>
    <t>६,३६,७९</t>
  </si>
  <si>
    <t>४१,१०</t>
  </si>
  <si>
    <t>६,७७,९०</t>
  </si>
  <si>
    <t>२८,८३</t>
  </si>
  <si>
    <t>८५</t>
  </si>
  <si>
    <t>सुनकोशी गाउँपालिका, ओखलढुंगा</t>
  </si>
  <si>
    <t>६८,६२</t>
  </si>
  <si>
    <t>६,८४,९१</t>
  </si>
  <si>
    <t>९,२९,३१</t>
  </si>
  <si>
    <t>१६,८२,८५</t>
  </si>
  <si>
    <t>८,५६,५२</t>
  </si>
  <si>
    <t>६,१४,०८</t>
  </si>
  <si>
    <t>१४,७०,६०</t>
  </si>
  <si>
    <t>२,१२,२५</t>
  </si>
  <si>
    <t>८६</t>
  </si>
  <si>
    <t>उदयपुर</t>
  </si>
  <si>
    <t>कटारी नगरपालिका, उदयपुर</t>
  </si>
  <si>
    <t>४,७७,७९</t>
  </si>
  <si>
    <t>१७,०८,९८</t>
  </si>
  <si>
    <t>१,८७,७२</t>
  </si>
  <si>
    <t>२३,७४,५०</t>
  </si>
  <si>
    <t>१४,७०,३०</t>
  </si>
  <si>
    <t>५,७५,५९</t>
  </si>
  <si>
    <t>२०,४५,९०</t>
  </si>
  <si>
    <t>३,२८,६०</t>
  </si>
  <si>
    <t>८७</t>
  </si>
  <si>
    <t>चौदण्डीगढी नगरपालिका, उदयपुर</t>
  </si>
  <si>
    <t>१,७०,४१</t>
  </si>
  <si>
    <t>१५,३१,५३</t>
  </si>
  <si>
    <t>७७,९९</t>
  </si>
  <si>
    <t>१७,७९,९५</t>
  </si>
  <si>
    <t>१८,५९,८३</t>
  </si>
  <si>
    <t>२,२१,४४</t>
  </si>
  <si>
    <t>२०,८१,२७</t>
  </si>
  <si>
    <t>(३,०१,३२)</t>
  </si>
  <si>
    <t>८८</t>
  </si>
  <si>
    <t>त्रियुगा नगरपालिका, उदयपुर</t>
  </si>
  <si>
    <t>८,७६,७७</t>
  </si>
  <si>
    <t>१८,५३,५२</t>
  </si>
  <si>
    <t>१२,३९,७६</t>
  </si>
  <si>
    <t>३९,७०,०६</t>
  </si>
  <si>
    <t>१९,७२,४०</t>
  </si>
  <si>
    <t>७,६९,९६</t>
  </si>
  <si>
    <t>२७,४२,३७</t>
  </si>
  <si>
    <t>१२,२७,६८</t>
  </si>
  <si>
    <t>८९</t>
  </si>
  <si>
    <t>वेलका नगरपालिका, उदयपुर</t>
  </si>
  <si>
    <t>३,६८,७७</t>
  </si>
  <si>
    <t>१२,८९,४३</t>
  </si>
  <si>
    <t>१,२६,९८</t>
  </si>
  <si>
    <t>१७,८५,१९</t>
  </si>
  <si>
    <t>१३,२९,६९</t>
  </si>
  <si>
    <t>२,१७,९५</t>
  </si>
  <si>
    <t>१५,४७,६४</t>
  </si>
  <si>
    <t>२,३७,५४</t>
  </si>
  <si>
    <t>९०</t>
  </si>
  <si>
    <t>उदयपुरगढी गाउँपालिका, उदयपुर</t>
  </si>
  <si>
    <t>१,४३,५७</t>
  </si>
  <si>
    <t>१०,२९,३१</t>
  </si>
  <si>
    <t>८,७५,९४</t>
  </si>
  <si>
    <t>२०,४८,८३</t>
  </si>
  <si>
    <t>६,८५,८८</t>
  </si>
  <si>
    <t>७,३५,१२</t>
  </si>
  <si>
    <t>१४,२१,०१</t>
  </si>
  <si>
    <t>६,२७,८२</t>
  </si>
  <si>
    <t>९१</t>
  </si>
  <si>
    <t>ताप्ली गाउँपालिका, उदयपुर</t>
  </si>
  <si>
    <t>२,३७,६८</t>
  </si>
  <si>
    <t>६,१९,५०</t>
  </si>
  <si>
    <t>९४,२२</t>
  </si>
  <si>
    <t>९,५१,४१</t>
  </si>
  <si>
    <t>४,६४,५५</t>
  </si>
  <si>
    <t>३,५६,६०</t>
  </si>
  <si>
    <t>८,२१,१६</t>
  </si>
  <si>
    <t>१,३०,२५</t>
  </si>
  <si>
    <t>९२</t>
  </si>
  <si>
    <t>रौतामाई गाउँपालिका, उदयपुर</t>
  </si>
  <si>
    <t>४३,६७</t>
  </si>
  <si>
    <t>७,८८,९७</t>
  </si>
  <si>
    <t>५,८६,२५</t>
  </si>
  <si>
    <t>१४,१८,८९</t>
  </si>
  <si>
    <t>८,२५,८७</t>
  </si>
  <si>
    <t>३,४४,२९</t>
  </si>
  <si>
    <t>११,७०,१७</t>
  </si>
  <si>
    <t>२,४८,७२</t>
  </si>
  <si>
    <t>९३</t>
  </si>
  <si>
    <t>लिम्चुङ्बुङ गाउँपालिका, उदयपुर</t>
  </si>
  <si>
    <t>६,२९,८९</t>
  </si>
  <si>
    <t>५,१९,१६</t>
  </si>
  <si>
    <t>११,४९,०५</t>
  </si>
  <si>
    <t>७,५५,४१</t>
  </si>
  <si>
    <t>४,५५,१५</t>
  </si>
  <si>
    <t>१२,१०,५७</t>
  </si>
  <si>
    <t>(६१,५१)</t>
  </si>
  <si>
    <t>९४</t>
  </si>
  <si>
    <t>झापा</t>
  </si>
  <si>
    <t>अर्जुनधारा नगरपालिका, झापा</t>
  </si>
  <si>
    <t>५,४२,०९</t>
  </si>
  <si>
    <t>१८,०८,१३</t>
  </si>
  <si>
    <t>१७,५४,०३</t>
  </si>
  <si>
    <t>४१,०४,२७</t>
  </si>
  <si>
    <t>१७,१२,३३</t>
  </si>
  <si>
    <t>१२,४९,३६</t>
  </si>
  <si>
    <t>३०,०१,७०</t>
  </si>
  <si>
    <t>११,०२,५७</t>
  </si>
  <si>
    <t>९५</t>
  </si>
  <si>
    <t>कन्काई नगरपालिका, झापा</t>
  </si>
  <si>
    <t>४,९५,५५</t>
  </si>
  <si>
    <t>१५,२७,५६</t>
  </si>
  <si>
    <t>११,५५,०५</t>
  </si>
  <si>
    <t>३१,७८,१८</t>
  </si>
  <si>
    <t>१०,४६,६२</t>
  </si>
  <si>
    <t>१४,२८,८८</t>
  </si>
  <si>
    <t>२४,७५,५०</t>
  </si>
  <si>
    <t>७,०२,६७</t>
  </si>
  <si>
    <t>९६</t>
  </si>
  <si>
    <t>गौरादह नगरपालिका, झापा</t>
  </si>
  <si>
    <t>३,१८,८५</t>
  </si>
  <si>
    <t>१४,७९,१९</t>
  </si>
  <si>
    <t>६,२३,६५</t>
  </si>
  <si>
    <t>२४,२१,६९</t>
  </si>
  <si>
    <t>९,६६,९४</t>
  </si>
  <si>
    <t>८,९४,२७</t>
  </si>
  <si>
    <t>१८,६१,२२</t>
  </si>
  <si>
    <t>५,६०,४६</t>
  </si>
  <si>
    <t>९७</t>
  </si>
  <si>
    <t>दमक नगरपालिका, झापा</t>
  </si>
  <si>
    <t>१९,७८,०९</t>
  </si>
  <si>
    <t>२७,६४,४७</t>
  </si>
  <si>
    <t>१०,९१,५०</t>
  </si>
  <si>
    <t>५८,३४,०७</t>
  </si>
  <si>
    <t>२८,९६,०९</t>
  </si>
  <si>
    <t>२६,६३,८४</t>
  </si>
  <si>
    <t>५५,५९,९३</t>
  </si>
  <si>
    <t>२,७४,१३</t>
  </si>
  <si>
    <t>९८</t>
  </si>
  <si>
    <t>विर्तामोड नगरपालिका, झापा</t>
  </si>
  <si>
    <t>१५,९३,६८</t>
  </si>
  <si>
    <t>२७,०८,२५</t>
  </si>
  <si>
    <t>४,५१,४८</t>
  </si>
  <si>
    <t>४७,५३,४२</t>
  </si>
  <si>
    <t>१६,८५,९०</t>
  </si>
  <si>
    <t>१९,२६,५३</t>
  </si>
  <si>
    <t>३६,१२,४३</t>
  </si>
  <si>
    <t>११,४०,९९</t>
  </si>
  <si>
    <t>९९</t>
  </si>
  <si>
    <t>भद्रपुर नगरपालिका, झापा</t>
  </si>
  <si>
    <t>९,४९,५०</t>
  </si>
  <si>
    <t>१६,७१,२१</t>
  </si>
  <si>
    <t>२६,०३,६१</t>
  </si>
  <si>
    <t>५२,२४,३२</t>
  </si>
  <si>
    <t>१६,०३,७७</t>
  </si>
  <si>
    <t>११,७१,१२</t>
  </si>
  <si>
    <t>२७,७४,८९</t>
  </si>
  <si>
    <t>२४,४९,४३</t>
  </si>
  <si>
    <t>मेचीनगर नगरपालिका, झापा</t>
  </si>
  <si>
    <t>११,३२,९५</t>
  </si>
  <si>
    <t>३२,०१,३४</t>
  </si>
  <si>
    <t>३६,१८,६०</t>
  </si>
  <si>
    <t>७९,५२,९०</t>
  </si>
  <si>
    <t>२४,१२,१६</t>
  </si>
  <si>
    <t>४०,२०,९८</t>
  </si>
  <si>
    <t>६४,३३,१५</t>
  </si>
  <si>
    <t>१५,१९,७५</t>
  </si>
  <si>
    <t>१०१</t>
  </si>
  <si>
    <t>शिवसताक्षी नगरपालिका, झापा</t>
  </si>
  <si>
    <t>६,९४,८५</t>
  </si>
  <si>
    <t>१७,२१,८१</t>
  </si>
  <si>
    <t>१२,५५,६८</t>
  </si>
  <si>
    <t>३६,७२,३५</t>
  </si>
  <si>
    <t>९,९३,३०</t>
  </si>
  <si>
    <t>१३,२७,९९</t>
  </si>
  <si>
    <t>२३,२१,३०</t>
  </si>
  <si>
    <t>१३,५१,०५</t>
  </si>
  <si>
    <t>१०२</t>
  </si>
  <si>
    <t>कचनकवल गाउँपालिका, झापा</t>
  </si>
  <si>
    <t>८६,३२</t>
  </si>
  <si>
    <t>१०,३८,२०</t>
  </si>
  <si>
    <t>५,८१,७६</t>
  </si>
  <si>
    <t>१७,०६,२९</t>
  </si>
  <si>
    <t>८,२४,५०</t>
  </si>
  <si>
    <t>६,१२,३०</t>
  </si>
  <si>
    <t>१४,३६,८०</t>
  </si>
  <si>
    <t>२,६९,४९</t>
  </si>
  <si>
    <t>१०३</t>
  </si>
  <si>
    <t>कमल गाउँपालिका, झापा</t>
  </si>
  <si>
    <t>२,६९,२७</t>
  </si>
  <si>
    <t>१२,६२,२८</t>
  </si>
  <si>
    <t>१२,७९,६४</t>
  </si>
  <si>
    <t>२८,११,१९</t>
  </si>
  <si>
    <t>९,४३,२४</t>
  </si>
  <si>
    <t>२२,२८,०१</t>
  </si>
  <si>
    <t>५,८३,१७</t>
  </si>
  <si>
    <t>१०४</t>
  </si>
  <si>
    <t>गौरिगंज गाउँपालिका, झापा</t>
  </si>
  <si>
    <t>१,०१,००</t>
  </si>
  <si>
    <t>९,३६,२८</t>
  </si>
  <si>
    <t>८,३५,३५</t>
  </si>
  <si>
    <t>१८,७२,६३</t>
  </si>
  <si>
    <t>८,५७,११</t>
  </si>
  <si>
    <t>६,६९,२१</t>
  </si>
  <si>
    <t>१५,२६,३२</t>
  </si>
  <si>
    <t>३,४६,३१</t>
  </si>
  <si>
    <t>१०५</t>
  </si>
  <si>
    <t>झापा गाउँपालिका, झापा</t>
  </si>
  <si>
    <t>१,०८,०१</t>
  </si>
  <si>
    <t>९,३७,०८</t>
  </si>
  <si>
    <t>८,२२,७०</t>
  </si>
  <si>
    <t>१८,६७,८०</t>
  </si>
  <si>
    <t>९,१२,३०</t>
  </si>
  <si>
    <t>६,७३,९७</t>
  </si>
  <si>
    <t>१५,८६,२८</t>
  </si>
  <si>
    <t>२,८१,५२</t>
  </si>
  <si>
    <t>१०६</t>
  </si>
  <si>
    <t>बाह्रदशी गाउँपालिका, झापा</t>
  </si>
  <si>
    <t>२,३५,२४</t>
  </si>
  <si>
    <t>८,४६,०६</t>
  </si>
  <si>
    <t>८,६२,५६</t>
  </si>
  <si>
    <t>१९,४३,८७</t>
  </si>
  <si>
    <t>११,७५,५८</t>
  </si>
  <si>
    <t>५,०८,१६</t>
  </si>
  <si>
    <t>१६,८३,७४</t>
  </si>
  <si>
    <t>२,६०,१३</t>
  </si>
  <si>
    <t>१०७</t>
  </si>
  <si>
    <t>बुद्धशान्ति गाउँपालिका, झापा</t>
  </si>
  <si>
    <t>२,३८,६४</t>
  </si>
  <si>
    <t>१०,७५,७१</t>
  </si>
  <si>
    <t>५१,०९</t>
  </si>
  <si>
    <t>१३,६५,४५</t>
  </si>
  <si>
    <t>११,३६,७८</t>
  </si>
  <si>
    <t>१,०७,१९</t>
  </si>
  <si>
    <t>१२,४३,९८</t>
  </si>
  <si>
    <t>१,२१,४७</t>
  </si>
  <si>
    <t>१०८</t>
  </si>
  <si>
    <t>हल्दीबारी गाउँपालिका, झापा</t>
  </si>
  <si>
    <t>१,७९,४९</t>
  </si>
  <si>
    <t>८,२६,८५</t>
  </si>
  <si>
    <t>१,३८,३०</t>
  </si>
  <si>
    <t>११,४४,६५</t>
  </si>
  <si>
    <t>८,९३,८६</t>
  </si>
  <si>
    <t>१,३२,७४</t>
  </si>
  <si>
    <t>१०,२६,६०</t>
  </si>
  <si>
    <t>१,१८,०५</t>
  </si>
  <si>
    <t>१०९</t>
  </si>
  <si>
    <t>मोरङ</t>
  </si>
  <si>
    <t>विराटनगर महानगरपालिका, मोरङ</t>
  </si>
  <si>
    <t>६६,९५,५५</t>
  </si>
  <si>
    <t>६३,६३,६७</t>
  </si>
  <si>
    <t>२४,०३,१८</t>
  </si>
  <si>
    <t>१,५४,६२,४२</t>
  </si>
  <si>
    <t>५७,६३,८३</t>
  </si>
  <si>
    <t>७५,०२,०३</t>
  </si>
  <si>
    <t>१,३२,६५,८६</t>
  </si>
  <si>
    <t>२१,९६,५५</t>
  </si>
  <si>
    <t>११०</t>
  </si>
  <si>
    <t>उर्लाबारी नगरपालिका, मोरङ</t>
  </si>
  <si>
    <t>६,१०,०४</t>
  </si>
  <si>
    <t>१९,३४,६६</t>
  </si>
  <si>
    <t>१८,७७,१६</t>
  </si>
  <si>
    <t>४४,२१,८७</t>
  </si>
  <si>
    <t>१६,८२,१८</t>
  </si>
  <si>
    <t>९,८६,४८</t>
  </si>
  <si>
    <t>२६,६८,६६</t>
  </si>
  <si>
    <t>१७,५३,२०</t>
  </si>
  <si>
    <t>१११</t>
  </si>
  <si>
    <t>पथरी शनिश्चरे नगरपालिका, मोरङ</t>
  </si>
  <si>
    <t>४,५०,०६</t>
  </si>
  <si>
    <t>१७,०७,५२</t>
  </si>
  <si>
    <t>१८,८६,२३</t>
  </si>
  <si>
    <t>४०,४३,८३</t>
  </si>
  <si>
    <t>१८,६८,६९</t>
  </si>
  <si>
    <t>९,०२,२०</t>
  </si>
  <si>
    <t>२७,७०,९०</t>
  </si>
  <si>
    <t>१२,७२,९३</t>
  </si>
  <si>
    <t>११२</t>
  </si>
  <si>
    <t>बेलवारी नगरपालिका, मोरङ</t>
  </si>
  <si>
    <t>९,६७,६१</t>
  </si>
  <si>
    <t>२१,५०,३१</t>
  </si>
  <si>
    <t>१७,२५,१८</t>
  </si>
  <si>
    <t>४८,४३,११</t>
  </si>
  <si>
    <t>१९,०७,६९</t>
  </si>
  <si>
    <t>२३,२७,७५</t>
  </si>
  <si>
    <t>४२,३५,४४</t>
  </si>
  <si>
    <t>६,०७,६६</t>
  </si>
  <si>
    <t>११३</t>
  </si>
  <si>
    <t>रंगेली नगरपालिका, मोरङ</t>
  </si>
  <si>
    <t>६,२८,३०</t>
  </si>
  <si>
    <t>१४,३८,४५</t>
  </si>
  <si>
    <t>१६,६४,६०</t>
  </si>
  <si>
    <t>३७,३१,३६</t>
  </si>
  <si>
    <t>११,९०,५८</t>
  </si>
  <si>
    <t>१३,८१,६९</t>
  </si>
  <si>
    <t>२५,७२,२७</t>
  </si>
  <si>
    <t>११,५९,०८</t>
  </si>
  <si>
    <t>११४</t>
  </si>
  <si>
    <t>रतुवामाई नगरपालिका, मोरङ</t>
  </si>
  <si>
    <t>३,८१,७३</t>
  </si>
  <si>
    <t>१४,४५,३३</t>
  </si>
  <si>
    <t>१३,०५,४१</t>
  </si>
  <si>
    <t>३१,३२,४८</t>
  </si>
  <si>
    <t>१५,६३,८२</t>
  </si>
  <si>
    <t>१४,४३,०९</t>
  </si>
  <si>
    <t>३०,०६,९२</t>
  </si>
  <si>
    <t>१,२५,५६</t>
  </si>
  <si>
    <t>११५</t>
  </si>
  <si>
    <t>लेटाङ नगरपालिका, मोरङ</t>
  </si>
  <si>
    <t>५,८६,२४</t>
  </si>
  <si>
    <t>१९,६१,३८</t>
  </si>
  <si>
    <t>१६,१२,८२</t>
  </si>
  <si>
    <t>४१,६०,४६</t>
  </si>
  <si>
    <t>१४,२१,१३</t>
  </si>
  <si>
    <t>२०,५६,३७</t>
  </si>
  <si>
    <t>३४,७७,५१</t>
  </si>
  <si>
    <t>६,८२,९५</t>
  </si>
  <si>
    <t>११६</t>
  </si>
  <si>
    <t>सुनवर्षी नगरपालिका, मोरङ</t>
  </si>
  <si>
    <t>२,७९,०२</t>
  </si>
  <si>
    <t>१३,१७,८३</t>
  </si>
  <si>
    <t>५,८१,३०</t>
  </si>
  <si>
    <t>२१,७८,१७</t>
  </si>
  <si>
    <t>१०,१४,३१</t>
  </si>
  <si>
    <t>९,७०,६२</t>
  </si>
  <si>
    <t>१९,८४,९३</t>
  </si>
  <si>
    <t>१,९३,२३</t>
  </si>
  <si>
    <t>११७</t>
  </si>
  <si>
    <t>सुन्दरहरैंचा नगरपालिका, मोरङ</t>
  </si>
  <si>
    <t>१४,७९,१६</t>
  </si>
  <si>
    <t>२९,२१,४४</t>
  </si>
  <si>
    <t>२०,७९,११</t>
  </si>
  <si>
    <t>६४,७९,७२</t>
  </si>
  <si>
    <t>२९,९५,४६</t>
  </si>
  <si>
    <t>२७,१४,७६</t>
  </si>
  <si>
    <t>५७,१०,२३</t>
  </si>
  <si>
    <t>११८</t>
  </si>
  <si>
    <t>कटहरी गाउँपालिका, मोरङ</t>
  </si>
  <si>
    <t>३,५०,७४</t>
  </si>
  <si>
    <t>१३,१८,६७</t>
  </si>
  <si>
    <t>९,५२,७६</t>
  </si>
  <si>
    <t>२६,२२,१७</t>
  </si>
  <si>
    <t>१०,६४,८१</t>
  </si>
  <si>
    <t>८,८५,८२</t>
  </si>
  <si>
    <t>१९,५०,६३</t>
  </si>
  <si>
    <t>६,७१,५३</t>
  </si>
  <si>
    <t>११९</t>
  </si>
  <si>
    <t>कानेपोखरी गाउँपालिका, मोरङ</t>
  </si>
  <si>
    <t>१०,६६,९७</t>
  </si>
  <si>
    <t>८,६०,३६</t>
  </si>
  <si>
    <t>१९,२७,३३</t>
  </si>
  <si>
    <t>१०,७७,९५</t>
  </si>
  <si>
    <t>९,५६,३७</t>
  </si>
  <si>
    <t>२०,३४,३३</t>
  </si>
  <si>
    <t>(१,०६,९९)</t>
  </si>
  <si>
    <t>१२०</t>
  </si>
  <si>
    <t>केराबारी गाउँपालिका, मोरङ</t>
  </si>
  <si>
    <t>२,९७,६९</t>
  </si>
  <si>
    <t>१७,२७,७१</t>
  </si>
  <si>
    <t>१९,०१,८८</t>
  </si>
  <si>
    <t>३९,२७,२९</t>
  </si>
  <si>
    <t>११,०३,१३</t>
  </si>
  <si>
    <t>१५,४९,६०</t>
  </si>
  <si>
    <t>२६,५२,७४</t>
  </si>
  <si>
    <t>१२,७४,५५</t>
  </si>
  <si>
    <t>१२१</t>
  </si>
  <si>
    <t>ग्रामथान गाउँपालिका, मोरङ</t>
  </si>
  <si>
    <t>१,६१,०६</t>
  </si>
  <si>
    <t>११,७८,०८</t>
  </si>
  <si>
    <t>९,६०,०१</t>
  </si>
  <si>
    <t>२२,९९,१६</t>
  </si>
  <si>
    <t>९,६५,३६</t>
  </si>
  <si>
    <t>३,७७,९७</t>
  </si>
  <si>
    <t>१३,४३,३४</t>
  </si>
  <si>
    <t>९,५५,८२</t>
  </si>
  <si>
    <t>१२२</t>
  </si>
  <si>
    <t>जहदा गाउँपालिका, मोरङ</t>
  </si>
  <si>
    <t>१,५१,३८</t>
  </si>
  <si>
    <t>१०,४१,३१</t>
  </si>
  <si>
    <t>७,१९,५२</t>
  </si>
  <si>
    <t>१९,१२,२२</t>
  </si>
  <si>
    <t>६,३६,५१</t>
  </si>
  <si>
    <t>१४,६८,२४</t>
  </si>
  <si>
    <t>४,४३,९७</t>
  </si>
  <si>
    <t>१२३</t>
  </si>
  <si>
    <t>धनपालथान गाउँपालिका, मोरङ</t>
  </si>
  <si>
    <t>२,७७,५५</t>
  </si>
  <si>
    <t>१०,३६,७७</t>
  </si>
  <si>
    <t>२५,२४,८१</t>
  </si>
  <si>
    <t>३८,३९,१४</t>
  </si>
  <si>
    <t>१४,०९,२०</t>
  </si>
  <si>
    <t>१३,९६,१९</t>
  </si>
  <si>
    <t>२८,०५,३९</t>
  </si>
  <si>
    <t>१०,३३,७५</t>
  </si>
  <si>
    <t>१२४</t>
  </si>
  <si>
    <t>बुढीगंगा गाउँपालिका, मोरङ</t>
  </si>
  <si>
    <t>१४,४२,२७</t>
  </si>
  <si>
    <t>१५,३९,३५</t>
  </si>
  <si>
    <t>२९,८१,६३</t>
  </si>
  <si>
    <t>११,३८,६९</t>
  </si>
  <si>
    <t>८,१३,१८</t>
  </si>
  <si>
    <t>१९,५१,८८</t>
  </si>
  <si>
    <t>१०,२९,७५</t>
  </si>
  <si>
    <t>१२५</t>
  </si>
  <si>
    <t>मिक्लाजुङ गाउँपालिका, मोरङ</t>
  </si>
  <si>
    <t>१,३४,९८</t>
  </si>
  <si>
    <t>१३,६१,१५</t>
  </si>
  <si>
    <t>१६,५३,०२</t>
  </si>
  <si>
    <t>३१,४९,१६</t>
  </si>
  <si>
    <t>८,३४,१३</t>
  </si>
  <si>
    <t>१२,१५,५१</t>
  </si>
  <si>
    <t>२०,४९,६४</t>
  </si>
  <si>
    <t>१०,९९,५१</t>
  </si>
  <si>
    <t>१२६</t>
  </si>
  <si>
    <t>सुनसरी</t>
  </si>
  <si>
    <t>ईटहरी उप महानगरपालिका, सुनसरी</t>
  </si>
  <si>
    <t>२३,१६,८९</t>
  </si>
  <si>
    <t>४४,९५,८०</t>
  </si>
  <si>
    <t>३७,६५,८१</t>
  </si>
  <si>
    <t>१,०५,७८,५०</t>
  </si>
  <si>
    <t>३७,५८,९३</t>
  </si>
  <si>
    <t>६२,०२,०२</t>
  </si>
  <si>
    <t>९९,६०,९६</t>
  </si>
  <si>
    <t>६,१७,५३</t>
  </si>
  <si>
    <t>१२७</t>
  </si>
  <si>
    <t>धरान उप महानगरपालिका, सुनसरी</t>
  </si>
  <si>
    <t>२४,४९,९६</t>
  </si>
  <si>
    <t>३७,६३,६१</t>
  </si>
  <si>
    <t>१२,२५,७४</t>
  </si>
  <si>
    <t>७४,३९,३३</t>
  </si>
  <si>
    <t>४१,२७,३४</t>
  </si>
  <si>
    <t>२१,१२,७३</t>
  </si>
  <si>
    <t>३,०९,१३</t>
  </si>
  <si>
    <t>६५,४९,२१</t>
  </si>
  <si>
    <t>८,९०,१२</t>
  </si>
  <si>
    <t>१२८</t>
  </si>
  <si>
    <t>इनरुवा नगरपालिका, सुनसरी</t>
  </si>
  <si>
    <t>१२,२४,०४</t>
  </si>
  <si>
    <t>१२,२६,८८</t>
  </si>
  <si>
    <t>१७,४९</t>
  </si>
  <si>
    <t>२४,६८,४१</t>
  </si>
  <si>
    <t>१३,८६,७१</t>
  </si>
  <si>
    <t>१३,१२,०४</t>
  </si>
  <si>
    <t>२६,९८,७६</t>
  </si>
  <si>
    <t>(२,३०,३४)</t>
  </si>
  <si>
    <t>१२९</t>
  </si>
  <si>
    <t>दुहवी नगरपालिका, सुनसरी</t>
  </si>
  <si>
    <t>१०,४७,७९</t>
  </si>
  <si>
    <t>१०,६२,०८</t>
  </si>
  <si>
    <t>७,२६,१०</t>
  </si>
  <si>
    <t>२८,३५,९८</t>
  </si>
  <si>
    <t>१८,२२,४०</t>
  </si>
  <si>
    <t>५,०७,८७</t>
  </si>
  <si>
    <t>२३,३०,२७</t>
  </si>
  <si>
    <t>५,०५,७०</t>
  </si>
  <si>
    <t>१३०</t>
  </si>
  <si>
    <t>बराहक्षेत्र नगरपालिका, सुनसरी</t>
  </si>
  <si>
    <t>६,८६,०५</t>
  </si>
  <si>
    <t>१५,६१,०४</t>
  </si>
  <si>
    <t>१३,६०,३७</t>
  </si>
  <si>
    <t>३६,०७,४६</t>
  </si>
  <si>
    <t>११,२२,००</t>
  </si>
  <si>
    <t>१८,५९,९९</t>
  </si>
  <si>
    <t>२९,८२,००</t>
  </si>
  <si>
    <t>६,२५,४५</t>
  </si>
  <si>
    <t>१३१</t>
  </si>
  <si>
    <t>रामधुनी नगरपालिका, सुनसरी</t>
  </si>
  <si>
    <t>९,३७,७१</t>
  </si>
  <si>
    <t>१२,८९,८६</t>
  </si>
  <si>
    <t>१२,६०,३३</t>
  </si>
  <si>
    <t>३४,८७,९१</t>
  </si>
  <si>
    <t>११,१६,९२</t>
  </si>
  <si>
    <t>६,९५,१२</t>
  </si>
  <si>
    <t>१८,१२,०४</t>
  </si>
  <si>
    <t>१६,७५,८७</t>
  </si>
  <si>
    <t>१३२</t>
  </si>
  <si>
    <t>कोशी गाउँपालिका, सुनसरी</t>
  </si>
  <si>
    <t>२,७२,३३</t>
  </si>
  <si>
    <t>११,०३,७६</t>
  </si>
  <si>
    <t>१,११,९३</t>
  </si>
  <si>
    <t>१४,८८,०४</t>
  </si>
  <si>
    <t>१२,५०,१०</t>
  </si>
  <si>
    <t>१,००,३२</t>
  </si>
  <si>
    <t>१३,५०,४२</t>
  </si>
  <si>
    <t>१,३७,६१</t>
  </si>
  <si>
    <t>१३३</t>
  </si>
  <si>
    <t>गढी गाउँपालिका, सुनसरी</t>
  </si>
  <si>
    <t>६,७०,००</t>
  </si>
  <si>
    <t>८,२१,२६</t>
  </si>
  <si>
    <t>१,५०,००</t>
  </si>
  <si>
    <t>१६,४१,२६</t>
  </si>
  <si>
    <t>८,६५,२७</t>
  </si>
  <si>
    <t>४,८५,३२</t>
  </si>
  <si>
    <t>१३,५०,५९</t>
  </si>
  <si>
    <t>२,९०,६६</t>
  </si>
  <si>
    <t>१३४</t>
  </si>
  <si>
    <t>देवानगञ्ज गाउँपालिका, सुनसरी</t>
  </si>
  <si>
    <t>१,८६,३५</t>
  </si>
  <si>
    <t>८,३३,६८</t>
  </si>
  <si>
    <t>१३,४६,२६</t>
  </si>
  <si>
    <t>२३,६६,३१</t>
  </si>
  <si>
    <t>६,९२,६१</t>
  </si>
  <si>
    <t>११,१८,१९</t>
  </si>
  <si>
    <t>१८,१०,८०</t>
  </si>
  <si>
    <t>५,५५,५१</t>
  </si>
  <si>
    <t>१३५</t>
  </si>
  <si>
    <t>बर्जु गाउँपालिका, सुनसरी</t>
  </si>
  <si>
    <t>८,९८,५४</t>
  </si>
  <si>
    <t>८,९१,२२</t>
  </si>
  <si>
    <t>१७,८९,७६</t>
  </si>
  <si>
    <t>११,९४,८१</t>
  </si>
  <si>
    <t>१,३३,४३</t>
  </si>
  <si>
    <t>१३,२८,२५</t>
  </si>
  <si>
    <t>४,६१,५१</t>
  </si>
  <si>
    <t>१३६</t>
  </si>
  <si>
    <t>भोक्राहा नरसिंह गाउँपालिका, सुनसरी</t>
  </si>
  <si>
    <t>१,८१,८९</t>
  </si>
  <si>
    <t>९,५६,३३</t>
  </si>
  <si>
    <t>२,४६,३८</t>
  </si>
  <si>
    <t>१३,८४,६१</t>
  </si>
  <si>
    <t>९,३२,०६</t>
  </si>
  <si>
    <t>२,८९,४२</t>
  </si>
  <si>
    <t>१२,२१,४९</t>
  </si>
  <si>
    <t>१,६३,१२</t>
  </si>
  <si>
    <t>१३७</t>
  </si>
  <si>
    <t>हरिनगर गाउँपालिका, सुनसरी</t>
  </si>
  <si>
    <t>८०,८७</t>
  </si>
  <si>
    <t>१०,०५,२१</t>
  </si>
  <si>
    <t>५,६९,०४</t>
  </si>
  <si>
    <t>१६,५५,१३</t>
  </si>
  <si>
    <t>६,९७,२९</t>
  </si>
  <si>
    <t>७,२५,९९</t>
  </si>
  <si>
    <t>१४,२३,२८</t>
  </si>
  <si>
    <t>२,३१,८४</t>
  </si>
  <si>
    <t>१३८</t>
  </si>
  <si>
    <t>सप्तरी</t>
  </si>
  <si>
    <t>कञ्चनरुप नगरपालिका, सप्तरी</t>
  </si>
  <si>
    <t>१५,२४,४८</t>
  </si>
  <si>
    <t>१०,५४,३४</t>
  </si>
  <si>
    <t>२५,७८,८२</t>
  </si>
  <si>
    <t>१६,९२,६२</t>
  </si>
  <si>
    <t>१,९९,२५</t>
  </si>
  <si>
    <t>१८,९१,८७</t>
  </si>
  <si>
    <t>६,८६,९४</t>
  </si>
  <si>
    <t>१३९</t>
  </si>
  <si>
    <t>खडक नगरपालिका, सप्तरी</t>
  </si>
  <si>
    <t>२,३४,०८</t>
  </si>
  <si>
    <t>१०,९७,१८</t>
  </si>
  <si>
    <t>१५,५१,३०</t>
  </si>
  <si>
    <t>२८,८२,५७</t>
  </si>
  <si>
    <t>१८,०४,१३</t>
  </si>
  <si>
    <t>६,६६,७२</t>
  </si>
  <si>
    <t>२४,७०,८६</t>
  </si>
  <si>
    <t>४,११,७१</t>
  </si>
  <si>
    <t>१४०</t>
  </si>
  <si>
    <t>डाक्नेश्वरी नगरपालिका, सप्तरी</t>
  </si>
  <si>
    <t>८७,७७</t>
  </si>
  <si>
    <t>९,८९,५५</t>
  </si>
  <si>
    <t>२४,८१,९५</t>
  </si>
  <si>
    <t>३५,५९,२७</t>
  </si>
  <si>
    <t>१५,६५,९३</t>
  </si>
  <si>
    <t>१३,५७,३२</t>
  </si>
  <si>
    <t>२९,२३,२६</t>
  </si>
  <si>
    <t>६,३६,०१</t>
  </si>
  <si>
    <t>१४१</t>
  </si>
  <si>
    <t>बोदेबरसाइन नगरपालिका, सप्तरी</t>
  </si>
  <si>
    <t>१९,११,८८</t>
  </si>
  <si>
    <t>७,५०,४८</t>
  </si>
  <si>
    <t>२६,६२,३७</t>
  </si>
  <si>
    <t>१५,५४,०४</t>
  </si>
  <si>
    <t>७,४२,८१</t>
  </si>
  <si>
    <t>२२,९६,८६</t>
  </si>
  <si>
    <t>३,६५,५०</t>
  </si>
  <si>
    <t>१४२</t>
  </si>
  <si>
    <t>राजबिराज नगरपालिका, सप्तरी</t>
  </si>
  <si>
    <t>२,३४,६२</t>
  </si>
  <si>
    <t>११,७४,५२</t>
  </si>
  <si>
    <t>२६,१२,४७</t>
  </si>
  <si>
    <t>४०,२१,६१</t>
  </si>
  <si>
    <t>१९,४९,५१</t>
  </si>
  <si>
    <t>७,४५,८६</t>
  </si>
  <si>
    <t>२६,९५,३७</t>
  </si>
  <si>
    <t>१३,२६,२४</t>
  </si>
  <si>
    <t>१४३</t>
  </si>
  <si>
    <t>शम्भुनाथ नगरपालिका, सप्तरी</t>
  </si>
  <si>
    <t>९,९२,७१</t>
  </si>
  <si>
    <t>४,५०,००</t>
  </si>
  <si>
    <t>१४,४२,७१</t>
  </si>
  <si>
    <t>९,६९,४३</t>
  </si>
  <si>
    <t>३,६३,१३</t>
  </si>
  <si>
    <t>१३,३२,५७</t>
  </si>
  <si>
    <t>१,१०,१४</t>
  </si>
  <si>
    <t>१४४</t>
  </si>
  <si>
    <t>सप्तकोशी नगरपालिका, सप्तरी</t>
  </si>
  <si>
    <t>१,४५,८२</t>
  </si>
  <si>
    <t>६,२४,२१</t>
  </si>
  <si>
    <t>७,९१,३७</t>
  </si>
  <si>
    <t>१५,६१,४१</t>
  </si>
  <si>
    <t>१२,७२,४५</t>
  </si>
  <si>
    <t>१,३५,२५</t>
  </si>
  <si>
    <t>१४,०७,७०</t>
  </si>
  <si>
    <t>१,५३,७०</t>
  </si>
  <si>
    <t>१४५</t>
  </si>
  <si>
    <t>सुरुङ्गा नगरपालिका, सप्तरी</t>
  </si>
  <si>
    <t>१,३८,९९</t>
  </si>
  <si>
    <t>११,७५,९३</t>
  </si>
  <si>
    <t>५,९१,४४</t>
  </si>
  <si>
    <t>१९,०६,३७</t>
  </si>
  <si>
    <t>१२,७०,९२</t>
  </si>
  <si>
    <t>१,४७,८५</t>
  </si>
  <si>
    <t>१४,१८,७७</t>
  </si>
  <si>
    <t>४,८७,५९</t>
  </si>
  <si>
    <t>१४६</t>
  </si>
  <si>
    <t>हनुमाननगर कंकालिनी नगरपालिका, सप्तरी</t>
  </si>
  <si>
    <t>६,०७,२०</t>
  </si>
  <si>
    <t>१०,८५,४५</t>
  </si>
  <si>
    <t>१६,९२,६५</t>
  </si>
  <si>
    <t>११,७०,६९</t>
  </si>
  <si>
    <t>१,८८,४४</t>
  </si>
  <si>
    <t>१३,५९,१३</t>
  </si>
  <si>
    <t>३,३३,५१</t>
  </si>
  <si>
    <t>१४७</t>
  </si>
  <si>
    <t>अग्नीसाइर कृष्णासवरन गाउँपालिका, सप्तरी</t>
  </si>
  <si>
    <t>१,०९,८८</t>
  </si>
  <si>
    <t>७,९२,४४</t>
  </si>
  <si>
    <t>१०,६१,६४</t>
  </si>
  <si>
    <t>१९,६३,९८</t>
  </si>
  <si>
    <t>१२,४८,८६</t>
  </si>
  <si>
    <t>३,०७,१६</t>
  </si>
  <si>
    <t>१५,५६,०२</t>
  </si>
  <si>
    <t>४,०७,९५</t>
  </si>
  <si>
    <t>१४८</t>
  </si>
  <si>
    <t>छिन्नमस्ता गाउँपालिका, सप्तरी</t>
  </si>
  <si>
    <t>६,४८,४५</t>
  </si>
  <si>
    <t>४०,२२,५१</t>
  </si>
  <si>
    <t>४८,२०,९६</t>
  </si>
  <si>
    <t>१७,०६,३०</t>
  </si>
  <si>
    <t>५,९५,०५</t>
  </si>
  <si>
    <t>२३,०१,३५</t>
  </si>
  <si>
    <t>२५,१९,६१</t>
  </si>
  <si>
    <t>१४९</t>
  </si>
  <si>
    <t>तिरहुत गाउँपालिका, सप्तरी</t>
  </si>
  <si>
    <t>५,८९,४२</t>
  </si>
  <si>
    <t>२९,०६,७०</t>
  </si>
  <si>
    <t>३४,९६,१३</t>
  </si>
  <si>
    <t>१३,६५,८९</t>
  </si>
  <si>
    <t>८,६३,३३</t>
  </si>
  <si>
    <t>२२,२९,२२</t>
  </si>
  <si>
    <t>१२,६६,९०</t>
  </si>
  <si>
    <t>१५०</t>
  </si>
  <si>
    <t>तिलाठी कोईलाडी गाउँपालिका, सप्तरी</t>
  </si>
  <si>
    <t>७,५८,४९</t>
  </si>
  <si>
    <t>७,४२,९२</t>
  </si>
  <si>
    <t>१५,०१,४१</t>
  </si>
  <si>
    <t>६,८५,२९</t>
  </si>
  <si>
    <t>३,४७,४३</t>
  </si>
  <si>
    <t>१०,३२,७२</t>
  </si>
  <si>
    <t>४,६८,६८</t>
  </si>
  <si>
    <t>१५१</t>
  </si>
  <si>
    <t>बलान-विहुल गाउँपालिका, सप्तरी</t>
  </si>
  <si>
    <t>६,०९,३९</t>
  </si>
  <si>
    <t>४,०५,६०</t>
  </si>
  <si>
    <t>१०,६५,००</t>
  </si>
  <si>
    <t>९,१४,१३</t>
  </si>
  <si>
    <t>१,४४,८३</t>
  </si>
  <si>
    <t>१०,५८,९७</t>
  </si>
  <si>
    <t>६,०३</t>
  </si>
  <si>
    <t>१५२</t>
  </si>
  <si>
    <t>बिष्णुपुर गाउँपालिका, सप्तरी</t>
  </si>
  <si>
    <t>३५,२५</t>
  </si>
  <si>
    <t>७,४३,७१</t>
  </si>
  <si>
    <t>६,२१,३४</t>
  </si>
  <si>
    <t>१४,००,३२</t>
  </si>
  <si>
    <t>१०,३०,२१</t>
  </si>
  <si>
    <t>२,७२,२०</t>
  </si>
  <si>
    <t>१३,०२,४२</t>
  </si>
  <si>
    <t>९७,९०</t>
  </si>
  <si>
    <t>१५३</t>
  </si>
  <si>
    <t>राजगढ गाउँपालिका, सप्तरी</t>
  </si>
  <si>
    <t>२४,३१</t>
  </si>
  <si>
    <t>८,१०,४०</t>
  </si>
  <si>
    <t>१२,९३,१०</t>
  </si>
  <si>
    <t>२१,२७,८३</t>
  </si>
  <si>
    <t>१६,३७,९४</t>
  </si>
  <si>
    <t>२,६०,५७</t>
  </si>
  <si>
    <t>१८,९८,५१</t>
  </si>
  <si>
    <t>२,२९,३१</t>
  </si>
  <si>
    <t>१५४</t>
  </si>
  <si>
    <t>महादेवा गाउँपालिका, सप्तरी</t>
  </si>
  <si>
    <t>४८,४३</t>
  </si>
  <si>
    <t>६,९९,८९</t>
  </si>
  <si>
    <t>४,७१,२४</t>
  </si>
  <si>
    <t>१२,१९,५८</t>
  </si>
  <si>
    <t>१०,५१,५९</t>
  </si>
  <si>
    <t>२१,८६</t>
  </si>
  <si>
    <t>१०,७३,४५</t>
  </si>
  <si>
    <t>१,४६,१२</t>
  </si>
  <si>
    <t>१५५</t>
  </si>
  <si>
    <t>रुपनी गाउँपालिका, सप्तरी</t>
  </si>
  <si>
    <t>७,१६,८७</t>
  </si>
  <si>
    <t>१६,९९,६५</t>
  </si>
  <si>
    <t>२४,१६,५३</t>
  </si>
  <si>
    <t>१५,००,८४</t>
  </si>
  <si>
    <t>५,९३,८१</t>
  </si>
  <si>
    <t>२०,९४,६५</t>
  </si>
  <si>
    <t>३,२१,८७</t>
  </si>
  <si>
    <t>१५६</t>
  </si>
  <si>
    <t>सिराहा</t>
  </si>
  <si>
    <t>कर्जन्हा नगरपालिका, सिराहा</t>
  </si>
  <si>
    <t>१,८४,२८</t>
  </si>
  <si>
    <t>९,००,२२</t>
  </si>
  <si>
    <t>१४,५४,४९</t>
  </si>
  <si>
    <t>२५,३९,००</t>
  </si>
  <si>
    <t>११,८८,४८</t>
  </si>
  <si>
    <t>७,४६,५८</t>
  </si>
  <si>
    <t>१९,३५,०७</t>
  </si>
  <si>
    <t>६,०३,९२</t>
  </si>
  <si>
    <t>१५७</t>
  </si>
  <si>
    <t>कल्याणपुर नगरपालिका, सिराहा</t>
  </si>
  <si>
    <t>३,११,३४</t>
  </si>
  <si>
    <t>१०,९५,०५</t>
  </si>
  <si>
    <t>२३,२३,२४</t>
  </si>
  <si>
    <t>३७,२९,६४</t>
  </si>
  <si>
    <t>१७,२२,४८</t>
  </si>
  <si>
    <t>६,०३,९९</t>
  </si>
  <si>
    <t>२३,२६,४७</t>
  </si>
  <si>
    <t>१४,०३,१६</t>
  </si>
  <si>
    <t>१५८</t>
  </si>
  <si>
    <t>गोलबजार नगरपालिका, सिराहा</t>
  </si>
  <si>
    <t>२६,७०,४३</t>
  </si>
  <si>
    <t>११,६५,६८</t>
  </si>
  <si>
    <t>३८,३६,१२</t>
  </si>
  <si>
    <t>११,९३,७४</t>
  </si>
  <si>
    <t>३६,५२,२२</t>
  </si>
  <si>
    <t>१,८३,९०</t>
  </si>
  <si>
    <t>१५९</t>
  </si>
  <si>
    <t>धनगढीमाई नगरपालिका, सिराहा</t>
  </si>
  <si>
    <t>४,६१,१२</t>
  </si>
  <si>
    <t>११,६१,०५</t>
  </si>
  <si>
    <t>१२,९७,२५</t>
  </si>
  <si>
    <t>२९,१९,४२</t>
  </si>
  <si>
    <t>१२,५७,२०</t>
  </si>
  <si>
    <t>१०,९७,९७</t>
  </si>
  <si>
    <t>२३,५५,१७</t>
  </si>
  <si>
    <t>५,६४,२४</t>
  </si>
  <si>
    <t>१६०</t>
  </si>
  <si>
    <t>मिर्चैया नगरपालिका, सिराहा</t>
  </si>
  <si>
    <t>३१,१४,१४</t>
  </si>
  <si>
    <t>१३,७१,१६</t>
  </si>
  <si>
    <t>४४,८५,३०</t>
  </si>
  <si>
    <t>१९,७६,२२</t>
  </si>
  <si>
    <t>१२,३१,८१</t>
  </si>
  <si>
    <t>३२,०८,०३</t>
  </si>
  <si>
    <t>१२,७७,२६</t>
  </si>
  <si>
    <t>१६१</t>
  </si>
  <si>
    <t>लहान नगरपालिका, सिराहा</t>
  </si>
  <si>
    <t>८,८८,४१</t>
  </si>
  <si>
    <t>१८,७४,४५</t>
  </si>
  <si>
    <t>२१,६१,७६</t>
  </si>
  <si>
    <t>४९,२४,६३</t>
  </si>
  <si>
    <t>१८,१३,९४</t>
  </si>
  <si>
    <t>२२,६९,५६</t>
  </si>
  <si>
    <t>४०,८३,५१</t>
  </si>
  <si>
    <t>८,४१,११</t>
  </si>
  <si>
    <t>१६२</t>
  </si>
  <si>
    <t>सिरहा नगरपालिका, सिराहा</t>
  </si>
  <si>
    <t>५,१५,४३</t>
  </si>
  <si>
    <t>१५,१५,३७</t>
  </si>
  <si>
    <t>१४,८३,९०</t>
  </si>
  <si>
    <t>३५,१४,७१</t>
  </si>
  <si>
    <t>२३,८०,६६</t>
  </si>
  <si>
    <t>७,७०,९८</t>
  </si>
  <si>
    <t>३१,५१,६४</t>
  </si>
  <si>
    <t>३,६३,०७</t>
  </si>
  <si>
    <t>१६३</t>
  </si>
  <si>
    <t>सुखीपुर नगरपालिका, सिराहा</t>
  </si>
  <si>
    <t>६,६८,३५</t>
  </si>
  <si>
    <t>७,५५,९०</t>
  </si>
  <si>
    <t>१४,२४,२५</t>
  </si>
  <si>
    <t>११,७८,७१</t>
  </si>
  <si>
    <t>२,०७,८२</t>
  </si>
  <si>
    <t>१३,८६,५३</t>
  </si>
  <si>
    <t>३७,७२</t>
  </si>
  <si>
    <t>१६४</t>
  </si>
  <si>
    <t>अर्नमा गाउँपालिका, सिराहा</t>
  </si>
  <si>
    <t>४६,३६</t>
  </si>
  <si>
    <t>५,९३,५९</t>
  </si>
  <si>
    <t>१२,१०,१०</t>
  </si>
  <si>
    <t>१८,५०,०६</t>
  </si>
  <si>
    <t>११,९२,५५</t>
  </si>
  <si>
    <t>६,२२,१७</t>
  </si>
  <si>
    <t>१८,१४,७३</t>
  </si>
  <si>
    <t>३५,३३</t>
  </si>
  <si>
    <t>१६५</t>
  </si>
  <si>
    <t>औरही गाउँपालिका, सिराहा</t>
  </si>
  <si>
    <t>५,५२,०८</t>
  </si>
  <si>
    <t>१८,१५,६४</t>
  </si>
  <si>
    <t>२३,६७,८५</t>
  </si>
  <si>
    <t>१२,५९,७८</t>
  </si>
  <si>
    <t>७,१५,१८</t>
  </si>
  <si>
    <t>१९,७४,९६</t>
  </si>
  <si>
    <t>३,९२,८९</t>
  </si>
  <si>
    <t>१६६</t>
  </si>
  <si>
    <t>नरहा गाउँपालिका, सिराहा</t>
  </si>
  <si>
    <t>१७,३२,७७</t>
  </si>
  <si>
    <t>५,३८,९३</t>
  </si>
  <si>
    <t>२२,७१,७०</t>
  </si>
  <si>
    <t>१२,६३,९७</t>
  </si>
  <si>
    <t>७,९३,२०</t>
  </si>
  <si>
    <t>२०,५७,१८</t>
  </si>
  <si>
    <t>२,१४,५२</t>
  </si>
  <si>
    <t>१६७</t>
  </si>
  <si>
    <t>नवराजपुर गाउँपालिका, सिराहा</t>
  </si>
  <si>
    <t>१०,९०</t>
  </si>
  <si>
    <t>५,५५,००</t>
  </si>
  <si>
    <t>१०,१७,८८</t>
  </si>
  <si>
    <t>५,६२,०४</t>
  </si>
  <si>
    <t>३,०१,०५</t>
  </si>
  <si>
    <t>८,६३,१०</t>
  </si>
  <si>
    <t>७,२०,६८</t>
  </si>
  <si>
    <t>१६८</t>
  </si>
  <si>
    <t>बरियारपट्टी गाउँपालिका, सिराहा</t>
  </si>
  <si>
    <t>१३,००</t>
  </si>
  <si>
    <t>६,३३,०२</t>
  </si>
  <si>
    <t>१६,१२,४१</t>
  </si>
  <si>
    <t>२२,५८,४५</t>
  </si>
  <si>
    <t>९,१६,८८</t>
  </si>
  <si>
    <t>१३,३५,५४</t>
  </si>
  <si>
    <t>२२,५२,४३</t>
  </si>
  <si>
    <t>६,०२</t>
  </si>
  <si>
    <t>१६९</t>
  </si>
  <si>
    <t>बिष्णुपुर गाउँपालिका, सिराहा</t>
  </si>
  <si>
    <t>१,४७,५१</t>
  </si>
  <si>
    <t>४,७४,७६</t>
  </si>
  <si>
    <t>६,२२,२८</t>
  </si>
  <si>
    <t>६,६३,७९</t>
  </si>
  <si>
    <t>१,४३,८६</t>
  </si>
  <si>
    <t>८,०७,६५</t>
  </si>
  <si>
    <t>(१,८५,३७)</t>
  </si>
  <si>
    <t>१७०</t>
  </si>
  <si>
    <t>भगवानपुर गाउँपालिका, सिराहा</t>
  </si>
  <si>
    <t>५,४४,००</t>
  </si>
  <si>
    <t>१२,८३,८६</t>
  </si>
  <si>
    <t>१८,२७,८६</t>
  </si>
  <si>
    <t>७,५१,१४</t>
  </si>
  <si>
    <t>९,७०,३९</t>
  </si>
  <si>
    <t>१७,२१,५४</t>
  </si>
  <si>
    <t>१,०६,३१</t>
  </si>
  <si>
    <t>१७१</t>
  </si>
  <si>
    <t>लक्ष्मीपुर पतारी गाउँपालिका, सिराहा</t>
  </si>
  <si>
    <t>२,२३,३४</t>
  </si>
  <si>
    <t>६,५४,६८</t>
  </si>
  <si>
    <t>६५,००</t>
  </si>
  <si>
    <t>९,४३,०३</t>
  </si>
  <si>
    <t>६,०५,६९</t>
  </si>
  <si>
    <t>१,८१,९६</t>
  </si>
  <si>
    <t>७,८७,६५</t>
  </si>
  <si>
    <t>१,५५,३७</t>
  </si>
  <si>
    <t>१७२</t>
  </si>
  <si>
    <t>सखुवानान्कारकट्टी गाउँपालिका, सिराहा</t>
  </si>
  <si>
    <t>६४,८८</t>
  </si>
  <si>
    <t>५,४३,५९</t>
  </si>
  <si>
    <t>१,१५,४६</t>
  </si>
  <si>
    <t>७,२३,९५</t>
  </si>
  <si>
    <t>४,८०,१९</t>
  </si>
  <si>
    <t>१,०४,५३</t>
  </si>
  <si>
    <t>५,८४,७३</t>
  </si>
  <si>
    <t>१,३९,२२</t>
  </si>
  <si>
    <t>१७३</t>
  </si>
  <si>
    <t>धनुषा</t>
  </si>
  <si>
    <t>जनकपुरधाम उप महानगरपालिका, धनुषा</t>
  </si>
  <si>
    <t>१६,०९,६९</t>
  </si>
  <si>
    <t>३१,५३,९०</t>
  </si>
  <si>
    <t>३१,२८,२२</t>
  </si>
  <si>
    <t>७८,९१,८२</t>
  </si>
  <si>
    <t>३३,४७,३६</t>
  </si>
  <si>
    <t>५,०६,२२</t>
  </si>
  <si>
    <t>३८,५३,५९</t>
  </si>
  <si>
    <t>४०,३८,२३</t>
  </si>
  <si>
    <t>१७४</t>
  </si>
  <si>
    <t>कमला नगरपालिका, धनुषा</t>
  </si>
  <si>
    <t>११,११</t>
  </si>
  <si>
    <t>९,७१,९७</t>
  </si>
  <si>
    <t>१२,५३,८७</t>
  </si>
  <si>
    <t>२२,३६,९५</t>
  </si>
  <si>
    <t>१४,१४,४१</t>
  </si>
  <si>
    <t>५,२६,४७</t>
  </si>
  <si>
    <t>१९,४०,८९</t>
  </si>
  <si>
    <t>२,९६,०६</t>
  </si>
  <si>
    <t>१७५</t>
  </si>
  <si>
    <t>क्षिरेश्वरनाथ नगरपालिका, धनुषा</t>
  </si>
  <si>
    <t>४,८१,६६</t>
  </si>
  <si>
    <t>११,१५,२३</t>
  </si>
  <si>
    <t>७,७९,७४</t>
  </si>
  <si>
    <t>२३,७६,६४</t>
  </si>
  <si>
    <t>११,३६,७०</t>
  </si>
  <si>
    <t>७,४१,३७</t>
  </si>
  <si>
    <t>१८,७८,०८</t>
  </si>
  <si>
    <t>४,९८,५६</t>
  </si>
  <si>
    <t>१७६</t>
  </si>
  <si>
    <t>गणेशमान चारनाथ नगरपालिका, धनुषा</t>
  </si>
  <si>
    <t>५,५०,१९</t>
  </si>
  <si>
    <t>११,८२,१८</t>
  </si>
  <si>
    <t>१६,३१,८४</t>
  </si>
  <si>
    <t>३३,६४,२१</t>
  </si>
  <si>
    <t>१२,३९,१५</t>
  </si>
  <si>
    <t>१८,०६,४७</t>
  </si>
  <si>
    <t>३०,४५,६२</t>
  </si>
  <si>
    <t>३,१८,५९</t>
  </si>
  <si>
    <t>१७७</t>
  </si>
  <si>
    <t>धनुषाधाम नगरपालिका, धनुषा</t>
  </si>
  <si>
    <t>४,९६,७०</t>
  </si>
  <si>
    <t>१०,८९,९८</t>
  </si>
  <si>
    <t>१५,७६,८८</t>
  </si>
  <si>
    <t>३१,६३,५६</t>
  </si>
  <si>
    <t>१७,१२,८७</t>
  </si>
  <si>
    <t>१०,१०,७३</t>
  </si>
  <si>
    <t>२७,२३,६१</t>
  </si>
  <si>
    <t>४,३९,९५</t>
  </si>
  <si>
    <t>१७८</t>
  </si>
  <si>
    <t>नगराइन नगरपालिका, धनुषा</t>
  </si>
  <si>
    <t>९१,८४</t>
  </si>
  <si>
    <t>८,२४,१६</t>
  </si>
  <si>
    <t>१९,६६,४६</t>
  </si>
  <si>
    <t>२८,८२,४७</t>
  </si>
  <si>
    <t>११,०२,८८</t>
  </si>
  <si>
    <t>१,७४,१९</t>
  </si>
  <si>
    <t>१२,७७,०८</t>
  </si>
  <si>
    <t>१६,०५,३९</t>
  </si>
  <si>
    <t>१७९</t>
  </si>
  <si>
    <t>मिथिला नगरपालिका, धनुषा</t>
  </si>
  <si>
    <t>१,१७,५९</t>
  </si>
  <si>
    <t>१८,२२,८५</t>
  </si>
  <si>
    <t>१३,९९,४१</t>
  </si>
  <si>
    <t>३३,३९,८६</t>
  </si>
  <si>
    <t>१४,७८,८४</t>
  </si>
  <si>
    <t>७,५१,४३</t>
  </si>
  <si>
    <t>२२,३०,२८</t>
  </si>
  <si>
    <t>११,०९,५८</t>
  </si>
  <si>
    <t>१८०</t>
  </si>
  <si>
    <t>विदेह नगरपालिका, धनुषा</t>
  </si>
  <si>
    <t>७३,६६</t>
  </si>
  <si>
    <t>७,७०,९७</t>
  </si>
  <si>
    <t>५,२७,८५</t>
  </si>
  <si>
    <t>१३,७२,४८</t>
  </si>
  <si>
    <t>९,२२,९७</t>
  </si>
  <si>
    <t>२,६३,४८</t>
  </si>
  <si>
    <t>११,८६,४६</t>
  </si>
  <si>
    <t>१,८६,०२</t>
  </si>
  <si>
    <t>१८१</t>
  </si>
  <si>
    <t>शहिदनगर नगरपालिका, धनुषा</t>
  </si>
  <si>
    <t>१,०४,७९</t>
  </si>
  <si>
    <t>१०,६४,०४</t>
  </si>
  <si>
    <t>९,३३,०२</t>
  </si>
  <si>
    <t>२१,०१,८५</t>
  </si>
  <si>
    <t>१४,७१,५९</t>
  </si>
  <si>
    <t>२,२०,७७</t>
  </si>
  <si>
    <t>१६,९२,३७</t>
  </si>
  <si>
    <t>४,०९,४८</t>
  </si>
  <si>
    <t>१८२</t>
  </si>
  <si>
    <t>सबैला नगरपालिका, धनुषा</t>
  </si>
  <si>
    <t>१,६२,६२</t>
  </si>
  <si>
    <t>११,०५,३८</t>
  </si>
  <si>
    <t>१८,३९,२१</t>
  </si>
  <si>
    <t>३१,०७,२२</t>
  </si>
  <si>
    <t>१०,००,३६</t>
  </si>
  <si>
    <t>६,७०,९०</t>
  </si>
  <si>
    <t>१६,७१,२६</t>
  </si>
  <si>
    <t>१४,३५,९५</t>
  </si>
  <si>
    <t>१८३</t>
  </si>
  <si>
    <t>हंसपुर नगरपालिका, धनुषा</t>
  </si>
  <si>
    <t>६२,३८</t>
  </si>
  <si>
    <t>८,६८,५२</t>
  </si>
  <si>
    <t>१६,७२,२६</t>
  </si>
  <si>
    <t>२६,०३,१७</t>
  </si>
  <si>
    <t>१३,४८,२३</t>
  </si>
  <si>
    <t>५,५१,७५</t>
  </si>
  <si>
    <t>१८,९९,९९</t>
  </si>
  <si>
    <t>७,०३,१८</t>
  </si>
  <si>
    <t>१८४</t>
  </si>
  <si>
    <t>औरहि गाउँपालिका, धनुषा</t>
  </si>
  <si>
    <t>१४,०८</t>
  </si>
  <si>
    <t>५,९६,२९</t>
  </si>
  <si>
    <t>११,११,५८</t>
  </si>
  <si>
    <t>१७,२१,९७</t>
  </si>
  <si>
    <t>७,८४,३०</t>
  </si>
  <si>
    <t>९,४९,६७</t>
  </si>
  <si>
    <t>१७,३३,९८</t>
  </si>
  <si>
    <t>(१२,०१)</t>
  </si>
  <si>
    <t>१८५</t>
  </si>
  <si>
    <t>जनकनन्दिनी गाउँपालिका, धनुषा</t>
  </si>
  <si>
    <t>३०,९७</t>
  </si>
  <si>
    <t>६,३३,१३</t>
  </si>
  <si>
    <t>१५,७९,८५</t>
  </si>
  <si>
    <t>२२,४३,९६</t>
  </si>
  <si>
    <t>११,०६,४२</t>
  </si>
  <si>
    <t>५,४९,४८</t>
  </si>
  <si>
    <t>१६,५५,९०</t>
  </si>
  <si>
    <t>५,८८,०६</t>
  </si>
  <si>
    <t>१८६</t>
  </si>
  <si>
    <t>धनाैजी गाउँपालिका, धनुषा</t>
  </si>
  <si>
    <t>१३,४१</t>
  </si>
  <si>
    <t>५,५८,६८</t>
  </si>
  <si>
    <t>६,३१,७१</t>
  </si>
  <si>
    <t>१२,०३,८०</t>
  </si>
  <si>
    <t>९,१६,७३</t>
  </si>
  <si>
    <t>२,२२,९५</t>
  </si>
  <si>
    <t>११,३९,६८</t>
  </si>
  <si>
    <t>६४,११</t>
  </si>
  <si>
    <t>१८७</t>
  </si>
  <si>
    <t>बटेश्वर गाउँपालिका, धनुषा</t>
  </si>
  <si>
    <t>६४,६१</t>
  </si>
  <si>
    <t>६,०५,४६</t>
  </si>
  <si>
    <t>१४,७९,०२</t>
  </si>
  <si>
    <t>२१,४९,१०</t>
  </si>
  <si>
    <t>११,८१,७८</t>
  </si>
  <si>
    <t>८,२४,८२</t>
  </si>
  <si>
    <t>२०,०६,६१</t>
  </si>
  <si>
    <t>१,४२,४९</t>
  </si>
  <si>
    <t>१८८</t>
  </si>
  <si>
    <t>मिथिला बिहारी नगरपालिका, धनुषा</t>
  </si>
  <si>
    <t>२१,२७</t>
  </si>
  <si>
    <t>८,०९,७०</t>
  </si>
  <si>
    <t>१५,९९,८०</t>
  </si>
  <si>
    <t>२४,३०,७८</t>
  </si>
  <si>
    <t>१०,८६,४५</t>
  </si>
  <si>
    <t>५,०४,५०</t>
  </si>
  <si>
    <t>१५,९०,९६</t>
  </si>
  <si>
    <t>८,३९,८२</t>
  </si>
  <si>
    <t>१८९</t>
  </si>
  <si>
    <t>मुखियापट्टी मुसहरमिया गाउँपालिका, धनुषा</t>
  </si>
  <si>
    <t>७२,८०</t>
  </si>
  <si>
    <t>६,२९,८०</t>
  </si>
  <si>
    <t>२२,६३,९५</t>
  </si>
  <si>
    <t>२९,६६,५५</t>
  </si>
  <si>
    <t>६,८४,७८</t>
  </si>
  <si>
    <t>३,८५,९४</t>
  </si>
  <si>
    <t>१०,७०,७२</t>
  </si>
  <si>
    <t>१८,९५,८३</t>
  </si>
  <si>
    <t>१९०</t>
  </si>
  <si>
    <t>लक्ष्मिनिया गाउँपालिका, धनुषा</t>
  </si>
  <si>
    <t>७७,४३</t>
  </si>
  <si>
    <t>६,६५,५७</t>
  </si>
  <si>
    <t>५,०५,५४</t>
  </si>
  <si>
    <t>१२,४८,५५</t>
  </si>
  <si>
    <t>१०,७५,६५</t>
  </si>
  <si>
    <t>१,२४,०३</t>
  </si>
  <si>
    <t>११,९९,६९</t>
  </si>
  <si>
    <t>४८,८६</t>
  </si>
  <si>
    <t>१९१</t>
  </si>
  <si>
    <t>महोत्तरी</t>
  </si>
  <si>
    <t>गौशाला नगरपालिका, महोत्तरी</t>
  </si>
  <si>
    <t>४,५५,०६</t>
  </si>
  <si>
    <t>१४,४३,२०</t>
  </si>
  <si>
    <t>२३,९१,१६</t>
  </si>
  <si>
    <t>४२,८९,४४</t>
  </si>
  <si>
    <t>१३,४५,४७</t>
  </si>
  <si>
    <t>१९,९५,१९</t>
  </si>
  <si>
    <t>३३,४०,६६</t>
  </si>
  <si>
    <t>९,४८,७७</t>
  </si>
  <si>
    <t>१९२</t>
  </si>
  <si>
    <t>जलेश्वर नगरपालिका, महोत्तरी</t>
  </si>
  <si>
    <t>२,२०,३७</t>
  </si>
  <si>
    <t>९,८०,४६</t>
  </si>
  <si>
    <t>३,५९,०५</t>
  </si>
  <si>
    <t>१५,५९,८९</t>
  </si>
  <si>
    <t>१०,५८,७८</t>
  </si>
  <si>
    <t>४,१७,०७</t>
  </si>
  <si>
    <t>१४,७५,८६</t>
  </si>
  <si>
    <t>८४,०३</t>
  </si>
  <si>
    <t>१९३</t>
  </si>
  <si>
    <t>बर्दिबास नगरपालिका, महोत्तरी</t>
  </si>
  <si>
    <t>८,७८,८४</t>
  </si>
  <si>
    <t>२८,७४,६२</t>
  </si>
  <si>
    <t>३२,१२,२०</t>
  </si>
  <si>
    <t>६९,६५,६६</t>
  </si>
  <si>
    <t>१३,६६,२९</t>
  </si>
  <si>
    <t>३०,८५,९२</t>
  </si>
  <si>
    <t>४४,५२,२१</t>
  </si>
  <si>
    <t>२५,१३,४५</t>
  </si>
  <si>
    <t>१९४</t>
  </si>
  <si>
    <t>बलवा नगरपालिका, महोत्तरी</t>
  </si>
  <si>
    <t>२,५४,८६</t>
  </si>
  <si>
    <t>७,८८,३३</t>
  </si>
  <si>
    <t>७,३७,०९</t>
  </si>
  <si>
    <t>१७,८०,२९</t>
  </si>
  <si>
    <t>१२,३६,७२</t>
  </si>
  <si>
    <t>४,३६,४८</t>
  </si>
  <si>
    <t>१६,७३,२१</t>
  </si>
  <si>
    <t>१,०७,०८</t>
  </si>
  <si>
    <t>१९५</t>
  </si>
  <si>
    <t>भँगाहा नगरपालिका, महोत्तरी</t>
  </si>
  <si>
    <t>१३,२३,०८</t>
  </si>
  <si>
    <t>४,७७,८९</t>
  </si>
  <si>
    <t>१८,००,९७</t>
  </si>
  <si>
    <t>६,६८,४८</t>
  </si>
  <si>
    <t>५,६२,८४</t>
  </si>
  <si>
    <t>१२,३१,३२</t>
  </si>
  <si>
    <t>५,६९,६५</t>
  </si>
  <si>
    <t>१९६</t>
  </si>
  <si>
    <t>मटिहानी नगरपालिका, महोत्तरी</t>
  </si>
  <si>
    <t>१,१९,४२</t>
  </si>
  <si>
    <t>७,३९,०८</t>
  </si>
  <si>
    <t>१४,९४,७२</t>
  </si>
  <si>
    <t>२३,५३,२३</t>
  </si>
  <si>
    <t>६,४४,७२</t>
  </si>
  <si>
    <t>६,६८,३६</t>
  </si>
  <si>
    <t>१३,१३,०९</t>
  </si>
  <si>
    <t>१०,४०,१३</t>
  </si>
  <si>
    <t>१९७</t>
  </si>
  <si>
    <t>मनरा शिसवा नगरपालिका, महोत्तरी</t>
  </si>
  <si>
    <t>९५,३९</t>
  </si>
  <si>
    <t>१०,५८,८१</t>
  </si>
  <si>
    <t>४,७५,५६</t>
  </si>
  <si>
    <t>१६,२९,७८</t>
  </si>
  <si>
    <t>१२,२९,७३</t>
  </si>
  <si>
    <t>८१,८१</t>
  </si>
  <si>
    <t>१३,११,५४</t>
  </si>
  <si>
    <t>३,१८,२३</t>
  </si>
  <si>
    <t>१९८</t>
  </si>
  <si>
    <t>रामगोपालपुर नगरपालिका, महोत्तरी</t>
  </si>
  <si>
    <t>१,५८,५३</t>
  </si>
  <si>
    <t>८,५८,८१</t>
  </si>
  <si>
    <t>१२,८३,०९</t>
  </si>
  <si>
    <t>२३,००,४४</t>
  </si>
  <si>
    <t>१४,९२,०६</t>
  </si>
  <si>
    <t>७,८७,५४</t>
  </si>
  <si>
    <t>२२,७९,६०</t>
  </si>
  <si>
    <t>२०,८४</t>
  </si>
  <si>
    <t>१९९</t>
  </si>
  <si>
    <t>लोहरपट्टी नगरपालिका, महोत्तरी</t>
  </si>
  <si>
    <t>१५,२२,२०</t>
  </si>
  <si>
    <t>९,६०,४४</t>
  </si>
  <si>
    <t>२४,८२,६५</t>
  </si>
  <si>
    <t>१६,१५,७७</t>
  </si>
  <si>
    <t>४,२४,४०</t>
  </si>
  <si>
    <t>२०,४०,१८</t>
  </si>
  <si>
    <t>४,४२,४७</t>
  </si>
  <si>
    <t>एकडारा गाउँपालिका, महोत्तरी</t>
  </si>
  <si>
    <t>४४,६८</t>
  </si>
  <si>
    <t>६,९२,९३</t>
  </si>
  <si>
    <t>५,६५,९१</t>
  </si>
  <si>
    <t>१३,०३,५३</t>
  </si>
  <si>
    <t>७,३१,९६</t>
  </si>
  <si>
    <t>४,४२,१३</t>
  </si>
  <si>
    <t>११,७४,१०</t>
  </si>
  <si>
    <t>१,२९,४२</t>
  </si>
  <si>
    <t>२०१</t>
  </si>
  <si>
    <t>औरही नगरपालिका, महोत्तरी</t>
  </si>
  <si>
    <t>९७,०७</t>
  </si>
  <si>
    <t>७,९०,८७</t>
  </si>
  <si>
    <t>१३,४१,७३</t>
  </si>
  <si>
    <t>२२,२९,६८</t>
  </si>
  <si>
    <t>१३,७७,१०</t>
  </si>
  <si>
    <t>५,५१,४०</t>
  </si>
  <si>
    <t>१९,२८,५१</t>
  </si>
  <si>
    <t>३,०१,१७</t>
  </si>
  <si>
    <t>२०२</t>
  </si>
  <si>
    <t>पिपरा गाउँपालिका, महोत्तरी</t>
  </si>
  <si>
    <t>७३,९३</t>
  </si>
  <si>
    <t>८,३७,९२</t>
  </si>
  <si>
    <t>११,७७,७१</t>
  </si>
  <si>
    <t>२०,८९,५६</t>
  </si>
  <si>
    <t>११,४३,२८</t>
  </si>
  <si>
    <t>४,६७,६९</t>
  </si>
  <si>
    <t>१६,१०,९८</t>
  </si>
  <si>
    <t>४,७८,५८</t>
  </si>
  <si>
    <t>२०३</t>
  </si>
  <si>
    <t>महोत्तरी गाउँपालिका, महोत्तरी</t>
  </si>
  <si>
    <t>५९,८४</t>
  </si>
  <si>
    <t>६,६४,७८</t>
  </si>
  <si>
    <t>५,३२,६७</t>
  </si>
  <si>
    <t>१२,५७,२९</t>
  </si>
  <si>
    <t>७,५७,२६</t>
  </si>
  <si>
    <t>३,०२,५६</t>
  </si>
  <si>
    <t>१०,५९,८३</t>
  </si>
  <si>
    <t>१,९७,४६</t>
  </si>
  <si>
    <t>२०४</t>
  </si>
  <si>
    <t>साम्सी गाउँपालिका, महोत्तरी</t>
  </si>
  <si>
    <t>७१,४६</t>
  </si>
  <si>
    <t>६,६९,७२</t>
  </si>
  <si>
    <t>९,२८,०५</t>
  </si>
  <si>
    <t>१६,६९,२४</t>
  </si>
  <si>
    <t>१२,५२,९३</t>
  </si>
  <si>
    <t>३,०६,३८</t>
  </si>
  <si>
    <t>१५,५९,३१</t>
  </si>
  <si>
    <t>१,०९,९२</t>
  </si>
  <si>
    <t>२०५</t>
  </si>
  <si>
    <t>सोनमा गाउँपालिका, महोत्तरी</t>
  </si>
  <si>
    <t>१,५५,५४</t>
  </si>
  <si>
    <t>९,१४,७३</t>
  </si>
  <si>
    <t>२०,४८,०३</t>
  </si>
  <si>
    <t>३१,१८,३१</t>
  </si>
  <si>
    <t>१४,४६,२६</t>
  </si>
  <si>
    <t>८,८१,९९</t>
  </si>
  <si>
    <t>२३,२८,२५</t>
  </si>
  <si>
    <t>७,९०,०६</t>
  </si>
  <si>
    <t>२०६</t>
  </si>
  <si>
    <t>सर्लाही</t>
  </si>
  <si>
    <t>ईश्वरपुर नगरपालिका, सर्लाही</t>
  </si>
  <si>
    <t>१,४७,३८</t>
  </si>
  <si>
    <t>१४,४५,३९</t>
  </si>
  <si>
    <t>३८,०४,३१</t>
  </si>
  <si>
    <t>५३,९७,०९</t>
  </si>
  <si>
    <t>१५,००,०६</t>
  </si>
  <si>
    <t>१८,५१,७०</t>
  </si>
  <si>
    <t>३३,५१,७६</t>
  </si>
  <si>
    <t>२०,४५,३३</t>
  </si>
  <si>
    <t>२०७</t>
  </si>
  <si>
    <t>कविलासी नगरपालिका, सर्लाही</t>
  </si>
  <si>
    <t>७५,७१</t>
  </si>
  <si>
    <t>८,८९,०३</t>
  </si>
  <si>
    <t>८,७६,६२</t>
  </si>
  <si>
    <t>१८,४१,३७</t>
  </si>
  <si>
    <t>१२,३८,४४</t>
  </si>
  <si>
    <t>२,२५,७२</t>
  </si>
  <si>
    <t>१४,६४,१७</t>
  </si>
  <si>
    <t>३,७७,१९</t>
  </si>
  <si>
    <t>२०८</t>
  </si>
  <si>
    <t>गोडैटा नगरपालिका, सर्लाही</t>
  </si>
  <si>
    <t>३८,०५</t>
  </si>
  <si>
    <t>९,९७,१८</t>
  </si>
  <si>
    <t>५,२२,१५</t>
  </si>
  <si>
    <t>१५,५७,३८</t>
  </si>
  <si>
    <t>१२,०३,३६</t>
  </si>
  <si>
    <t>१,९५,७८</t>
  </si>
  <si>
    <t>१३,९९,१५</t>
  </si>
  <si>
    <t>१,५८,२३</t>
  </si>
  <si>
    <t>२०९</t>
  </si>
  <si>
    <t>बरहथवा नगरपालिका, सर्लाही</t>
  </si>
  <si>
    <t>२,३५,४३</t>
  </si>
  <si>
    <t>१३,७०,५९</t>
  </si>
  <si>
    <t>१९,०१,८९</t>
  </si>
  <si>
    <t>३५,०७,९२</t>
  </si>
  <si>
    <t>२०,११,३९</t>
  </si>
  <si>
    <t>१३,७०,१५</t>
  </si>
  <si>
    <t>३३,८१,५४</t>
  </si>
  <si>
    <t>१,२६,३७</t>
  </si>
  <si>
    <t>२१०</t>
  </si>
  <si>
    <t>बलरा नगरपालिका, सर्लाही</t>
  </si>
  <si>
    <t>१६,५३</t>
  </si>
  <si>
    <t>९,६५,६४</t>
  </si>
  <si>
    <t>७,१७,४३</t>
  </si>
  <si>
    <t>१६,९९,६१</t>
  </si>
  <si>
    <t>११,५४,६१</t>
  </si>
  <si>
    <t>३,२८,४५</t>
  </si>
  <si>
    <t>१४,८३,०६</t>
  </si>
  <si>
    <t>२,१६,५४</t>
  </si>
  <si>
    <t>२११</t>
  </si>
  <si>
    <t>बागमती नगरपालिका, सर्लाही</t>
  </si>
  <si>
    <t>१,५३,७३</t>
  </si>
  <si>
    <t>११,४९,८०</t>
  </si>
  <si>
    <t>८,२८,६८</t>
  </si>
  <si>
    <t>२१,३२,२२</t>
  </si>
  <si>
    <t>७,४४,४६</t>
  </si>
  <si>
    <t>१२,५७,४१</t>
  </si>
  <si>
    <t>२०,०१,८७</t>
  </si>
  <si>
    <t>१,३०,३५</t>
  </si>
  <si>
    <t>२१२</t>
  </si>
  <si>
    <t>मलंगवा नगरपालिका, सर्लाही</t>
  </si>
  <si>
    <t>१,२६,३४</t>
  </si>
  <si>
    <t>८,९४,०१</t>
  </si>
  <si>
    <t>५,६९,९४</t>
  </si>
  <si>
    <t>१५,९०,३०</t>
  </si>
  <si>
    <t>१५,३२,९८</t>
  </si>
  <si>
    <t>२७,८९</t>
  </si>
  <si>
    <t>१५,६०,८७</t>
  </si>
  <si>
    <t>२९,४२</t>
  </si>
  <si>
    <t>२१३</t>
  </si>
  <si>
    <t>लालबन्दी नगरपालिका, सर्लाही</t>
  </si>
  <si>
    <t>१५,३५,८९</t>
  </si>
  <si>
    <t>१४,५३,२१</t>
  </si>
  <si>
    <t>११,४४,९६</t>
  </si>
  <si>
    <t>४१,३४,०७</t>
  </si>
  <si>
    <t>१२,९६,४७</t>
  </si>
  <si>
    <t>१८,५५,६२</t>
  </si>
  <si>
    <t>३१,५२,१०</t>
  </si>
  <si>
    <t>९,८१,९६</t>
  </si>
  <si>
    <t>२१४</t>
  </si>
  <si>
    <t>हरिपुर नगरपालिका, सर्लाही</t>
  </si>
  <si>
    <t>९,८७</t>
  </si>
  <si>
    <t>१०,३४,७६</t>
  </si>
  <si>
    <t>१२,६७,३०</t>
  </si>
  <si>
    <t>२३,११,९३</t>
  </si>
  <si>
    <t>१०,९३,९३</t>
  </si>
  <si>
    <t>४,७३,८७</t>
  </si>
  <si>
    <t>१५,६७,८१</t>
  </si>
  <si>
    <t>७,४४,१२</t>
  </si>
  <si>
    <t>२१५</t>
  </si>
  <si>
    <t>हरिपुर्वा नगरपालिका, सर्लाही</t>
  </si>
  <si>
    <t>१,३९,२०</t>
  </si>
  <si>
    <t>७,९४,२८</t>
  </si>
  <si>
    <t>२३,५३,५८</t>
  </si>
  <si>
    <t>३२,८७,०७</t>
  </si>
  <si>
    <t>१४,२५,५५</t>
  </si>
  <si>
    <t>२९,०१,४२</t>
  </si>
  <si>
    <t>३,८५,६५</t>
  </si>
  <si>
    <t>२१६</t>
  </si>
  <si>
    <t>हरिवन नगरपालिका, सर्लाही</t>
  </si>
  <si>
    <t>४,३६,४२</t>
  </si>
  <si>
    <t>१७,७८,६१</t>
  </si>
  <si>
    <t>९,२५,९८</t>
  </si>
  <si>
    <t>३१,४१,०२</t>
  </si>
  <si>
    <t>१८,९८,४४</t>
  </si>
  <si>
    <t>११,९३,९५</t>
  </si>
  <si>
    <t>३०,९२,३९</t>
  </si>
  <si>
    <t>४८,६३</t>
  </si>
  <si>
    <t>२१७</t>
  </si>
  <si>
    <t>कौडेना गाउँपालिका, सर्लाही</t>
  </si>
  <si>
    <t>६,१४,८३</t>
  </si>
  <si>
    <t>५,११,०४</t>
  </si>
  <si>
    <t>११,३१,८७</t>
  </si>
  <si>
    <t>५,०२,४८</t>
  </si>
  <si>
    <t>५,७८,४८</t>
  </si>
  <si>
    <t>१०,८०,९६</t>
  </si>
  <si>
    <t>५०,९०</t>
  </si>
  <si>
    <t>२१८</t>
  </si>
  <si>
    <t>चक्रघट्टा गाउँपालिका, सर्लाही</t>
  </si>
  <si>
    <t>४१,४०</t>
  </si>
  <si>
    <t>६,६२,६९</t>
  </si>
  <si>
    <t>११,५०,००</t>
  </si>
  <si>
    <t>१८,५४,०९</t>
  </si>
  <si>
    <t>७,०७,४४</t>
  </si>
  <si>
    <t>९,२१,७१</t>
  </si>
  <si>
    <t>१६,२९,१५</t>
  </si>
  <si>
    <t>२,२४,९३</t>
  </si>
  <si>
    <t>२१९</t>
  </si>
  <si>
    <t>चन्द्रनगर गाउँपालिका, सर्लाही</t>
  </si>
  <si>
    <t>२,५६,२२</t>
  </si>
  <si>
    <t>८,०६,८७</t>
  </si>
  <si>
    <t>१९,९२,३४</t>
  </si>
  <si>
    <t>३०,५५,४४</t>
  </si>
  <si>
    <t>११,५१,९९</t>
  </si>
  <si>
    <t>८,५४,२१</t>
  </si>
  <si>
    <t>२०,०६,२०</t>
  </si>
  <si>
    <t>१०,४९,२४</t>
  </si>
  <si>
    <t>२२०</t>
  </si>
  <si>
    <t>धनकौल गाउँपालिका, सर्लाही</t>
  </si>
  <si>
    <t>१६,००</t>
  </si>
  <si>
    <t>६,४५,१६</t>
  </si>
  <si>
    <t>११,००,०७</t>
  </si>
  <si>
    <t>१७,६१,२४</t>
  </si>
  <si>
    <t>१४,६१,१८</t>
  </si>
  <si>
    <t>२,६१,८९</t>
  </si>
  <si>
    <t>१७,२३,०७</t>
  </si>
  <si>
    <t>३८,१६</t>
  </si>
  <si>
    <t>२२१</t>
  </si>
  <si>
    <t>पर्सा गाउँपालिका, सर्लाही</t>
  </si>
  <si>
    <t>५,८४,९६</t>
  </si>
  <si>
    <t>१२,२१,१०</t>
  </si>
  <si>
    <t>१८,०६,०६</t>
  </si>
  <si>
    <t>९,२४,३०</t>
  </si>
  <si>
    <t>५,५९,८४</t>
  </si>
  <si>
    <t>१४,८४,१४</t>
  </si>
  <si>
    <t>३,२१,९२</t>
  </si>
  <si>
    <t>२२२</t>
  </si>
  <si>
    <t>बसबरिया गाउँपालिका, सर्लाही</t>
  </si>
  <si>
    <t>२,२२,२९</t>
  </si>
  <si>
    <t>५,७३,८५</t>
  </si>
  <si>
    <t>७,९६,१४</t>
  </si>
  <si>
    <t>५,७७,४८</t>
  </si>
  <si>
    <t>१,३१,२२</t>
  </si>
  <si>
    <t>७,०८,७०</t>
  </si>
  <si>
    <t>८७,४४</t>
  </si>
  <si>
    <t>२२३</t>
  </si>
  <si>
    <t>ब्रह्मपुरी गाउँपालिका, सर्लाही</t>
  </si>
  <si>
    <t>८०,८२</t>
  </si>
  <si>
    <t>७,१७,४५</t>
  </si>
  <si>
    <t>६,४७</t>
  </si>
  <si>
    <t>८,०४,७५</t>
  </si>
  <si>
    <t>६,२१,३०</t>
  </si>
  <si>
    <t>६४,४२</t>
  </si>
  <si>
    <t>६,८५,७२</t>
  </si>
  <si>
    <t>१,१९,०३</t>
  </si>
  <si>
    <t>२२४</t>
  </si>
  <si>
    <t>रामनगर गाउँपालिका, सर्लाही</t>
  </si>
  <si>
    <t>१६,९९</t>
  </si>
  <si>
    <t>६,७५,५४</t>
  </si>
  <si>
    <t>२,४२,३४</t>
  </si>
  <si>
    <t>९,३४,८८</t>
  </si>
  <si>
    <t>४,८३,३७</t>
  </si>
  <si>
    <t>३,३८,२९</t>
  </si>
  <si>
    <t>८,२१,६७</t>
  </si>
  <si>
    <t>१,१३,२१</t>
  </si>
  <si>
    <t>२२५</t>
  </si>
  <si>
    <t>विष्णु गाउँपालिका, सर्लाही</t>
  </si>
  <si>
    <t>६,२७,३४</t>
  </si>
  <si>
    <t>६,१७,२०</t>
  </si>
  <si>
    <t>१२,८०,८४</t>
  </si>
  <si>
    <t>८,९३,४८</t>
  </si>
  <si>
    <t>२,११,९२</t>
  </si>
  <si>
    <t>११,०५,४१</t>
  </si>
  <si>
    <t>१,७५,४३</t>
  </si>
  <si>
    <t>२२६</t>
  </si>
  <si>
    <t>रौतहट</t>
  </si>
  <si>
    <t>ईशनाथ नगरपालिका, रौतहट</t>
  </si>
  <si>
    <t>४५,२७</t>
  </si>
  <si>
    <t>८,८३,८६</t>
  </si>
  <si>
    <t>१,३९,८५</t>
  </si>
  <si>
    <t>१०,६८,९९</t>
  </si>
  <si>
    <t>८,७१,३७</t>
  </si>
  <si>
    <t>१,१६,८४</t>
  </si>
  <si>
    <t>९,८८,२२</t>
  </si>
  <si>
    <t>८०,७६</t>
  </si>
  <si>
    <t>२२७</t>
  </si>
  <si>
    <t>कटहरिया नगरपालिका, रौतहट</t>
  </si>
  <si>
    <t>१,२०,९७</t>
  </si>
  <si>
    <t>८,७६,५५</t>
  </si>
  <si>
    <t>४,८३,३५</t>
  </si>
  <si>
    <t>१४,८०,८७</t>
  </si>
  <si>
    <t>११,९५,०५</t>
  </si>
  <si>
    <t>२,१४,३४</t>
  </si>
  <si>
    <t>१४,०९,३९</t>
  </si>
  <si>
    <t>७१,४८</t>
  </si>
  <si>
    <t>२२८</t>
  </si>
  <si>
    <t>गढीमाई नगरपालिका, रौतहट</t>
  </si>
  <si>
    <t>४,३१,९३</t>
  </si>
  <si>
    <t>८,८६,८५</t>
  </si>
  <si>
    <t>१३,१८,७८</t>
  </si>
  <si>
    <t>११,७८,२५</t>
  </si>
  <si>
    <t>१,३२,७६</t>
  </si>
  <si>
    <t>१३,११,०२</t>
  </si>
  <si>
    <t>७,७६</t>
  </si>
  <si>
    <t>२२९</t>
  </si>
  <si>
    <t>गरुडा नगरपालिका, रौतहट</t>
  </si>
  <si>
    <t>२,५५,३९</t>
  </si>
  <si>
    <t>९,६७,१२</t>
  </si>
  <si>
    <t>६,२३,५२</t>
  </si>
  <si>
    <t>१८,४६,०५</t>
  </si>
  <si>
    <t>१४,३९,९५</t>
  </si>
  <si>
    <t>२,९३,१८</t>
  </si>
  <si>
    <t>१७,३३,१३</t>
  </si>
  <si>
    <t>१,१२,९१</t>
  </si>
  <si>
    <t>२३०</t>
  </si>
  <si>
    <t>गुजरा नगरपालिका, रौतहट</t>
  </si>
  <si>
    <t>४१,७७</t>
  </si>
  <si>
    <t>१३,३७,२७</t>
  </si>
  <si>
    <t>१३,५०,३२</t>
  </si>
  <si>
    <t>२७,२९,३७</t>
  </si>
  <si>
    <t>१५,०९,४५</t>
  </si>
  <si>
    <t>५,३१,५६</t>
  </si>
  <si>
    <t>२०,४१,०२</t>
  </si>
  <si>
    <t>६,८८,३५</t>
  </si>
  <si>
    <t>२३१</t>
  </si>
  <si>
    <t>गौर नगरपालिका, रौतहट</t>
  </si>
  <si>
    <t>३,०१,६३</t>
  </si>
  <si>
    <t>९,४३,०९</t>
  </si>
  <si>
    <t>१,६७,१३</t>
  </si>
  <si>
    <t>१४,११,८७</t>
  </si>
  <si>
    <t>९,५७,०६</t>
  </si>
  <si>
    <t>३,६२,५३</t>
  </si>
  <si>
    <t>१३,१९,५९</t>
  </si>
  <si>
    <t>९२,२७</t>
  </si>
  <si>
    <t>२३२</t>
  </si>
  <si>
    <t>चन्द्रपुर नगरपालिका, रौतहट</t>
  </si>
  <si>
    <t>३,५९,२०</t>
  </si>
  <si>
    <t>२३,०५,५४</t>
  </si>
  <si>
    <t>११,७३,०२</t>
  </si>
  <si>
    <t>३८,३७,७७</t>
  </si>
  <si>
    <t>२०,२५,०६</t>
  </si>
  <si>
    <t>१३,६६,४४</t>
  </si>
  <si>
    <t>३३,९१,५१</t>
  </si>
  <si>
    <t>४,४६,२५</t>
  </si>
  <si>
    <t>२३३</t>
  </si>
  <si>
    <t>देवाही गोनाही नगरपालिका, रौतहट</t>
  </si>
  <si>
    <t>७२,२१</t>
  </si>
  <si>
    <t>७,६३,६४</t>
  </si>
  <si>
    <t>११,५४,९९</t>
  </si>
  <si>
    <t>१९,९०,८४</t>
  </si>
  <si>
    <t>१४,१३,३३</t>
  </si>
  <si>
    <t>४,४६,२०</t>
  </si>
  <si>
    <t>१८,५९,५४</t>
  </si>
  <si>
    <t>१,३१,२९</t>
  </si>
  <si>
    <t>२३४</t>
  </si>
  <si>
    <t>परोहा नगरपालिका, रौतहट</t>
  </si>
  <si>
    <t>१,००,००</t>
  </si>
  <si>
    <t>८,३८,१९</t>
  </si>
  <si>
    <t>६,०४,४४</t>
  </si>
  <si>
    <t>१५,४२,६३</t>
  </si>
  <si>
    <t>१३,६८,७३</t>
  </si>
  <si>
    <t>१,२१,२४</t>
  </si>
  <si>
    <t>१४,८९,९७</t>
  </si>
  <si>
    <t>५२,६५</t>
  </si>
  <si>
    <t>२३५</t>
  </si>
  <si>
    <t>फतुबाबिजयपुर नगरपालिका, रौतहट</t>
  </si>
  <si>
    <t>३,७१,०८</t>
  </si>
  <si>
    <t>८,६८,४९</t>
  </si>
  <si>
    <t>१२,३९,५८</t>
  </si>
  <si>
    <t>९,२२,७३</t>
  </si>
  <si>
    <t>२,६१,२४</t>
  </si>
  <si>
    <t>११,८३,९७</t>
  </si>
  <si>
    <t>५५,६०</t>
  </si>
  <si>
    <t>२३६</t>
  </si>
  <si>
    <t>बृन्दावन नगरपालिका, रौतहट</t>
  </si>
  <si>
    <t>४,५२,५१</t>
  </si>
  <si>
    <t>१०,३७,९३</t>
  </si>
  <si>
    <t>४,९३,५७</t>
  </si>
  <si>
    <t>१९,८४,०२</t>
  </si>
  <si>
    <t>११,५४,७९</t>
  </si>
  <si>
    <t>७,३२,५९</t>
  </si>
  <si>
    <t>१८,८७,३९</t>
  </si>
  <si>
    <t>९६,६२</t>
  </si>
  <si>
    <t>२३७</t>
  </si>
  <si>
    <t>बौधीमाई नगरपालिका, रौतहट</t>
  </si>
  <si>
    <t>५,६३,२५</t>
  </si>
  <si>
    <t>७,८४,४३</t>
  </si>
  <si>
    <t>१३,४७,६९</t>
  </si>
  <si>
    <t>१०,५६,७२</t>
  </si>
  <si>
    <t>९०,४०</t>
  </si>
  <si>
    <t>११,४७,१३</t>
  </si>
  <si>
    <t>२,००,५६</t>
  </si>
  <si>
    <t>२३८</t>
  </si>
  <si>
    <t>माधव नारायण नगरपालिका, रौतहट</t>
  </si>
  <si>
    <t>१,९०,८१</t>
  </si>
  <si>
    <t>८,४५,११</t>
  </si>
  <si>
    <t>१,२०,१९</t>
  </si>
  <si>
    <t>११,५६,१२</t>
  </si>
  <si>
    <t>१०,५८,६३</t>
  </si>
  <si>
    <t>५७,११</t>
  </si>
  <si>
    <t>११,१५,७५</t>
  </si>
  <si>
    <t>४०,३६</t>
  </si>
  <si>
    <t>२३९</t>
  </si>
  <si>
    <t>मौलापुर नगरपालिका, रौतहट</t>
  </si>
  <si>
    <t>२९,३३</t>
  </si>
  <si>
    <t>६,८४,३६</t>
  </si>
  <si>
    <t>४,५६,९०</t>
  </si>
  <si>
    <t>११,७०,६०</t>
  </si>
  <si>
    <t>१०,५९,३०</t>
  </si>
  <si>
    <t>१,०४,९९</t>
  </si>
  <si>
    <t>११,६४,३०</t>
  </si>
  <si>
    <t>६,२९</t>
  </si>
  <si>
    <t>२४०</t>
  </si>
  <si>
    <t>राजदेवी नगरपालिका, रौतहट</t>
  </si>
  <si>
    <t>७,११,०२</t>
  </si>
  <si>
    <t>७,३९,६०</t>
  </si>
  <si>
    <t>१४,५०,६३</t>
  </si>
  <si>
    <t>१०,२०,९३</t>
  </si>
  <si>
    <t>४,२४,७४</t>
  </si>
  <si>
    <t>१४,४५,६७</t>
  </si>
  <si>
    <t>४,९६</t>
  </si>
  <si>
    <t>२४१</t>
  </si>
  <si>
    <t>दुर्गा भगवती गाउँपालिका, रौतहट</t>
  </si>
  <si>
    <t>२,००,२४</t>
  </si>
  <si>
    <t>५,६८,२५</t>
  </si>
  <si>
    <t>२,३७,६९</t>
  </si>
  <si>
    <t>१०,०६,१९</t>
  </si>
  <si>
    <t>७,७६,२१</t>
  </si>
  <si>
    <t>१,७३,२९</t>
  </si>
  <si>
    <t>९,४९,५१</t>
  </si>
  <si>
    <t>५६,६७</t>
  </si>
  <si>
    <t>२४२</t>
  </si>
  <si>
    <t>यमुनामाइ गाउँपालिका, रौतहट</t>
  </si>
  <si>
    <t>७१,४०</t>
  </si>
  <si>
    <t>६,१५,११</t>
  </si>
  <si>
    <t>१,३६,२५</t>
  </si>
  <si>
    <t>८,२२,७६</t>
  </si>
  <si>
    <t>६,२५,२९</t>
  </si>
  <si>
    <t>१,३५,९४</t>
  </si>
  <si>
    <t>७,६१,२३</t>
  </si>
  <si>
    <t>६१,५३</t>
  </si>
  <si>
    <t>२४३</t>
  </si>
  <si>
    <t>राजपुर नगरपालिका, रौतहट</t>
  </si>
  <si>
    <t>९१,१८</t>
  </si>
  <si>
    <t>९,३९,१५</t>
  </si>
  <si>
    <t>१०,३०,३४</t>
  </si>
  <si>
    <t>९,२०,१६</t>
  </si>
  <si>
    <t>१,०४,०३</t>
  </si>
  <si>
    <t>१०,२४,२०</t>
  </si>
  <si>
    <t>६,१३</t>
  </si>
  <si>
    <t>२४४</t>
  </si>
  <si>
    <t>बारा</t>
  </si>
  <si>
    <t>कलैया उप महानगरपालिका, बारा</t>
  </si>
  <si>
    <t>८,०२,८२</t>
  </si>
  <si>
    <t>२६,९५,८०</t>
  </si>
  <si>
    <t>२८,४०,४८</t>
  </si>
  <si>
    <t>६३,३९,११</t>
  </si>
  <si>
    <t>२४,५१,६६</t>
  </si>
  <si>
    <t>४०,६४,६१</t>
  </si>
  <si>
    <t>६५,१६,२७</t>
  </si>
  <si>
    <t>(१,७७,१५)</t>
  </si>
  <si>
    <t>२४५</t>
  </si>
  <si>
    <t>जीतपुरसिमरा उप महानगरपालिका, बारा</t>
  </si>
  <si>
    <t>६,४५,०५</t>
  </si>
  <si>
    <t>३८,७२,५४</t>
  </si>
  <si>
    <t>६४,७३,८६</t>
  </si>
  <si>
    <t>१,०९,९१,४६</t>
  </si>
  <si>
    <t>३१,२८,१६</t>
  </si>
  <si>
    <t>४५,५४,७०</t>
  </si>
  <si>
    <t>७६,८२,८७</t>
  </si>
  <si>
    <t>३३,०८,५९</t>
  </si>
  <si>
    <t>२४६</t>
  </si>
  <si>
    <t>कोल्हवी नगरपालिका, बारा</t>
  </si>
  <si>
    <t>५,२६,५६</t>
  </si>
  <si>
    <t>१३,५२,०४</t>
  </si>
  <si>
    <t>५,२५,४६</t>
  </si>
  <si>
    <t>२४,०४,०७</t>
  </si>
  <si>
    <t>१०,५१,९७</t>
  </si>
  <si>
    <t>१०,४४,८७</t>
  </si>
  <si>
    <t>२०,९६,८४</t>
  </si>
  <si>
    <t>३,०७,२३</t>
  </si>
  <si>
    <t>२४७</t>
  </si>
  <si>
    <t>निजगढ नगरपालिका, बारा</t>
  </si>
  <si>
    <t>२०,८१,६६</t>
  </si>
  <si>
    <t>२८,७५,९६</t>
  </si>
  <si>
    <t>४९,५७,६३</t>
  </si>
  <si>
    <t>१८,५७,६८</t>
  </si>
  <si>
    <t>२३,१६,९८</t>
  </si>
  <si>
    <t>४१,७४,६६</t>
  </si>
  <si>
    <t>७,८२,९६</t>
  </si>
  <si>
    <t>२४८</t>
  </si>
  <si>
    <t>पचरौता नगरपालिका, बारा</t>
  </si>
  <si>
    <t>२,६७,६७</t>
  </si>
  <si>
    <t>७,३६,७८</t>
  </si>
  <si>
    <t>१,०९,३०</t>
  </si>
  <si>
    <t>११,१३,७६</t>
  </si>
  <si>
    <t>८,७४,३७</t>
  </si>
  <si>
    <t>२,३४,३७</t>
  </si>
  <si>
    <t>११,०८,७५</t>
  </si>
  <si>
    <t>५,०१</t>
  </si>
  <si>
    <t>२४९</t>
  </si>
  <si>
    <t>महागढीमाई नगरपालिका, बारा</t>
  </si>
  <si>
    <t>२,३५,००</t>
  </si>
  <si>
    <t>१०,७२,२४</t>
  </si>
  <si>
    <t>५,१७,२८</t>
  </si>
  <si>
    <t>१८,२४,५२</t>
  </si>
  <si>
    <t>१४,३४,४२</t>
  </si>
  <si>
    <t>२,५८,७७</t>
  </si>
  <si>
    <t>१६,९३,१९</t>
  </si>
  <si>
    <t>१,३१,३३</t>
  </si>
  <si>
    <t>२५०</t>
  </si>
  <si>
    <t>सिम्रौनगढ नगरपालिका, बारा</t>
  </si>
  <si>
    <t>४,४३,५१</t>
  </si>
  <si>
    <t>९,९६,७४</t>
  </si>
  <si>
    <t>१४,४०,२६</t>
  </si>
  <si>
    <t>११,९२,८८</t>
  </si>
  <si>
    <t>६५,८६</t>
  </si>
  <si>
    <t>१२,५८,७४</t>
  </si>
  <si>
    <t>१,८१,५१</t>
  </si>
  <si>
    <t>२५१</t>
  </si>
  <si>
    <t>आदर्श कोटवाल गाउँपालिका, बारा</t>
  </si>
  <si>
    <t>६,७८,२९</t>
  </si>
  <si>
    <t>१३,४२,९९</t>
  </si>
  <si>
    <t>२०,२१,२८</t>
  </si>
  <si>
    <t>१२,१९,५४</t>
  </si>
  <si>
    <t>६,४८,०४</t>
  </si>
  <si>
    <t>१८,६७,५९</t>
  </si>
  <si>
    <t>१,५३,६९</t>
  </si>
  <si>
    <t>२५२</t>
  </si>
  <si>
    <t>करैयामाई गाउँपालिका, बारा</t>
  </si>
  <si>
    <t>१,७९,०५</t>
  </si>
  <si>
    <t>७,६८,२३</t>
  </si>
  <si>
    <t>५,७३,१५</t>
  </si>
  <si>
    <t>१५,२०,४४</t>
  </si>
  <si>
    <t>११,५८,८१</t>
  </si>
  <si>
    <t>२,५९,०५</t>
  </si>
  <si>
    <t>१४,१७,८६</t>
  </si>
  <si>
    <t>१,०२,५८</t>
  </si>
  <si>
    <t>२५३</t>
  </si>
  <si>
    <t>देवताल गाउँपालिका, बारा</t>
  </si>
  <si>
    <t>७,२४,३६</t>
  </si>
  <si>
    <t>४,२३,७२</t>
  </si>
  <si>
    <t>११,४८,०९</t>
  </si>
  <si>
    <t>९,२०,८५</t>
  </si>
  <si>
    <t>४,००,५३</t>
  </si>
  <si>
    <t>१३,२१,३९</t>
  </si>
  <si>
    <t>(१,७३,२९)</t>
  </si>
  <si>
    <t>२५४</t>
  </si>
  <si>
    <t>परवानीपुर गाउँपालिका, बारा</t>
  </si>
  <si>
    <t>३,००,३४</t>
  </si>
  <si>
    <t>५,४०,९०</t>
  </si>
  <si>
    <t>८,६२,३७</t>
  </si>
  <si>
    <t>१७,०३,६२</t>
  </si>
  <si>
    <t>७,५९,२५</t>
  </si>
  <si>
    <t>५,२७,४३</t>
  </si>
  <si>
    <t>१२,८६,६८</t>
  </si>
  <si>
    <t>४,१६,९३</t>
  </si>
  <si>
    <t>२५५</t>
  </si>
  <si>
    <t>प्रसौनी गाउँपालिका, बारा</t>
  </si>
  <si>
    <t>९,९१,५८</t>
  </si>
  <si>
    <t>६,४६,१५</t>
  </si>
  <si>
    <t>१६,३७,७३</t>
  </si>
  <si>
    <t>८,७७,७३</t>
  </si>
  <si>
    <t>६,०६,१९</t>
  </si>
  <si>
    <t>१४,८३,९२</t>
  </si>
  <si>
    <t>१,५३,८०</t>
  </si>
  <si>
    <t>२५६</t>
  </si>
  <si>
    <t>फेटा गाउँपालिका, बारा</t>
  </si>
  <si>
    <t>७०,४२</t>
  </si>
  <si>
    <t>६,०४,९३</t>
  </si>
  <si>
    <t>२,५४,७५</t>
  </si>
  <si>
    <t>९,३०,११</t>
  </si>
  <si>
    <t>६,७२,८४</t>
  </si>
  <si>
    <t>२,४५,६०</t>
  </si>
  <si>
    <t>९,१८,४५</t>
  </si>
  <si>
    <t>११,६६</t>
  </si>
  <si>
    <t>२५७</t>
  </si>
  <si>
    <t>बारागढी गाउँपालिका, बारा</t>
  </si>
  <si>
    <t>५२,३१</t>
  </si>
  <si>
    <t>७,०८,२४</t>
  </si>
  <si>
    <t>१५,००,१७</t>
  </si>
  <si>
    <t>७,१३,३५</t>
  </si>
  <si>
    <t>३,५२,९२</t>
  </si>
  <si>
    <t>१०,६६,२८</t>
  </si>
  <si>
    <t>४,३३,८८</t>
  </si>
  <si>
    <t>२५८</t>
  </si>
  <si>
    <t>विश्रामपुर गाउँपालिका, बारा</t>
  </si>
  <si>
    <t>९१,८६</t>
  </si>
  <si>
    <t>५,७९,१२</t>
  </si>
  <si>
    <t>५,४६,१६</t>
  </si>
  <si>
    <t>१२,१७,१५</t>
  </si>
  <si>
    <t>७,९५,८९</t>
  </si>
  <si>
    <t>३,६७,६५</t>
  </si>
  <si>
    <t>११,६३,५४</t>
  </si>
  <si>
    <t>५३,६१</t>
  </si>
  <si>
    <t>२५९</t>
  </si>
  <si>
    <t>सुवर्ण गाउँपालिका, बारा</t>
  </si>
  <si>
    <t>१६,८६</t>
  </si>
  <si>
    <t>७,६१,०५</t>
  </si>
  <si>
    <t>९,४८,८८</t>
  </si>
  <si>
    <t>१७,२६,८१</t>
  </si>
  <si>
    <t>९,१२,०३</t>
  </si>
  <si>
    <t>६,१२,८०</t>
  </si>
  <si>
    <t>१५,२४,८४</t>
  </si>
  <si>
    <t>२,०१,९६</t>
  </si>
  <si>
    <t>२६०</t>
  </si>
  <si>
    <t>पर्सा</t>
  </si>
  <si>
    <t>बिरगंज महानगरपालिका, पर्सा</t>
  </si>
  <si>
    <t>१,२९,९०,३२</t>
  </si>
  <si>
    <t>२२,२८,२७</t>
  </si>
  <si>
    <t>१,५२,१८,६०</t>
  </si>
  <si>
    <t>१,०४,७८,४८</t>
  </si>
  <si>
    <t>४२,२१,६८</t>
  </si>
  <si>
    <t>१,८६,६८</t>
  </si>
  <si>
    <t>१,४८,८६,८४</t>
  </si>
  <si>
    <t>३,३१,७५</t>
  </si>
  <si>
    <t>२६१</t>
  </si>
  <si>
    <t>पर्सागढी नगरपालिका, पर्सा</t>
  </si>
  <si>
    <t>२५,१०,८५</t>
  </si>
  <si>
    <t>९,७२,७५</t>
  </si>
  <si>
    <t>३४,८३,६०</t>
  </si>
  <si>
    <t>१७,९९,४४</t>
  </si>
  <si>
    <t>११,७७,६१</t>
  </si>
  <si>
    <t>२९,७७,०६</t>
  </si>
  <si>
    <t>५,०६,५३</t>
  </si>
  <si>
    <t>२६२</t>
  </si>
  <si>
    <t>पोखरिया नगरपालिका, पर्सा</t>
  </si>
  <si>
    <t>९,८६,२७</t>
  </si>
  <si>
    <t>७,१८,६५</t>
  </si>
  <si>
    <t>१७,०४,९३</t>
  </si>
  <si>
    <t>८,९६,०५</t>
  </si>
  <si>
    <t>३,९८,४४</t>
  </si>
  <si>
    <t>१२,९४,४९</t>
  </si>
  <si>
    <t>४,१०,४४</t>
  </si>
  <si>
    <t>२६३</t>
  </si>
  <si>
    <t>बहुदरमाई नगरपालिका, पर्सा</t>
  </si>
  <si>
    <t>४,४४,१०</t>
  </si>
  <si>
    <t>८,३५,७५</t>
  </si>
  <si>
    <t>१२,७९,८६</t>
  </si>
  <si>
    <t>६,९९,३२</t>
  </si>
  <si>
    <t>४,०२,५७</t>
  </si>
  <si>
    <t>११,०१,८९</t>
  </si>
  <si>
    <t>१,७७,९७</t>
  </si>
  <si>
    <t>२६४</t>
  </si>
  <si>
    <t>कालिकामार्इ गाउँपालिका, पर्सा</t>
  </si>
  <si>
    <t>१,७२,३८</t>
  </si>
  <si>
    <t>५,७१,६३</t>
  </si>
  <si>
    <t>५,३८,५६</t>
  </si>
  <si>
    <t>१२,८२,५७</t>
  </si>
  <si>
    <t>१०,१६,३०</t>
  </si>
  <si>
    <t>१,९८,१२</t>
  </si>
  <si>
    <t>१२,१४,४३</t>
  </si>
  <si>
    <t>६८,१४</t>
  </si>
  <si>
    <t>२६५</t>
  </si>
  <si>
    <t>छिपहरमाई गाउँपालिका, पर्सा</t>
  </si>
  <si>
    <t>१,८०,८८</t>
  </si>
  <si>
    <t>६,७३,६०</t>
  </si>
  <si>
    <t>८,५४,४८</t>
  </si>
  <si>
    <t>७,०६,५९</t>
  </si>
  <si>
    <t>९३,९५</t>
  </si>
  <si>
    <t>८,००,५५</t>
  </si>
  <si>
    <t>२६६</t>
  </si>
  <si>
    <t>जगरनाथपुर गाउँपालिका, पर्सा</t>
  </si>
  <si>
    <t>४,५५,२३</t>
  </si>
  <si>
    <t>७,५९,४५</t>
  </si>
  <si>
    <t>९,०९,३१</t>
  </si>
  <si>
    <t>२१,२४,००</t>
  </si>
  <si>
    <t>११,३१,०८</t>
  </si>
  <si>
    <t>८,५२,४३</t>
  </si>
  <si>
    <t>१९,८३,५२</t>
  </si>
  <si>
    <t>१,४०,४८</t>
  </si>
  <si>
    <t>२६७</t>
  </si>
  <si>
    <t>जिराभवानी गाउँपालिका, पर्सा</t>
  </si>
  <si>
    <t>२,१६,१२</t>
  </si>
  <si>
    <t>६,६६,२९</t>
  </si>
  <si>
    <t>६,४६,१६</t>
  </si>
  <si>
    <t>१५,२८,५८</t>
  </si>
  <si>
    <t>१०,१८,१५</t>
  </si>
  <si>
    <t>४,४४,५०</t>
  </si>
  <si>
    <t>१४,६२,६६</t>
  </si>
  <si>
    <t>६५,९२</t>
  </si>
  <si>
    <t>२६८</t>
  </si>
  <si>
    <t>ठोरी गाउँपालिका, पर्सा</t>
  </si>
  <si>
    <t>७९,९४</t>
  </si>
  <si>
    <t>६,८३,४५</t>
  </si>
  <si>
    <t>४,५४,८०</t>
  </si>
  <si>
    <t>१२,१८,२०</t>
  </si>
  <si>
    <t>१०,१०,७९</t>
  </si>
  <si>
    <t>१,११,०७</t>
  </si>
  <si>
    <t>११,२१,८६</t>
  </si>
  <si>
    <t>९६,३३</t>
  </si>
  <si>
    <t>२६९</t>
  </si>
  <si>
    <t>धोबीनी गाउँपालिका, पर्सा</t>
  </si>
  <si>
    <t>४,७१,४४</t>
  </si>
  <si>
    <t>१०,३४,०८</t>
  </si>
  <si>
    <t>७,८३,६०</t>
  </si>
  <si>
    <t>१,६३,४९</t>
  </si>
  <si>
    <t>९,४७,०९</t>
  </si>
  <si>
    <t>८६,९९</t>
  </si>
  <si>
    <t>२७०</t>
  </si>
  <si>
    <t>पकाहा मैनापुर गाउँपालिका, पर्सा</t>
  </si>
  <si>
    <t>१,५४,५०</t>
  </si>
  <si>
    <t>५,२३,३१</t>
  </si>
  <si>
    <t>८,७५,०१</t>
  </si>
  <si>
    <t>१५,५२,८३</t>
  </si>
  <si>
    <t>७,५७,७०</t>
  </si>
  <si>
    <t>७,४९,८२</t>
  </si>
  <si>
    <t>१५,०७,५३</t>
  </si>
  <si>
    <t>४५,३०</t>
  </si>
  <si>
    <t>२७१</t>
  </si>
  <si>
    <t>पटेर्वा सुगौली गाउँपालिका, पर्सा</t>
  </si>
  <si>
    <t>९,११,९९</t>
  </si>
  <si>
    <t>७,०५,९३</t>
  </si>
  <si>
    <t>१६,१७,९३</t>
  </si>
  <si>
    <t>१२,९५,६६</t>
  </si>
  <si>
    <t>१,७४,२५</t>
  </si>
  <si>
    <t>१४,६९,९२</t>
  </si>
  <si>
    <t>१,४८,००</t>
  </si>
  <si>
    <t>२७२</t>
  </si>
  <si>
    <t>बिन्दबासिनी गाउँपालिका, पर्सा</t>
  </si>
  <si>
    <t>५०,६९</t>
  </si>
  <si>
    <t>६,१५,०८</t>
  </si>
  <si>
    <t>१४,७६,९५</t>
  </si>
  <si>
    <t>२१,४२,७२</t>
  </si>
  <si>
    <t>१५,०१,३४</t>
  </si>
  <si>
    <t>५,०२,२४</t>
  </si>
  <si>
    <t>२०,०३,५८</t>
  </si>
  <si>
    <t>१,३९,१३</t>
  </si>
  <si>
    <t>२७३</t>
  </si>
  <si>
    <t>सखुवा प्रसौनी गाउँपालिका, पर्सा</t>
  </si>
  <si>
    <t>१५,११,७३</t>
  </si>
  <si>
    <t>८,२७,९२</t>
  </si>
  <si>
    <t>२३,३९,६६</t>
  </si>
  <si>
    <t>१२,७६,५५</t>
  </si>
  <si>
    <t>८,४४,४०</t>
  </si>
  <si>
    <t>२१,२०,९५</t>
  </si>
  <si>
    <t>२,१८,७०</t>
  </si>
  <si>
    <t>२७४</t>
  </si>
  <si>
    <t>दोलखा</t>
  </si>
  <si>
    <t>जिरी नगरपालिका, दोलखा</t>
  </si>
  <si>
    <t>४,२२,७३</t>
  </si>
  <si>
    <t>८,४२,९६</t>
  </si>
  <si>
    <t>५,२६,२२</t>
  </si>
  <si>
    <t>१७,९१,९२</t>
  </si>
  <si>
    <t>७,०९,४८</t>
  </si>
  <si>
    <t>५,६८,८४</t>
  </si>
  <si>
    <t>१२,७८,३३</t>
  </si>
  <si>
    <t>५,१३,५८</t>
  </si>
  <si>
    <t>२७५</t>
  </si>
  <si>
    <t>भिमेश्वर नगरपालिका, दोलखा</t>
  </si>
  <si>
    <t>४,६०,७८</t>
  </si>
  <si>
    <t>१४,९९,०८</t>
  </si>
  <si>
    <t>६,७४,३७</t>
  </si>
  <si>
    <t>२६,३४,२४</t>
  </si>
  <si>
    <t>१२,१९,९९</t>
  </si>
  <si>
    <t>१०,३४,१९</t>
  </si>
  <si>
    <t>९,४५</t>
  </si>
  <si>
    <t>२२,६३,६४</t>
  </si>
  <si>
    <t>३,७०,६०</t>
  </si>
  <si>
    <t>२७६</t>
  </si>
  <si>
    <t>कालिन्चोक गाउँपालिका, दोलखा</t>
  </si>
  <si>
    <t>२८,७१</t>
  </si>
  <si>
    <t>८,१६,९२</t>
  </si>
  <si>
    <t>४,६५,६२</t>
  </si>
  <si>
    <t>१३,११,२६</t>
  </si>
  <si>
    <t>९,२०,३१</t>
  </si>
  <si>
    <t>३,१५,७३</t>
  </si>
  <si>
    <t>१२,३६,०४</t>
  </si>
  <si>
    <t>७५,२१</t>
  </si>
  <si>
    <t>२७७</t>
  </si>
  <si>
    <t>गौरिशंकर गाउँपालिका, दोलखा</t>
  </si>
  <si>
    <t>४६,७३</t>
  </si>
  <si>
    <t>११,३२,९४</t>
  </si>
  <si>
    <t>५,३६,००</t>
  </si>
  <si>
    <t>१७,१५,६७</t>
  </si>
  <si>
    <t>९,०८,४७</t>
  </si>
  <si>
    <t>२,१३,२३</t>
  </si>
  <si>
    <t>११,२१,७१</t>
  </si>
  <si>
    <t>५,९३,९६</t>
  </si>
  <si>
    <t>२७८</t>
  </si>
  <si>
    <t>तामाकोशी गाउँपालिका, दोलखा</t>
  </si>
  <si>
    <t>२,२२,४३</t>
  </si>
  <si>
    <t>१२,४६,४७</t>
  </si>
  <si>
    <t>१४,१५,९०</t>
  </si>
  <si>
    <t>२८,८४,८१</t>
  </si>
  <si>
    <t>९,७३,२३</t>
  </si>
  <si>
    <t>१४,९३,१४</t>
  </si>
  <si>
    <t>२४,६६,३७</t>
  </si>
  <si>
    <t>४,१८,४३</t>
  </si>
  <si>
    <t>२७९</t>
  </si>
  <si>
    <t>मेलुङ गाउँपालिका, दोलखा</t>
  </si>
  <si>
    <t>३६,६०</t>
  </si>
  <si>
    <t>७,८१,५६</t>
  </si>
  <si>
    <t>१२,८९,६१</t>
  </si>
  <si>
    <t>७,९२,०८</t>
  </si>
  <si>
    <t>३,०४,४२</t>
  </si>
  <si>
    <t>१०,९६,५०</t>
  </si>
  <si>
    <t>१,९३,१०</t>
  </si>
  <si>
    <t>२८०</t>
  </si>
  <si>
    <t>विगु गाउँपालिका, दोलखा</t>
  </si>
  <si>
    <t>९४,०८</t>
  </si>
  <si>
    <t>१०,०४,५७</t>
  </si>
  <si>
    <t>७५,३६</t>
  </si>
  <si>
    <t>११,७४,०१</t>
  </si>
  <si>
    <t>८,१०,१७</t>
  </si>
  <si>
    <t>१,८९,९८</t>
  </si>
  <si>
    <t>१०,००,१५</t>
  </si>
  <si>
    <t>१,७३,८६</t>
  </si>
  <si>
    <t>२८१</t>
  </si>
  <si>
    <t>वैतेश्वर गाउँपालिका, दोलखा</t>
  </si>
  <si>
    <t>१,३४,९७</t>
  </si>
  <si>
    <t>८,०३,०३</t>
  </si>
  <si>
    <t>१,६५,७९</t>
  </si>
  <si>
    <t>११,०३,८०</t>
  </si>
  <si>
    <t>६,३३,९३</t>
  </si>
  <si>
    <t>२,७५,५४</t>
  </si>
  <si>
    <t>९,०९,४८</t>
  </si>
  <si>
    <t>१,९४,३१</t>
  </si>
  <si>
    <t>२८२</t>
  </si>
  <si>
    <t>शैलुङ गाउँपालिका, दोलखा</t>
  </si>
  <si>
    <t>५६,९३</t>
  </si>
  <si>
    <t>८,८६,१३</t>
  </si>
  <si>
    <t>२,७३,०२</t>
  </si>
  <si>
    <t>१२,१६,०९</t>
  </si>
  <si>
    <t>६,३५,६२</t>
  </si>
  <si>
    <t>३,१३,१०</t>
  </si>
  <si>
    <t>९,४८,७२</t>
  </si>
  <si>
    <t>२,६७,३६</t>
  </si>
  <si>
    <t>२८३</t>
  </si>
  <si>
    <t>रामेछाप</t>
  </si>
  <si>
    <t>मन्थली नगरपालिका, रामेछाप</t>
  </si>
  <si>
    <t>३,१८,२१</t>
  </si>
  <si>
    <t>१७,४४,९७</t>
  </si>
  <si>
    <t>२३,३८,६७</t>
  </si>
  <si>
    <t>४४,०१,८६</t>
  </si>
  <si>
    <t>११,५१,१९</t>
  </si>
  <si>
    <t>१८,७७,००</t>
  </si>
  <si>
    <t>३०,२८,२०</t>
  </si>
  <si>
    <t>१३,७३,६५</t>
  </si>
  <si>
    <t>२८४</t>
  </si>
  <si>
    <t>रामेछाप नगरपालिका, रामेछाप</t>
  </si>
  <si>
    <t>७६,३१</t>
  </si>
  <si>
    <t>१५,५६,०९</t>
  </si>
  <si>
    <t>५,३४,९३</t>
  </si>
  <si>
    <t>२१,६७,३४</t>
  </si>
  <si>
    <t>१२,५६,७०</t>
  </si>
  <si>
    <t>५,७९,८२</t>
  </si>
  <si>
    <t>१८,३६,५२</t>
  </si>
  <si>
    <t>३,३०,८१</t>
  </si>
  <si>
    <t>२८५</t>
  </si>
  <si>
    <t>उमाकुण्ड गाउँपालिका, रामेछाप</t>
  </si>
  <si>
    <t>१,२८,००</t>
  </si>
  <si>
    <t>८,४७,०२</t>
  </si>
  <si>
    <t>१८,६३,१०</t>
  </si>
  <si>
    <t>२८,३८,१२</t>
  </si>
  <si>
    <t>१४,३२,०६</t>
  </si>
  <si>
    <t>१२,०५,६५</t>
  </si>
  <si>
    <t>२६,३७,७१</t>
  </si>
  <si>
    <t>२,००,४०</t>
  </si>
  <si>
    <t>२८६</t>
  </si>
  <si>
    <t>खाँडादेवी गाउँपालिका, रामेछाप</t>
  </si>
  <si>
    <t>६९,९७</t>
  </si>
  <si>
    <t>१०,८५,२१</t>
  </si>
  <si>
    <t>२,२२,४९</t>
  </si>
  <si>
    <t>१३,७७,६८</t>
  </si>
  <si>
    <t>८,४२,५२</t>
  </si>
  <si>
    <t>४,६८,००</t>
  </si>
  <si>
    <t>१३,१०,५२</t>
  </si>
  <si>
    <t>६७,१६</t>
  </si>
  <si>
    <t>२८७</t>
  </si>
  <si>
    <t>गोकुलगङ्गा गाउँपालिका, रामेछाप</t>
  </si>
  <si>
    <t>५५,०९</t>
  </si>
  <si>
    <t>१२,८०,०८</t>
  </si>
  <si>
    <t>८,२२,४२</t>
  </si>
  <si>
    <t>२१,५७,६०</t>
  </si>
  <si>
    <t>८,८३,८०</t>
  </si>
  <si>
    <t>१५,४५,५०</t>
  </si>
  <si>
    <t>२४,२९,३१</t>
  </si>
  <si>
    <t>(२,७१,७०)</t>
  </si>
  <si>
    <t>२८८</t>
  </si>
  <si>
    <t>दोरम्बा गाउँपालिका, रामेछाप</t>
  </si>
  <si>
    <t>६२,५८</t>
  </si>
  <si>
    <t>९,७३,०५</t>
  </si>
  <si>
    <t>७,८६,५१</t>
  </si>
  <si>
    <t>१८,२२,१५</t>
  </si>
  <si>
    <t>६,६०,७४</t>
  </si>
  <si>
    <t>३,९०,६७</t>
  </si>
  <si>
    <t>१०,५१,४२</t>
  </si>
  <si>
    <t>७,७०,७२</t>
  </si>
  <si>
    <t>२८९</t>
  </si>
  <si>
    <t>लिखु तामाकोशी गाउँपालिका, रामेछाप</t>
  </si>
  <si>
    <t>९,५३,३४</t>
  </si>
  <si>
    <t>१७,१४,०१</t>
  </si>
  <si>
    <t>२६,६७,३५</t>
  </si>
  <si>
    <t>१२,१२,६४</t>
  </si>
  <si>
    <t>५,२५,२०</t>
  </si>
  <si>
    <t>१७,३७,८५</t>
  </si>
  <si>
    <t>९,२९,५०</t>
  </si>
  <si>
    <t>२९०</t>
  </si>
  <si>
    <t>सुनापती गाउँपालिका, रामेछाप</t>
  </si>
  <si>
    <t>२४,२९</t>
  </si>
  <si>
    <t>७,६८,४८</t>
  </si>
  <si>
    <t>१०,४९,०६</t>
  </si>
  <si>
    <t>१८,४१,८३</t>
  </si>
  <si>
    <t>८,६६,९८</t>
  </si>
  <si>
    <t>४,८६,०१</t>
  </si>
  <si>
    <t>१३,५३,००</t>
  </si>
  <si>
    <t>४,८८,८३</t>
  </si>
  <si>
    <t>२९१</t>
  </si>
  <si>
    <t>सिन्धुली</t>
  </si>
  <si>
    <t>कमलामाई नगरपालिका, सिन्धुली</t>
  </si>
  <si>
    <t>६,५७,०५</t>
  </si>
  <si>
    <t>३०,३७,८९</t>
  </si>
  <si>
    <t>१०,८३,५९</t>
  </si>
  <si>
    <t>४७,७८,५४</t>
  </si>
  <si>
    <t>२९,४७,४७</t>
  </si>
  <si>
    <t>८,३२,९३</t>
  </si>
  <si>
    <t>३७,८०,४१</t>
  </si>
  <si>
    <t>९,९८,१३</t>
  </si>
  <si>
    <t>२९२</t>
  </si>
  <si>
    <t>दुधौली नगरपालिका, सिन्धुली</t>
  </si>
  <si>
    <t>४,८८,२६</t>
  </si>
  <si>
    <t>२४,७८,४७</t>
  </si>
  <si>
    <t>३,१६,४६</t>
  </si>
  <si>
    <t>३२,८३,२०</t>
  </si>
  <si>
    <t>२०,०८,९८</t>
  </si>
  <si>
    <t>६,४०,९५</t>
  </si>
  <si>
    <t>२६,४९,९४</t>
  </si>
  <si>
    <t>६,३३,२६</t>
  </si>
  <si>
    <t>२९३</t>
  </si>
  <si>
    <t>गोलन्जोर गाउँपालिका, सिन्धुली</t>
  </si>
  <si>
    <t>९९,०२</t>
  </si>
  <si>
    <t>१०,११,०३</t>
  </si>
  <si>
    <t>१,५०,८३</t>
  </si>
  <si>
    <t>१२,६०,८९</t>
  </si>
  <si>
    <t>८,१५,७०</t>
  </si>
  <si>
    <t>३,१७,१३</t>
  </si>
  <si>
    <t>११,३२,८४</t>
  </si>
  <si>
    <t>१,२८,०५</t>
  </si>
  <si>
    <t>२९४</t>
  </si>
  <si>
    <t>घ्याङलेख गाउँपालिका, सिन्धुली</t>
  </si>
  <si>
    <t>५२,०१</t>
  </si>
  <si>
    <t>७,३९,००</t>
  </si>
  <si>
    <t>८,६५,५३</t>
  </si>
  <si>
    <t>१६,५६,५५</t>
  </si>
  <si>
    <t>८,४४,५४</t>
  </si>
  <si>
    <t>३,७४,५८</t>
  </si>
  <si>
    <t>१२,१९,१३</t>
  </si>
  <si>
    <t>४,३७,४२</t>
  </si>
  <si>
    <t>२९५</t>
  </si>
  <si>
    <t>तीनपाटन गाउँपालिका, सिन्धुली</t>
  </si>
  <si>
    <t>१,२८,६३</t>
  </si>
  <si>
    <t>१०,०३,३१</t>
  </si>
  <si>
    <t>११,३१,९५</t>
  </si>
  <si>
    <t>८,८६,४२</t>
  </si>
  <si>
    <t>४,४१,३८</t>
  </si>
  <si>
    <t>१३,२७,८१</t>
  </si>
  <si>
    <t>(१,९५,८५)</t>
  </si>
  <si>
    <t>२९६</t>
  </si>
  <si>
    <t>फिक्कल गाउँपालिका, सिन्धुली</t>
  </si>
  <si>
    <t>८७,०९</t>
  </si>
  <si>
    <t>९,१३,३५</t>
  </si>
  <si>
    <t>१,३८,२४</t>
  </si>
  <si>
    <t>१०,५७,२५</t>
  </si>
  <si>
    <t>८७,९०</t>
  </si>
  <si>
    <t>११,४५,१५</t>
  </si>
  <si>
    <t>(६,४६)</t>
  </si>
  <si>
    <t>२९७</t>
  </si>
  <si>
    <t>मरिण गाउँपालिका, सिन्धुली</t>
  </si>
  <si>
    <t>२,३४,७४</t>
  </si>
  <si>
    <t>११,८४,२५</t>
  </si>
  <si>
    <t>८,४१,१९</t>
  </si>
  <si>
    <t>२२,६०,१९</t>
  </si>
  <si>
    <t>११,७८,९१</t>
  </si>
  <si>
    <t>७,१७,१७</t>
  </si>
  <si>
    <t>१८,९६,०८</t>
  </si>
  <si>
    <t>३,६४,१०</t>
  </si>
  <si>
    <t>२९८</t>
  </si>
  <si>
    <t>सुनकोशी गाउँपालिका, सिन्धुली</t>
  </si>
  <si>
    <t>७८,८०</t>
  </si>
  <si>
    <t>१२,२४,४४</t>
  </si>
  <si>
    <t>४,६७,८७</t>
  </si>
  <si>
    <t>१७,७१,१२</t>
  </si>
  <si>
    <t>६,५४,८९</t>
  </si>
  <si>
    <t>३,०८,०६</t>
  </si>
  <si>
    <t>९,६२,९५</t>
  </si>
  <si>
    <t>८,०८,१६</t>
  </si>
  <si>
    <t>२९९</t>
  </si>
  <si>
    <t>हरिहरपुरगढी गाउँपालिका, सिन्धुली</t>
  </si>
  <si>
    <t>१,८०,२०</t>
  </si>
  <si>
    <t>१२,६३,८६</t>
  </si>
  <si>
    <t>४,९५,६५</t>
  </si>
  <si>
    <t>१९,३९,७१</t>
  </si>
  <si>
    <t>११,९३,१२</t>
  </si>
  <si>
    <t>४,६७,५६</t>
  </si>
  <si>
    <t>१६,६०,६८</t>
  </si>
  <si>
    <t>२,७९,०३</t>
  </si>
  <si>
    <t>३००</t>
  </si>
  <si>
    <t>काभ्रेपलाञ्चोक</t>
  </si>
  <si>
    <t>धुलिखेल नगरपालिका, काभ्रेपलाञ्चोक</t>
  </si>
  <si>
    <t>७,३६,६८</t>
  </si>
  <si>
    <t>२४,६०,०८</t>
  </si>
  <si>
    <t>८,६१,७९</t>
  </si>
  <si>
    <t>४०,५८,५७</t>
  </si>
  <si>
    <t>१४,९७,८४</t>
  </si>
  <si>
    <t>१५,४०,०५</t>
  </si>
  <si>
    <t>१४,९९</t>
  </si>
  <si>
    <t>३०,५२,८९</t>
  </si>
  <si>
    <t>१०,०५,६७</t>
  </si>
  <si>
    <t>३०१</t>
  </si>
  <si>
    <t>नमोबुद्ध नगरपालिका, काभ्रेपलाञ्चोक</t>
  </si>
  <si>
    <t>४,०३,२०</t>
  </si>
  <si>
    <t>१६,१०,००</t>
  </si>
  <si>
    <t>३,८९,४१</t>
  </si>
  <si>
    <t>२४,०२,६३</t>
  </si>
  <si>
    <t>६,४९,२०</t>
  </si>
  <si>
    <t>१३,५७,४६</t>
  </si>
  <si>
    <t>२०,०६,६६</t>
  </si>
  <si>
    <t>३,९५,९६</t>
  </si>
  <si>
    <t>३०२</t>
  </si>
  <si>
    <t>पनौती नगरपालिका, काभ्रेपलाञ्चोक</t>
  </si>
  <si>
    <t>२२,८५,२५</t>
  </si>
  <si>
    <t>२३,३६,५३</t>
  </si>
  <si>
    <t>३०,४९,०२</t>
  </si>
  <si>
    <t>७६,७०,८१</t>
  </si>
  <si>
    <t>२७,६१,०१</t>
  </si>
  <si>
    <t>४८,९९,८०</t>
  </si>
  <si>
    <t>३०,००</t>
  </si>
  <si>
    <t>७६,९०,८२</t>
  </si>
  <si>
    <t>(२०,००)</t>
  </si>
  <si>
    <t>३०३</t>
  </si>
  <si>
    <t>पाँचखाल नगरपालिका, काभ्रेपलाञ्चोक</t>
  </si>
  <si>
    <t>४,७२,१५</t>
  </si>
  <si>
    <t>२४,०४,७७</t>
  </si>
  <si>
    <t>८,०१,३३</t>
  </si>
  <si>
    <t>३६,७८,२६</t>
  </si>
  <si>
    <t>११,१७,४५</t>
  </si>
  <si>
    <t>१५,९३,८८</t>
  </si>
  <si>
    <t>२७,११,३३</t>
  </si>
  <si>
    <t>९,६६,९३</t>
  </si>
  <si>
    <t>३०४</t>
  </si>
  <si>
    <t>बनेपा नगरपालिका, काभ्रेपलाञ्चोक</t>
  </si>
  <si>
    <t>७,८९,१२</t>
  </si>
  <si>
    <t>३७,६५,३९</t>
  </si>
  <si>
    <t>४९,३५,७१</t>
  </si>
  <si>
    <t>९४,९०,२४</t>
  </si>
  <si>
    <t>२३,८२,१६</t>
  </si>
  <si>
    <t>२४,२१,६८</t>
  </si>
  <si>
    <t>२,२८,००</t>
  </si>
  <si>
    <t>५०,३१,८६</t>
  </si>
  <si>
    <t>४४,५८,३८</t>
  </si>
  <si>
    <t>३०५</t>
  </si>
  <si>
    <t>मण्डनदेउपुर नगरपालिका, काभ्रेपलाञ्चोक</t>
  </si>
  <si>
    <t>३,४२,३५</t>
  </si>
  <si>
    <t>२२,९२,२५</t>
  </si>
  <si>
    <t>१९,६५,६७</t>
  </si>
  <si>
    <t>४६,००,२९</t>
  </si>
  <si>
    <t>१७,१०,३१</t>
  </si>
  <si>
    <t>१८,०२,३०</t>
  </si>
  <si>
    <t>३५,१२,६२</t>
  </si>
  <si>
    <t>१०,८७,६६</t>
  </si>
  <si>
    <t>३०६</t>
  </si>
  <si>
    <t>खानीखोला गाउँपालिका, काभ्रेपलाञ्चोक</t>
  </si>
  <si>
    <t>९,५३</t>
  </si>
  <si>
    <t>६,४३,१३</t>
  </si>
  <si>
    <t>१२,६४,६०</t>
  </si>
  <si>
    <t>१९,१७,२७</t>
  </si>
  <si>
    <t>१५,९५,११</t>
  </si>
  <si>
    <t>१,८१,४१</t>
  </si>
  <si>
    <t>१७,७६,५३</t>
  </si>
  <si>
    <t>१,४०,७४</t>
  </si>
  <si>
    <t>३०७</t>
  </si>
  <si>
    <t>चौंरीदेउराली गाउँपालिका, काभ्रेपलाञ्चोक</t>
  </si>
  <si>
    <t>७९,५३</t>
  </si>
  <si>
    <t>८,७७,६२</t>
  </si>
  <si>
    <t>१३,५१,८७</t>
  </si>
  <si>
    <t>२३,०९,०३</t>
  </si>
  <si>
    <t>८,१२,५६</t>
  </si>
  <si>
    <t>७,९६,१३</t>
  </si>
  <si>
    <t>१६,०८,७०</t>
  </si>
  <si>
    <t>७,००,३३</t>
  </si>
  <si>
    <t>३०८</t>
  </si>
  <si>
    <t>तेमाल गाउँपालिका, काभ्रेपलाञ्चोक</t>
  </si>
  <si>
    <t>१,२०,२५</t>
  </si>
  <si>
    <t>८,५१,३४</t>
  </si>
  <si>
    <t>४,४१,२०</t>
  </si>
  <si>
    <t>१४,१२,७९</t>
  </si>
  <si>
    <t>८,१६,१७</t>
  </si>
  <si>
    <t>५,८९,९८</t>
  </si>
  <si>
    <t>१४,०६,१५</t>
  </si>
  <si>
    <t>६,६४</t>
  </si>
  <si>
    <t>३०९</t>
  </si>
  <si>
    <t>बेथानचोक गाउँपालिका, काभ्रेपलाञ्चोक</t>
  </si>
  <si>
    <t>७,५१,४६</t>
  </si>
  <si>
    <t>६,८७,३१</t>
  </si>
  <si>
    <t>६,२४,००</t>
  </si>
  <si>
    <t>२०,६२,७८</t>
  </si>
  <si>
    <t>१०,५४,२४</t>
  </si>
  <si>
    <t>८,२०,६६</t>
  </si>
  <si>
    <t>१८,७४,९१</t>
  </si>
  <si>
    <t>१,८७,८६</t>
  </si>
  <si>
    <t>३१०</t>
  </si>
  <si>
    <t>भुम्लु गाउँपालिका, काभ्रेपलाञ्चोक</t>
  </si>
  <si>
    <t>६७,५०</t>
  </si>
  <si>
    <t>१६,९१,६५</t>
  </si>
  <si>
    <t>२५,५०,००</t>
  </si>
  <si>
    <t>४३,०९,१५</t>
  </si>
  <si>
    <t>१३,७६,०२</t>
  </si>
  <si>
    <t>१३,३४,५१</t>
  </si>
  <si>
    <t>२७,१०,५३</t>
  </si>
  <si>
    <t>१५,९८,६२</t>
  </si>
  <si>
    <t>३११</t>
  </si>
  <si>
    <t>महाभारत गाउँपालिका, काभ्रेपलाञ्चोक</t>
  </si>
  <si>
    <t>५३,९८</t>
  </si>
  <si>
    <t>८,१५,६०</t>
  </si>
  <si>
    <t>२६,४४,७२</t>
  </si>
  <si>
    <t>३५,१४,३१</t>
  </si>
  <si>
    <t>६,३७,९१</t>
  </si>
  <si>
    <t>५,९९,९९</t>
  </si>
  <si>
    <t>१२,३७,९१</t>
  </si>
  <si>
    <t>२२,७६,४०</t>
  </si>
  <si>
    <t>३१२</t>
  </si>
  <si>
    <t>रोशी गाउँपालिका, काभ्रेपलाञ्चोक</t>
  </si>
  <si>
    <t>१,१८,०२</t>
  </si>
  <si>
    <t>२०,५५,६८</t>
  </si>
  <si>
    <t>५,३६,०७</t>
  </si>
  <si>
    <t>२७,०९,७८</t>
  </si>
  <si>
    <t>१०,६०,३२</t>
  </si>
  <si>
    <t>५,४८,८४</t>
  </si>
  <si>
    <t>१६,०९,१७</t>
  </si>
  <si>
    <t>११,००,६१</t>
  </si>
  <si>
    <t>३१३</t>
  </si>
  <si>
    <t>सिन्धुपाल्चोक</t>
  </si>
  <si>
    <t>चौतारा साँगाचोकगढी नगरपालिका, सिन्धुपाल्चोक</t>
  </si>
  <si>
    <t>१०,००,००</t>
  </si>
  <si>
    <t>३२,३६,८०</t>
  </si>
  <si>
    <t>५२,३६,८०</t>
  </si>
  <si>
    <t>१९,१६,५०</t>
  </si>
  <si>
    <t>२०,४९,३६</t>
  </si>
  <si>
    <t>३९,६५,८७</t>
  </si>
  <si>
    <t>३१४</t>
  </si>
  <si>
    <t>मेलम्ची नगरपालिका, सिन्धुपाल्चोक</t>
  </si>
  <si>
    <t>२०,६९,९३</t>
  </si>
  <si>
    <t>४५,९१,७५</t>
  </si>
  <si>
    <t>७६,६१,६८</t>
  </si>
  <si>
    <t>२७,०२,४०</t>
  </si>
  <si>
    <t>२१,११,७५</t>
  </si>
  <si>
    <t>४८,१४,१६</t>
  </si>
  <si>
    <t>२८,४७,५२</t>
  </si>
  <si>
    <t>३१५</t>
  </si>
  <si>
    <t>वाह्रविसे नगरपालिका, सिन्धुपाल्चोक</t>
  </si>
  <si>
    <t>२,६३,४३</t>
  </si>
  <si>
    <t>१२,८३,०१</t>
  </si>
  <si>
    <t>५९,२३</t>
  </si>
  <si>
    <t>१६,०५,६८</t>
  </si>
  <si>
    <t>१०,६९,२२</t>
  </si>
  <si>
    <t>२,७०,१७</t>
  </si>
  <si>
    <t>१३,३९,४०</t>
  </si>
  <si>
    <t>२,६६,२७</t>
  </si>
  <si>
    <t>३१६</t>
  </si>
  <si>
    <t>इन्द्रावती गाउँपालिका, सिन्धुपाल्चोक</t>
  </si>
  <si>
    <t>१२,०२,११</t>
  </si>
  <si>
    <t>१०,४०,३३</t>
  </si>
  <si>
    <t>२२,४२,४५</t>
  </si>
  <si>
    <t>१०,१८,२३</t>
  </si>
  <si>
    <t>१०,३६,८६</t>
  </si>
  <si>
    <t>२०,५५,१०</t>
  </si>
  <si>
    <t>१,८७,३४</t>
  </si>
  <si>
    <t>३१७</t>
  </si>
  <si>
    <t>जुगल गाउँपालिका, सिन्धुपाल्चोक</t>
  </si>
  <si>
    <t>९,००,००</t>
  </si>
  <si>
    <t>८,८२,६२</t>
  </si>
  <si>
    <t>१७,८२,६२</t>
  </si>
  <si>
    <t>३,७१,४३</t>
  </si>
  <si>
    <t>८,४५,२७</t>
  </si>
  <si>
    <t>१२,१६,७१</t>
  </si>
  <si>
    <t>५,६५,९०</t>
  </si>
  <si>
    <t>३१८</t>
  </si>
  <si>
    <t>त्रिपुरासन्दरी गाउँपालिका, सिन्धुपाल्चोक</t>
  </si>
  <si>
    <t>१,३४,३१</t>
  </si>
  <si>
    <t>६,७०,५०</t>
  </si>
  <si>
    <t>७,३८,४६</t>
  </si>
  <si>
    <t>१५,४३,२९</t>
  </si>
  <si>
    <t>५,५१,२६</t>
  </si>
  <si>
    <t>५,८८,९९</t>
  </si>
  <si>
    <t>११,४०,२६</t>
  </si>
  <si>
    <t>४,०३,०२</t>
  </si>
  <si>
    <t>३१९</t>
  </si>
  <si>
    <t>पाँचपोखरी थाङपाल गाउँपालिका, सिन्धुपाल्चोक</t>
  </si>
  <si>
    <t>८०,९७</t>
  </si>
  <si>
    <t>१०,६५,४७</t>
  </si>
  <si>
    <t>६,१८,५७</t>
  </si>
  <si>
    <t>१७,६५,०३</t>
  </si>
  <si>
    <t>९,६६,३०</t>
  </si>
  <si>
    <t>५,०८,५५</t>
  </si>
  <si>
    <t>१४,७४,८६</t>
  </si>
  <si>
    <t>२,९०,१७</t>
  </si>
  <si>
    <t>३२०</t>
  </si>
  <si>
    <t>बलेफी गाउँपालिका, सिन्धुपाल्चोक</t>
  </si>
  <si>
    <t>१,१४,२९</t>
  </si>
  <si>
    <t>८,२३,६३</t>
  </si>
  <si>
    <t>२,७१,१०</t>
  </si>
  <si>
    <t>१२,०९,०३</t>
  </si>
  <si>
    <t>७,४३,९२</t>
  </si>
  <si>
    <t>१,८६,८४</t>
  </si>
  <si>
    <t>९,३०,७७</t>
  </si>
  <si>
    <t>२,७८,२५</t>
  </si>
  <si>
    <t>३२१</t>
  </si>
  <si>
    <t>भोटेकोशी गाउँपालिका, सिन्धुपाल्चोक</t>
  </si>
  <si>
    <t>१,०५,३४</t>
  </si>
  <si>
    <t>१७,५४,४२</t>
  </si>
  <si>
    <t>१९,३०,१३</t>
  </si>
  <si>
    <t>३७,८९,९०</t>
  </si>
  <si>
    <t>९,३२,४२</t>
  </si>
  <si>
    <t>१४,१७,१२</t>
  </si>
  <si>
    <t>२३,४९,५५</t>
  </si>
  <si>
    <t>१४,४०,३४</t>
  </si>
  <si>
    <t>३२२</t>
  </si>
  <si>
    <t>लिसंखु पाखर गाउँपालिका, सिन्धुपाल्चोक</t>
  </si>
  <si>
    <t>३,६८,९४</t>
  </si>
  <si>
    <t>७,१२,५२</t>
  </si>
  <si>
    <t>६,६८,२८</t>
  </si>
  <si>
    <t>१७,४९,७५</t>
  </si>
  <si>
    <t>६,२९,५३</t>
  </si>
  <si>
    <t>३,८७,२८</t>
  </si>
  <si>
    <t>१०,१६,८१</t>
  </si>
  <si>
    <t>७,३२,९३</t>
  </si>
  <si>
    <t>३२३</t>
  </si>
  <si>
    <t>सुनकोशी गाउँपालिका, सिन्धुपाल्चोक</t>
  </si>
  <si>
    <t>४,८२,४५</t>
  </si>
  <si>
    <t>१०,७५,०७</t>
  </si>
  <si>
    <t>४,००,१२</t>
  </si>
  <si>
    <t>६,३१,७०</t>
  </si>
  <si>
    <t>१०,३१,८३</t>
  </si>
  <si>
    <t>४३,२४</t>
  </si>
  <si>
    <t>३२४</t>
  </si>
  <si>
    <t>हेलम्बु गाउँपालिका, सिन्धुपाल्चोक</t>
  </si>
  <si>
    <t>२,४२,००</t>
  </si>
  <si>
    <t>९,४३,१८</t>
  </si>
  <si>
    <t>११,८५,१८</t>
  </si>
  <si>
    <t>६,४४,८९</t>
  </si>
  <si>
    <t>५,०३,२९</t>
  </si>
  <si>
    <t>११,४८,१९</t>
  </si>
  <si>
    <t>३६,९९</t>
  </si>
  <si>
    <t>३२५</t>
  </si>
  <si>
    <t>रसुवा</t>
  </si>
  <si>
    <t>उत्तरगया गाउँपालिका, रसुवा</t>
  </si>
  <si>
    <t>४६,१७</t>
  </si>
  <si>
    <t>५,७३,७२</t>
  </si>
  <si>
    <t>३,८६,९९</t>
  </si>
  <si>
    <t>१०,०६,८९</t>
  </si>
  <si>
    <t>५,०१,१३</t>
  </si>
  <si>
    <t>२,७७,५१</t>
  </si>
  <si>
    <t>७,७८,६४</t>
  </si>
  <si>
    <t>२,२८,२५</t>
  </si>
  <si>
    <t>३२६</t>
  </si>
  <si>
    <t>कालिका गाउँपालिका, रसुवा</t>
  </si>
  <si>
    <t>३३,०६</t>
  </si>
  <si>
    <t>४,९६,७३</t>
  </si>
  <si>
    <t>४,८०,९३</t>
  </si>
  <si>
    <t>६,८६,०२</t>
  </si>
  <si>
    <t>१,८२,९१</t>
  </si>
  <si>
    <t>८,६८,९३</t>
  </si>
  <si>
    <t>१,४१,७९</t>
  </si>
  <si>
    <t>३२७</t>
  </si>
  <si>
    <t>गोसाईकुण्ड गाउँपालिका, रसुवा</t>
  </si>
  <si>
    <t>१,२५,५२</t>
  </si>
  <si>
    <t>७,७८,२८</t>
  </si>
  <si>
    <t>७,६४,६४</t>
  </si>
  <si>
    <t>१६,६८,४४</t>
  </si>
  <si>
    <t>५,८९,३५</t>
  </si>
  <si>
    <t>४,१३,३०</t>
  </si>
  <si>
    <t>१०,०२,६६</t>
  </si>
  <si>
    <t>६,६५,७८</t>
  </si>
  <si>
    <t>३२८</t>
  </si>
  <si>
    <t>नौकुण्ड गाउँपालिका, रसुवा</t>
  </si>
  <si>
    <t>२५,००</t>
  </si>
  <si>
    <t>५,९०,५६</t>
  </si>
  <si>
    <t>६,३९,५२</t>
  </si>
  <si>
    <t>१२,५५,०८</t>
  </si>
  <si>
    <t>७,४६,५०</t>
  </si>
  <si>
    <t>२,५३,१३</t>
  </si>
  <si>
    <t>९,९९,६४</t>
  </si>
  <si>
    <t>२,५५,४४</t>
  </si>
  <si>
    <t>३२९</t>
  </si>
  <si>
    <t>आमाछोदिङमो गाउँपालिका, रसुवा</t>
  </si>
  <si>
    <t>३३,२०</t>
  </si>
  <si>
    <t>७,३८,६९</t>
  </si>
  <si>
    <t>४,८८,९५</t>
  </si>
  <si>
    <t>१२,६०,८६</t>
  </si>
  <si>
    <t>४,७६,२५</t>
  </si>
  <si>
    <t>३,३६,६६</t>
  </si>
  <si>
    <t>८,१२,९२</t>
  </si>
  <si>
    <t>४,४७,९३</t>
  </si>
  <si>
    <t>३३०</t>
  </si>
  <si>
    <t>नुवाकोट</t>
  </si>
  <si>
    <t>बेलकोटगढी नगरपालिका, नुवाकोट</t>
  </si>
  <si>
    <t>६,९२,९५</t>
  </si>
  <si>
    <t>१८,४५,३५</t>
  </si>
  <si>
    <t>३२,३५,६९</t>
  </si>
  <si>
    <t>५७,७४,००</t>
  </si>
  <si>
    <t>२८,०७,४३</t>
  </si>
  <si>
    <t>२१,६३,३३</t>
  </si>
  <si>
    <t>४९,७०,७७</t>
  </si>
  <si>
    <t>८,०३,२३</t>
  </si>
  <si>
    <t>३३१</t>
  </si>
  <si>
    <t>विदुर नगरपालिका, नुवाकोट</t>
  </si>
  <si>
    <t>४,९०,८३</t>
  </si>
  <si>
    <t>२५,७६,८३</t>
  </si>
  <si>
    <t>२,१७,२८</t>
  </si>
  <si>
    <t>३२,८४,९५</t>
  </si>
  <si>
    <t>१५,२१,८३</t>
  </si>
  <si>
    <t>२३,३९,१५</t>
  </si>
  <si>
    <t>३८,६०,९९</t>
  </si>
  <si>
    <t>(५,७६,०३)</t>
  </si>
  <si>
    <t>३३२</t>
  </si>
  <si>
    <t>ककनी गाउँपालिका, नुवाकोट</t>
  </si>
  <si>
    <t>४,८७,०३</t>
  </si>
  <si>
    <t>८,४४,४७</t>
  </si>
  <si>
    <t>४,९०,९६</t>
  </si>
  <si>
    <t>१८,२२,४८</t>
  </si>
  <si>
    <t>७,६२,४४</t>
  </si>
  <si>
    <t>८,९७,९९</t>
  </si>
  <si>
    <t>१६,६०,४३</t>
  </si>
  <si>
    <t>१,६२,०५</t>
  </si>
  <si>
    <t>३३३</t>
  </si>
  <si>
    <t>किस्पाङ गाउँपालिका, नुवाकोट</t>
  </si>
  <si>
    <t>१,५६,६२</t>
  </si>
  <si>
    <t>६,३८,८६</t>
  </si>
  <si>
    <t>३,७१,२६</t>
  </si>
  <si>
    <t>११,६६,७५</t>
  </si>
  <si>
    <t>६,२४,५६</t>
  </si>
  <si>
    <t>४,१९,१६</t>
  </si>
  <si>
    <t>१०,४३,७३</t>
  </si>
  <si>
    <t>१,२३,०२</t>
  </si>
  <si>
    <t>३३४</t>
  </si>
  <si>
    <t>तादीगाउँ गाउँपालिका, नुवाकोट</t>
  </si>
  <si>
    <t>६,०८,९९</t>
  </si>
  <si>
    <t>४,११,९२</t>
  </si>
  <si>
    <t>१०,२०,९१</t>
  </si>
  <si>
    <t>१,५२,७१</t>
  </si>
  <si>
    <t>९,२२,७१</t>
  </si>
  <si>
    <t>९८,१९</t>
  </si>
  <si>
    <t>३३५</t>
  </si>
  <si>
    <t>तारकेश्वर गाउँपालिका, नुवाकोट</t>
  </si>
  <si>
    <t>५०,०३</t>
  </si>
  <si>
    <t>६,२७,४९</t>
  </si>
  <si>
    <t>३,८०,००</t>
  </si>
  <si>
    <t>१०,५७,५३</t>
  </si>
  <si>
    <t>९,११,२५</t>
  </si>
  <si>
    <t>९९,०४</t>
  </si>
  <si>
    <t>१०,१०,२९</t>
  </si>
  <si>
    <t>४७,२३</t>
  </si>
  <si>
    <t>३३६</t>
  </si>
  <si>
    <t>दुप्चेश्वर गाउँपालिका, नुवाकोट</t>
  </si>
  <si>
    <t>१,२६,३२</t>
  </si>
  <si>
    <t>८,९१,४४</t>
  </si>
  <si>
    <t>१३,४६,०९</t>
  </si>
  <si>
    <t>८,८३,६१</t>
  </si>
  <si>
    <t>३,६९,५४</t>
  </si>
  <si>
    <t>१२,५३,१५</t>
  </si>
  <si>
    <t>९२,९३</t>
  </si>
  <si>
    <t>३३७</t>
  </si>
  <si>
    <t>पञ्चकन्या गाउँपालिका, नुवाकोट</t>
  </si>
  <si>
    <t>१,०४,९०</t>
  </si>
  <si>
    <t>६,८९,३३</t>
  </si>
  <si>
    <t>८,८५,०३</t>
  </si>
  <si>
    <t>१६,७९,२७</t>
  </si>
  <si>
    <t>१२,३४,८२</t>
  </si>
  <si>
    <t>३,३०,८९</t>
  </si>
  <si>
    <t>१५,६५,७२</t>
  </si>
  <si>
    <t>१,१३,५५</t>
  </si>
  <si>
    <t>३३८</t>
  </si>
  <si>
    <t>म्यगङ गाउँपालिका, नुवाकोट</t>
  </si>
  <si>
    <t>९१,५३</t>
  </si>
  <si>
    <t>६,०९,८३</t>
  </si>
  <si>
    <t>१२,६१,८३</t>
  </si>
  <si>
    <t>९,००,४२</t>
  </si>
  <si>
    <t>२,२४,५८</t>
  </si>
  <si>
    <t>११,२५,०१</t>
  </si>
  <si>
    <t>१,३६,८१</t>
  </si>
  <si>
    <t>३३९</t>
  </si>
  <si>
    <t>लिखु गाउँपालिका, नुवाकोट</t>
  </si>
  <si>
    <t>९३,०६</t>
  </si>
  <si>
    <t>१०,२०,९८</t>
  </si>
  <si>
    <t>५,६३,०९</t>
  </si>
  <si>
    <t>१६,७७,१३</t>
  </si>
  <si>
    <t>८,११,८४</t>
  </si>
  <si>
    <t>५,६४,३१</t>
  </si>
  <si>
    <t>१३,७६,१५</t>
  </si>
  <si>
    <t>३,००,९७</t>
  </si>
  <si>
    <t>३४०</t>
  </si>
  <si>
    <t>शिवपुरी गाउँपालिका, नुवाकोट</t>
  </si>
  <si>
    <t>१,९७,२६</t>
  </si>
  <si>
    <t>८,३५,३४</t>
  </si>
  <si>
    <t>३,८१,८२</t>
  </si>
  <si>
    <t>१४,१४,४३</t>
  </si>
  <si>
    <t>७,२७,८१</t>
  </si>
  <si>
    <t>५,७९,२१</t>
  </si>
  <si>
    <t>१३,०७,०३</t>
  </si>
  <si>
    <t>१,०७,४०</t>
  </si>
  <si>
    <t>३४१</t>
  </si>
  <si>
    <t>सूर्यगढी गाउँपालिका, नुवाकोट</t>
  </si>
  <si>
    <t>५४,९८</t>
  </si>
  <si>
    <t>६,१२,८५</t>
  </si>
  <si>
    <t>२,४०,४८</t>
  </si>
  <si>
    <t>९,०८,३१</t>
  </si>
  <si>
    <t>५,८४,०७</t>
  </si>
  <si>
    <t>२,१८,६५</t>
  </si>
  <si>
    <t>८,०२,७२</t>
  </si>
  <si>
    <t>१,०५,५८</t>
  </si>
  <si>
    <t>३४२</t>
  </si>
  <si>
    <t>धादिंग</t>
  </si>
  <si>
    <t>धुनीबेंशी नगरपालिका, धादिंग</t>
  </si>
  <si>
    <t>२,९७,९४</t>
  </si>
  <si>
    <t>१७,६३,०९</t>
  </si>
  <si>
    <t>५,८०,४७</t>
  </si>
  <si>
    <t>२६,४१,५२</t>
  </si>
  <si>
    <t>१५,६७,६३</t>
  </si>
  <si>
    <t>१४,३६,५५</t>
  </si>
  <si>
    <t>३०,०४,१९</t>
  </si>
  <si>
    <t>(३,६२,६६)</t>
  </si>
  <si>
    <t>३४३</t>
  </si>
  <si>
    <t>नीलकण्ठ नगरपालिका, धादिंग</t>
  </si>
  <si>
    <t>३,४७,८८</t>
  </si>
  <si>
    <t>२२,२८,६७</t>
  </si>
  <si>
    <t>२८,४४,६८</t>
  </si>
  <si>
    <t>५४,२१,२४</t>
  </si>
  <si>
    <t>१६,५८,८७</t>
  </si>
  <si>
    <t>१४,३३,४१</t>
  </si>
  <si>
    <t>३०,९२,२९</t>
  </si>
  <si>
    <t>२३,२८,९४</t>
  </si>
  <si>
    <t>३४४</t>
  </si>
  <si>
    <t>खनियाबास गाउँपालिका, धादिंग</t>
  </si>
  <si>
    <t>१,३९,८८</t>
  </si>
  <si>
    <t>६,०१,०१</t>
  </si>
  <si>
    <t>१०,८१,१९</t>
  </si>
  <si>
    <t>१८,२२,०९</t>
  </si>
  <si>
    <t>११,९३,८२</t>
  </si>
  <si>
    <t>५,०८,३५</t>
  </si>
  <si>
    <t>१७,०२,१७</t>
  </si>
  <si>
    <t>१,१९,९१</t>
  </si>
  <si>
    <t>३४५</t>
  </si>
  <si>
    <t>गङ्गाजमुना गाउँपालिका, धादिंग</t>
  </si>
  <si>
    <t>६,५०,९२</t>
  </si>
  <si>
    <t>८,२७,८४</t>
  </si>
  <si>
    <t>१४,७८,७६</t>
  </si>
  <si>
    <t>१०,९४,९५</t>
  </si>
  <si>
    <t>३,४२,३२</t>
  </si>
  <si>
    <t>१४,३७,२८</t>
  </si>
  <si>
    <t>४१,४८</t>
  </si>
  <si>
    <t>३४६</t>
  </si>
  <si>
    <t>गजुरी गाउँपालिका, धादिंग</t>
  </si>
  <si>
    <t>७,६२,६४</t>
  </si>
  <si>
    <t>१५,६२,६२</t>
  </si>
  <si>
    <t>२३,२५,२७</t>
  </si>
  <si>
    <t>१५,८५,३९</t>
  </si>
  <si>
    <t>२०,९६,४३</t>
  </si>
  <si>
    <t>२,२८,८३</t>
  </si>
  <si>
    <t>३४७</t>
  </si>
  <si>
    <t>गल्छी गाउँपालिका, धादिंग</t>
  </si>
  <si>
    <t>९,१२,०४</t>
  </si>
  <si>
    <t>९,५१,५१</t>
  </si>
  <si>
    <t>२६,९२,३९</t>
  </si>
  <si>
    <t>४५,५५,९६</t>
  </si>
  <si>
    <t>१२,२६,७४</t>
  </si>
  <si>
    <t>१८,५४,०२</t>
  </si>
  <si>
    <t>३०,८०,७७</t>
  </si>
  <si>
    <t>१४,७५,१८</t>
  </si>
  <si>
    <t>३४८</t>
  </si>
  <si>
    <t>ज्वालामूखी गाउँपालिका, धादिंग</t>
  </si>
  <si>
    <t>५,७३,४४</t>
  </si>
  <si>
    <t>८,७४,६४</t>
  </si>
  <si>
    <t>१४,४८,०९</t>
  </si>
  <si>
    <t>४,२४,९१</t>
  </si>
  <si>
    <t>९,३३,८९</t>
  </si>
  <si>
    <t>१३,५८,८०</t>
  </si>
  <si>
    <t>८९,२८</t>
  </si>
  <si>
    <t>३४९</t>
  </si>
  <si>
    <t>त्रिपुरासुन्दरी गाउँपालिका, धादिंग</t>
  </si>
  <si>
    <t>२,०५,६१</t>
  </si>
  <si>
    <t>९,०९,९४</t>
  </si>
  <si>
    <t>७,६५,६८</t>
  </si>
  <si>
    <t>१८,८१,२४</t>
  </si>
  <si>
    <t>५,६४,६१</t>
  </si>
  <si>
    <t>६,०४,३७</t>
  </si>
  <si>
    <t>११,६८,९९</t>
  </si>
  <si>
    <t>७,१२,२५</t>
  </si>
  <si>
    <t>३५०</t>
  </si>
  <si>
    <t>थाक्रे गाउँपालिका, धादिंग</t>
  </si>
  <si>
    <t>४,२८,५१</t>
  </si>
  <si>
    <t>१०,८४,३९</t>
  </si>
  <si>
    <t>२९,४८,०९</t>
  </si>
  <si>
    <t>४४,६०,९९</t>
  </si>
  <si>
    <t>१९,३५,२०</t>
  </si>
  <si>
    <t>१६,९४,१५</t>
  </si>
  <si>
    <t>३६,२९,३५</t>
  </si>
  <si>
    <t>८,३१,६४</t>
  </si>
  <si>
    <t>३५१</t>
  </si>
  <si>
    <t>नेत्रावती डवजोङ गाउँपालिका, धादिंग</t>
  </si>
  <si>
    <t>८८,७२</t>
  </si>
  <si>
    <t>६,३२,७४</t>
  </si>
  <si>
    <t>१४,५३,५१</t>
  </si>
  <si>
    <t>२१,७४,९८</t>
  </si>
  <si>
    <t>१३,५५,३०</t>
  </si>
  <si>
    <t>२,२६,६५</t>
  </si>
  <si>
    <t>१५,८१,९६</t>
  </si>
  <si>
    <t>५,९३,०१</t>
  </si>
  <si>
    <t>३५२</t>
  </si>
  <si>
    <t>बेनीघाट रोराङ्ग गाउँपालिका, धादिंग</t>
  </si>
  <si>
    <t>१,७५,६७</t>
  </si>
  <si>
    <t>१२,७०,३७</t>
  </si>
  <si>
    <t>२,६८,५२</t>
  </si>
  <si>
    <t>१७,१४,५७</t>
  </si>
  <si>
    <t>७,५७,२५</t>
  </si>
  <si>
    <t>५,३२,११</t>
  </si>
  <si>
    <t>१२,८९,३७</t>
  </si>
  <si>
    <t>४,२५,१९</t>
  </si>
  <si>
    <t>३५३</t>
  </si>
  <si>
    <t>रुवी भ्याली गाउँपालिका, धादिंग</t>
  </si>
  <si>
    <t>२,६५,४४</t>
  </si>
  <si>
    <t>६,९८,२१</t>
  </si>
  <si>
    <t>१,६५,४७</t>
  </si>
  <si>
    <t>११,२९,१३</t>
  </si>
  <si>
    <t>७,६४,६७</t>
  </si>
  <si>
    <t>२,९२,५२</t>
  </si>
  <si>
    <t>१०,५७,२०</t>
  </si>
  <si>
    <t>७१,९२</t>
  </si>
  <si>
    <t>३५४</t>
  </si>
  <si>
    <t>सिद्धलेक गाउँपालिका, धादिंग</t>
  </si>
  <si>
    <t>२,६५,२१</t>
  </si>
  <si>
    <t>८,८०,३८</t>
  </si>
  <si>
    <t>७,९७,७१</t>
  </si>
  <si>
    <t>१९,४३,३१</t>
  </si>
  <si>
    <t>७,००,७६</t>
  </si>
  <si>
    <t>७,२६,५२</t>
  </si>
  <si>
    <t>१४,२७,२८</t>
  </si>
  <si>
    <t>५,१६,०२</t>
  </si>
  <si>
    <t>३५५</t>
  </si>
  <si>
    <t>चितवन</t>
  </si>
  <si>
    <t>भरतपुर महानगरपालिका, चितवन</t>
  </si>
  <si>
    <t>९०,४५,४५</t>
  </si>
  <si>
    <t>८३,७१,६९</t>
  </si>
  <si>
    <t>१,४७,८६,७४</t>
  </si>
  <si>
    <t>३,२२,०३,८९</t>
  </si>
  <si>
    <t>७१,१७,३०</t>
  </si>
  <si>
    <t>१,२६,१२,५६</t>
  </si>
  <si>
    <t>१,९७,२९,८७</t>
  </si>
  <si>
    <t>१,२४,७४,०२</t>
  </si>
  <si>
    <t>३५६</t>
  </si>
  <si>
    <t>कालिका नगरपालिका, चितवन</t>
  </si>
  <si>
    <t>३,९०,३०</t>
  </si>
  <si>
    <t>२१,३७,३६</t>
  </si>
  <si>
    <t>८,९४,७३</t>
  </si>
  <si>
    <t>३४,२२,४०</t>
  </si>
  <si>
    <t>१०,२५,३६</t>
  </si>
  <si>
    <t>१७,६१,०६</t>
  </si>
  <si>
    <t>२७,८६,४२</t>
  </si>
  <si>
    <t>६,३५,९७</t>
  </si>
  <si>
    <t>३५७</t>
  </si>
  <si>
    <t>खैरहनी नगरपालिका, चितवन</t>
  </si>
  <si>
    <t>१६,००,२५</t>
  </si>
  <si>
    <t>२९,२९,१४</t>
  </si>
  <si>
    <t>२८,९९,५५</t>
  </si>
  <si>
    <t>७४,२८,९५</t>
  </si>
  <si>
    <t>१७,६६,१९</t>
  </si>
  <si>
    <t>३०,६१,३०</t>
  </si>
  <si>
    <t>४८,२७,४९</t>
  </si>
  <si>
    <t>२६,०१,४६</t>
  </si>
  <si>
    <t>३५८</t>
  </si>
  <si>
    <t>माडी नगरपालिका, चितवन</t>
  </si>
  <si>
    <t>१९,६९,८८</t>
  </si>
  <si>
    <t>२१,७४,११</t>
  </si>
  <si>
    <t>४१,४३,९९</t>
  </si>
  <si>
    <t>१७,७४,१२</t>
  </si>
  <si>
    <t>१७,०३,२६</t>
  </si>
  <si>
    <t>३४,७७,३८</t>
  </si>
  <si>
    <t>६,६६,६०</t>
  </si>
  <si>
    <t>३५९</t>
  </si>
  <si>
    <t>रत्ननगर नगरपालिका, चितवन</t>
  </si>
  <si>
    <t>४७,४५,५२</t>
  </si>
  <si>
    <t>३३,१६,३४</t>
  </si>
  <si>
    <t>८०,६१,८७</t>
  </si>
  <si>
    <t>१७,३१,६७</t>
  </si>
  <si>
    <t>२१,३४,१०</t>
  </si>
  <si>
    <t>३८,६५,७७</t>
  </si>
  <si>
    <t>४१,९६,०९</t>
  </si>
  <si>
    <t>३६०</t>
  </si>
  <si>
    <t>राप्ती नगरपालिका, चितवन</t>
  </si>
  <si>
    <t>४,४७,३०</t>
  </si>
  <si>
    <t>२४,०७,१५</t>
  </si>
  <si>
    <t>१४,७२,०४</t>
  </si>
  <si>
    <t>४३,२६,५०</t>
  </si>
  <si>
    <t>१५,३९,७४</t>
  </si>
  <si>
    <t>१५,१५,५३</t>
  </si>
  <si>
    <t>३०,५५,२८</t>
  </si>
  <si>
    <t>१२,७१,२२</t>
  </si>
  <si>
    <t>३६१</t>
  </si>
  <si>
    <t>इच्छाकामना गाउँपालिका, चितवन</t>
  </si>
  <si>
    <t>९,०५,२८</t>
  </si>
  <si>
    <t>९,८२,६९</t>
  </si>
  <si>
    <t>७,४८,०७</t>
  </si>
  <si>
    <t>२६,३६,०५</t>
  </si>
  <si>
    <t>१०,५२,३६</t>
  </si>
  <si>
    <t>१०,२६,०४</t>
  </si>
  <si>
    <t>२०,७८,४०</t>
  </si>
  <si>
    <t>५,५७,६५</t>
  </si>
  <si>
    <t>३६२</t>
  </si>
  <si>
    <t>मकवानपुर</t>
  </si>
  <si>
    <t>हेटौडा उप महानगरपालिका, मकवानपुर</t>
  </si>
  <si>
    <t>३४,०२,१३</t>
  </si>
  <si>
    <t>७७,४८,५३</t>
  </si>
  <si>
    <t>१,०७,९६,०६</t>
  </si>
  <si>
    <t>२,१९,४६,७२</t>
  </si>
  <si>
    <t>४१,७३,३६</t>
  </si>
  <si>
    <t>७४,६३,११</t>
  </si>
  <si>
    <t>५९,९९</t>
  </si>
  <si>
    <t>१,१६,९६,४७</t>
  </si>
  <si>
    <t>१,०२,५०,२५</t>
  </si>
  <si>
    <t>३६३</t>
  </si>
  <si>
    <t>थाहा नगरपालिका, मकवानपुर</t>
  </si>
  <si>
    <t>११,०१,४१</t>
  </si>
  <si>
    <t>२०,०९,०८</t>
  </si>
  <si>
    <t>२०,७८,३९</t>
  </si>
  <si>
    <t>५१,८८,८९</t>
  </si>
  <si>
    <t>१८,०९,५०</t>
  </si>
  <si>
    <t>१६,५२,८४</t>
  </si>
  <si>
    <t>३४,६२,३४</t>
  </si>
  <si>
    <t>१७,२६,५५</t>
  </si>
  <si>
    <t>३६४</t>
  </si>
  <si>
    <t>इन्द्रसरोवर गाउँपालिका, मकवानपुर</t>
  </si>
  <si>
    <t>५४,८९</t>
  </si>
  <si>
    <t>११,१७,४०</t>
  </si>
  <si>
    <t>३,५६,२७</t>
  </si>
  <si>
    <t>१५,२८,५७</t>
  </si>
  <si>
    <t>९,३२,८६</t>
  </si>
  <si>
    <t>३,१९,२५</t>
  </si>
  <si>
    <t>१२,५२,११</t>
  </si>
  <si>
    <t>२,७६,४५</t>
  </si>
  <si>
    <t>३६५</t>
  </si>
  <si>
    <t>कैलाश गाउँपालिका, मकवानपुर</t>
  </si>
  <si>
    <t>१,०८,९८</t>
  </si>
  <si>
    <t>११,५०,३९</t>
  </si>
  <si>
    <t>८,१३,२३</t>
  </si>
  <si>
    <t>२०,७२,६१</t>
  </si>
  <si>
    <t>८,६२,४६</t>
  </si>
  <si>
    <t>७,२३,०४</t>
  </si>
  <si>
    <t>१५,८५,५१</t>
  </si>
  <si>
    <t>४,८७,१०</t>
  </si>
  <si>
    <t>३६६</t>
  </si>
  <si>
    <t>बकैया गाउँपालिका, मकवानपुर</t>
  </si>
  <si>
    <t>१,१४,३५</t>
  </si>
  <si>
    <t>१७,५८,०७</t>
  </si>
  <si>
    <t>२,७०,११</t>
  </si>
  <si>
    <t>२१,४२,५४</t>
  </si>
  <si>
    <t>७,०२,८५</t>
  </si>
  <si>
    <t>१०,६६,४२</t>
  </si>
  <si>
    <t>१७,६९,२७</t>
  </si>
  <si>
    <t>३,७३,२६</t>
  </si>
  <si>
    <t>३६७</t>
  </si>
  <si>
    <t>भीमफेदी गाउँपालिका, मकवानपुर</t>
  </si>
  <si>
    <t>१०,६३,१२</t>
  </si>
  <si>
    <t>१२,७७,५५</t>
  </si>
  <si>
    <t>२६,४०,६७</t>
  </si>
  <si>
    <t>१०,२०,४७</t>
  </si>
  <si>
    <t>८,८८,७७</t>
  </si>
  <si>
    <t>१९,०९,२४</t>
  </si>
  <si>
    <t>७,३१,४३</t>
  </si>
  <si>
    <t>३६८</t>
  </si>
  <si>
    <t>मकवानपुरगढी गाउँपालिका, मकवानपुर</t>
  </si>
  <si>
    <t>२,७३,९२</t>
  </si>
  <si>
    <t>१७,१६,७८</t>
  </si>
  <si>
    <t>५,९८,४८</t>
  </si>
  <si>
    <t>२५,८९,२०</t>
  </si>
  <si>
    <t>१३,१२,१२</t>
  </si>
  <si>
    <t>१२,३४,६९</t>
  </si>
  <si>
    <t>२५,४६,८१</t>
  </si>
  <si>
    <t>४२,३८</t>
  </si>
  <si>
    <t>३६९</t>
  </si>
  <si>
    <t>मनहरी गाउँपालिका, मकवानपुर</t>
  </si>
  <si>
    <t>१७,७७,६१</t>
  </si>
  <si>
    <t>२५,७२,०९</t>
  </si>
  <si>
    <t>४३,४९,७१</t>
  </si>
  <si>
    <t>१४,७२,१२</t>
  </si>
  <si>
    <t>१९,३२,४९</t>
  </si>
  <si>
    <t>३४,०४,६२</t>
  </si>
  <si>
    <t>९,४५,०८</t>
  </si>
  <si>
    <t>३७०</t>
  </si>
  <si>
    <t>राक्सिराङ्ग गाउँपालिका, मकवानपुर</t>
  </si>
  <si>
    <t>१,६१,३३</t>
  </si>
  <si>
    <t>१३,३६,०६</t>
  </si>
  <si>
    <t>८,८६,२१</t>
  </si>
  <si>
    <t>२३,८३,६२</t>
  </si>
  <si>
    <t>९,९५,४३</t>
  </si>
  <si>
    <t>८,३१,७९</t>
  </si>
  <si>
    <t>१८,२७,२३</t>
  </si>
  <si>
    <t>५,५६,३९</t>
  </si>
  <si>
    <t>३७१</t>
  </si>
  <si>
    <t>वाग्मती गाउँपालिका, मकवानपुर</t>
  </si>
  <si>
    <t>२५,८२</t>
  </si>
  <si>
    <t>१३,१५,८६</t>
  </si>
  <si>
    <t>३,६८,२९</t>
  </si>
  <si>
    <t>१७,०९,९९</t>
  </si>
  <si>
    <t>१०,९१,३९</t>
  </si>
  <si>
    <t>२,३०,८२</t>
  </si>
  <si>
    <t>१३,२२,२२</t>
  </si>
  <si>
    <t>३,८७,७६</t>
  </si>
  <si>
    <t>३७२</t>
  </si>
  <si>
    <t>भक्तपुर</t>
  </si>
  <si>
    <t>चाँगुनारायण नगरपालिका, भक्तपुर</t>
  </si>
  <si>
    <t>२३,९५,२४</t>
  </si>
  <si>
    <t>८२,८६,५६</t>
  </si>
  <si>
    <t>४५,९४,१२</t>
  </si>
  <si>
    <t>१,५२,७५,९३</t>
  </si>
  <si>
    <t>२४,४५,६७</t>
  </si>
  <si>
    <t>६८,८८,८४</t>
  </si>
  <si>
    <t>९३,३४,५२</t>
  </si>
  <si>
    <t>५९,४१,४१</t>
  </si>
  <si>
    <t>३७३</t>
  </si>
  <si>
    <t>भक्तपुर नगरपालिका, भक्तपुर</t>
  </si>
  <si>
    <t>३२,७१,७५</t>
  </si>
  <si>
    <t>११,५२,९१</t>
  </si>
  <si>
    <t>१८,६६,५१</t>
  </si>
  <si>
    <t>६२,९१,१८</t>
  </si>
  <si>
    <t>३३,१८,१५</t>
  </si>
  <si>
    <t>१३,३७,५१</t>
  </si>
  <si>
    <t>२,००,००</t>
  </si>
  <si>
    <t>४८,५५,६७</t>
  </si>
  <si>
    <t>१४,३५,५१</t>
  </si>
  <si>
    <t>३७४</t>
  </si>
  <si>
    <t>मध्यपुर थिमी नगरपालिका, भक्तपुर</t>
  </si>
  <si>
    <t>२१,७०,१४</t>
  </si>
  <si>
    <t>४३,०१,८२</t>
  </si>
  <si>
    <t>३६,६८,७४</t>
  </si>
  <si>
    <t>१,०१,४०,७१</t>
  </si>
  <si>
    <t>१८,६८,६६</t>
  </si>
  <si>
    <t>३६,३१,५७</t>
  </si>
  <si>
    <t>५५,००,२४</t>
  </si>
  <si>
    <t>४६,४०,४७</t>
  </si>
  <si>
    <t>३७५</t>
  </si>
  <si>
    <t>सूर्यविनायक नगरपालिका, भक्तपुर</t>
  </si>
  <si>
    <t>२५,८८,६६</t>
  </si>
  <si>
    <t>९०,३१,३९</t>
  </si>
  <si>
    <t>५५,३०,८४</t>
  </si>
  <si>
    <t>१,७१,५०,९१</t>
  </si>
  <si>
    <t>२६,६६,९६</t>
  </si>
  <si>
    <t>६३,२५,०७</t>
  </si>
  <si>
    <t>८९,९२,०४</t>
  </si>
  <si>
    <t>८१,५८,८६</t>
  </si>
  <si>
    <t>३७६</t>
  </si>
  <si>
    <t>ललितपुर</t>
  </si>
  <si>
    <t>ललितपुर महानगरपालिका, ललितपुर</t>
  </si>
  <si>
    <t>१,५३,४८,०९</t>
  </si>
  <si>
    <t>१,२६,७३,१४</t>
  </si>
  <si>
    <t>२,१०,००,००</t>
  </si>
  <si>
    <t>४,९०,२१,२४</t>
  </si>
  <si>
    <t>७९,१८,९०</t>
  </si>
  <si>
    <t>१,३४,४७,२४</t>
  </si>
  <si>
    <t>२,१३,६६,१५</t>
  </si>
  <si>
    <t>२,७६,५५,०९</t>
  </si>
  <si>
    <t>३७७</t>
  </si>
  <si>
    <t>गोदावरी नगरपालिका, ललितपुर</t>
  </si>
  <si>
    <t>२७,७२,४८</t>
  </si>
  <si>
    <t>९५,४३,२१</t>
  </si>
  <si>
    <t>१,०५,६५,२७</t>
  </si>
  <si>
    <t>२,२८,८०,९७</t>
  </si>
  <si>
    <t>२७,०७,१९</t>
  </si>
  <si>
    <t>५०,७५,९८</t>
  </si>
  <si>
    <t>७७,८३,१७</t>
  </si>
  <si>
    <t>१,५०,९७,७९</t>
  </si>
  <si>
    <t>३७८</t>
  </si>
  <si>
    <t>महालक्ष्मी नगरपालिका, ललितपुर</t>
  </si>
  <si>
    <t>१६,४१,४८</t>
  </si>
  <si>
    <t>७२,३७,६४</t>
  </si>
  <si>
    <t>१,२४,०२,३८</t>
  </si>
  <si>
    <t>२,१२,८१,५१</t>
  </si>
  <si>
    <t>११,९९,७०</t>
  </si>
  <si>
    <t>६७,८६,९३</t>
  </si>
  <si>
    <t>७९,८६,६४</t>
  </si>
  <si>
    <t>१,३२,९४,८७</t>
  </si>
  <si>
    <t>३७९</t>
  </si>
  <si>
    <t>कोन्ज्योसोम गाउँपालिका, ललितपुर</t>
  </si>
  <si>
    <t>३,१८,११</t>
  </si>
  <si>
    <t>५,०२,०१</t>
  </si>
  <si>
    <t>४,००,३४</t>
  </si>
  <si>
    <t>१२,२०,४८</t>
  </si>
  <si>
    <t>४,९५,०७</t>
  </si>
  <si>
    <t>३,३६,८४</t>
  </si>
  <si>
    <t>८,३१,९२</t>
  </si>
  <si>
    <t>३,८८,५६</t>
  </si>
  <si>
    <t>३८०</t>
  </si>
  <si>
    <t>महाङ्काल गाउँपालिका, ललितपुर</t>
  </si>
  <si>
    <t>२,८५,९९</t>
  </si>
  <si>
    <t>५,४३,५८</t>
  </si>
  <si>
    <t>७६,८८</t>
  </si>
  <si>
    <t>९,०६,४५</t>
  </si>
  <si>
    <t>५,९८,२८</t>
  </si>
  <si>
    <t>२,८४,८५</t>
  </si>
  <si>
    <t>८,८३,१३</t>
  </si>
  <si>
    <t>२३,३१</t>
  </si>
  <si>
    <t>३८१</t>
  </si>
  <si>
    <t>वाग्मती गाउँपालिका, ललितपुर</t>
  </si>
  <si>
    <t>७०,७९</t>
  </si>
  <si>
    <t>८,१६,४०</t>
  </si>
  <si>
    <t>७,५२,७४</t>
  </si>
  <si>
    <t>१६,३९,९४</t>
  </si>
  <si>
    <t>११,६३,७१</t>
  </si>
  <si>
    <t>४,१०,६६</t>
  </si>
  <si>
    <t>१५,७४,३८</t>
  </si>
  <si>
    <t>६५,५६</t>
  </si>
  <si>
    <t>३८२</t>
  </si>
  <si>
    <t>काठमाडौँ</t>
  </si>
  <si>
    <t>काठमाडौँ महानगरपालिका, काठमाडौँ</t>
  </si>
  <si>
    <t>४,३६,७६,७८</t>
  </si>
  <si>
    <t>३,८६,१४,९४</t>
  </si>
  <si>
    <t>१०,४५,२३,१४</t>
  </si>
  <si>
    <t>१८,६८,१४,८७</t>
  </si>
  <si>
    <t>२,९९,९६,५२</t>
  </si>
  <si>
    <t>२,५८,३२,७१</t>
  </si>
  <si>
    <t>१२,००,००</t>
  </si>
  <si>
    <t>५,७०,२९,२४</t>
  </si>
  <si>
    <t>१२,९७,८५,६२</t>
  </si>
  <si>
    <t>३८३</t>
  </si>
  <si>
    <t>कागेश्वरी मनोहरा नगरपालिका, काठमाडौँ</t>
  </si>
  <si>
    <t>२७,९५,१२</t>
  </si>
  <si>
    <t>६५,१०,९२</t>
  </si>
  <si>
    <t>४४,१३,६४</t>
  </si>
  <si>
    <t>१,३७,१९,६९</t>
  </si>
  <si>
    <t>२२,२६,५०</t>
  </si>
  <si>
    <t>८८,९७,०६</t>
  </si>
  <si>
    <t>१,११,२३,५६</t>
  </si>
  <si>
    <t>२५,९६,१३</t>
  </si>
  <si>
    <t>३८४</t>
  </si>
  <si>
    <t>कीर्तिपुर नगरपालिका, काठमाडौँ</t>
  </si>
  <si>
    <t>२०,५५,८४</t>
  </si>
  <si>
    <t>३३,५९,२१</t>
  </si>
  <si>
    <t>३७,५३,८७</t>
  </si>
  <si>
    <t>९१,६८,९३</t>
  </si>
  <si>
    <t>२०,३८,२९</t>
  </si>
  <si>
    <t>४०,३७,२४</t>
  </si>
  <si>
    <t>६०,७५,५३</t>
  </si>
  <si>
    <t>३०,९३,४०</t>
  </si>
  <si>
    <t>३८५</t>
  </si>
  <si>
    <t>गोकर्णेश्वर नगरपालिका, काठमाडौँ</t>
  </si>
  <si>
    <t>२२,०२,७४</t>
  </si>
  <si>
    <t>५४,८४,७१</t>
  </si>
  <si>
    <t>५४,३२,७०</t>
  </si>
  <si>
    <t>१,३१,२०,१६</t>
  </si>
  <si>
    <t>४१,०५,२७</t>
  </si>
  <si>
    <t>५६,८४,७९</t>
  </si>
  <si>
    <t>९७,९०,०७</t>
  </si>
  <si>
    <t>३३,३०,०८</t>
  </si>
  <si>
    <t>३८६</t>
  </si>
  <si>
    <t>चन्द्रागिरी नगरपालिका, काठमाडौँ</t>
  </si>
  <si>
    <t>२१,७४,१८</t>
  </si>
  <si>
    <t>६३,२४,१३</t>
  </si>
  <si>
    <t>४८,०१,१९</t>
  </si>
  <si>
    <t>१,३२,९९,५२</t>
  </si>
  <si>
    <t>३५,४१,६७</t>
  </si>
  <si>
    <t>७२,४१,८२</t>
  </si>
  <si>
    <t>१,०७,८३,४९</t>
  </si>
  <si>
    <t>२५,१६,०२</t>
  </si>
  <si>
    <t>३८७</t>
  </si>
  <si>
    <t>टोखा नगरपालिका, काठमाडौँ</t>
  </si>
  <si>
    <t>२३,२३,५४</t>
  </si>
  <si>
    <t>६५,८६,३५</t>
  </si>
  <si>
    <t>६९,५५,४१</t>
  </si>
  <si>
    <t>१,५८,६५,३१</t>
  </si>
  <si>
    <t>२९,४१,५०</t>
  </si>
  <si>
    <t>५२,४९,६४</t>
  </si>
  <si>
    <t>८१,९१,१५</t>
  </si>
  <si>
    <t>७६,७४,१६</t>
  </si>
  <si>
    <t>३८८</t>
  </si>
  <si>
    <t>तारकेश्वर नगरपालिका, काठमाडौँ</t>
  </si>
  <si>
    <t>८८,९५,८४</t>
  </si>
  <si>
    <t>१६,९५,३२</t>
  </si>
  <si>
    <t>९२,०६,०८</t>
  </si>
  <si>
    <t>१,९७,९७,२४</t>
  </si>
  <si>
    <t>२२,७५,९६</t>
  </si>
  <si>
    <t>१,१५,५७,०८</t>
  </si>
  <si>
    <t>१,३८,३३,०५</t>
  </si>
  <si>
    <t>५९,६४,१९</t>
  </si>
  <si>
    <t>३८९</t>
  </si>
  <si>
    <t>दक्षिणकाली नगरपालिका, काठमाडौँ</t>
  </si>
  <si>
    <t>४,९६,८६</t>
  </si>
  <si>
    <t>२५,३९,६४</t>
  </si>
  <si>
    <t>३२,११,३४</t>
  </si>
  <si>
    <t>६२,४७,८४</t>
  </si>
  <si>
    <t>१९,०१,१६</t>
  </si>
  <si>
    <t>२४,६७,७१</t>
  </si>
  <si>
    <t>४३,६८,८८</t>
  </si>
  <si>
    <t>१८,७८,९६</t>
  </si>
  <si>
    <t>३९०</t>
  </si>
  <si>
    <t>नागार्जुन नगरपालिका, काठमाडौँ</t>
  </si>
  <si>
    <t>२३,८१,०६</t>
  </si>
  <si>
    <t>५५,९२,९१</t>
  </si>
  <si>
    <t>२२,७७,००</t>
  </si>
  <si>
    <t>१,०२,५०,९८</t>
  </si>
  <si>
    <t>१८,०७,१४</t>
  </si>
  <si>
    <t>७६,२६,३०</t>
  </si>
  <si>
    <t>९४,३३,४५</t>
  </si>
  <si>
    <t>८,१७,५३</t>
  </si>
  <si>
    <t>३९१</t>
  </si>
  <si>
    <t>बुढानिलकण्ठ नगरपालिका, काठमाडौँ</t>
  </si>
  <si>
    <t>३०,७७,६३</t>
  </si>
  <si>
    <t>९५,९९,४३</t>
  </si>
  <si>
    <t>१,२६,०२,५६</t>
  </si>
  <si>
    <t>२,५२,७९,६३</t>
  </si>
  <si>
    <t>३१,४४,४३</t>
  </si>
  <si>
    <t>९२,५९,२३</t>
  </si>
  <si>
    <t>१,२४,०३,६७</t>
  </si>
  <si>
    <t>१,२८,७५,९५</t>
  </si>
  <si>
    <t>३९२</t>
  </si>
  <si>
    <t>शङ्खरापुर नगरपालिका, काठमाडौँ</t>
  </si>
  <si>
    <t>८,७८,५४</t>
  </si>
  <si>
    <t>४४,७१,४६</t>
  </si>
  <si>
    <t>१५,९४,७३</t>
  </si>
  <si>
    <t>६९,४४,७४</t>
  </si>
  <si>
    <t>२०,५५,८२</t>
  </si>
  <si>
    <t>२९,८१,७४</t>
  </si>
  <si>
    <t>५०,३७,५६</t>
  </si>
  <si>
    <t>१९,०७,१७</t>
  </si>
  <si>
    <t>३९३</t>
  </si>
  <si>
    <t>गोरखा</t>
  </si>
  <si>
    <t>गोरखा नगरपालिका, गोरखा</t>
  </si>
  <si>
    <t>६,४७,८१</t>
  </si>
  <si>
    <t>१४,०३,६०</t>
  </si>
  <si>
    <t>१८,२४,२६</t>
  </si>
  <si>
    <t>३८,७५,६८</t>
  </si>
  <si>
    <t>१९,१२,२६</t>
  </si>
  <si>
    <t>१७,०१,३६</t>
  </si>
  <si>
    <t>३६,१३,६२</t>
  </si>
  <si>
    <t>२,६२,०५</t>
  </si>
  <si>
    <t>३९४</t>
  </si>
  <si>
    <t>पालुङटार नगरपालिका, गोरखा</t>
  </si>
  <si>
    <t>३,४८,२६</t>
  </si>
  <si>
    <t>१२,६१,१९</t>
  </si>
  <si>
    <t>२९,६८,९८</t>
  </si>
  <si>
    <t>१७,५७,१३</t>
  </si>
  <si>
    <t>५,४१,४५</t>
  </si>
  <si>
    <t>२२,९८,५९</t>
  </si>
  <si>
    <t>६,७०,३९</t>
  </si>
  <si>
    <t>३९५</t>
  </si>
  <si>
    <t>अजिरकोट गाउँपालिका, गोरखा</t>
  </si>
  <si>
    <t>१६,३९,९७</t>
  </si>
  <si>
    <t>६,६३,१४</t>
  </si>
  <si>
    <t>२३,०३,१२</t>
  </si>
  <si>
    <t>८,३०,११</t>
  </si>
  <si>
    <t>३,६७,१२</t>
  </si>
  <si>
    <t>११,९७,२३</t>
  </si>
  <si>
    <t>११,०५,८८</t>
  </si>
  <si>
    <t>३९६</t>
  </si>
  <si>
    <t>आरुघाट गाउँपालिका, गोरखा</t>
  </si>
  <si>
    <t>६९,८२</t>
  </si>
  <si>
    <t>८,२५,४४</t>
  </si>
  <si>
    <t>९,९४,३७</t>
  </si>
  <si>
    <t>१८,८९,६४</t>
  </si>
  <si>
    <t>९,१९,०८</t>
  </si>
  <si>
    <t>६,०१,८४</t>
  </si>
  <si>
    <t>१५,२०,९२</t>
  </si>
  <si>
    <t>३,६८,७१</t>
  </si>
  <si>
    <t>३९७</t>
  </si>
  <si>
    <t>गण्डकी गाउँपालिका, गोरखा</t>
  </si>
  <si>
    <t>२१,३९,८५</t>
  </si>
  <si>
    <t>८,०८,६७</t>
  </si>
  <si>
    <t>२९,४८,५२</t>
  </si>
  <si>
    <t>१२,५६,५५</t>
  </si>
  <si>
    <t>७,०९,२३</t>
  </si>
  <si>
    <t>१९,६५,७८</t>
  </si>
  <si>
    <t>९,८२,७४</t>
  </si>
  <si>
    <t>३९८</t>
  </si>
  <si>
    <t>चुमनुव्री गाउँपालिका, गोरखा</t>
  </si>
  <si>
    <t>१६,०२</t>
  </si>
  <si>
    <t>६,१७,०१</t>
  </si>
  <si>
    <t>१४,२०,५५</t>
  </si>
  <si>
    <t>२०,५३,५९</t>
  </si>
  <si>
    <t>१०,७८,७९</t>
  </si>
  <si>
    <t>२,०२,०५</t>
  </si>
  <si>
    <t>७,७२,७५</t>
  </si>
  <si>
    <t>३९९</t>
  </si>
  <si>
    <t>धार्चे गाउँपालिका, गोरखा</t>
  </si>
  <si>
    <t>१,०६,५४</t>
  </si>
  <si>
    <t>७,४४,५७</t>
  </si>
  <si>
    <t>११,३३,१४</t>
  </si>
  <si>
    <t>१९,८४,२६</t>
  </si>
  <si>
    <t>६,७०,३२</t>
  </si>
  <si>
    <t>५,३२,४२</t>
  </si>
  <si>
    <t>१२,०२,७५</t>
  </si>
  <si>
    <t>७,८१,५१</t>
  </si>
  <si>
    <t>४००</t>
  </si>
  <si>
    <t>भीमसेनथापा गाउँपालिका, गोरखा</t>
  </si>
  <si>
    <t>४०,६७</t>
  </si>
  <si>
    <t>७,२३,७०</t>
  </si>
  <si>
    <t>१३,९९,१३</t>
  </si>
  <si>
    <t>२१,६३,५०</t>
  </si>
  <si>
    <t>९,५४,२८</t>
  </si>
  <si>
    <t>४,९४,४४</t>
  </si>
  <si>
    <t>१४,४८,७२</t>
  </si>
  <si>
    <t>७,१४,७७</t>
  </si>
  <si>
    <t>४०१</t>
  </si>
  <si>
    <t>शहिद लखन गाउँपालिका, गोरखा</t>
  </si>
  <si>
    <t>१,८३,४३</t>
  </si>
  <si>
    <t>९,२१,२९</t>
  </si>
  <si>
    <t>१३,०३,७४</t>
  </si>
  <si>
    <t>२४,०८,४७</t>
  </si>
  <si>
    <t>१३,७०,१६</t>
  </si>
  <si>
    <t>६,३०,२१</t>
  </si>
  <si>
    <t>२०,००,३८</t>
  </si>
  <si>
    <t>४,०८,०९</t>
  </si>
  <si>
    <t>४०२</t>
  </si>
  <si>
    <t>सिरानचोक गाउँपालिका, गोरखा</t>
  </si>
  <si>
    <t>३०,०८,७७</t>
  </si>
  <si>
    <t>७,८०,३४</t>
  </si>
  <si>
    <t>३७,८९,११</t>
  </si>
  <si>
    <t>१३,८३,०८</t>
  </si>
  <si>
    <t>९,३१,१२</t>
  </si>
  <si>
    <t>२३,१४,२०</t>
  </si>
  <si>
    <t>१४,७४,९०</t>
  </si>
  <si>
    <t>४०३</t>
  </si>
  <si>
    <t>बारपाक सुलिकोट गाउँपालिका, गोरखा</t>
  </si>
  <si>
    <t>६१,८०</t>
  </si>
  <si>
    <t>९,०२,०५</t>
  </si>
  <si>
    <t>११,२६,५४</t>
  </si>
  <si>
    <t>२०,९०,३९</t>
  </si>
  <si>
    <t>११,६४,०५</t>
  </si>
  <si>
    <t>२,७०,४२</t>
  </si>
  <si>
    <t>१४,३४,४७</t>
  </si>
  <si>
    <t>६,५५,९१</t>
  </si>
  <si>
    <t>४०४</t>
  </si>
  <si>
    <t>लमजुङ</t>
  </si>
  <si>
    <t>बेसीशहर नगरपालिका, लमजुङ</t>
  </si>
  <si>
    <t>२,५४,४२</t>
  </si>
  <si>
    <t>१४,६७,९८</t>
  </si>
  <si>
    <t>२४,८०,२१</t>
  </si>
  <si>
    <t>१०,३२,९२</t>
  </si>
  <si>
    <t>६,२७,९१</t>
  </si>
  <si>
    <t>१६,६०,८३</t>
  </si>
  <si>
    <t>८,१९,३८</t>
  </si>
  <si>
    <t>४०५</t>
  </si>
  <si>
    <t>मध्यनेपाल नगरपालिका, लमजुङ</t>
  </si>
  <si>
    <t>१,७२,६१</t>
  </si>
  <si>
    <t>८,६९,९२</t>
  </si>
  <si>
    <t>६,७३,२५</t>
  </si>
  <si>
    <t>१७,१५,७९</t>
  </si>
  <si>
    <t>११,२६,९६</t>
  </si>
  <si>
    <t>३,१३,५६</t>
  </si>
  <si>
    <t>१४,४०,५२</t>
  </si>
  <si>
    <t>२,७५,२६</t>
  </si>
  <si>
    <t>४०६</t>
  </si>
  <si>
    <t>रार्इनास नगरपालिका, लमजुङ</t>
  </si>
  <si>
    <t>६९,९६</t>
  </si>
  <si>
    <t>६,८४,५०</t>
  </si>
  <si>
    <t>४,४७,४७</t>
  </si>
  <si>
    <t>१२,०१,९४</t>
  </si>
  <si>
    <t>६,५०,१८</t>
  </si>
  <si>
    <t>३,३०,३५</t>
  </si>
  <si>
    <t>९,८०,५३</t>
  </si>
  <si>
    <t>२,२१,४०</t>
  </si>
  <si>
    <t>४०७</t>
  </si>
  <si>
    <t>सुन्दरबजार नगरपालिका, लमजुङ</t>
  </si>
  <si>
    <t>५९,७९</t>
  </si>
  <si>
    <t>१०,४८,०८</t>
  </si>
  <si>
    <t>६,३७,००</t>
  </si>
  <si>
    <t>१७,४४,८७</t>
  </si>
  <si>
    <t>११,६७,९५</t>
  </si>
  <si>
    <t>२,२४,६०</t>
  </si>
  <si>
    <t>१३,९२,५६</t>
  </si>
  <si>
    <t>३,५२,३१</t>
  </si>
  <si>
    <t>४०८</t>
  </si>
  <si>
    <t>क्होलासोथार गाउँपालिका, लमजुङ</t>
  </si>
  <si>
    <t>४५,४५</t>
  </si>
  <si>
    <t>५,१२,४१</t>
  </si>
  <si>
    <t>१,९६,८१</t>
  </si>
  <si>
    <t>७,५४,६७</t>
  </si>
  <si>
    <t>४,७८,५२</t>
  </si>
  <si>
    <t>१,१५,३१</t>
  </si>
  <si>
    <t>५,९३,८३</t>
  </si>
  <si>
    <t>१,६०,८३</t>
  </si>
  <si>
    <t>४०९</t>
  </si>
  <si>
    <t>दूधपोखरी गाउँपालिका, लमजुङ</t>
  </si>
  <si>
    <t>३०,६४</t>
  </si>
  <si>
    <t>५,२५,९०</t>
  </si>
  <si>
    <t>५,८७,८९</t>
  </si>
  <si>
    <t>११,४४,४४</t>
  </si>
  <si>
    <t>४,९७,२९</t>
  </si>
  <si>
    <t>३,१४,३९</t>
  </si>
  <si>
    <t>८,११,६८</t>
  </si>
  <si>
    <t>३,३२,७५</t>
  </si>
  <si>
    <t>४१०</t>
  </si>
  <si>
    <t>दोर्दी गाउँपालिका, लमजुङ</t>
  </si>
  <si>
    <t>६८,३३</t>
  </si>
  <si>
    <t>८,१२,४७</t>
  </si>
  <si>
    <t>४,७०,६७</t>
  </si>
  <si>
    <t>१३,५१,४८</t>
  </si>
  <si>
    <t>७,९५,३२</t>
  </si>
  <si>
    <t>४,०८,८९</t>
  </si>
  <si>
    <t>१२,०४,२१</t>
  </si>
  <si>
    <t>१,४७,२६</t>
  </si>
  <si>
    <t>४११</t>
  </si>
  <si>
    <t>मर्स्याङदी गाउँपालिका, लमजुङ</t>
  </si>
  <si>
    <t>८७,३९</t>
  </si>
  <si>
    <t>१०,३२,९६</t>
  </si>
  <si>
    <t>१,५५,३८</t>
  </si>
  <si>
    <t>१२,७५,७४</t>
  </si>
  <si>
    <t>१०,४४,३४</t>
  </si>
  <si>
    <t>३,०९,९४</t>
  </si>
  <si>
    <t>१३,५४,२८</t>
  </si>
  <si>
    <t>(७८,५४)</t>
  </si>
  <si>
    <t>४१२</t>
  </si>
  <si>
    <t>तनहुँ</t>
  </si>
  <si>
    <t>भानु नगरपालिका, तनहुँ</t>
  </si>
  <si>
    <t>३,६७,००</t>
  </si>
  <si>
    <t>११,३१,२७</t>
  </si>
  <si>
    <t>२६,९८,१७</t>
  </si>
  <si>
    <t>४१,९६,४५</t>
  </si>
  <si>
    <t>१२,७५,५५</t>
  </si>
  <si>
    <t>१०,२३,४८</t>
  </si>
  <si>
    <t>२२,९९,०३</t>
  </si>
  <si>
    <t>१८,९७,४१</t>
  </si>
  <si>
    <t>४१३</t>
  </si>
  <si>
    <t>भिमाद नगरपालिका, तनहुँ</t>
  </si>
  <si>
    <t>१,६३,०१</t>
  </si>
  <si>
    <t>११,८७,६२</t>
  </si>
  <si>
    <t>७,७६,७०</t>
  </si>
  <si>
    <t>२१,२७,३५</t>
  </si>
  <si>
    <t>९,७८,४८</t>
  </si>
  <si>
    <t>७,०८,८६</t>
  </si>
  <si>
    <t>१६,८७,३४</t>
  </si>
  <si>
    <t>४,४०,००</t>
  </si>
  <si>
    <t>४१४</t>
  </si>
  <si>
    <t>व्यास नगरपालिका, तनहुँ</t>
  </si>
  <si>
    <t>१३,६५,२४</t>
  </si>
  <si>
    <t>२९,०४,६४</t>
  </si>
  <si>
    <t>९,९२,४०</t>
  </si>
  <si>
    <t>५२,६२,२९</t>
  </si>
  <si>
    <t>२३,४२,२१</t>
  </si>
  <si>
    <t>२१,२४,५८</t>
  </si>
  <si>
    <t>४४,६६,८०</t>
  </si>
  <si>
    <t>७,९५,४९</t>
  </si>
  <si>
    <t>४१५</t>
  </si>
  <si>
    <t>शुक्लागण्डकी नगरपालिका, तनहुँ</t>
  </si>
  <si>
    <t>१३,०६,५२</t>
  </si>
  <si>
    <t>२०,४३,८९</t>
  </si>
  <si>
    <t>१७,२९,२१</t>
  </si>
  <si>
    <t>५०,७९,६३</t>
  </si>
  <si>
    <t>१८,१७,११</t>
  </si>
  <si>
    <t>२२,९१,२०</t>
  </si>
  <si>
    <t>४१,०८,३२</t>
  </si>
  <si>
    <t>९,७१,३१</t>
  </si>
  <si>
    <t>४१६</t>
  </si>
  <si>
    <t>आँबुखैरेनी गाउँपालिका, तनहुँ</t>
  </si>
  <si>
    <t>५,४७,६३</t>
  </si>
  <si>
    <t>८,३६,६०</t>
  </si>
  <si>
    <t>१४,७४,३९</t>
  </si>
  <si>
    <t>२८,५८,६३</t>
  </si>
  <si>
    <t>९,६८,४८</t>
  </si>
  <si>
    <t>११,३३,११</t>
  </si>
  <si>
    <t>२१,०१,५९</t>
  </si>
  <si>
    <t>७,५७,०३</t>
  </si>
  <si>
    <t>४१७</t>
  </si>
  <si>
    <t>ऋषिङ गाउँपालिका, तनहुँ</t>
  </si>
  <si>
    <t>१,०४,२१</t>
  </si>
  <si>
    <t>२,०५,३२</t>
  </si>
  <si>
    <t>१२,९२,२२</t>
  </si>
  <si>
    <t>६,१४,०३</t>
  </si>
  <si>
    <t>३,१४,७०</t>
  </si>
  <si>
    <t>९,२८,७३</t>
  </si>
  <si>
    <t>३,६३,४९</t>
  </si>
  <si>
    <t>४१८</t>
  </si>
  <si>
    <t>घिरिङ गाउँपालिका, तनहुँ</t>
  </si>
  <si>
    <t>३५,७१</t>
  </si>
  <si>
    <t>६,९९,६९</t>
  </si>
  <si>
    <t>७,५१,४१</t>
  </si>
  <si>
    <t>१४,८६,८३</t>
  </si>
  <si>
    <t>६,४५,६९</t>
  </si>
  <si>
    <t>८,०१,०७</t>
  </si>
  <si>
    <t>१४,४६,७७</t>
  </si>
  <si>
    <t>४०,०५</t>
  </si>
  <si>
    <t>४१९</t>
  </si>
  <si>
    <t>देवघाट गाउँपालिका, तनहुँ</t>
  </si>
  <si>
    <t>२,९९,२५</t>
  </si>
  <si>
    <t>७,५८,००</t>
  </si>
  <si>
    <t>४,८०,६०</t>
  </si>
  <si>
    <t>१५,३७,८७</t>
  </si>
  <si>
    <t>५,४२,२१</t>
  </si>
  <si>
    <t>१,४७,३२</t>
  </si>
  <si>
    <t>६,८९,५४</t>
  </si>
  <si>
    <t>८,४८,३२</t>
  </si>
  <si>
    <t>४२०</t>
  </si>
  <si>
    <t>बन्दिपुर गाउँपालिका, तनहुँ</t>
  </si>
  <si>
    <t>२,४४,५७</t>
  </si>
  <si>
    <t>८,७०,९१</t>
  </si>
  <si>
    <t>१६,७१,५०</t>
  </si>
  <si>
    <t>२७,८६,९९</t>
  </si>
  <si>
    <t>९,०३,७२</t>
  </si>
  <si>
    <t>३,६०,३३</t>
  </si>
  <si>
    <t>१२,६४,०५</t>
  </si>
  <si>
    <t>१५,२२,९३</t>
  </si>
  <si>
    <t>४२१</t>
  </si>
  <si>
    <t>म्याग्दे गाउँपालिका, तनहुँ</t>
  </si>
  <si>
    <t>३,५७,१०</t>
  </si>
  <si>
    <t>१४,७६,७५</t>
  </si>
  <si>
    <t>१०,०५,९२</t>
  </si>
  <si>
    <t>२८,३९,७८</t>
  </si>
  <si>
    <t>१०,०३,३६</t>
  </si>
  <si>
    <t>६,७९,६५</t>
  </si>
  <si>
    <t>१६,८३,०१</t>
  </si>
  <si>
    <t>११,५६,७६</t>
  </si>
  <si>
    <t>४२२</t>
  </si>
  <si>
    <t>कास्की</t>
  </si>
  <si>
    <t>पोखरा महानगरपालिका, कास्की</t>
  </si>
  <si>
    <t>१,०५,७३,१४</t>
  </si>
  <si>
    <t>१,५३,३१,०९</t>
  </si>
  <si>
    <t>१,३५,८८,२२</t>
  </si>
  <si>
    <t>३,९४,९२,४७</t>
  </si>
  <si>
    <t>६९,७८,८८</t>
  </si>
  <si>
    <t>१,४८,७४,१०</t>
  </si>
  <si>
    <t>२,१८,५२,९८</t>
  </si>
  <si>
    <t>१,७६,३९,४८</t>
  </si>
  <si>
    <t>४२३</t>
  </si>
  <si>
    <t>अन्नपूर्ण गाउँपालिका, कास्की</t>
  </si>
  <si>
    <t>२,६५,७३</t>
  </si>
  <si>
    <t>९,५५,२९</t>
  </si>
  <si>
    <t>७,२५,००</t>
  </si>
  <si>
    <t>१९,४६,०२</t>
  </si>
  <si>
    <t>५,३४,६४</t>
  </si>
  <si>
    <t>११,०३,०९</t>
  </si>
  <si>
    <t>१६,३७,७४</t>
  </si>
  <si>
    <t>३,०८,२८</t>
  </si>
  <si>
    <t>४२४</t>
  </si>
  <si>
    <t>माछापुछ्रे गाउँपालिका, कास्की</t>
  </si>
  <si>
    <t>१,२६,९१</t>
  </si>
  <si>
    <t>१४,४७,२५</t>
  </si>
  <si>
    <t>१०,०२,९४</t>
  </si>
  <si>
    <t>२५,७७,११</t>
  </si>
  <si>
    <t>९,१८,५६</t>
  </si>
  <si>
    <t>७,८०,५९</t>
  </si>
  <si>
    <t>१६,९९,१६</t>
  </si>
  <si>
    <t>८,७७,९५</t>
  </si>
  <si>
    <t>४२५</t>
  </si>
  <si>
    <t>मादी गाउँपालिका, कास्की</t>
  </si>
  <si>
    <t>२,९७,४५</t>
  </si>
  <si>
    <t>९,७९,४२</t>
  </si>
  <si>
    <t>१३,०२,२५</t>
  </si>
  <si>
    <t>२५,७९,१२</t>
  </si>
  <si>
    <t>१०,७५,५२</t>
  </si>
  <si>
    <t>५,३२,८०</t>
  </si>
  <si>
    <t>१६,०८,३२</t>
  </si>
  <si>
    <t>९,७०,७९</t>
  </si>
  <si>
    <t>४२६</t>
  </si>
  <si>
    <t>रुपा गाउँपालिका, कास्की</t>
  </si>
  <si>
    <t>१,००,६०</t>
  </si>
  <si>
    <t>६,२०,४५</t>
  </si>
  <si>
    <t>७,८२,७७</t>
  </si>
  <si>
    <t>१५,०३,८२</t>
  </si>
  <si>
    <t>७,०४,०४</t>
  </si>
  <si>
    <t>२,३६,५६</t>
  </si>
  <si>
    <t>९,४०,६१</t>
  </si>
  <si>
    <t>५,६३,२१</t>
  </si>
  <si>
    <t>४२७</t>
  </si>
  <si>
    <t>मनाङ</t>
  </si>
  <si>
    <t>चामे गाउँपालिका, मनाङ</t>
  </si>
  <si>
    <t>३१,७०</t>
  </si>
  <si>
    <t>३,४७,१५</t>
  </si>
  <si>
    <t>९,०८,०८</t>
  </si>
  <si>
    <t>१२,८६,९४</t>
  </si>
  <si>
    <t>३,५८,५२</t>
  </si>
  <si>
    <t>५,५८,४८</t>
  </si>
  <si>
    <t>९,१७,०१</t>
  </si>
  <si>
    <t>३,६९,९२</t>
  </si>
  <si>
    <t>४२८</t>
  </si>
  <si>
    <t>नार्पा भूमि गाउँपालिका, मनाङ</t>
  </si>
  <si>
    <t>१६,७३</t>
  </si>
  <si>
    <t>३,४५,२९</t>
  </si>
  <si>
    <t>६,५५,५०</t>
  </si>
  <si>
    <t>१०,१७,५४</t>
  </si>
  <si>
    <t>२,८१,००</t>
  </si>
  <si>
    <t>७,३६,५३</t>
  </si>
  <si>
    <t>४२९</t>
  </si>
  <si>
    <t>नासोँ गाउँपालिका, मनाङ</t>
  </si>
  <si>
    <t>१६,३६</t>
  </si>
  <si>
    <t>३,६८,१२</t>
  </si>
  <si>
    <t>५,४२,५२</t>
  </si>
  <si>
    <t>९,२७,०१</t>
  </si>
  <si>
    <t>४,२९,८०</t>
  </si>
  <si>
    <t>१,२०,४७</t>
  </si>
  <si>
    <t>५,५०,२८</t>
  </si>
  <si>
    <t>३,७६,७२</t>
  </si>
  <si>
    <t>४३०</t>
  </si>
  <si>
    <t>मनाङ ङिस्याङ गाउँपालिका, मनाङ</t>
  </si>
  <si>
    <t>२२,५१</t>
  </si>
  <si>
    <t>३,५८,५५</t>
  </si>
  <si>
    <t>७,९२,११</t>
  </si>
  <si>
    <t>११,७३,१८</t>
  </si>
  <si>
    <t>५,९३,४३</t>
  </si>
  <si>
    <t>२,६०,३०</t>
  </si>
  <si>
    <t>८,५३,७३</t>
  </si>
  <si>
    <t>३,१९,४४</t>
  </si>
  <si>
    <t>४३१</t>
  </si>
  <si>
    <t>मुस्ताङ</t>
  </si>
  <si>
    <t>घरपझोङ गाउँपालिका, मुस्ताङ</t>
  </si>
  <si>
    <t>९७,६७</t>
  </si>
  <si>
    <t>३,४२,२९</t>
  </si>
  <si>
    <t>५,९९,८१</t>
  </si>
  <si>
    <t>१०,३९,७८</t>
  </si>
  <si>
    <t>४१,३७</t>
  </si>
  <si>
    <t>२,३१,३३</t>
  </si>
  <si>
    <t>२,७२,७०</t>
  </si>
  <si>
    <t>७,६७,०७</t>
  </si>
  <si>
    <t>४३२</t>
  </si>
  <si>
    <t>थासाङ गाउँपालिका, मुस्ताङ</t>
  </si>
  <si>
    <t>४७,६८</t>
  </si>
  <si>
    <t>३,६१,६७</t>
  </si>
  <si>
    <t>६,९३,५८</t>
  </si>
  <si>
    <t>११,०२,९४</t>
  </si>
  <si>
    <t>२,९९,४१</t>
  </si>
  <si>
    <t>३,४८,४५</t>
  </si>
  <si>
    <t>६,४७,८६</t>
  </si>
  <si>
    <t>४,५५,०८</t>
  </si>
  <si>
    <t>४३३</t>
  </si>
  <si>
    <t>लो-घेकर दामोदरकुण्ड गाउँपालिका, मुस्ताङ</t>
  </si>
  <si>
    <t>६९,३३</t>
  </si>
  <si>
    <t>३,६२,२१</t>
  </si>
  <si>
    <t>४,३१,५४</t>
  </si>
  <si>
    <t>२,६२,०४</t>
  </si>
  <si>
    <t>६६,३७</t>
  </si>
  <si>
    <t>३,२८,४२</t>
  </si>
  <si>
    <t>१,०३,१२</t>
  </si>
  <si>
    <t>४३४</t>
  </si>
  <si>
    <t>वारागुङ मुक्तिक्षेत्र गाउँपालिका, मुस्ताङ</t>
  </si>
  <si>
    <t>२७,८२</t>
  </si>
  <si>
    <t>३,७२,७६</t>
  </si>
  <si>
    <t>१३,६२,३६</t>
  </si>
  <si>
    <t>१७,६२,९४</t>
  </si>
  <si>
    <t>१,०८,१०</t>
  </si>
  <si>
    <t>१०,०२,८३</t>
  </si>
  <si>
    <t>७,६०,११</t>
  </si>
  <si>
    <t>४३५</t>
  </si>
  <si>
    <t>लोमन्थाङ गाउँपालिका, मुस्ताङ</t>
  </si>
  <si>
    <t>२६,५४</t>
  </si>
  <si>
    <t>३,५९,४८</t>
  </si>
  <si>
    <t>११,००,२०</t>
  </si>
  <si>
    <t>१४,८६,२३</t>
  </si>
  <si>
    <t>६,६१,७१</t>
  </si>
  <si>
    <t>२,९०,६२</t>
  </si>
  <si>
    <t>९,५२,३३</t>
  </si>
  <si>
    <t>५,३३,८९</t>
  </si>
  <si>
    <t>४३६</t>
  </si>
  <si>
    <t>पर्बत</t>
  </si>
  <si>
    <t>कुश्मा नगरपालिका, पर्बत</t>
  </si>
  <si>
    <t>२,९४,४१</t>
  </si>
  <si>
    <t>११,५५,६४</t>
  </si>
  <si>
    <t>३,५८,९१</t>
  </si>
  <si>
    <t>१८,०८,९७</t>
  </si>
  <si>
    <t>१५,४८,८०</t>
  </si>
  <si>
    <t>२,१०,९०</t>
  </si>
  <si>
    <t>१७,५९,७१</t>
  </si>
  <si>
    <t>४९,२६</t>
  </si>
  <si>
    <t>४३७</t>
  </si>
  <si>
    <t>फलेवास नगरपालिका, पर्बत</t>
  </si>
  <si>
    <t>१,४१,३४</t>
  </si>
  <si>
    <t>८,०३,६७</t>
  </si>
  <si>
    <t>३,२२,१२</t>
  </si>
  <si>
    <t>१२,६७,१४</t>
  </si>
  <si>
    <t>५,१०,६०</t>
  </si>
  <si>
    <t>५,७५,६७</t>
  </si>
  <si>
    <t>१०,८६,२८</t>
  </si>
  <si>
    <t>१,८०,८६</t>
  </si>
  <si>
    <t>४३८</t>
  </si>
  <si>
    <t>जलजला गाउँपालिका, पर्बत</t>
  </si>
  <si>
    <t>१,३४,४०</t>
  </si>
  <si>
    <t>७,०८,९६</t>
  </si>
  <si>
    <t>१,८८,२९</t>
  </si>
  <si>
    <t>१०,३१,६६</t>
  </si>
  <si>
    <t>६,७२,३६</t>
  </si>
  <si>
    <t>१,८४,०६</t>
  </si>
  <si>
    <t>८,५६,४३</t>
  </si>
  <si>
    <t>१,७५,२२</t>
  </si>
  <si>
    <t>४३९</t>
  </si>
  <si>
    <t>पैयूं गाउँपालिका, पर्बत</t>
  </si>
  <si>
    <t>५,२१,४१</t>
  </si>
  <si>
    <t>५,६०,०२</t>
  </si>
  <si>
    <t>१२,०२,४१</t>
  </si>
  <si>
    <t>६,०७,५७</t>
  </si>
  <si>
    <t>३,२४,२५</t>
  </si>
  <si>
    <t>९,३१,८२</t>
  </si>
  <si>
    <t>२,७०,५८</t>
  </si>
  <si>
    <t>४४०</t>
  </si>
  <si>
    <t>महाशिला गाउँपालिका, पर्बत</t>
  </si>
  <si>
    <t>५६,४५</t>
  </si>
  <si>
    <t>४,१०,८३</t>
  </si>
  <si>
    <t>३,५७,०४</t>
  </si>
  <si>
    <t>८,२४,३३</t>
  </si>
  <si>
    <t>५,३१,३८</t>
  </si>
  <si>
    <t>१,२४,३४</t>
  </si>
  <si>
    <t>६,५५,७२</t>
  </si>
  <si>
    <t>१,६८,६०</t>
  </si>
  <si>
    <t>४४१</t>
  </si>
  <si>
    <t>मोदी गाउँपालिका, पर्बत</t>
  </si>
  <si>
    <t>८३,४३</t>
  </si>
  <si>
    <t>८,७८,१२</t>
  </si>
  <si>
    <t>४,५५,९०</t>
  </si>
  <si>
    <t>१४,१७,४६</t>
  </si>
  <si>
    <t>७,८३,३१</t>
  </si>
  <si>
    <t>५,६२,६६</t>
  </si>
  <si>
    <t>१३,४५,९७</t>
  </si>
  <si>
    <t>७१,४९</t>
  </si>
  <si>
    <t>४४२</t>
  </si>
  <si>
    <t>विहादी गाउँपालिका, पर्बत</t>
  </si>
  <si>
    <t>६३,९९</t>
  </si>
  <si>
    <t>५,४४,१९</t>
  </si>
  <si>
    <t>५,३२,१२</t>
  </si>
  <si>
    <t>११,४०,३१</t>
  </si>
  <si>
    <t>४,७०,८५</t>
  </si>
  <si>
    <t>३,०७,९२</t>
  </si>
  <si>
    <t>७,७८,७८</t>
  </si>
  <si>
    <t>३,६१,५३</t>
  </si>
  <si>
    <t>४४३</t>
  </si>
  <si>
    <t>स्यांजा</t>
  </si>
  <si>
    <t>गल्याङ नगरपालिका, स्यांजा</t>
  </si>
  <si>
    <t>१५,६२,८८</t>
  </si>
  <si>
    <t>२४,४९,३५</t>
  </si>
  <si>
    <t>५,६८,२९</t>
  </si>
  <si>
    <t>१९,६७,४५</t>
  </si>
  <si>
    <t>४,८१,९०</t>
  </si>
  <si>
    <t>४४४</t>
  </si>
  <si>
    <t>चापकोट नगरपालिका, स्यांजा</t>
  </si>
  <si>
    <t>१,३८,९६</t>
  </si>
  <si>
    <t>८,६१,७४</t>
  </si>
  <si>
    <t>९४,७८</t>
  </si>
  <si>
    <t>१०,९५,४९</t>
  </si>
  <si>
    <t>९,२२,०६</t>
  </si>
  <si>
    <t>३२,०१</t>
  </si>
  <si>
    <t>९,५४,०८</t>
  </si>
  <si>
    <t>१,४१,४०</t>
  </si>
  <si>
    <t>४४५</t>
  </si>
  <si>
    <t>पुतलीबजार नगरपालिका, स्यांजा</t>
  </si>
  <si>
    <t>९,७०,३२</t>
  </si>
  <si>
    <t>११,६६,६७</t>
  </si>
  <si>
    <t>१०,२२,४७</t>
  </si>
  <si>
    <t>३१,५९,४६</t>
  </si>
  <si>
    <t>१३,६१,६१</t>
  </si>
  <si>
    <t>११,१०,६२</t>
  </si>
  <si>
    <t>२४,७२,२४</t>
  </si>
  <si>
    <t>६,८७,२२</t>
  </si>
  <si>
    <t>४४६</t>
  </si>
  <si>
    <t>भीरकोट नगरपालिका, स्यांजा</t>
  </si>
  <si>
    <t>४,४२,०९</t>
  </si>
  <si>
    <t>७,५८,२४</t>
  </si>
  <si>
    <t>३,३१,४७</t>
  </si>
  <si>
    <t>१५,३१,८१</t>
  </si>
  <si>
    <t>११,५३,१८</t>
  </si>
  <si>
    <t>१०,००</t>
  </si>
  <si>
    <t>११,६३,१८</t>
  </si>
  <si>
    <t>३,६८,६३</t>
  </si>
  <si>
    <t>४४७</t>
  </si>
  <si>
    <t>वालिङ नगरपालिका, स्यांजा</t>
  </si>
  <si>
    <t>१२,६१,१७</t>
  </si>
  <si>
    <t>१४,४२,४५</t>
  </si>
  <si>
    <t>३२,०९,३३</t>
  </si>
  <si>
    <t>११,६२,३६</t>
  </si>
  <si>
    <t>१०,३६,०९</t>
  </si>
  <si>
    <t>२१,९८,४५</t>
  </si>
  <si>
    <t>१०,१०,८७</t>
  </si>
  <si>
    <t>४४८</t>
  </si>
  <si>
    <t>अर्जुनचौपारी गाउँपालिका, स्यांजा</t>
  </si>
  <si>
    <t>५,०७,३४</t>
  </si>
  <si>
    <t>५,७९,४१</t>
  </si>
  <si>
    <t>६,४७,१९</t>
  </si>
  <si>
    <t>१७,३३,९४</t>
  </si>
  <si>
    <t>५,७५,७९</t>
  </si>
  <si>
    <t>२,४४,२७</t>
  </si>
  <si>
    <t>८,२०,०७</t>
  </si>
  <si>
    <t>९,१३,८६</t>
  </si>
  <si>
    <t>४४९</t>
  </si>
  <si>
    <t>आँधिखोला गाउँपालिका, स्यांजा</t>
  </si>
  <si>
    <t>९,५४,१३</t>
  </si>
  <si>
    <t>५,०४,०३</t>
  </si>
  <si>
    <t>१४,५८,१६</t>
  </si>
  <si>
    <t>६,०८,६२</t>
  </si>
  <si>
    <t>५,६०,५५</t>
  </si>
  <si>
    <t>११,६९,१८</t>
  </si>
  <si>
    <t>२,८८,९८</t>
  </si>
  <si>
    <t>४५०</t>
  </si>
  <si>
    <t>कालीगण्डकी गाउँपालिका, स्यांजा</t>
  </si>
  <si>
    <t>६६,६७</t>
  </si>
  <si>
    <t>११,६३,६४</t>
  </si>
  <si>
    <t>१०,०२,५१</t>
  </si>
  <si>
    <t>२२,३२,८४</t>
  </si>
  <si>
    <t>९,७५,७८</t>
  </si>
  <si>
    <t>६,१०,५७</t>
  </si>
  <si>
    <t>१५,८६,३५</t>
  </si>
  <si>
    <t>६,४६,४८</t>
  </si>
  <si>
    <t>४५१</t>
  </si>
  <si>
    <t>फेदीखोला गाउँपालिका, स्यांजा</t>
  </si>
  <si>
    <t>२,६५,०४</t>
  </si>
  <si>
    <t>४,७५,९६</t>
  </si>
  <si>
    <t>३,१२,८३</t>
  </si>
  <si>
    <t>१०,५३,८४</t>
  </si>
  <si>
    <t>५,७३,४५</t>
  </si>
  <si>
    <t>४,७१,७७</t>
  </si>
  <si>
    <t>१०,४५,२३</t>
  </si>
  <si>
    <t>८,६०</t>
  </si>
  <si>
    <t>४५२</t>
  </si>
  <si>
    <t>बिरुवा गाउँपालिका, स्यांजा</t>
  </si>
  <si>
    <t>९९,२५</t>
  </si>
  <si>
    <t>६,४२,०५</t>
  </si>
  <si>
    <t>१४,७४,२३</t>
  </si>
  <si>
    <t>७,२१,४३</t>
  </si>
  <si>
    <t>२,५९,३२</t>
  </si>
  <si>
    <t>९,८०,७६</t>
  </si>
  <si>
    <t>४,९३,४७</t>
  </si>
  <si>
    <t>४५३</t>
  </si>
  <si>
    <t>हरिनास गाउँपालिका, स्यांजा</t>
  </si>
  <si>
    <t>७३,०४</t>
  </si>
  <si>
    <t>६,२६,५८</t>
  </si>
  <si>
    <t>४,४२,७९</t>
  </si>
  <si>
    <t>११,४२,४२</t>
  </si>
  <si>
    <t>७,५३,६३</t>
  </si>
  <si>
    <t>९३,६१</t>
  </si>
  <si>
    <t>८,४७,२५</t>
  </si>
  <si>
    <t>२,९५,१७</t>
  </si>
  <si>
    <t>४५४</t>
  </si>
  <si>
    <t>म्याग्दी</t>
  </si>
  <si>
    <t>बेनी नगरपालिका, म्याग्दी</t>
  </si>
  <si>
    <t>३,३९,४४</t>
  </si>
  <si>
    <t>११,२५,७६</t>
  </si>
  <si>
    <t>६,९७,१३</t>
  </si>
  <si>
    <t>२१,६२,३४</t>
  </si>
  <si>
    <t>११,८९,८८</t>
  </si>
  <si>
    <t>४,२०,७४</t>
  </si>
  <si>
    <t>१६,१०,६२</t>
  </si>
  <si>
    <t>५,५१,७१</t>
  </si>
  <si>
    <t>४५५</t>
  </si>
  <si>
    <t>अन्नपूर्ण गाउँपालिका, म्याग्दी</t>
  </si>
  <si>
    <t>७४,५९</t>
  </si>
  <si>
    <t>७,१२,७०</t>
  </si>
  <si>
    <t>११,३७,७६</t>
  </si>
  <si>
    <t>१९,२५,०६</t>
  </si>
  <si>
    <t>५,५९,९२</t>
  </si>
  <si>
    <t>२,९९,३३</t>
  </si>
  <si>
    <t>८,५९,२५</t>
  </si>
  <si>
    <t>१०,६५,८१</t>
  </si>
  <si>
    <t>४५६</t>
  </si>
  <si>
    <t>धवलागिरी गाउँपालिका, म्याग्दी</t>
  </si>
  <si>
    <t>४६,३२</t>
  </si>
  <si>
    <t>८,१२,४३</t>
  </si>
  <si>
    <t>५,९५,४८</t>
  </si>
  <si>
    <t>१४,५४,२५</t>
  </si>
  <si>
    <t>७,०९,४४</t>
  </si>
  <si>
    <t>३,९१,७२</t>
  </si>
  <si>
    <t>११,०१,१७</t>
  </si>
  <si>
    <t>३,५३,०८</t>
  </si>
  <si>
    <t>४५७</t>
  </si>
  <si>
    <t>मंगला गाउँपालिका, म्याग्दी</t>
  </si>
  <si>
    <t>६१,३१</t>
  </si>
  <si>
    <t>६,५३,४०</t>
  </si>
  <si>
    <t>२,५९,५५</t>
  </si>
  <si>
    <t>९,७४,२७</t>
  </si>
  <si>
    <t>५,५७,३५</t>
  </si>
  <si>
    <t>३,०३,९२</t>
  </si>
  <si>
    <t>८,६१,२८</t>
  </si>
  <si>
    <t>१,१२,९८</t>
  </si>
  <si>
    <t>४५८</t>
  </si>
  <si>
    <t>मालिका गाउँपालिका, म्याग्दी</t>
  </si>
  <si>
    <t>४२,४९</t>
  </si>
  <si>
    <t>७,४५,५६</t>
  </si>
  <si>
    <t>६,१४,९१</t>
  </si>
  <si>
    <t>१४,०२,९७</t>
  </si>
  <si>
    <t>६,६७,९१</t>
  </si>
  <si>
    <t>३,०७,४४</t>
  </si>
  <si>
    <t>९,७५,३६</t>
  </si>
  <si>
    <t>४,२७,६१</t>
  </si>
  <si>
    <t>४५९</t>
  </si>
  <si>
    <t>रघुगंगा गाउँपालिका, म्याग्दी</t>
  </si>
  <si>
    <t>७६,६४</t>
  </si>
  <si>
    <t>७,४९,३६</t>
  </si>
  <si>
    <t>५,१२,४२</t>
  </si>
  <si>
    <t>१३,३८,४४</t>
  </si>
  <si>
    <t>७,२९,९१</t>
  </si>
  <si>
    <t>२,६६,८८</t>
  </si>
  <si>
    <t>९,९६,७९</t>
  </si>
  <si>
    <t>३,४१,६४</t>
  </si>
  <si>
    <t>४६०</t>
  </si>
  <si>
    <t>बागलुङ</t>
  </si>
  <si>
    <t>गल्कोट नगरपालिका, बागलुङ</t>
  </si>
  <si>
    <t>२,४८,५५</t>
  </si>
  <si>
    <t>१०,३९,४५</t>
  </si>
  <si>
    <t>३,२५,३५</t>
  </si>
  <si>
    <t>१६,१३,३६</t>
  </si>
  <si>
    <t>९,६३,१९</t>
  </si>
  <si>
    <t>३,८९,१४</t>
  </si>
  <si>
    <t>१३,५२,३४</t>
  </si>
  <si>
    <t>२,६१,०२</t>
  </si>
  <si>
    <t>४६१</t>
  </si>
  <si>
    <t>जैमिनी नगरपालिका, बागलुङ</t>
  </si>
  <si>
    <t>१,३३,६८</t>
  </si>
  <si>
    <t>९,१७,१८</t>
  </si>
  <si>
    <t>६,४७,१७</t>
  </si>
  <si>
    <t>१६,९८,०४</t>
  </si>
  <si>
    <t>६,८१,०१</t>
  </si>
  <si>
    <t>४,६२,३५</t>
  </si>
  <si>
    <t>११,४३,३६</t>
  </si>
  <si>
    <t>५,५४,६७</t>
  </si>
  <si>
    <t>४६२</t>
  </si>
  <si>
    <t>ढोरपाटन नगरपालिका, बागलुङ</t>
  </si>
  <si>
    <t>३,०१,२४</t>
  </si>
  <si>
    <t>९,३५,३१</t>
  </si>
  <si>
    <t>१२,३६,५६</t>
  </si>
  <si>
    <t>८,७५,१९</t>
  </si>
  <si>
    <t>१,८८,०२</t>
  </si>
  <si>
    <t>१०,६३,२१</t>
  </si>
  <si>
    <t>१,७३,३५</t>
  </si>
  <si>
    <t>४६३</t>
  </si>
  <si>
    <t>बागलुङ नगरपालिका, बागलुङ</t>
  </si>
  <si>
    <t>६,८५,०५</t>
  </si>
  <si>
    <t>१३,१२,४१</t>
  </si>
  <si>
    <t>१४,३७,०४</t>
  </si>
  <si>
    <t>३४,३४,५१</t>
  </si>
  <si>
    <t>१३,६८,४७</t>
  </si>
  <si>
    <t>९,३२,७०</t>
  </si>
  <si>
    <t>३४,९२</t>
  </si>
  <si>
    <t>२३,३६,१०</t>
  </si>
  <si>
    <t>१०,९८,४१</t>
  </si>
  <si>
    <t>४६४</t>
  </si>
  <si>
    <t>काठेखोला गाउँपालिका, बागलुङ</t>
  </si>
  <si>
    <t>७६,६६</t>
  </si>
  <si>
    <t>७,६९,३०</t>
  </si>
  <si>
    <t>४,०२,६७</t>
  </si>
  <si>
    <t>१२,४८,६४</t>
  </si>
  <si>
    <t>४,८३,८६</t>
  </si>
  <si>
    <t>४,१७,७२</t>
  </si>
  <si>
    <t>९,०१,५८</t>
  </si>
  <si>
    <t>३,४७,०५</t>
  </si>
  <si>
    <t>४६५</t>
  </si>
  <si>
    <t>तमानखोला गाउँपालिका, बागलुङ</t>
  </si>
  <si>
    <t>२,२०</t>
  </si>
  <si>
    <t>५,१९,८५</t>
  </si>
  <si>
    <t>१,८१,७९</t>
  </si>
  <si>
    <t>७,०३,८५</t>
  </si>
  <si>
    <t>५,७३,४८</t>
  </si>
  <si>
    <t>४२,६१</t>
  </si>
  <si>
    <t>६,१६,१०</t>
  </si>
  <si>
    <t>८७,७५</t>
  </si>
  <si>
    <t>४६६</t>
  </si>
  <si>
    <t>ताराखोला गाउँपालिका, बागलुङ</t>
  </si>
  <si>
    <t>६२,४०</t>
  </si>
  <si>
    <t>५,४१,६७</t>
  </si>
  <si>
    <t>९७,५७</t>
  </si>
  <si>
    <t>७,०१,६६</t>
  </si>
  <si>
    <t>४,९०,७२</t>
  </si>
  <si>
    <t>१,१६,६९</t>
  </si>
  <si>
    <t>६,०७,४२</t>
  </si>
  <si>
    <t>९४,२४</t>
  </si>
  <si>
    <t>४६७</t>
  </si>
  <si>
    <t>निसीखोला गाउँपालिका, बागलुङ</t>
  </si>
  <si>
    <t>४,३५,१६</t>
  </si>
  <si>
    <t>८,६५,४०</t>
  </si>
  <si>
    <t>४,६०,००</t>
  </si>
  <si>
    <t>१७,६०,५७</t>
  </si>
  <si>
    <t>५,९४,१६</t>
  </si>
  <si>
    <t>४,६७,९९</t>
  </si>
  <si>
    <t>१०,६२,१६</t>
  </si>
  <si>
    <t>६,९८,४१</t>
  </si>
  <si>
    <t>४६८</t>
  </si>
  <si>
    <t>वडिगाड गाउँपालिका, बागलुङ</t>
  </si>
  <si>
    <t>१,२३,६४</t>
  </si>
  <si>
    <t>९,८६,४७</t>
  </si>
  <si>
    <t>८,८४,१०</t>
  </si>
  <si>
    <t>१९,९४,२२</t>
  </si>
  <si>
    <t>८,९०,५७</t>
  </si>
  <si>
    <t>४,८५,२१</t>
  </si>
  <si>
    <t>१३,७५,७९</t>
  </si>
  <si>
    <t>६,१८,४३</t>
  </si>
  <si>
    <t>४६९</t>
  </si>
  <si>
    <t>वरेङ गाउँपालिका, बागलुङ</t>
  </si>
  <si>
    <t>२६,६६</t>
  </si>
  <si>
    <t>५,५०,४२</t>
  </si>
  <si>
    <t>३,२५,४७</t>
  </si>
  <si>
    <t>९,०२,५५</t>
  </si>
  <si>
    <t>५,६५,३४</t>
  </si>
  <si>
    <t>१,३८,७३</t>
  </si>
  <si>
    <t>७,०४,०८</t>
  </si>
  <si>
    <t>१,९८,४७</t>
  </si>
  <si>
    <t>४७०</t>
  </si>
  <si>
    <t>नवलपुर</t>
  </si>
  <si>
    <t>कावासोती नगरपालिका, नवलपुर</t>
  </si>
  <si>
    <t>९,५५,१२</t>
  </si>
  <si>
    <t>२०,३४,३९</t>
  </si>
  <si>
    <t>२४,६२,६२</t>
  </si>
  <si>
    <t>५४,५२,१४</t>
  </si>
  <si>
    <t>३३,७४,५८</t>
  </si>
  <si>
    <t>१४,५२,१४</t>
  </si>
  <si>
    <t>४८,२६,७२</t>
  </si>
  <si>
    <t>६,२५,४२</t>
  </si>
  <si>
    <t>४७१</t>
  </si>
  <si>
    <t>गैंडाकोट नगरपालिका, नवलपुर</t>
  </si>
  <si>
    <t>६,७६,०४</t>
  </si>
  <si>
    <t>१९,९३,९८</t>
  </si>
  <si>
    <t>२५,७२,०२</t>
  </si>
  <si>
    <t>५२,४२,०५</t>
  </si>
  <si>
    <t>१८,९३,७३</t>
  </si>
  <si>
    <t>१४,४७,३०</t>
  </si>
  <si>
    <t>३३,४१,०४</t>
  </si>
  <si>
    <t>१९,०१,०१</t>
  </si>
  <si>
    <t>४७२</t>
  </si>
  <si>
    <t>देवचुली नगरपालिका, नवलपुर</t>
  </si>
  <si>
    <t>३,६९,७५</t>
  </si>
  <si>
    <t>१५,३५,३१</t>
  </si>
  <si>
    <t>१२,६३,१५</t>
  </si>
  <si>
    <t>३१,६८,२३</t>
  </si>
  <si>
    <t>९,५४,३२</t>
  </si>
  <si>
    <t>६,२०,५३</t>
  </si>
  <si>
    <t>१५,७४,८६</t>
  </si>
  <si>
    <t>१५,९३,३६</t>
  </si>
  <si>
    <t>४७३</t>
  </si>
  <si>
    <t>मध्यविन्दु नगरपालिका, नवलपुर</t>
  </si>
  <si>
    <t>२२,०४,२९</t>
  </si>
  <si>
    <t>२०,९८,०८</t>
  </si>
  <si>
    <t>४६,६७,३९</t>
  </si>
  <si>
    <t>१५,३१,८६</t>
  </si>
  <si>
    <t>१२,८२,५१</t>
  </si>
  <si>
    <t>२८,१४,३७</t>
  </si>
  <si>
    <t>१८,५३,०२</t>
  </si>
  <si>
    <t>४७४</t>
  </si>
  <si>
    <t>बौदीकाली गाउँपालिका, नवलपुर</t>
  </si>
  <si>
    <t>६,०२,५७</t>
  </si>
  <si>
    <t>९,९८,७४</t>
  </si>
  <si>
    <t>१६,८४,५९</t>
  </si>
  <si>
    <t>४,३०,५९</t>
  </si>
  <si>
    <t>३,४३,२१</t>
  </si>
  <si>
    <t>७,७३,८०</t>
  </si>
  <si>
    <t>९,१०,७८</t>
  </si>
  <si>
    <t>४७५</t>
  </si>
  <si>
    <t>बुलिङटार गाउँपालिका, नवलपुर</t>
  </si>
  <si>
    <t>३६,१९</t>
  </si>
  <si>
    <t>७,५२,०४</t>
  </si>
  <si>
    <t>९,८२,४१</t>
  </si>
  <si>
    <t>१७,७०,६५</t>
  </si>
  <si>
    <t>८,६३,८७</t>
  </si>
  <si>
    <t>६,४१,९१</t>
  </si>
  <si>
    <t>१५,०५,७९</t>
  </si>
  <si>
    <t>२,६४,८६</t>
  </si>
  <si>
    <t>४७६</t>
  </si>
  <si>
    <t>बिनयी त्रिवेणी गाउँपालिका, नवलपुर</t>
  </si>
  <si>
    <t>३,७९,६५</t>
  </si>
  <si>
    <t>१३,७५,४१</t>
  </si>
  <si>
    <t>६,६०,४९</t>
  </si>
  <si>
    <t>२४,१५,५६</t>
  </si>
  <si>
    <t>९,९८,५४</t>
  </si>
  <si>
    <t>११,७३,६७</t>
  </si>
  <si>
    <t>२१,७२,२१</t>
  </si>
  <si>
    <t>२,४३,३५</t>
  </si>
  <si>
    <t>४७७</t>
  </si>
  <si>
    <t>हुप्सेकोट गाउँपालिका, नवलपुर</t>
  </si>
  <si>
    <t>१,७७,४८</t>
  </si>
  <si>
    <t>९,१७,४१</t>
  </si>
  <si>
    <t>७,००,३०</t>
  </si>
  <si>
    <t>१७,९५,२०</t>
  </si>
  <si>
    <t>८,१९,८१</t>
  </si>
  <si>
    <t>७,८५,०२</t>
  </si>
  <si>
    <t>१६,०४,८४</t>
  </si>
  <si>
    <t>१,९०,३६</t>
  </si>
  <si>
    <t>४७८</t>
  </si>
  <si>
    <t>नवलपरासी</t>
  </si>
  <si>
    <t>बर्दघाट नगरपालिका, नवलपरासी</t>
  </si>
  <si>
    <t>५,८५,०९</t>
  </si>
  <si>
    <t>१८,३३,७३</t>
  </si>
  <si>
    <t>९,९४,९१</t>
  </si>
  <si>
    <t>३४,१३,७४</t>
  </si>
  <si>
    <t>१३,२९,३०</t>
  </si>
  <si>
    <t>१२,९३,९५</t>
  </si>
  <si>
    <t>२६,२३,२६</t>
  </si>
  <si>
    <t>७,९०,४८</t>
  </si>
  <si>
    <t>४७९</t>
  </si>
  <si>
    <t>रामग्राम नगरपालिका, नवलपरासी</t>
  </si>
  <si>
    <t>५,८२,२७</t>
  </si>
  <si>
    <t>१७,७४,८५</t>
  </si>
  <si>
    <t>२५,०५,२८</t>
  </si>
  <si>
    <t>४८,६२,४०</t>
  </si>
  <si>
    <t>१६,८४,५१</t>
  </si>
  <si>
    <t>१५,३०,९२</t>
  </si>
  <si>
    <t>३२,१५,४३</t>
  </si>
  <si>
    <t>१६,४६,९६</t>
  </si>
  <si>
    <t>४८०</t>
  </si>
  <si>
    <t>सुनवल नगरपालिका, नवलपरासी</t>
  </si>
  <si>
    <t>७,१५,२१</t>
  </si>
  <si>
    <t>१६,८४,०८</t>
  </si>
  <si>
    <t>४०,४०,०६</t>
  </si>
  <si>
    <t>६४,३९,३६</t>
  </si>
  <si>
    <t>७,१२,०१</t>
  </si>
  <si>
    <t>३३,६७,७३</t>
  </si>
  <si>
    <t>४०,७९,७४</t>
  </si>
  <si>
    <t>२३,५९,६१</t>
  </si>
  <si>
    <t>४८१</t>
  </si>
  <si>
    <t>सुस्ता गाउँपालिका, नवलपरासी</t>
  </si>
  <si>
    <t>१,६७,४५</t>
  </si>
  <si>
    <t>१३,८१,३२</t>
  </si>
  <si>
    <t>१३,५८,५२</t>
  </si>
  <si>
    <t>२९,०७,३१</t>
  </si>
  <si>
    <t>७,१५,०८</t>
  </si>
  <si>
    <t>६,६२,५५</t>
  </si>
  <si>
    <t>१३,७७,६४</t>
  </si>
  <si>
    <t>१५,२९,६६</t>
  </si>
  <si>
    <t>४८२</t>
  </si>
  <si>
    <t>पाल्हिनन्दन गाउँपालिका, नवलपरासी</t>
  </si>
  <si>
    <t>८९,३६</t>
  </si>
  <si>
    <t>८,९७,३४</t>
  </si>
  <si>
    <t>७,४०,७५</t>
  </si>
  <si>
    <t>१७,२७,४६</t>
  </si>
  <si>
    <t>१०,०५,८०</t>
  </si>
  <si>
    <t>५,५७,२९</t>
  </si>
  <si>
    <t>१५,६३,०९</t>
  </si>
  <si>
    <t>१,६४,३६</t>
  </si>
  <si>
    <t>४८३</t>
  </si>
  <si>
    <t>प्रतापपुर गाउँपालिका, नवलपरासी</t>
  </si>
  <si>
    <t>१,१२,५३</t>
  </si>
  <si>
    <t>१०,९९,३५</t>
  </si>
  <si>
    <t>२०,४०,७२</t>
  </si>
  <si>
    <t>३२,५२,६१</t>
  </si>
  <si>
    <t>१३,७०,७७</t>
  </si>
  <si>
    <t>२१,६६,२७</t>
  </si>
  <si>
    <t>१०,८६,३३</t>
  </si>
  <si>
    <t>४८४</t>
  </si>
  <si>
    <t>सरावल गाउँपालिका, नवलपरासी</t>
  </si>
  <si>
    <t>५,५९,६५</t>
  </si>
  <si>
    <t>१०,६८,२७</t>
  </si>
  <si>
    <t>४,९५,८८</t>
  </si>
  <si>
    <t>२१,२३,८२</t>
  </si>
  <si>
    <t>८,२९,९०</t>
  </si>
  <si>
    <t>३,७४,४८</t>
  </si>
  <si>
    <t>१२,०४,३८</t>
  </si>
  <si>
    <t>९,१९,४३</t>
  </si>
  <si>
    <t>४८५</t>
  </si>
  <si>
    <t>रुपन्देही</t>
  </si>
  <si>
    <t>बुटवल उप महानगरपालिका, रुपन्देही</t>
  </si>
  <si>
    <t>५३,८८,९९</t>
  </si>
  <si>
    <t>३४,२०,३१</t>
  </si>
  <si>
    <t>७०,९४,८६</t>
  </si>
  <si>
    <t>१,५९,०४,१७</t>
  </si>
  <si>
    <t>२९,४४,८२</t>
  </si>
  <si>
    <t>१,०१,५१,९२</t>
  </si>
  <si>
    <t>८०,००</t>
  </si>
  <si>
    <t>१,३१,७६,७४</t>
  </si>
  <si>
    <t>२७,२७,४२</t>
  </si>
  <si>
    <t>४८६</t>
  </si>
  <si>
    <t>तिलोत्तमा नगरपालिका, रुपन्देही</t>
  </si>
  <si>
    <t>२४,७१,३६</t>
  </si>
  <si>
    <t>५०,०७,५०</t>
  </si>
  <si>
    <t>३५,३६,३७</t>
  </si>
  <si>
    <t>१,१०,१५,२४</t>
  </si>
  <si>
    <t>१७,५६,१६</t>
  </si>
  <si>
    <t>५४,४२,२७</t>
  </si>
  <si>
    <t>७१,९८,४४</t>
  </si>
  <si>
    <t>३८,१६,८०</t>
  </si>
  <si>
    <t>४८७</t>
  </si>
  <si>
    <t>देवदह नगरपालिका, रुपन्देही</t>
  </si>
  <si>
    <t>६,२३,०५</t>
  </si>
  <si>
    <t>२१,५४,६३</t>
  </si>
  <si>
    <t>१६,९२,२१</t>
  </si>
  <si>
    <t>४४,६९,९०</t>
  </si>
  <si>
    <t>२०,८८,२९</t>
  </si>
  <si>
    <t>७,९५,१९</t>
  </si>
  <si>
    <t>२८,८३,४९</t>
  </si>
  <si>
    <t>१५,८६,४०</t>
  </si>
  <si>
    <t>४८८</t>
  </si>
  <si>
    <t>लुम्बिनी सांस्कृतिक नगरपालिका, रुपन्देही</t>
  </si>
  <si>
    <t>१,८६,३०</t>
  </si>
  <si>
    <t>१८,१८,७७</t>
  </si>
  <si>
    <t>३०,९८,२८</t>
  </si>
  <si>
    <t>५१,०३,३६</t>
  </si>
  <si>
    <t>१२,८८,५७</t>
  </si>
  <si>
    <t>१६,४४,८६</t>
  </si>
  <si>
    <t>२९,३३,४३</t>
  </si>
  <si>
    <t>२१,६९,९२</t>
  </si>
  <si>
    <t>४८९</t>
  </si>
  <si>
    <t>सिद्धार्थनगर नगरपालिका, रुपन्देही</t>
  </si>
  <si>
    <t>१६,८१,७०</t>
  </si>
  <si>
    <t>१६,२१,८५</t>
  </si>
  <si>
    <t>२७,०८,२१</t>
  </si>
  <si>
    <t>६०,११,७७</t>
  </si>
  <si>
    <t>१७,९९,५३</t>
  </si>
  <si>
    <t>२३,७४,७८</t>
  </si>
  <si>
    <t>४१,७४,३१</t>
  </si>
  <si>
    <t>१८,३७,४५</t>
  </si>
  <si>
    <t>४९०</t>
  </si>
  <si>
    <t>सैनामैना नगरपालिका, रुपन्देही</t>
  </si>
  <si>
    <t>६,७२,५१</t>
  </si>
  <si>
    <t>१७,७२,६६</t>
  </si>
  <si>
    <t>१५,७७,१२</t>
  </si>
  <si>
    <t>४०,२२,२९</t>
  </si>
  <si>
    <t>१८,४२,८०</t>
  </si>
  <si>
    <t>१३,३७,१८</t>
  </si>
  <si>
    <t>३१,७९,९८</t>
  </si>
  <si>
    <t>८,४२,३१</t>
  </si>
  <si>
    <t>४९१</t>
  </si>
  <si>
    <t>ओमसतिया गाउँपालिका, रुपन्देही</t>
  </si>
  <si>
    <t>३,६४,७६</t>
  </si>
  <si>
    <t>११,२१,४१</t>
  </si>
  <si>
    <t>८,४६,१७</t>
  </si>
  <si>
    <t>२३,३२,३५</t>
  </si>
  <si>
    <t>९,८८,००</t>
  </si>
  <si>
    <t>५,९८,७३</t>
  </si>
  <si>
    <t>१५,८६,७३</t>
  </si>
  <si>
    <t>७,४५,६२</t>
  </si>
  <si>
    <t>४९२</t>
  </si>
  <si>
    <t>कन्चन गाउँपालिका, रुपन्देही</t>
  </si>
  <si>
    <t>७,९०,१८</t>
  </si>
  <si>
    <t>८,१७,७५</t>
  </si>
  <si>
    <t>६,६०,००</t>
  </si>
  <si>
    <t>२२,६७,९४</t>
  </si>
  <si>
    <t>८,४४,६४</t>
  </si>
  <si>
    <t>११,२५,१३</t>
  </si>
  <si>
    <t>१९,६९,७८</t>
  </si>
  <si>
    <t>२,९८,१५</t>
  </si>
  <si>
    <t>४९३</t>
  </si>
  <si>
    <t>कोटहीमार्इ गाउँपालिका, रुपन्देही</t>
  </si>
  <si>
    <t>६७,०७</t>
  </si>
  <si>
    <t>१०,८४,८२</t>
  </si>
  <si>
    <t>४,२७,३२</t>
  </si>
  <si>
    <t>१५,७९,२२</t>
  </si>
  <si>
    <t>६,२१,६२</t>
  </si>
  <si>
    <t>५,७०,५३</t>
  </si>
  <si>
    <t>११,९२,१६</t>
  </si>
  <si>
    <t>३,८७,०५</t>
  </si>
  <si>
    <t>४९४</t>
  </si>
  <si>
    <t>गैडहवा गाउँपालिका, रुपन्देही</t>
  </si>
  <si>
    <t>३,८५,२३</t>
  </si>
  <si>
    <t>११,१८,८३</t>
  </si>
  <si>
    <t>२,१५,९०</t>
  </si>
  <si>
    <t>१७,१९,९७</t>
  </si>
  <si>
    <t>१०,८१,८४</t>
  </si>
  <si>
    <t>४,३६,७९</t>
  </si>
  <si>
    <t>१५,१८,६४</t>
  </si>
  <si>
    <t>२,०१,३३</t>
  </si>
  <si>
    <t>४९५</t>
  </si>
  <si>
    <t>मर्चवारी गाउँपालिका, रुपन्देही</t>
  </si>
  <si>
    <t>१,८६,२१</t>
  </si>
  <si>
    <t>९,७०,२४</t>
  </si>
  <si>
    <t>६,७४,५१</t>
  </si>
  <si>
    <t>१८,३०,९७</t>
  </si>
  <si>
    <t>६,०३,३३</t>
  </si>
  <si>
    <t>४,७६,३१</t>
  </si>
  <si>
    <t>१०,७९,६४</t>
  </si>
  <si>
    <t>७,५१,३२</t>
  </si>
  <si>
    <t>४९६</t>
  </si>
  <si>
    <t>मायादेवी गाउँपालिका, रुपन्देही</t>
  </si>
  <si>
    <t>४,९८,५५</t>
  </si>
  <si>
    <t>१२,७६,९३</t>
  </si>
  <si>
    <t>७,१८,५०</t>
  </si>
  <si>
    <t>२४,९३,९९</t>
  </si>
  <si>
    <t>१२,६०,५६</t>
  </si>
  <si>
    <t>७,६२,८०</t>
  </si>
  <si>
    <t>२०,२३,३७</t>
  </si>
  <si>
    <t>४,७०,६१</t>
  </si>
  <si>
    <t>४९७</t>
  </si>
  <si>
    <t>रोहिणी गाउँपालिका, रुपन्देही</t>
  </si>
  <si>
    <t>१,६०,८८</t>
  </si>
  <si>
    <t>११,१०,८७</t>
  </si>
  <si>
    <t>११,३६,८६</t>
  </si>
  <si>
    <t>२४,०८,६२</t>
  </si>
  <si>
    <t>१३,६०,८८</t>
  </si>
  <si>
    <t>३,२३,०५</t>
  </si>
  <si>
    <t>१६,८३,९४</t>
  </si>
  <si>
    <t>७,२४,६८</t>
  </si>
  <si>
    <t>४९८</t>
  </si>
  <si>
    <t>सम्मरीमार्इ गाउँपालिका, रुपन्देही</t>
  </si>
  <si>
    <t>१,५६,८२</t>
  </si>
  <si>
    <t>९,५८,७२</t>
  </si>
  <si>
    <t>८,२६,६५</t>
  </si>
  <si>
    <t>१९,४२,२०</t>
  </si>
  <si>
    <t>७,७७,०४</t>
  </si>
  <si>
    <t>७,३२,८९</t>
  </si>
  <si>
    <t>१५,०९,९४</t>
  </si>
  <si>
    <t>४,३२,२६</t>
  </si>
  <si>
    <t>४९९</t>
  </si>
  <si>
    <t>सियारी गाउँपालिका, रुपन्देही</t>
  </si>
  <si>
    <t>५,४८,६१</t>
  </si>
  <si>
    <t>११,०९,७६</t>
  </si>
  <si>
    <t>५,४७,२३</t>
  </si>
  <si>
    <t>२२,०५,६१</t>
  </si>
  <si>
    <t>१३,४४,५५</t>
  </si>
  <si>
    <t>६,१८,१५</t>
  </si>
  <si>
    <t>१९,६२,७१</t>
  </si>
  <si>
    <t>२,४२,८९</t>
  </si>
  <si>
    <t>५००</t>
  </si>
  <si>
    <t>सुद्धोधन गाउँपालिका, रुपन्देही</t>
  </si>
  <si>
    <t>५,२३,५७</t>
  </si>
  <si>
    <t>१०,४८,६८</t>
  </si>
  <si>
    <t>१०,६४,७५</t>
  </si>
  <si>
    <t>२६,३७,०१</t>
  </si>
  <si>
    <t>७,६९,७८</t>
  </si>
  <si>
    <t>८,४८,२४</t>
  </si>
  <si>
    <t>१६,१८,०२</t>
  </si>
  <si>
    <t>१०,१८,९८</t>
  </si>
  <si>
    <t>५०१</t>
  </si>
  <si>
    <t>कपिलवस्तु</t>
  </si>
  <si>
    <t>कपिलवस्तु नगरपालिका, कपिलवस्तु</t>
  </si>
  <si>
    <t>३,६४,९९</t>
  </si>
  <si>
    <t>२८,९१,४०</t>
  </si>
  <si>
    <t>३८,३१,७४</t>
  </si>
  <si>
    <t>७०,८८,१४</t>
  </si>
  <si>
    <t>२९,२८,२०</t>
  </si>
  <si>
    <t>१९,२६,१८</t>
  </si>
  <si>
    <t>७,००</t>
  </si>
  <si>
    <t>४८,६१,३९</t>
  </si>
  <si>
    <t>२२,२६,७४</t>
  </si>
  <si>
    <t>५०२</t>
  </si>
  <si>
    <t>कृष्णनगर नगरपालिका, कपिलवस्तु</t>
  </si>
  <si>
    <t>३,५१,४२</t>
  </si>
  <si>
    <t>१३,४४,२२</t>
  </si>
  <si>
    <t>११,७४,५५</t>
  </si>
  <si>
    <t>२८,७०,२०</t>
  </si>
  <si>
    <t>६,९९,४३</t>
  </si>
  <si>
    <t>११,६७,१०</t>
  </si>
  <si>
    <t>१८,६६,५३</t>
  </si>
  <si>
    <t>१०,०३,६६</t>
  </si>
  <si>
    <t>५०३</t>
  </si>
  <si>
    <t>बाणगंगा नगरपालिका, कपिलवस्तु</t>
  </si>
  <si>
    <t>८,६६,१८</t>
  </si>
  <si>
    <t>२४,४३,७६</t>
  </si>
  <si>
    <t>१४,२१,३०</t>
  </si>
  <si>
    <t>४७,३१,२५</t>
  </si>
  <si>
    <t>८,१४,४१</t>
  </si>
  <si>
    <t>१७,१०,००</t>
  </si>
  <si>
    <t>२५,२४,४१</t>
  </si>
  <si>
    <t>२२,०६,८४</t>
  </si>
  <si>
    <t>५०४</t>
  </si>
  <si>
    <t>बुद्दभुमी नगरपालिका, कपिलवस्तु</t>
  </si>
  <si>
    <t>४,६२,१८</t>
  </si>
  <si>
    <t>१९,५३,६९</t>
  </si>
  <si>
    <t>१८,६७,४३</t>
  </si>
  <si>
    <t>४२,८३,३१</t>
  </si>
  <si>
    <t>१२,२८,३३</t>
  </si>
  <si>
    <t>१६,४६,४६</t>
  </si>
  <si>
    <t>२८,७४,८०</t>
  </si>
  <si>
    <t>१४,०८,५१</t>
  </si>
  <si>
    <t>५०५</t>
  </si>
  <si>
    <t>महाराजग‌ंज नगरपालिका, कपिलवस्तु</t>
  </si>
  <si>
    <t>१,४८,१७</t>
  </si>
  <si>
    <t>१२,५४,९२</t>
  </si>
  <si>
    <t>१४,२१,१६</t>
  </si>
  <si>
    <t>२८,२४,२६</t>
  </si>
  <si>
    <t>१७,८३,६१</t>
  </si>
  <si>
    <t>११,३४,८७</t>
  </si>
  <si>
    <t>२९,१८,४९</t>
  </si>
  <si>
    <t>(९४,२२)</t>
  </si>
  <si>
    <t>५०६</t>
  </si>
  <si>
    <t>शिवराज नगरपालिका, कपिलवस्तु</t>
  </si>
  <si>
    <t>२,३५,६२</t>
  </si>
  <si>
    <t>१७,९५,०३</t>
  </si>
  <si>
    <t>२८,८६,८४</t>
  </si>
  <si>
    <t>४९,१७,५०</t>
  </si>
  <si>
    <t>१४,९५,०७</t>
  </si>
  <si>
    <t>१५,७७,०२</t>
  </si>
  <si>
    <t>३०,७२,१०</t>
  </si>
  <si>
    <t>१८,४५,३९</t>
  </si>
  <si>
    <t>५०७</t>
  </si>
  <si>
    <t>मायादेवी गाउँपालिका, कपिलवस्तु</t>
  </si>
  <si>
    <t>२,०८,५५</t>
  </si>
  <si>
    <t>११,३३,८५</t>
  </si>
  <si>
    <t>६,७१,२५</t>
  </si>
  <si>
    <t>२०,१३,६६</t>
  </si>
  <si>
    <t>१६,१२,६९</t>
  </si>
  <si>
    <t>९४,९६</t>
  </si>
  <si>
    <t>१७,०७,६६</t>
  </si>
  <si>
    <t>३,०६,००</t>
  </si>
  <si>
    <t>५०८</t>
  </si>
  <si>
    <t>यशोधरा गाउँपालिका, कपिलवस्तु</t>
  </si>
  <si>
    <t>१,३०,२१</t>
  </si>
  <si>
    <t>९,५२,९७</t>
  </si>
  <si>
    <t>१५,२६,३५</t>
  </si>
  <si>
    <t>२६,०९,५५</t>
  </si>
  <si>
    <t>१७,१४,९१</t>
  </si>
  <si>
    <t>३,२८,५५</t>
  </si>
  <si>
    <t>२०,४३,४७</t>
  </si>
  <si>
    <t>५,६६,०७</t>
  </si>
  <si>
    <t>५०९</t>
  </si>
  <si>
    <t>विजयनगर गाउँपालिका, कपिलवस्तु</t>
  </si>
  <si>
    <t>१,९०,२७</t>
  </si>
  <si>
    <t>१०,९४,५३</t>
  </si>
  <si>
    <t>३,४५,१०</t>
  </si>
  <si>
    <t>१६,२९,९२</t>
  </si>
  <si>
    <t>८,४७,७३</t>
  </si>
  <si>
    <t>६,४७,८५</t>
  </si>
  <si>
    <t>१४,९५,५८</t>
  </si>
  <si>
    <t>१,३४,३३</t>
  </si>
  <si>
    <t>५१०</t>
  </si>
  <si>
    <t>शुद्दोधन गाउँपालिका, कपिलवस्तु</t>
  </si>
  <si>
    <t>१,०१,६०</t>
  </si>
  <si>
    <t>११,२९,२६</t>
  </si>
  <si>
    <t>८,८०,४५</t>
  </si>
  <si>
    <t>२१,११,३२</t>
  </si>
  <si>
    <t>१२,८१,४३</t>
  </si>
  <si>
    <t>३,६७,१८</t>
  </si>
  <si>
    <t>१६,४८,६१</t>
  </si>
  <si>
    <t>४,६२,७०</t>
  </si>
  <si>
    <t>५११</t>
  </si>
  <si>
    <t>पाल्पा</t>
  </si>
  <si>
    <t>तानसेन नगरपालिका, पाल्पा</t>
  </si>
  <si>
    <t>६,४०,९२</t>
  </si>
  <si>
    <t>१२,९८,७५</t>
  </si>
  <si>
    <t>२०,१२,४८</t>
  </si>
  <si>
    <t>३९,५२,१६</t>
  </si>
  <si>
    <t>१४,३२,१४</t>
  </si>
  <si>
    <t>२३,७५,२५</t>
  </si>
  <si>
    <t>३८,०७,३९</t>
  </si>
  <si>
    <t>१,४४,७७</t>
  </si>
  <si>
    <t>५१२</t>
  </si>
  <si>
    <t>रामपुर नगरपालिका, पाल्पा</t>
  </si>
  <si>
    <t>३,६८,६२</t>
  </si>
  <si>
    <t>१२,२८,९०</t>
  </si>
  <si>
    <t>८,०१,९१</t>
  </si>
  <si>
    <t>२३,९९,४४</t>
  </si>
  <si>
    <t>११,६६,२६</t>
  </si>
  <si>
    <t>६,६१,७९</t>
  </si>
  <si>
    <t>१८,२८,०६</t>
  </si>
  <si>
    <t>५,७१,३८</t>
  </si>
  <si>
    <t>५१३</t>
  </si>
  <si>
    <t>तिनाउ गाउँपालिका, पाल्पा</t>
  </si>
  <si>
    <t>१३,५६,४७</t>
  </si>
  <si>
    <t>११,१३,४३</t>
  </si>
  <si>
    <t>८,७५</t>
  </si>
  <si>
    <t>२४,७८,६६</t>
  </si>
  <si>
    <t>११,६७,८६</t>
  </si>
  <si>
    <t>६,३९,१०</t>
  </si>
  <si>
    <t>१८,०६,९६</t>
  </si>
  <si>
    <t>६,७१,७०</t>
  </si>
  <si>
    <t>५१४</t>
  </si>
  <si>
    <t>निस्दि गाउँपालिका, पाल्पा</t>
  </si>
  <si>
    <t>२,५१,८८</t>
  </si>
  <si>
    <t>१२,९९,४८</t>
  </si>
  <si>
    <t>१२,८०,१२</t>
  </si>
  <si>
    <t>२८,३१,५०</t>
  </si>
  <si>
    <t>१०,४५,४३</t>
  </si>
  <si>
    <t>७,२३,२३</t>
  </si>
  <si>
    <t>१७,६८,६६</t>
  </si>
  <si>
    <t>१०,६२,८३</t>
  </si>
  <si>
    <t>५१५</t>
  </si>
  <si>
    <t>पुर्वखोला गाउँपालिका, पाल्पा</t>
  </si>
  <si>
    <t>४४,९१</t>
  </si>
  <si>
    <t>७,२९,२०</t>
  </si>
  <si>
    <t>५,००,४८</t>
  </si>
  <si>
    <t>१२,७४,५९</t>
  </si>
  <si>
    <t>१०,२२,२६</t>
  </si>
  <si>
    <t>९०,९१</t>
  </si>
  <si>
    <t>११,१३,१८</t>
  </si>
  <si>
    <t>१,६१,४१</t>
  </si>
  <si>
    <t>५१६</t>
  </si>
  <si>
    <t>बगनासकाली गाउँपालिका, पाल्पा</t>
  </si>
  <si>
    <t>९५,८०</t>
  </si>
  <si>
    <t>८,०८,६३</t>
  </si>
  <si>
    <t>५,७४,१२</t>
  </si>
  <si>
    <t>१४,७८,५५</t>
  </si>
  <si>
    <t>९,०१,२३</t>
  </si>
  <si>
    <t>१,३७,२२</t>
  </si>
  <si>
    <t>१०,३८,४५</t>
  </si>
  <si>
    <t>४,४०,१०</t>
  </si>
  <si>
    <t>५१७</t>
  </si>
  <si>
    <t>माथागढी गाउँपालिका, पाल्पा</t>
  </si>
  <si>
    <t>२,०१,५९</t>
  </si>
  <si>
    <t>११,३१,०९</t>
  </si>
  <si>
    <t>७,८८,५०</t>
  </si>
  <si>
    <t>२१,२१,१९</t>
  </si>
  <si>
    <t>७,८७,५१</t>
  </si>
  <si>
    <t>७,३०,८७</t>
  </si>
  <si>
    <t>१५,१८,३९</t>
  </si>
  <si>
    <t>६,०२,८०</t>
  </si>
  <si>
    <t>५१८</t>
  </si>
  <si>
    <t>रम्भा गाउँपालिका, पाल्पा</t>
  </si>
  <si>
    <t>७२,९९</t>
  </si>
  <si>
    <t>६,९७,०२</t>
  </si>
  <si>
    <t>६,३०,३६</t>
  </si>
  <si>
    <t>१४,००,३८</t>
  </si>
  <si>
    <t>१०,९२,६०</t>
  </si>
  <si>
    <t>१,९१,८४</t>
  </si>
  <si>
    <t>१२,८४,४५</t>
  </si>
  <si>
    <t>१,१५,९२</t>
  </si>
  <si>
    <t>५१९</t>
  </si>
  <si>
    <t>रिब्दिकोट गाउँपालिका, पाल्पा</t>
  </si>
  <si>
    <t>७,८०,९३</t>
  </si>
  <si>
    <t>७,४२,०७</t>
  </si>
  <si>
    <t>१५,२३,००</t>
  </si>
  <si>
    <t>५,५२,८७</t>
  </si>
  <si>
    <t>३,९२,४३</t>
  </si>
  <si>
    <t>९,४५,३०</t>
  </si>
  <si>
    <t>५,७७,७०</t>
  </si>
  <si>
    <t>५२०</t>
  </si>
  <si>
    <t>रैनादेवी छहरा गाउँपालिका, पाल्पा</t>
  </si>
  <si>
    <t>३,१४,३७</t>
  </si>
  <si>
    <t>१२,३३,३४</t>
  </si>
  <si>
    <t>१०,२०,८१</t>
  </si>
  <si>
    <t>३,७८,४०</t>
  </si>
  <si>
    <t>१३,९९,२१</t>
  </si>
  <si>
    <t>(१,६५,८६)</t>
  </si>
  <si>
    <t>५२१</t>
  </si>
  <si>
    <t>अर्घाखाँची</t>
  </si>
  <si>
    <t>भुमिकास्थान नगरपालिका, अर्घाखाँची</t>
  </si>
  <si>
    <t>७३,८२</t>
  </si>
  <si>
    <t>४,७०,०३</t>
  </si>
  <si>
    <t>१६,५३,४४</t>
  </si>
  <si>
    <t>८,३३,३८</t>
  </si>
  <si>
    <t>४,१२,२८</t>
  </si>
  <si>
    <t>१२,४५,६७</t>
  </si>
  <si>
    <t>४,०७,७७</t>
  </si>
  <si>
    <t>५२२</t>
  </si>
  <si>
    <t>शितगंगा नगरपालिका, अर्घाखाँची</t>
  </si>
  <si>
    <t>२,४५,२२</t>
  </si>
  <si>
    <t>१६,७५,७९</t>
  </si>
  <si>
    <t>६,२६,४७</t>
  </si>
  <si>
    <t>२५,४७,४९</t>
  </si>
  <si>
    <t>१४,८०,४८</t>
  </si>
  <si>
    <t>६,२८,७३</t>
  </si>
  <si>
    <t>२१,०९,२२</t>
  </si>
  <si>
    <t>४,३८,२७</t>
  </si>
  <si>
    <t>५२३</t>
  </si>
  <si>
    <t>सन्धिखर्क नगरपालिका, अर्घाखाँची</t>
  </si>
  <si>
    <t>३,७८,२१</t>
  </si>
  <si>
    <t>१२,५२,४२</t>
  </si>
  <si>
    <t>८,२७,०१</t>
  </si>
  <si>
    <t>२४,५७,६५</t>
  </si>
  <si>
    <t>८,१६,६८</t>
  </si>
  <si>
    <t>११,७६,१४</t>
  </si>
  <si>
    <t>१९,९२,८३</t>
  </si>
  <si>
    <t>४,६४,८२</t>
  </si>
  <si>
    <t>५२४</t>
  </si>
  <si>
    <t>छत्रदेव गाउँपालिका, अर्घाखाँची</t>
  </si>
  <si>
    <t>१,८२,२६</t>
  </si>
  <si>
    <t>८,३४,२१</t>
  </si>
  <si>
    <t>८,६९,१९</t>
  </si>
  <si>
    <t>१८,८५,६७</t>
  </si>
  <si>
    <t>५,३४,७३</t>
  </si>
  <si>
    <t>८,३८,८२</t>
  </si>
  <si>
    <t>१३,७३,५६</t>
  </si>
  <si>
    <t>५,१२,११</t>
  </si>
  <si>
    <t>५२५</t>
  </si>
  <si>
    <t>पाणिनी गाउँपालिका, अर्घाखाँची</t>
  </si>
  <si>
    <t>२,४३,९५</t>
  </si>
  <si>
    <t>८,८२,४५</t>
  </si>
  <si>
    <t>१,८४,१५</t>
  </si>
  <si>
    <t>१३,१०,५५</t>
  </si>
  <si>
    <t>७,८९,८८</t>
  </si>
  <si>
    <t>२,१९,६५</t>
  </si>
  <si>
    <t>१०,०९,५३</t>
  </si>
  <si>
    <t>३,०१,०१</t>
  </si>
  <si>
    <t>५२६</t>
  </si>
  <si>
    <t>मालारानी गाउँपालिका, अर्घाखाँची</t>
  </si>
  <si>
    <t>६२,९९</t>
  </si>
  <si>
    <t>९,०७,६३</t>
  </si>
  <si>
    <t>९,२७,२८</t>
  </si>
  <si>
    <t>६३,५०</t>
  </si>
  <si>
    <t>९,९०,७८</t>
  </si>
  <si>
    <t>(१९,९८)</t>
  </si>
  <si>
    <t>५२७</t>
  </si>
  <si>
    <t>गुल्मी</t>
  </si>
  <si>
    <t>मुसिकोट नगरपालिका, गुल्मी</t>
  </si>
  <si>
    <t>२,०९,०४</t>
  </si>
  <si>
    <t>१०,६४,७७</t>
  </si>
  <si>
    <t>१२,७३,८२</t>
  </si>
  <si>
    <t>६,६४,१६</t>
  </si>
  <si>
    <t>४,७१,३७</t>
  </si>
  <si>
    <t>११,३५,५३</t>
  </si>
  <si>
    <t>१,३८,२९</t>
  </si>
  <si>
    <t>५२८</t>
  </si>
  <si>
    <t>रेसुङ्गा नगरपालिका, गुल्मी</t>
  </si>
  <si>
    <t>२,१४,५०</t>
  </si>
  <si>
    <t>९,८०,८५</t>
  </si>
  <si>
    <t>८,१८,३८</t>
  </si>
  <si>
    <t>२०,१३,७४</t>
  </si>
  <si>
    <t>१२,२१,३०</t>
  </si>
  <si>
    <t>६,०५,४२</t>
  </si>
  <si>
    <t>१८,२६,७३</t>
  </si>
  <si>
    <t>१,८७,००</t>
  </si>
  <si>
    <t>५२९</t>
  </si>
  <si>
    <t>इस्मा गाउँपालिका, गुल्मी</t>
  </si>
  <si>
    <t>३१,१६</t>
  </si>
  <si>
    <t>७,४३,२७</t>
  </si>
  <si>
    <t>१०,२०,४५</t>
  </si>
  <si>
    <t>१७,९४,८८</t>
  </si>
  <si>
    <t>१०,८९,८७</t>
  </si>
  <si>
    <t>४,४४,२६</t>
  </si>
  <si>
    <t>१५,३४,१४</t>
  </si>
  <si>
    <t>२,६०,७३</t>
  </si>
  <si>
    <t>५३०</t>
  </si>
  <si>
    <t>कालीगण्डकी गाउँपालिका, गुल्मी</t>
  </si>
  <si>
    <t>४५,५४</t>
  </si>
  <si>
    <t>९,५७,४५</t>
  </si>
  <si>
    <t>१,०९,५५</t>
  </si>
  <si>
    <t>११,१२,५४</t>
  </si>
  <si>
    <t>८,३३,०१</t>
  </si>
  <si>
    <t>१,२२,७१</t>
  </si>
  <si>
    <t>९,५५,७२</t>
  </si>
  <si>
    <t>५३१</t>
  </si>
  <si>
    <t>गुल्मीदरबार गाउँपालिका, गुल्मी</t>
  </si>
  <si>
    <t>४२,७५</t>
  </si>
  <si>
    <t>७,३४,९०</t>
  </si>
  <si>
    <t>५,०३,५६</t>
  </si>
  <si>
    <t>१२,८१,२२</t>
  </si>
  <si>
    <t>८,८५,७७</t>
  </si>
  <si>
    <t>२,२७,९२</t>
  </si>
  <si>
    <t>११,१३,६९</t>
  </si>
  <si>
    <t>१,६७,५२</t>
  </si>
  <si>
    <t>५३२</t>
  </si>
  <si>
    <t>चन्द्रकोट गाउँपालिका, गुल्मी</t>
  </si>
  <si>
    <t>१,१९,९७</t>
  </si>
  <si>
    <t>७,५३,१३</t>
  </si>
  <si>
    <t>२,३७,११</t>
  </si>
  <si>
    <t>११,१०,२१</t>
  </si>
  <si>
    <t>६,९५,३२</t>
  </si>
  <si>
    <t>२,१२,३८</t>
  </si>
  <si>
    <t>९,०७,७०</t>
  </si>
  <si>
    <t>२,०२,५१</t>
  </si>
  <si>
    <t>५३३</t>
  </si>
  <si>
    <t>छत्रकोट गाउँपालिका, गुल्मी</t>
  </si>
  <si>
    <t>८३,९४</t>
  </si>
  <si>
    <t>७,१३,२८</t>
  </si>
  <si>
    <t>८,५७,६४</t>
  </si>
  <si>
    <t>१६,५४,८७</t>
  </si>
  <si>
    <t>५,५१,७९</t>
  </si>
  <si>
    <t>७,५३,०४</t>
  </si>
  <si>
    <t>१३,०४,८४</t>
  </si>
  <si>
    <t>३,५०,०२</t>
  </si>
  <si>
    <t>५३४</t>
  </si>
  <si>
    <t>धुर्कोट गाउँपालिका, गुल्मी</t>
  </si>
  <si>
    <t>७३,६९</t>
  </si>
  <si>
    <t>७,४३,९६</t>
  </si>
  <si>
    <t>२,२५,६७</t>
  </si>
  <si>
    <t>१०,४३,३४</t>
  </si>
  <si>
    <t>७,३४,१३</t>
  </si>
  <si>
    <t>१,२०,८९</t>
  </si>
  <si>
    <t>८,५५,०२</t>
  </si>
  <si>
    <t>१,८८,३१</t>
  </si>
  <si>
    <t>५३५</t>
  </si>
  <si>
    <t>मदाने गाउँपालिका, गुल्मी</t>
  </si>
  <si>
    <t>३३,१८</t>
  </si>
  <si>
    <t>७,६२,१२</t>
  </si>
  <si>
    <t>८,५०,०६</t>
  </si>
  <si>
    <t>१६,४५,३७</t>
  </si>
  <si>
    <t>६,४४,९१</t>
  </si>
  <si>
    <t>७,०६,४८</t>
  </si>
  <si>
    <t>१३,५१,३९</t>
  </si>
  <si>
    <t>२,९३,९८</t>
  </si>
  <si>
    <t>५३६</t>
  </si>
  <si>
    <t>मालिका गाउँपालिका, गुल्मी</t>
  </si>
  <si>
    <t>३४,२३</t>
  </si>
  <si>
    <t>६,९८,४३</t>
  </si>
  <si>
    <t>१,२८,४२</t>
  </si>
  <si>
    <t>८,६१,०९</t>
  </si>
  <si>
    <t>६,५७,२६</t>
  </si>
  <si>
    <t>२,७२,६६</t>
  </si>
  <si>
    <t>९,२९,९३</t>
  </si>
  <si>
    <t>(६८,८३)</t>
  </si>
  <si>
    <t>५३७</t>
  </si>
  <si>
    <t>रुरुक्षेत्र गाउँपालिका, गुल्मी</t>
  </si>
  <si>
    <t>७,५७,२०</t>
  </si>
  <si>
    <t>११,५७,५७</t>
  </si>
  <si>
    <t>२०,६०,९०</t>
  </si>
  <si>
    <t>६,९१,६९</t>
  </si>
  <si>
    <t>७,०९,२९</t>
  </si>
  <si>
    <t>१४,००,९८</t>
  </si>
  <si>
    <t>६,५९,९१</t>
  </si>
  <si>
    <t>५३८</t>
  </si>
  <si>
    <t>सत्यवती गाउँपालिका, गुल्मी</t>
  </si>
  <si>
    <t>१,२४,२४</t>
  </si>
  <si>
    <t>८,२७,४१</t>
  </si>
  <si>
    <t>३,५२,३८</t>
  </si>
  <si>
    <t>१३,०४,०३</t>
  </si>
  <si>
    <t>७,२८,३९</t>
  </si>
  <si>
    <t>२,७१,४८</t>
  </si>
  <si>
    <t>९,९९,८८</t>
  </si>
  <si>
    <t>३,०४,१५</t>
  </si>
  <si>
    <t>५३९</t>
  </si>
  <si>
    <t>रुकुमकोट</t>
  </si>
  <si>
    <t>पुथा उत्तरगंगा गाउँपालिका, रुकुमकोट</t>
  </si>
  <si>
    <t>१,५१,८२</t>
  </si>
  <si>
    <t>८,४२,५७</t>
  </si>
  <si>
    <t>१,४९,९८</t>
  </si>
  <si>
    <t>११,४४,३८</t>
  </si>
  <si>
    <t>७,६०,९१</t>
  </si>
  <si>
    <t>१,४१,८८</t>
  </si>
  <si>
    <t>९,०२,७९</t>
  </si>
  <si>
    <t>२,४१,५९</t>
  </si>
  <si>
    <t>५४०</t>
  </si>
  <si>
    <t>भूमे गाउँपालिका, रुकुमकोट</t>
  </si>
  <si>
    <t>९५,२९</t>
  </si>
  <si>
    <t>७,८७,४९</t>
  </si>
  <si>
    <t>३,२९,६५</t>
  </si>
  <si>
    <t>१२,१२,४३</t>
  </si>
  <si>
    <t>७,७१,८०</t>
  </si>
  <si>
    <t>२,०२,८९</t>
  </si>
  <si>
    <t>९,७४,६९</t>
  </si>
  <si>
    <t>२,३७,७४</t>
  </si>
  <si>
    <t>५४१</t>
  </si>
  <si>
    <t>सिस्ने गाउँपालिका, रुकुमकोट</t>
  </si>
  <si>
    <t>७२,२७</t>
  </si>
  <si>
    <t>७,६१,५७</t>
  </si>
  <si>
    <t>४,०६,७४</t>
  </si>
  <si>
    <t>१२,४०,५९</t>
  </si>
  <si>
    <t>५,७७,६७</t>
  </si>
  <si>
    <t>४,३४,५७</t>
  </si>
  <si>
    <t>१०,१२,२५</t>
  </si>
  <si>
    <t>२,२८,३३</t>
  </si>
  <si>
    <t>५४२</t>
  </si>
  <si>
    <t>रोल्पा</t>
  </si>
  <si>
    <t>रोल्पा नगरपालिका, रोल्पा</t>
  </si>
  <si>
    <t>८१,८९</t>
  </si>
  <si>
    <t>१२,३४,७६</t>
  </si>
  <si>
    <t>७,९१,४०</t>
  </si>
  <si>
    <t>२१,०८,०६</t>
  </si>
  <si>
    <t>८,५८,३३</t>
  </si>
  <si>
    <t>८,५०,३३</t>
  </si>
  <si>
    <t>१७,०८,६६</t>
  </si>
  <si>
    <t>३,९९,३९</t>
  </si>
  <si>
    <t>५४३</t>
  </si>
  <si>
    <t>त्रिवेणी गाउँपालिका, रोल्पा</t>
  </si>
  <si>
    <t>६६,३८</t>
  </si>
  <si>
    <t>७,९५,०६</t>
  </si>
  <si>
    <t>७,१६,९३</t>
  </si>
  <si>
    <t>१५,७८,३८</t>
  </si>
  <si>
    <t>७,९७,८५</t>
  </si>
  <si>
    <t>६,४५,२४</t>
  </si>
  <si>
    <t>१,३५,२८</t>
  </si>
  <si>
    <t>५४४</t>
  </si>
  <si>
    <t>थबाङ गाउँपालिका, रोल्पा</t>
  </si>
  <si>
    <t>४७,७१</t>
  </si>
  <si>
    <t>५,४०,५२</t>
  </si>
  <si>
    <t>३,६२,०९</t>
  </si>
  <si>
    <t>५,४४,६८</t>
  </si>
  <si>
    <t>१,११,०९</t>
  </si>
  <si>
    <t>६,५५,७८</t>
  </si>
  <si>
    <t>२,९४,५४</t>
  </si>
  <si>
    <t>५४५</t>
  </si>
  <si>
    <t>परिवर्तन गाउँपालिका, रोल्पा</t>
  </si>
  <si>
    <t>५३,१०</t>
  </si>
  <si>
    <t>७,६६,८८</t>
  </si>
  <si>
    <t>२,१५,८०</t>
  </si>
  <si>
    <t>१०,३५,७९</t>
  </si>
  <si>
    <t>५,६३,९५</t>
  </si>
  <si>
    <t>१,७२,२३</t>
  </si>
  <si>
    <t>७,३६,१९</t>
  </si>
  <si>
    <t>२,९९,६०</t>
  </si>
  <si>
    <t>५४६</t>
  </si>
  <si>
    <t>माडी गाउँपालिका, रोल्पा</t>
  </si>
  <si>
    <t>१,०७,७४</t>
  </si>
  <si>
    <t>६,८५,५१</t>
  </si>
  <si>
    <t>२,५१,२८</t>
  </si>
  <si>
    <t>१०,४४,५४</t>
  </si>
  <si>
    <t>८,४७,३३</t>
  </si>
  <si>
    <t>७५,४२</t>
  </si>
  <si>
    <t>९,२२,७६</t>
  </si>
  <si>
    <t>१,२१,७८</t>
  </si>
  <si>
    <t>५४७</t>
  </si>
  <si>
    <t>रुन्टीगढी गाउँपालिका, रोल्पा</t>
  </si>
  <si>
    <t>७,१६,६९</t>
  </si>
  <si>
    <t>१०,६३,००</t>
  </si>
  <si>
    <t>१७,७९,७०</t>
  </si>
  <si>
    <t>८,३६,८८</t>
  </si>
  <si>
    <t>३,९६,१०</t>
  </si>
  <si>
    <t>१२,३२,९९</t>
  </si>
  <si>
    <t>५,४६,७१</t>
  </si>
  <si>
    <t>५४८</t>
  </si>
  <si>
    <t>लुङग्री गाउँपालिका, रोल्पा</t>
  </si>
  <si>
    <t>३०,९४</t>
  </si>
  <si>
    <t>९,००,०१</t>
  </si>
  <si>
    <t>२,३०,००</t>
  </si>
  <si>
    <t>११,६०,९५</t>
  </si>
  <si>
    <t>६,५७,६३</t>
  </si>
  <si>
    <t>६१,६६</t>
  </si>
  <si>
    <t>७,१९,३०</t>
  </si>
  <si>
    <t>४,४१,६४</t>
  </si>
  <si>
    <t>५४९</t>
  </si>
  <si>
    <t>गंगादेव गाउँपालिका, रोल्पा</t>
  </si>
  <si>
    <t>४३,९०</t>
  </si>
  <si>
    <t>७,३०,३२</t>
  </si>
  <si>
    <t>३९,९३</t>
  </si>
  <si>
    <t>८,१४,१६</t>
  </si>
  <si>
    <t>५,३२,५१</t>
  </si>
  <si>
    <t>१,७९,०३</t>
  </si>
  <si>
    <t>७,११,५५</t>
  </si>
  <si>
    <t>१,०२,६१</t>
  </si>
  <si>
    <t>५५०</t>
  </si>
  <si>
    <t>सुनछहरी गाउँपालिका, रोल्पा</t>
  </si>
  <si>
    <t>३,०९,०२</t>
  </si>
  <si>
    <t>७,२६,७५</t>
  </si>
  <si>
    <t>१०,३५,७७</t>
  </si>
  <si>
    <t>७,३६,५९</t>
  </si>
  <si>
    <t>८८,६१</t>
  </si>
  <si>
    <t>८,२५,२१</t>
  </si>
  <si>
    <t>२,१०,५६</t>
  </si>
  <si>
    <t>५५१</t>
  </si>
  <si>
    <t>सुनिलस्मृति  गाउँपालिका, रोल्पा</t>
  </si>
  <si>
    <t>१,६१,१४</t>
  </si>
  <si>
    <t>८,८१,८७</t>
  </si>
  <si>
    <t>१,७२,५०</t>
  </si>
  <si>
    <t>६,८४,३४</t>
  </si>
  <si>
    <t>३,८८,३२</t>
  </si>
  <si>
    <t>१०,७२,६६</t>
  </si>
  <si>
    <t>१,४२,८४</t>
  </si>
  <si>
    <t>५५२</t>
  </si>
  <si>
    <t>प्युठान</t>
  </si>
  <si>
    <t>प्युठान नगरपालिका, प्युठान</t>
  </si>
  <si>
    <t>२,९९,५३</t>
  </si>
  <si>
    <t>७,३५,५६</t>
  </si>
  <si>
    <t>२२,०१,८९</t>
  </si>
  <si>
    <t>१०,७१,७७</t>
  </si>
  <si>
    <t>२,३२,९१</t>
  </si>
  <si>
    <t>१३,०४,६८</t>
  </si>
  <si>
    <t>८,९७,२१</t>
  </si>
  <si>
    <t>५५३</t>
  </si>
  <si>
    <t>स्वर्गद्वारी नगरपालिका, प्युठान</t>
  </si>
  <si>
    <t>२,५१,०१</t>
  </si>
  <si>
    <t>१०,७६,३४</t>
  </si>
  <si>
    <t>६,१४,८०</t>
  </si>
  <si>
    <t>१९,४२,१६</t>
  </si>
  <si>
    <t>६,२९,९८</t>
  </si>
  <si>
    <t>४,९९,३०</t>
  </si>
  <si>
    <t>११,२९,२९</t>
  </si>
  <si>
    <t>८,१२,८६</t>
  </si>
  <si>
    <t>५५४</t>
  </si>
  <si>
    <t>ऐरावती गाउँपालिका, प्युठान</t>
  </si>
  <si>
    <t>१,०३,६६</t>
  </si>
  <si>
    <t>८,३२,१८</t>
  </si>
  <si>
    <t>८,४१,०६</t>
  </si>
  <si>
    <t>१७,७६,९१</t>
  </si>
  <si>
    <t>८,२६,०८</t>
  </si>
  <si>
    <t>५,२४,५३</t>
  </si>
  <si>
    <t>१३,५०,६२</t>
  </si>
  <si>
    <t>४,२६,२९</t>
  </si>
  <si>
    <t>५५५</t>
  </si>
  <si>
    <t>गौमुखी गाउँपालिका, प्युठान</t>
  </si>
  <si>
    <t>८,६३,८२</t>
  </si>
  <si>
    <t>२,१८,९५</t>
  </si>
  <si>
    <t>११,५३,२०</t>
  </si>
  <si>
    <t>८,२१,१४</t>
  </si>
  <si>
    <t>१,४६,१९</t>
  </si>
  <si>
    <t>९,६७,३४</t>
  </si>
  <si>
    <t>१,८५,८५</t>
  </si>
  <si>
    <t>५५६</t>
  </si>
  <si>
    <t>झिमरुक गाउँपालिका, प्युठान</t>
  </si>
  <si>
    <t>६७,४६</t>
  </si>
  <si>
    <t>८,६६,६३</t>
  </si>
  <si>
    <t>३,१६,५६</t>
  </si>
  <si>
    <t>१२,५०,६६</t>
  </si>
  <si>
    <t>६,२४,७२</t>
  </si>
  <si>
    <t>२,४६,५२</t>
  </si>
  <si>
    <t>८,७१,२४</t>
  </si>
  <si>
    <t>३,७९,४२</t>
  </si>
  <si>
    <t>५५७</t>
  </si>
  <si>
    <t>नौबहिनी गाउँपालिका, प्युठान</t>
  </si>
  <si>
    <t>७७,०२</t>
  </si>
  <si>
    <t>१०,६१,६५</t>
  </si>
  <si>
    <t>५,४७,८२</t>
  </si>
  <si>
    <t>१६,८६,५०</t>
  </si>
  <si>
    <t>९,८०,०१</t>
  </si>
  <si>
    <t>३,८७,२७</t>
  </si>
  <si>
    <t>१३,६७,२८</t>
  </si>
  <si>
    <t>३,१९,२२</t>
  </si>
  <si>
    <t>५५८</t>
  </si>
  <si>
    <t>मल्लरानी गाउँपालिका, प्युठान</t>
  </si>
  <si>
    <t>५०,१०</t>
  </si>
  <si>
    <t>६,२५,४१</t>
  </si>
  <si>
    <t>२,५५,०८</t>
  </si>
  <si>
    <t>९,३०,६१</t>
  </si>
  <si>
    <t>६,०७,३०</t>
  </si>
  <si>
    <t>१,७४,४८</t>
  </si>
  <si>
    <t>७,८१,७९</t>
  </si>
  <si>
    <t>१,४८,८१</t>
  </si>
  <si>
    <t>५५९</t>
  </si>
  <si>
    <t>माण्डवी गाउँपालिका, प्युठान</t>
  </si>
  <si>
    <t>५३,२६</t>
  </si>
  <si>
    <t>७,२७,१२</t>
  </si>
  <si>
    <t>२,१०,०९</t>
  </si>
  <si>
    <t>९,९०,४८</t>
  </si>
  <si>
    <t>६,३५,०९</t>
  </si>
  <si>
    <t>१,९८,२३</t>
  </si>
  <si>
    <t>८,३३,३३</t>
  </si>
  <si>
    <t>१,५७,१४</t>
  </si>
  <si>
    <t>५६०</t>
  </si>
  <si>
    <t>सरुमारानी गाउँपालिका, प्युठान</t>
  </si>
  <si>
    <t>७०,४९</t>
  </si>
  <si>
    <t>७,५८,६५</t>
  </si>
  <si>
    <t>३,३१,७१</t>
  </si>
  <si>
    <t>११,६०,८६</t>
  </si>
  <si>
    <t>७,३३,१७</t>
  </si>
  <si>
    <t>१,४६,४९</t>
  </si>
  <si>
    <t>८,७९,६६</t>
  </si>
  <si>
    <t>२,८१,१९</t>
  </si>
  <si>
    <t>५६१</t>
  </si>
  <si>
    <t>दाङ</t>
  </si>
  <si>
    <t>घोराही उप महानगरपालिका, दाङ</t>
  </si>
  <si>
    <t>१९,९६,७५</t>
  </si>
  <si>
    <t>४८,०६,९६</t>
  </si>
  <si>
    <t>३३,८२,२५</t>
  </si>
  <si>
    <t>१,०१,८५,९७</t>
  </si>
  <si>
    <t>३२,५५,९३</t>
  </si>
  <si>
    <t>४५,८७,३८</t>
  </si>
  <si>
    <t>७८,४३,३१</t>
  </si>
  <si>
    <t>२३,४२,६५</t>
  </si>
  <si>
    <t>५६२</t>
  </si>
  <si>
    <t>तुल्सीपुर उप महानगरपालिका, दाङ</t>
  </si>
  <si>
    <t>२६,०१,१०</t>
  </si>
  <si>
    <t>३८,३९,६५</t>
  </si>
  <si>
    <t>८,५६,५९</t>
  </si>
  <si>
    <t>७२,९७,३६</t>
  </si>
  <si>
    <t>३३,८०,९२</t>
  </si>
  <si>
    <t>३४,६७,४४</t>
  </si>
  <si>
    <t>६८,४८,३७</t>
  </si>
  <si>
    <t>४,४८,९९</t>
  </si>
  <si>
    <t>५६३</t>
  </si>
  <si>
    <t>लमही नगरपालिका, दाङ</t>
  </si>
  <si>
    <t>७,५८,२६</t>
  </si>
  <si>
    <t>१६,३०,२०</t>
  </si>
  <si>
    <t>३३,४१,७५</t>
  </si>
  <si>
    <t>५७,३०,२२</t>
  </si>
  <si>
    <t>२१,९७,८३</t>
  </si>
  <si>
    <t>१६,१४,६४</t>
  </si>
  <si>
    <t>३८,१२,४७</t>
  </si>
  <si>
    <t>१९,१७,७४</t>
  </si>
  <si>
    <t>५६४</t>
  </si>
  <si>
    <t>गढवा गाउँपालिका, दाङ</t>
  </si>
  <si>
    <t>२,०३,३८</t>
  </si>
  <si>
    <t>१२,८०,४८</t>
  </si>
  <si>
    <t>१६,५५,२८</t>
  </si>
  <si>
    <t>३१,३९,१५</t>
  </si>
  <si>
    <t>१३,६९,१०</t>
  </si>
  <si>
    <t>७,०४,२८</t>
  </si>
  <si>
    <t>२०,७३,३८</t>
  </si>
  <si>
    <t>१०,६५,७६</t>
  </si>
  <si>
    <t>५६५</t>
  </si>
  <si>
    <t>दँगीशरणा गाउँपालिका, दाङ</t>
  </si>
  <si>
    <t>१,९९,७८</t>
  </si>
  <si>
    <t>८,१३,२१</t>
  </si>
  <si>
    <t>८,५६,३०</t>
  </si>
  <si>
    <t>१८,६९,२९</t>
  </si>
  <si>
    <t>८,०४,००</t>
  </si>
  <si>
    <t>५,१६,१२</t>
  </si>
  <si>
    <t>१३,२०,१३</t>
  </si>
  <si>
    <t>५,४९,१६</t>
  </si>
  <si>
    <t>५६६</t>
  </si>
  <si>
    <t>बँगलाचुली गाउँपालिका, दाङ</t>
  </si>
  <si>
    <t>१,६८,६८</t>
  </si>
  <si>
    <t>११,६४,२८</t>
  </si>
  <si>
    <t>२,९०,०७</t>
  </si>
  <si>
    <t>१६,२३,०३</t>
  </si>
  <si>
    <t>६,४२,२४</t>
  </si>
  <si>
    <t>१४,१४,९९</t>
  </si>
  <si>
    <t>२,०८,०४</t>
  </si>
  <si>
    <t>५६७</t>
  </si>
  <si>
    <t>बबर्इ गाउँपालिका, दाङ</t>
  </si>
  <si>
    <t>१,६५,८८</t>
  </si>
  <si>
    <t>९,४२,२६</t>
  </si>
  <si>
    <t>३,१९,३३</t>
  </si>
  <si>
    <t>१४,२७,४८</t>
  </si>
  <si>
    <t>७,४०,५८</t>
  </si>
  <si>
    <t>४,९१,७२</t>
  </si>
  <si>
    <t>१२,३२,३१</t>
  </si>
  <si>
    <t>१,९५,१७</t>
  </si>
  <si>
    <t>५६८</t>
  </si>
  <si>
    <t>राजपुर गाउँपालिका, दाङ</t>
  </si>
  <si>
    <t>१,१०,८७</t>
  </si>
  <si>
    <t>१०,६०,४१</t>
  </si>
  <si>
    <t>१५,८३,९८</t>
  </si>
  <si>
    <t>२७,५५,२७</t>
  </si>
  <si>
    <t>८,५४,१६</t>
  </si>
  <si>
    <t>८,४२,५३</t>
  </si>
  <si>
    <t>१६,९६,६९</t>
  </si>
  <si>
    <t>१०,५८,५८</t>
  </si>
  <si>
    <t>५६९</t>
  </si>
  <si>
    <t>राप्ती गाउँपालिका, दाङ</t>
  </si>
  <si>
    <t>१,९५,३५</t>
  </si>
  <si>
    <t>११,६४,७०</t>
  </si>
  <si>
    <t>७,९०,९१</t>
  </si>
  <si>
    <t>२१,५०,९८</t>
  </si>
  <si>
    <t>१२,७४,९२</t>
  </si>
  <si>
    <t>५,५७,२२</t>
  </si>
  <si>
    <t>१८,३२,१५</t>
  </si>
  <si>
    <t>३,१८,८३</t>
  </si>
  <si>
    <t>५७०</t>
  </si>
  <si>
    <t>शान्तिनगर गाउँपालिका, दाङ</t>
  </si>
  <si>
    <t>१,३२,२५</t>
  </si>
  <si>
    <t>८,३१,३४</t>
  </si>
  <si>
    <t>४,४९,०९</t>
  </si>
  <si>
    <t>१४,१२,६९</t>
  </si>
  <si>
    <t>७,०६,८१</t>
  </si>
  <si>
    <t>५,९७,०३</t>
  </si>
  <si>
    <t>१३,०३,८४</t>
  </si>
  <si>
    <t>१,०८,८४</t>
  </si>
  <si>
    <t>५७१</t>
  </si>
  <si>
    <t>बाँके</t>
  </si>
  <si>
    <t>नेपालगँज उप महानगरपालिका, बाँके</t>
  </si>
  <si>
    <t>२०,२०,०२</t>
  </si>
  <si>
    <t>४४,५०,४५</t>
  </si>
  <si>
    <t>२४,६१,६०</t>
  </si>
  <si>
    <t>८९,३२,०८</t>
  </si>
  <si>
    <t>३९,७३,०५</t>
  </si>
  <si>
    <t>१७,६८,७१</t>
  </si>
  <si>
    <t>५७,४१,७६</t>
  </si>
  <si>
    <t>३१,९०,३२</t>
  </si>
  <si>
    <t>५७२</t>
  </si>
  <si>
    <t>कोहलपुर नगरपालिका, बाँके</t>
  </si>
  <si>
    <t>२३,४९,१७</t>
  </si>
  <si>
    <t>१५,५३,९०</t>
  </si>
  <si>
    <t>१३,६०,९०</t>
  </si>
  <si>
    <t>५२,६३,९८</t>
  </si>
  <si>
    <t>२१,८०,३५</t>
  </si>
  <si>
    <t>२०,६१,१४</t>
  </si>
  <si>
    <t>४२,४१,४९</t>
  </si>
  <si>
    <t>१०,२२,४९</t>
  </si>
  <si>
    <t>५७३</t>
  </si>
  <si>
    <t>खजुरा गाउँपालिका, बाँके</t>
  </si>
  <si>
    <t>१,९३,१४</t>
  </si>
  <si>
    <t>१३,६३,९४</t>
  </si>
  <si>
    <t>१०,३५,२१</t>
  </si>
  <si>
    <t>२५,९२,३०</t>
  </si>
  <si>
    <t>१३,२३,८८</t>
  </si>
  <si>
    <t>६,९८,५७</t>
  </si>
  <si>
    <t>२०,२२,४६</t>
  </si>
  <si>
    <t>५,६९,८३</t>
  </si>
  <si>
    <t>५७४</t>
  </si>
  <si>
    <t>जानकी गाउँपालिका, बाँके</t>
  </si>
  <si>
    <t>३,२४,०८</t>
  </si>
  <si>
    <t>९,१४,२६</t>
  </si>
  <si>
    <t>८,९९,६३</t>
  </si>
  <si>
    <t>२१,३७,९८</t>
  </si>
  <si>
    <t>९,१४,६५</t>
  </si>
  <si>
    <t>८,९५,३९</t>
  </si>
  <si>
    <t>१८,१०,०५</t>
  </si>
  <si>
    <t>३,२७,९३</t>
  </si>
  <si>
    <t>५७५</t>
  </si>
  <si>
    <t>डुडुवा गाउँपालिका, बाँके</t>
  </si>
  <si>
    <t>२,०६,३६</t>
  </si>
  <si>
    <t>१२,१५,६०</t>
  </si>
  <si>
    <t>११,४६,५१</t>
  </si>
  <si>
    <t>२५,६८,४८</t>
  </si>
  <si>
    <t>११,४९,८१</t>
  </si>
  <si>
    <t>१०,८२,९८</t>
  </si>
  <si>
    <t>२२,३२,७९</t>
  </si>
  <si>
    <t>३,३५,६८</t>
  </si>
  <si>
    <t>५७६</t>
  </si>
  <si>
    <t>नरैनापुर गाउँपालिका, बाँके</t>
  </si>
  <si>
    <t>२,९०,३४</t>
  </si>
  <si>
    <t>१०,९०,०३</t>
  </si>
  <si>
    <t>१३,८०,३७</t>
  </si>
  <si>
    <t>११,००,२९</t>
  </si>
  <si>
    <t>२,७७,०६</t>
  </si>
  <si>
    <t>१३,७७,३५</t>
  </si>
  <si>
    <t>३,०१</t>
  </si>
  <si>
    <t>५७७</t>
  </si>
  <si>
    <t>बैजनाथ गाउँपालिका, बाँके</t>
  </si>
  <si>
    <t>३,३२,८२</t>
  </si>
  <si>
    <t>१३,८९,७०</t>
  </si>
  <si>
    <t>१८,७४,९६</t>
  </si>
  <si>
    <t>३५,९७,४९</t>
  </si>
  <si>
    <t>११,९७,१४</t>
  </si>
  <si>
    <t>१२,२३,२१</t>
  </si>
  <si>
    <t>२४,२०,३५</t>
  </si>
  <si>
    <t>११,७७,१४</t>
  </si>
  <si>
    <t>५७८</t>
  </si>
  <si>
    <t>राप्तीसोनारी गाउँपालिका, बाँके</t>
  </si>
  <si>
    <t>११,२२,६८</t>
  </si>
  <si>
    <t>१९,९९,२८</t>
  </si>
  <si>
    <t>५,५८,९२</t>
  </si>
  <si>
    <t>३६,८०,८९</t>
  </si>
  <si>
    <t>१९,२९,९९</t>
  </si>
  <si>
    <t>९,०२,४८</t>
  </si>
  <si>
    <t>२८,३२,४७</t>
  </si>
  <si>
    <t>८,४८,४१</t>
  </si>
  <si>
    <t>५७९</t>
  </si>
  <si>
    <t>बर्दिया</t>
  </si>
  <si>
    <t>गुलरिया नगरपालिका, बर्दिया</t>
  </si>
  <si>
    <t>३,२२,९१</t>
  </si>
  <si>
    <t>१६,९६,९०</t>
  </si>
  <si>
    <t>९,०४,५६</t>
  </si>
  <si>
    <t>२९,२४,३८</t>
  </si>
  <si>
    <t>१८,६१,७४</t>
  </si>
  <si>
    <t>५,०१,९०</t>
  </si>
  <si>
    <t>२३,६३,६५</t>
  </si>
  <si>
    <t>५,६०,७३</t>
  </si>
  <si>
    <t>५८०</t>
  </si>
  <si>
    <t>ठाकुरबाबा नगरपालिका, बर्दिया</t>
  </si>
  <si>
    <t>४,०२,८६</t>
  </si>
  <si>
    <t>११,१५,५४</t>
  </si>
  <si>
    <t>१४,४५,७६</t>
  </si>
  <si>
    <t>२९,६४,१७</t>
  </si>
  <si>
    <t>९,९०,२४</t>
  </si>
  <si>
    <t>१७,८७,९६</t>
  </si>
  <si>
    <t>११,७६,२१</t>
  </si>
  <si>
    <t>५८१</t>
  </si>
  <si>
    <t>बाँसगढी नगरपालिका, बर्दिया</t>
  </si>
  <si>
    <t>२,१७,५६</t>
  </si>
  <si>
    <t>१६,४७,०८</t>
  </si>
  <si>
    <t>९,४०,५४</t>
  </si>
  <si>
    <t>२८,०५,२०</t>
  </si>
  <si>
    <t>१०,७९,७६</t>
  </si>
  <si>
    <t>८,८५,४५</t>
  </si>
  <si>
    <t>१९,६५,२२</t>
  </si>
  <si>
    <t>८,३९,९७</t>
  </si>
  <si>
    <t>५८२</t>
  </si>
  <si>
    <t>बारबर्दिया नगरपालिका, बर्दिया</t>
  </si>
  <si>
    <t>३,५८,५३</t>
  </si>
  <si>
    <t>१५,९८,६७</t>
  </si>
  <si>
    <t>१५,०१,६६</t>
  </si>
  <si>
    <t>३४,५८,८८</t>
  </si>
  <si>
    <t>१५,४०,४४</t>
  </si>
  <si>
    <t>९,१०,३१</t>
  </si>
  <si>
    <t>२४,५०,७५</t>
  </si>
  <si>
    <t>१०,०८,१२</t>
  </si>
  <si>
    <t>५८३</t>
  </si>
  <si>
    <t>मधुवन नगरपालिका, बर्दिया</t>
  </si>
  <si>
    <t>२,२३,३२</t>
  </si>
  <si>
    <t>१३,७४,७९</t>
  </si>
  <si>
    <t>१०,८८,५५</t>
  </si>
  <si>
    <t>२६,८६,६७</t>
  </si>
  <si>
    <t>१२,४५,१४</t>
  </si>
  <si>
    <t>५,८८,६४</t>
  </si>
  <si>
    <t>१८,३३,७९</t>
  </si>
  <si>
    <t>८,५२,८७</t>
  </si>
  <si>
    <t>५८४</t>
  </si>
  <si>
    <t>राजापुर नगरपालिका, बर्दिया</t>
  </si>
  <si>
    <t>१६,६८,१४</t>
  </si>
  <si>
    <t>१३,९३,८७</t>
  </si>
  <si>
    <t>३०,६२,०२</t>
  </si>
  <si>
    <t>१२,३२,५४</t>
  </si>
  <si>
    <t>११,०३,५२</t>
  </si>
  <si>
    <t>२३,३६,०६</t>
  </si>
  <si>
    <t>७,२५,९५</t>
  </si>
  <si>
    <t>५८५</t>
  </si>
  <si>
    <t>गेरुवा गाउँपालिका, बर्दिया</t>
  </si>
  <si>
    <t>२,१५,६३</t>
  </si>
  <si>
    <t>५,००,००</t>
  </si>
  <si>
    <t>१६,०४,०५</t>
  </si>
  <si>
    <t>८,१०,१६</t>
  </si>
  <si>
    <t>३,५८,६४</t>
  </si>
  <si>
    <t>११,६८,८१</t>
  </si>
  <si>
    <t>४,३५,२४</t>
  </si>
  <si>
    <t>५८६</t>
  </si>
  <si>
    <t>बढैयाताल गाउँपालिका, बर्दिया</t>
  </si>
  <si>
    <t>३,९६,०३</t>
  </si>
  <si>
    <t>१२,९३,७०</t>
  </si>
  <si>
    <t>१०,३८,४८</t>
  </si>
  <si>
    <t>२७,२८,२२</t>
  </si>
  <si>
    <t>९,७०,०९</t>
  </si>
  <si>
    <t>७,७५,११</t>
  </si>
  <si>
    <t>१७,४५,२१</t>
  </si>
  <si>
    <t>९,८३,०१</t>
  </si>
  <si>
    <t>५८७</t>
  </si>
  <si>
    <t>रुकुम</t>
  </si>
  <si>
    <t>आठबिसकोट नगरपालिका, रुकुम</t>
  </si>
  <si>
    <t>२,९४,८९</t>
  </si>
  <si>
    <t>११,६२,८७</t>
  </si>
  <si>
    <t>१,२८,६५</t>
  </si>
  <si>
    <t>१५,८६,४१</t>
  </si>
  <si>
    <t>१३,००,८०</t>
  </si>
  <si>
    <t>१,६८,७३</t>
  </si>
  <si>
    <t>१४,६९,५४</t>
  </si>
  <si>
    <t>१,१६,८७</t>
  </si>
  <si>
    <t>५८८</t>
  </si>
  <si>
    <t>चौरजहारी नगरपालिका, रुकुम</t>
  </si>
  <si>
    <t>१,८०,४५</t>
  </si>
  <si>
    <t>८,५५,७४</t>
  </si>
  <si>
    <t>१,८४,९८</t>
  </si>
  <si>
    <t>१२,२१,१८</t>
  </si>
  <si>
    <t>९,७९,१९</t>
  </si>
  <si>
    <t>१,१४,१०</t>
  </si>
  <si>
    <t>१०,९३,३०</t>
  </si>
  <si>
    <t>१,२७,८८</t>
  </si>
  <si>
    <t>५८९</t>
  </si>
  <si>
    <t>मुसिकोट नगरपालिका, रुकुम</t>
  </si>
  <si>
    <t>१,६७,१९</t>
  </si>
  <si>
    <t>९,७४,९६</t>
  </si>
  <si>
    <t>६,२२,१३</t>
  </si>
  <si>
    <t>१७,६४,२९</t>
  </si>
  <si>
    <t>१२,०५,७७</t>
  </si>
  <si>
    <t>२,१८,८१</t>
  </si>
  <si>
    <t>१४,२४,५९</t>
  </si>
  <si>
    <t>३,३९,६९</t>
  </si>
  <si>
    <t>५९०</t>
  </si>
  <si>
    <t>त्रिवेणी गाउँपालिका, रुकुम</t>
  </si>
  <si>
    <t>५८,१३</t>
  </si>
  <si>
    <t>६,०८,१०</t>
  </si>
  <si>
    <t>१,५४,११</t>
  </si>
  <si>
    <t>८,२०,३५</t>
  </si>
  <si>
    <t>६,४४,०४</t>
  </si>
  <si>
    <t>१,६२,५२</t>
  </si>
  <si>
    <t>८,०६,५६</t>
  </si>
  <si>
    <t>१३,७९</t>
  </si>
  <si>
    <t>५९१</t>
  </si>
  <si>
    <t>बाँफिकोट गाउँपालिका, रुकुम</t>
  </si>
  <si>
    <t>४६,८९</t>
  </si>
  <si>
    <t>७,०२,८०</t>
  </si>
  <si>
    <t>१,९३,८७</t>
  </si>
  <si>
    <t>९,४३,५७</t>
  </si>
  <si>
    <t>३,५३,४८</t>
  </si>
  <si>
    <t>४,८८,६४</t>
  </si>
  <si>
    <t>८,४२,१३</t>
  </si>
  <si>
    <t>१,०१,४३</t>
  </si>
  <si>
    <t>५९२</t>
  </si>
  <si>
    <t>सानीभेरी गाउँपालिका, रुकुम</t>
  </si>
  <si>
    <t>९३,५१</t>
  </si>
  <si>
    <t>७,४९,८७</t>
  </si>
  <si>
    <t>२,७३,४१</t>
  </si>
  <si>
    <t>११,१६,७९</t>
  </si>
  <si>
    <t>८,३९,९६</t>
  </si>
  <si>
    <t>१,३४,४३</t>
  </si>
  <si>
    <t>९,९८,३९</t>
  </si>
  <si>
    <t>१,१८,४०</t>
  </si>
  <si>
    <t>५९३</t>
  </si>
  <si>
    <t>सल्यान</t>
  </si>
  <si>
    <t>बनगाड नगरपालिका, सल्यान</t>
  </si>
  <si>
    <t>८३,८२</t>
  </si>
  <si>
    <t>११,०२,७२</t>
  </si>
  <si>
    <t>१४,७६,३४</t>
  </si>
  <si>
    <t>२६,६२,९०</t>
  </si>
  <si>
    <t>८,०१,८६</t>
  </si>
  <si>
    <t>७,३२,२४</t>
  </si>
  <si>
    <t>१५,३४,१०</t>
  </si>
  <si>
    <t>११,२८,७९</t>
  </si>
  <si>
    <t>५९४</t>
  </si>
  <si>
    <t>बागचौर नगरपालिका, सल्यान</t>
  </si>
  <si>
    <t>९,७८,८८</t>
  </si>
  <si>
    <t>१८,१७,२३</t>
  </si>
  <si>
    <t>२९,१६,०९</t>
  </si>
  <si>
    <t>११,४२,२९</t>
  </si>
  <si>
    <t>१०,१६,९८</t>
  </si>
  <si>
    <t>२१,५९,२७</t>
  </si>
  <si>
    <t>७,५६,८१</t>
  </si>
  <si>
    <t>५९५</t>
  </si>
  <si>
    <t>सारदा नगरपालिका, सल्यान</t>
  </si>
  <si>
    <t>९४,७३</t>
  </si>
  <si>
    <t>१०,३५,७४</t>
  </si>
  <si>
    <t>६,१८,१६</t>
  </si>
  <si>
    <t>१७,४८,६५</t>
  </si>
  <si>
    <t>१०,३८,२९</t>
  </si>
  <si>
    <t>१४,०५,३०</t>
  </si>
  <si>
    <t>३,४३,३४</t>
  </si>
  <si>
    <t>५९६</t>
  </si>
  <si>
    <t>कपुरकोट गाउँपालिका, सल्यान</t>
  </si>
  <si>
    <t>४६,०१</t>
  </si>
  <si>
    <t>६,४३,३८</t>
  </si>
  <si>
    <t>३,२५,३२</t>
  </si>
  <si>
    <t>१०,१४,७२</t>
  </si>
  <si>
    <t>६,९१,४८</t>
  </si>
  <si>
    <t>१,४६,९०</t>
  </si>
  <si>
    <t>८,३८,३८</t>
  </si>
  <si>
    <t>१,७६,३३</t>
  </si>
  <si>
    <t>५९७</t>
  </si>
  <si>
    <t>कालीमाटी गाउँपालिका, सल्यान</t>
  </si>
  <si>
    <t>५८,२५</t>
  </si>
  <si>
    <t>४,६७,७४</t>
  </si>
  <si>
    <t>१४,२६,२३</t>
  </si>
  <si>
    <t>९,८३,७४</t>
  </si>
  <si>
    <t>४,३५,९६</t>
  </si>
  <si>
    <t>१४,१९,७०</t>
  </si>
  <si>
    <t>६,५२</t>
  </si>
  <si>
    <t>५९८</t>
  </si>
  <si>
    <t>कुमाख गाउँपालिका, सल्यान</t>
  </si>
  <si>
    <t>५४,७०</t>
  </si>
  <si>
    <t>८,१२,७५</t>
  </si>
  <si>
    <t>९,४०,३३</t>
  </si>
  <si>
    <t>१८,०७,७९</t>
  </si>
  <si>
    <t>८,६१,४५</t>
  </si>
  <si>
    <t>५,००,७८</t>
  </si>
  <si>
    <t>१३,६२,२४</t>
  </si>
  <si>
    <t>४,४५,५५</t>
  </si>
  <si>
    <t>५९९</t>
  </si>
  <si>
    <t>छत्रेश्वरी गाउँपालिका, सल्यान</t>
  </si>
  <si>
    <t>४७,५८</t>
  </si>
  <si>
    <t>७,१८,८३</t>
  </si>
  <si>
    <t>६,०४,०६</t>
  </si>
  <si>
    <t>१३,७०,४८</t>
  </si>
  <si>
    <t>५,७३,५८</t>
  </si>
  <si>
    <t>३,७३,६१</t>
  </si>
  <si>
    <t>९,४७,२०</t>
  </si>
  <si>
    <t>४,२३,२८</t>
  </si>
  <si>
    <t>६००</t>
  </si>
  <si>
    <t>सिद्ध कुमाख गाउँपालिका, सल्यान</t>
  </si>
  <si>
    <t>७१,२९</t>
  </si>
  <si>
    <t>४,५१,२८</t>
  </si>
  <si>
    <t>११,५७,०८</t>
  </si>
  <si>
    <t>१६,७९,६५</t>
  </si>
  <si>
    <t>८,१८,८४</t>
  </si>
  <si>
    <t>३,५७,९८</t>
  </si>
  <si>
    <t>११,७६,८३</t>
  </si>
  <si>
    <t>५,०२,८२</t>
  </si>
  <si>
    <t>६०१</t>
  </si>
  <si>
    <t>त्रिवेणी गाउँपालिका, सल्यान</t>
  </si>
  <si>
    <t>४३,९८</t>
  </si>
  <si>
    <t>६,०५,१५</t>
  </si>
  <si>
    <t>५,३२,२५</t>
  </si>
  <si>
    <t>११,८१,३९</t>
  </si>
  <si>
    <t>५,५०,८७</t>
  </si>
  <si>
    <t>४,४५,९७</t>
  </si>
  <si>
    <t>९,९६,८५</t>
  </si>
  <si>
    <t>१,८४,५३</t>
  </si>
  <si>
    <t>६०२</t>
  </si>
  <si>
    <t>दार्मा गाउँपालिका, सल्यान</t>
  </si>
  <si>
    <t>३०,८४</t>
  </si>
  <si>
    <t>६,५६,०५</t>
  </si>
  <si>
    <t>३,१९,०७</t>
  </si>
  <si>
    <t>१०,०५,९७</t>
  </si>
  <si>
    <t>८,५०,८०</t>
  </si>
  <si>
    <t>१,१६,१५</t>
  </si>
  <si>
    <t>९,६६,९६</t>
  </si>
  <si>
    <t>३९,००</t>
  </si>
  <si>
    <t>६०३</t>
  </si>
  <si>
    <t>डोल्पा</t>
  </si>
  <si>
    <t>ठुलिभेरी नगरपालिका, डोल्पा</t>
  </si>
  <si>
    <t>३०,३९</t>
  </si>
  <si>
    <t>४,७९,९१</t>
  </si>
  <si>
    <t>५,१०,३०</t>
  </si>
  <si>
    <t>५,२२,८४</t>
  </si>
  <si>
    <t>(१२,५३)</t>
  </si>
  <si>
    <t>६०४</t>
  </si>
  <si>
    <t>त्रिपुरासुन्दरी नगरपालिका, डोल्पा</t>
  </si>
  <si>
    <t>३३,२९</t>
  </si>
  <si>
    <t>५,५६,६१</t>
  </si>
  <si>
    <t>५,८९,९०</t>
  </si>
  <si>
    <t>६,२४,९८</t>
  </si>
  <si>
    <t>२४,८९</t>
  </si>
  <si>
    <t>६,४९,८८</t>
  </si>
  <si>
    <t>(५९,९८)</t>
  </si>
  <si>
    <t>६०५</t>
  </si>
  <si>
    <t>काइके गाउँपालिका, डोल्पा</t>
  </si>
  <si>
    <t>२७,०५</t>
  </si>
  <si>
    <t>३,४३,५५</t>
  </si>
  <si>
    <t>१,२९,५१</t>
  </si>
  <si>
    <t>५,००,१२</t>
  </si>
  <si>
    <t>३,४५,३०</t>
  </si>
  <si>
    <t>४८,००</t>
  </si>
  <si>
    <t>३,९३,३०</t>
  </si>
  <si>
    <t>१,०६,८२</t>
  </si>
  <si>
    <t>६०६</t>
  </si>
  <si>
    <t>छार्का ताङसोङ गाउँपालिका, डोल्पा</t>
  </si>
  <si>
    <t>५,७५</t>
  </si>
  <si>
    <t>३,४०,७९</t>
  </si>
  <si>
    <t>४,४१,९३</t>
  </si>
  <si>
    <t>७,८८,४८</t>
  </si>
  <si>
    <t>६,५८,५९</t>
  </si>
  <si>
    <t>५७,१७</t>
  </si>
  <si>
    <t>७,१५,७७</t>
  </si>
  <si>
    <t>७२,७१</t>
  </si>
  <si>
    <t>६०७</t>
  </si>
  <si>
    <t>जगदुल्ला गाउँपालिका, डोल्पा</t>
  </si>
  <si>
    <t>२९,४३</t>
  </si>
  <si>
    <t>३,४३,४४</t>
  </si>
  <si>
    <t>८२,६६</t>
  </si>
  <si>
    <t>४,५५,५४</t>
  </si>
  <si>
    <t>४,००,६०</t>
  </si>
  <si>
    <t>४४,७०</t>
  </si>
  <si>
    <t>४,४५,३१</t>
  </si>
  <si>
    <t>१०,२३</t>
  </si>
  <si>
    <t>६०८</t>
  </si>
  <si>
    <t>डोल्पो बुद्ध गाउँपालिका, डोल्पा</t>
  </si>
  <si>
    <t>३,७०</t>
  </si>
  <si>
    <t>३,४३,१७</t>
  </si>
  <si>
    <t>११,३६,६८</t>
  </si>
  <si>
    <t>१४,८३,५६</t>
  </si>
  <si>
    <t>६,४३,३३</t>
  </si>
  <si>
    <t>४,३१,२८</t>
  </si>
  <si>
    <t>१०,७४,६१</t>
  </si>
  <si>
    <t>४,०८,९४</t>
  </si>
  <si>
    <t>६०९</t>
  </si>
  <si>
    <t>मुड्केचुला गाउँपालिका, डोल्पा</t>
  </si>
  <si>
    <t>५२,७१</t>
  </si>
  <si>
    <t>३,५६,८४</t>
  </si>
  <si>
    <t>८,२८,६१</t>
  </si>
  <si>
    <t>१२,३८,१७</t>
  </si>
  <si>
    <t>७,४२,७३</t>
  </si>
  <si>
    <t>३,४०,९२</t>
  </si>
  <si>
    <t>१०,८३,६६</t>
  </si>
  <si>
    <t>१,५४,५१</t>
  </si>
  <si>
    <t>६१०</t>
  </si>
  <si>
    <t>शे फोक्सुण्डो गाउँपालिका, डोल्पा</t>
  </si>
  <si>
    <t>१०,५०</t>
  </si>
  <si>
    <t>३,६९,७२</t>
  </si>
  <si>
    <t>७,११,८१</t>
  </si>
  <si>
    <t>१०,९२,०४</t>
  </si>
  <si>
    <t>७,९१,०१</t>
  </si>
  <si>
    <t>२,५१,३२</t>
  </si>
  <si>
    <t>१०,४२,३४</t>
  </si>
  <si>
    <t>४९,७०</t>
  </si>
  <si>
    <t>६११</t>
  </si>
  <si>
    <t>जुम्ला</t>
  </si>
  <si>
    <t>चन्दननाथ नगरपालिका, जुम्ला</t>
  </si>
  <si>
    <t>१,३९,७२</t>
  </si>
  <si>
    <t>६,३५,९९</t>
  </si>
  <si>
    <t>७,९९,९३</t>
  </si>
  <si>
    <t>१५,७५,६५</t>
  </si>
  <si>
    <t>७,१३,२१</t>
  </si>
  <si>
    <t>५,७२,७०</t>
  </si>
  <si>
    <t>१२,८५,९१</t>
  </si>
  <si>
    <t>२,८९,७४</t>
  </si>
  <si>
    <t>६१२</t>
  </si>
  <si>
    <t>कनकासुन्दरी गाउँपालिका, जुम्ला</t>
  </si>
  <si>
    <t>५,४०,५६</t>
  </si>
  <si>
    <t>११,५६,२४</t>
  </si>
  <si>
    <t>१६,९६,८१</t>
  </si>
  <si>
    <t>१२,९०,४५</t>
  </si>
  <si>
    <t>२,२५,५३</t>
  </si>
  <si>
    <t>१५,१५,९८</t>
  </si>
  <si>
    <t>१,८०,८२</t>
  </si>
  <si>
    <t>६१३</t>
  </si>
  <si>
    <t>गुठीचौर गाउँपालिका, जुम्ला</t>
  </si>
  <si>
    <t>६०,००</t>
  </si>
  <si>
    <t>५,४९,६५</t>
  </si>
  <si>
    <t>८,०९,६५</t>
  </si>
  <si>
    <t>५,५८,६३</t>
  </si>
  <si>
    <t>१,०७,५९</t>
  </si>
  <si>
    <t>६,६६,२२</t>
  </si>
  <si>
    <t>१,४३,४३</t>
  </si>
  <si>
    <t>६१४</t>
  </si>
  <si>
    <t>तातोपानी गाउँपालिका, जुम्ला</t>
  </si>
  <si>
    <t>४४,७६</t>
  </si>
  <si>
    <t>७,११,४७</t>
  </si>
  <si>
    <t>८,९७,४२</t>
  </si>
  <si>
    <t>१६,५३,६६</t>
  </si>
  <si>
    <t>८,७७,५५</t>
  </si>
  <si>
    <t>२,५७,३४</t>
  </si>
  <si>
    <t>११,३४,८९</t>
  </si>
  <si>
    <t>५,१८,७७</t>
  </si>
  <si>
    <t>६१५</t>
  </si>
  <si>
    <t>तिला गाउँपालिका, जुम्ला</t>
  </si>
  <si>
    <t>५,८७,८१</t>
  </si>
  <si>
    <t>१०,२२,०१</t>
  </si>
  <si>
    <t>१६,०९,८२</t>
  </si>
  <si>
    <t>९,०३,१६</t>
  </si>
  <si>
    <t>३,१४,९४</t>
  </si>
  <si>
    <t>१२,१८,१०</t>
  </si>
  <si>
    <t>३,९१,७१</t>
  </si>
  <si>
    <t>६१६</t>
  </si>
  <si>
    <t>पातारासी गाउँपालिका, जुम्ला</t>
  </si>
  <si>
    <t>२०,२४</t>
  </si>
  <si>
    <t>७,५४,५१</t>
  </si>
  <si>
    <t>५,०९,०४</t>
  </si>
  <si>
    <t>१२,८३,८०</t>
  </si>
  <si>
    <t>९,४९,९०</t>
  </si>
  <si>
    <t>२,३०,६९</t>
  </si>
  <si>
    <t>११,८०,५९</t>
  </si>
  <si>
    <t>१,०३,२०</t>
  </si>
  <si>
    <t>६१७</t>
  </si>
  <si>
    <t>सिंजा गाउँपालिका, जुम्ला</t>
  </si>
  <si>
    <t>५,२५,२८</t>
  </si>
  <si>
    <t>१,४१,५९</t>
  </si>
  <si>
    <t>६,६६,८७</t>
  </si>
  <si>
    <t>५,६५,९४</t>
  </si>
  <si>
    <t>७५,८१</t>
  </si>
  <si>
    <t>६,४१,७५</t>
  </si>
  <si>
    <t>२५,१२</t>
  </si>
  <si>
    <t>६१८</t>
  </si>
  <si>
    <t>हिमा गाउँपालिका, जुम्ला</t>
  </si>
  <si>
    <t>४,६९,३७</t>
  </si>
  <si>
    <t>५,४३,१३</t>
  </si>
  <si>
    <t>१०,२२,५१</t>
  </si>
  <si>
    <t>९,१८,३५</t>
  </si>
  <si>
    <t>२५,१६</t>
  </si>
  <si>
    <t>९,४३,५२</t>
  </si>
  <si>
    <t>७८,९९</t>
  </si>
  <si>
    <t>६१९</t>
  </si>
  <si>
    <t>मुगु</t>
  </si>
  <si>
    <t>छायानाथ रारा नगरपालिका, मुगु</t>
  </si>
  <si>
    <t>९,६९,६५</t>
  </si>
  <si>
    <t>८,४६,२१</t>
  </si>
  <si>
    <t>१,५२,५८</t>
  </si>
  <si>
    <t>१९,६८,४५</t>
  </si>
  <si>
    <t>११,३९,९०</t>
  </si>
  <si>
    <t>५,९४,०७</t>
  </si>
  <si>
    <t>१७,३३,९७</t>
  </si>
  <si>
    <t>२,३४,४७</t>
  </si>
  <si>
    <t>६२०</t>
  </si>
  <si>
    <t>मुगुम कार्मारोङ गाउँपालिका, मुगु</t>
  </si>
  <si>
    <t>४,१५</t>
  </si>
  <si>
    <t>५,०४,४०</t>
  </si>
  <si>
    <t>३,२२,२९</t>
  </si>
  <si>
    <t>८,३०,८५</t>
  </si>
  <si>
    <t>५,७५,००</t>
  </si>
  <si>
    <t>७,४३,६१</t>
  </si>
  <si>
    <t>८७,२३</t>
  </si>
  <si>
    <t>६२१</t>
  </si>
  <si>
    <t>खत्याड गाउँपालिका, मुगु</t>
  </si>
  <si>
    <t>१०,३५</t>
  </si>
  <si>
    <t>७,१३,७१</t>
  </si>
  <si>
    <t>१,०९,५४</t>
  </si>
  <si>
    <t>८,३३,६०</t>
  </si>
  <si>
    <t>७,५३,९४</t>
  </si>
  <si>
    <t>२४,५८</t>
  </si>
  <si>
    <t>७,७८,५२</t>
  </si>
  <si>
    <t>५५,०८</t>
  </si>
  <si>
    <t>६२२</t>
  </si>
  <si>
    <t>सोरु गाउँपालिका, मुगु</t>
  </si>
  <si>
    <t>६,१८,६८</t>
  </si>
  <si>
    <t>६,२३,६८</t>
  </si>
  <si>
    <t>५,२५,१२</t>
  </si>
  <si>
    <t>५३,४३</t>
  </si>
  <si>
    <t>५,७८,५६</t>
  </si>
  <si>
    <t>४५,१२</t>
  </si>
  <si>
    <t>६२३</t>
  </si>
  <si>
    <t>हुम्ला</t>
  </si>
  <si>
    <t>अदानचुली गाउँपालिका, हुम्ला</t>
  </si>
  <si>
    <t>१,८१</t>
  </si>
  <si>
    <t>४,०१,४१</t>
  </si>
  <si>
    <t>१,२१,५०</t>
  </si>
  <si>
    <t>५,२४,७३</t>
  </si>
  <si>
    <t>४,०२,२३</t>
  </si>
  <si>
    <t>५,२३,७३</t>
  </si>
  <si>
    <t>६२४</t>
  </si>
  <si>
    <t>खार्पुनाथ गाउँपालिका, हुम्ला</t>
  </si>
  <si>
    <t>८,८१</t>
  </si>
  <si>
    <t>४,६८,२३</t>
  </si>
  <si>
    <t>१,९८,२७</t>
  </si>
  <si>
    <t>६,७५,३२</t>
  </si>
  <si>
    <t>४,९७,६९</t>
  </si>
  <si>
    <t>१,४७,२४</t>
  </si>
  <si>
    <t>६,४४,९३</t>
  </si>
  <si>
    <t>३०,३८</t>
  </si>
  <si>
    <t>६२५</t>
  </si>
  <si>
    <t>चंखेली गाउँपालिका, हुम्ला</t>
  </si>
  <si>
    <t>४,७५,८९</t>
  </si>
  <si>
    <t>४,६५,८९</t>
  </si>
  <si>
    <t>६२६</t>
  </si>
  <si>
    <t>ताजाकोट गाउँपालिका, हुम्ला</t>
  </si>
  <si>
    <t>१२,६०</t>
  </si>
  <si>
    <t>३,६४,४०</t>
  </si>
  <si>
    <t>३,७७,००</t>
  </si>
  <si>
    <t>६२७</t>
  </si>
  <si>
    <t>नाम्खा गाउँपालिका, हुम्ला</t>
  </si>
  <si>
    <t>५,०२</t>
  </si>
  <si>
    <t>४,२६,८५</t>
  </si>
  <si>
    <t>४,३१,८७</t>
  </si>
  <si>
    <t>४,०६,१०</t>
  </si>
  <si>
    <t>२५,७७</t>
  </si>
  <si>
    <t>६२८</t>
  </si>
  <si>
    <t>सर्केगाड गाउँपालिका, हुम्ला</t>
  </si>
  <si>
    <t>३५,००</t>
  </si>
  <si>
    <t>५,३२,१७</t>
  </si>
  <si>
    <t>५,६७,१७</t>
  </si>
  <si>
    <t>५,४८,६५</t>
  </si>
  <si>
    <t>१३,६४</t>
  </si>
  <si>
    <t>५,६२,३०</t>
  </si>
  <si>
    <t>४,८६</t>
  </si>
  <si>
    <t>६२९</t>
  </si>
  <si>
    <t>सिमकोट गाउँपालिका, हुम्ला</t>
  </si>
  <si>
    <t>३७,८५</t>
  </si>
  <si>
    <t>६,९२,०१</t>
  </si>
  <si>
    <t>१५,६८</t>
  </si>
  <si>
    <t>७,०७,६९</t>
  </si>
  <si>
    <t>५०,९५</t>
  </si>
  <si>
    <t>६३०</t>
  </si>
  <si>
    <t>कालिकोट</t>
  </si>
  <si>
    <t>खाडाचक्र नगरपालिका, कालिकोट</t>
  </si>
  <si>
    <t>५,५३,८३</t>
  </si>
  <si>
    <t>८,५५,३७</t>
  </si>
  <si>
    <t>३,७७,८७</t>
  </si>
  <si>
    <t>१७,८७,०७</t>
  </si>
  <si>
    <t>१२,५७,६९</t>
  </si>
  <si>
    <t>३,९६,३३</t>
  </si>
  <si>
    <t>१६,५४,०३</t>
  </si>
  <si>
    <t>१,३३,०४</t>
  </si>
  <si>
    <t>६३१</t>
  </si>
  <si>
    <t>तिलागुफा नगरपालिका, कालिकोट</t>
  </si>
  <si>
    <t>१,१५,७५</t>
  </si>
  <si>
    <t>५,८३,५५</t>
  </si>
  <si>
    <t>२८,९५</t>
  </si>
  <si>
    <t>७,२८,२५</t>
  </si>
  <si>
    <t>६,१०,९०</t>
  </si>
  <si>
    <t>२७,८४</t>
  </si>
  <si>
    <t>६,३८,७४</t>
  </si>
  <si>
    <t>८९,५०</t>
  </si>
  <si>
    <t>६३२</t>
  </si>
  <si>
    <t>रास्कोट नगरपालिका, कालिकोट</t>
  </si>
  <si>
    <t>२,५५,४८</t>
  </si>
  <si>
    <t>५,५०,५६</t>
  </si>
  <si>
    <t>८,०६,०४</t>
  </si>
  <si>
    <t>५,९१,९२</t>
  </si>
  <si>
    <t>२,४७,५७</t>
  </si>
  <si>
    <t>८,३९,४९</t>
  </si>
  <si>
    <t>(३३,४४)</t>
  </si>
  <si>
    <t>६३३</t>
  </si>
  <si>
    <t>शुभ कालीका  गाउँपालिका, कालिकोट</t>
  </si>
  <si>
    <t>२५,११</t>
  </si>
  <si>
    <t>५,५१,६२</t>
  </si>
  <si>
    <t>१,३६,०३</t>
  </si>
  <si>
    <t>७,१२,७७</t>
  </si>
  <si>
    <t>६,०२,७४</t>
  </si>
  <si>
    <t>२०,५९</t>
  </si>
  <si>
    <t>६,२३,३४</t>
  </si>
  <si>
    <t>८९,४३</t>
  </si>
  <si>
    <t>६३४</t>
  </si>
  <si>
    <t>नरहरीनाथ गाउँपालिका, कालिकोट</t>
  </si>
  <si>
    <t>७,१३,५८</t>
  </si>
  <si>
    <t>२,८३,९९</t>
  </si>
  <si>
    <t>१०,२३,०७</t>
  </si>
  <si>
    <t>७,६१,३४</t>
  </si>
  <si>
    <t>२,०१,६९</t>
  </si>
  <si>
    <t>९,६३,०४</t>
  </si>
  <si>
    <t>६०,०३</t>
  </si>
  <si>
    <t>६३५</t>
  </si>
  <si>
    <t>पचालझरना गाउँपालिका, कालिकोट</t>
  </si>
  <si>
    <t>१२,१३</t>
  </si>
  <si>
    <t>५,५०,१६</t>
  </si>
  <si>
    <t>१,८२,८८</t>
  </si>
  <si>
    <t>७,४५,१७</t>
  </si>
  <si>
    <t>६,८२,२७</t>
  </si>
  <si>
    <t>६५,०४</t>
  </si>
  <si>
    <t>७,४७,३२</t>
  </si>
  <si>
    <t>(२,१४)</t>
  </si>
  <si>
    <t>६३६</t>
  </si>
  <si>
    <t>पलता गाउँपालिका, कालिकोट</t>
  </si>
  <si>
    <t>६,५०,३५</t>
  </si>
  <si>
    <t>२,९५,५८</t>
  </si>
  <si>
    <t>३,५४,७७</t>
  </si>
  <si>
    <t>६३७</t>
  </si>
  <si>
    <t>महावै गाउँपालिका, कालिकोट</t>
  </si>
  <si>
    <t>१,५०</t>
  </si>
  <si>
    <t>४,५२,९५</t>
  </si>
  <si>
    <t>४,५४,४५</t>
  </si>
  <si>
    <t>३,५०,७३</t>
  </si>
  <si>
    <t>१,०३,७२</t>
  </si>
  <si>
    <t>६३८</t>
  </si>
  <si>
    <t>सान्नी त्रीवेणी गाउँपालिका, कालिकोट</t>
  </si>
  <si>
    <t>५,२०,०४</t>
  </si>
  <si>
    <t>३,९४,७३</t>
  </si>
  <si>
    <t>१,२५,३१</t>
  </si>
  <si>
    <t>६३९</t>
  </si>
  <si>
    <t>जाजरकोट</t>
  </si>
  <si>
    <t>छेडागाड नगरपालिका, जाजरकोट</t>
  </si>
  <si>
    <t>६४,८१</t>
  </si>
  <si>
    <t>१०,८५,५६</t>
  </si>
  <si>
    <t>३,१९,७२</t>
  </si>
  <si>
    <t>१४,७०,१०</t>
  </si>
  <si>
    <t>११,८८,७८</t>
  </si>
  <si>
    <t>१,६९,४६</t>
  </si>
  <si>
    <t>१३,५८,२४</t>
  </si>
  <si>
    <t>१,११,८५</t>
  </si>
  <si>
    <t>६४०</t>
  </si>
  <si>
    <t>नलगाड नगरपालिका, जाजरकोट</t>
  </si>
  <si>
    <t>६,९७,२०</t>
  </si>
  <si>
    <t>९,६०,४९</t>
  </si>
  <si>
    <t>१७,०७,७०</t>
  </si>
  <si>
    <t>१३,८२,५२</t>
  </si>
  <si>
    <t>१,६६,३५</t>
  </si>
  <si>
    <t>१५,४८,८८</t>
  </si>
  <si>
    <t>१,५८,८२</t>
  </si>
  <si>
    <t>६४१</t>
  </si>
  <si>
    <t>भेरी नगरपालिका, जाजरकोट</t>
  </si>
  <si>
    <t>९२,५०</t>
  </si>
  <si>
    <t>१०,६८,६२</t>
  </si>
  <si>
    <t>२,५०,५१</t>
  </si>
  <si>
    <t>१४,११,६४</t>
  </si>
  <si>
    <t>११,६८,००</t>
  </si>
  <si>
    <t>१,४९,२५</t>
  </si>
  <si>
    <t>१३,१७,२६</t>
  </si>
  <si>
    <t>९४,३८</t>
  </si>
  <si>
    <t>६४२</t>
  </si>
  <si>
    <t>कुसे गाउँपालिका, जाजरकोट</t>
  </si>
  <si>
    <t>२१,१५</t>
  </si>
  <si>
    <t>७,९४,९०</t>
  </si>
  <si>
    <t>३८,३२</t>
  </si>
  <si>
    <t>८,५४,३८</t>
  </si>
  <si>
    <t>३,५८,०९</t>
  </si>
  <si>
    <t>४,१६,६५</t>
  </si>
  <si>
    <t>७,७४,७४</t>
  </si>
  <si>
    <t>७९,६४</t>
  </si>
  <si>
    <t>६४३</t>
  </si>
  <si>
    <t>जुनिचादे गाउँपालिका, जाजरकोट</t>
  </si>
  <si>
    <t>१२,५३</t>
  </si>
  <si>
    <t>८,५८,५०</t>
  </si>
  <si>
    <t>१,६६,९३</t>
  </si>
  <si>
    <t>१०,३७,९७</t>
  </si>
  <si>
    <t>९,१६,९२</t>
  </si>
  <si>
    <t>५४,५२</t>
  </si>
  <si>
    <t>९,७१,४५</t>
  </si>
  <si>
    <t>६६,५२</t>
  </si>
  <si>
    <t>६४४</t>
  </si>
  <si>
    <t>बारेकोट गाउँपालिका, जाजरकोट</t>
  </si>
  <si>
    <t>१७,१९</t>
  </si>
  <si>
    <t>८,१५,५८</t>
  </si>
  <si>
    <t>२,३०,३३</t>
  </si>
  <si>
    <t>५,५९,५५</t>
  </si>
  <si>
    <t>३,४७,४८</t>
  </si>
  <si>
    <t>९,०७,०३</t>
  </si>
  <si>
    <t>१,५६,०८</t>
  </si>
  <si>
    <t>६४५</t>
  </si>
  <si>
    <t>सिवालय गाउँपालिका, जाजरकोट</t>
  </si>
  <si>
    <t>५,८०,०२</t>
  </si>
  <si>
    <t>४,८७,२४</t>
  </si>
  <si>
    <t>१०,६७,२६</t>
  </si>
  <si>
    <t>८,५८,४३</t>
  </si>
  <si>
    <t>१,२४,७७</t>
  </si>
  <si>
    <t>९,८३,२०</t>
  </si>
  <si>
    <t>८४,०६</t>
  </si>
  <si>
    <t>६४६</t>
  </si>
  <si>
    <t>दैलेख</t>
  </si>
  <si>
    <t>आठविस नगरपालिका, दैलेख</t>
  </si>
  <si>
    <t>८,९९,३६</t>
  </si>
  <si>
    <t>१७,४१,५३</t>
  </si>
  <si>
    <t>२८,४०,८९</t>
  </si>
  <si>
    <t>१६,३४,८४</t>
  </si>
  <si>
    <t>१०,४९,४७</t>
  </si>
  <si>
    <t>२६,८४,३१</t>
  </si>
  <si>
    <t>१,५६,५८</t>
  </si>
  <si>
    <t>६४७</t>
  </si>
  <si>
    <t>चामुण्डा विन्द्रासैनी नगरपालिका, दैलेख</t>
  </si>
  <si>
    <t>४७,७५</t>
  </si>
  <si>
    <t>७,६६,०४</t>
  </si>
  <si>
    <t>२,६५,००</t>
  </si>
  <si>
    <t>८,१२,३५</t>
  </si>
  <si>
    <t>१,५३,२९</t>
  </si>
  <si>
    <t>९,६५,६५</t>
  </si>
  <si>
    <t>१,१३,१३</t>
  </si>
  <si>
    <t>६४८</t>
  </si>
  <si>
    <t>दुल्लु नगरपालिका, दैलेख</t>
  </si>
  <si>
    <t>५५,२०</t>
  </si>
  <si>
    <t>१०,७७,३७</t>
  </si>
  <si>
    <t>६,८९,८२</t>
  </si>
  <si>
    <t>९,७०,५७</t>
  </si>
  <si>
    <t>४,६५,२१</t>
  </si>
  <si>
    <t>१४,३५,७९</t>
  </si>
  <si>
    <t>३,८६,६०</t>
  </si>
  <si>
    <t>६४९</t>
  </si>
  <si>
    <t>नारायण नगरपालिका, दैलेख</t>
  </si>
  <si>
    <t>१,३९,१४</t>
  </si>
  <si>
    <t>३,५८,८७</t>
  </si>
  <si>
    <t>८,९७,३३</t>
  </si>
  <si>
    <t>१,७१,८८</t>
  </si>
  <si>
    <t>१०,६९,२१</t>
  </si>
  <si>
    <t>२,२१,२३</t>
  </si>
  <si>
    <t>६५०</t>
  </si>
  <si>
    <t>गुरास गाउँपालिका, दैलेख</t>
  </si>
  <si>
    <t>१,३२,११</t>
  </si>
  <si>
    <t>७,५२,१५</t>
  </si>
  <si>
    <t>८,८४,२७</t>
  </si>
  <si>
    <t>७,९७,६१</t>
  </si>
  <si>
    <t>४१,१३</t>
  </si>
  <si>
    <t>८,३८,७४</t>
  </si>
  <si>
    <t>४५,५२</t>
  </si>
  <si>
    <t>६५१</t>
  </si>
  <si>
    <t>ठाँटीकाध गाउँपालिका, दैलेख</t>
  </si>
  <si>
    <t>२६,७९</t>
  </si>
  <si>
    <t>६,४१,१४</t>
  </si>
  <si>
    <t>४,८०,०५</t>
  </si>
  <si>
    <t>११,४७,९९</t>
  </si>
  <si>
    <t>७,८२,१५</t>
  </si>
  <si>
    <t>२,७२,७२</t>
  </si>
  <si>
    <t>१०,५४,८७</t>
  </si>
  <si>
    <t>९३,११</t>
  </si>
  <si>
    <t>६५२</t>
  </si>
  <si>
    <t>डुङ्गेश्वर गाउँपालिका, दैलेख</t>
  </si>
  <si>
    <t>३२,३०</t>
  </si>
  <si>
    <t>५,७५,८३</t>
  </si>
  <si>
    <t>२,५२,०३</t>
  </si>
  <si>
    <t>८,६०,१७</t>
  </si>
  <si>
    <t>६,७९,५९</t>
  </si>
  <si>
    <t>३,४६</t>
  </si>
  <si>
    <t>६,८३,०६</t>
  </si>
  <si>
    <t>१,७७,११</t>
  </si>
  <si>
    <t>६५३</t>
  </si>
  <si>
    <t>नौमुले गाउँपालिका, दैलेख</t>
  </si>
  <si>
    <t>५२,१०</t>
  </si>
  <si>
    <t>८,२४,२८</t>
  </si>
  <si>
    <t>१२,१५,२७</t>
  </si>
  <si>
    <t>२०,९१,६६</t>
  </si>
  <si>
    <t>८,२७,२७</t>
  </si>
  <si>
    <t>१,१९,०१</t>
  </si>
  <si>
    <t>९,४६,२८</t>
  </si>
  <si>
    <t>११,४५,३७</t>
  </si>
  <si>
    <t>६५४</t>
  </si>
  <si>
    <t>भगवतिमाइ गाउँपालिका, दैलेख</t>
  </si>
  <si>
    <t>५६,१३</t>
  </si>
  <si>
    <t>६,९०,५६</t>
  </si>
  <si>
    <t>५,१९,४७</t>
  </si>
  <si>
    <t>१२,६६,१७</t>
  </si>
  <si>
    <t>१०,०४,३३</t>
  </si>
  <si>
    <t>२,१९,७४</t>
  </si>
  <si>
    <t>१२,२४,०८</t>
  </si>
  <si>
    <t>४२,०८</t>
  </si>
  <si>
    <t>६५५</t>
  </si>
  <si>
    <t>भैरवी गाउँपालिका, दैलेख</t>
  </si>
  <si>
    <t>४८,०२</t>
  </si>
  <si>
    <t>६,३८,२८</t>
  </si>
  <si>
    <t>९,४६,३८</t>
  </si>
  <si>
    <t>१६,३२,६९</t>
  </si>
  <si>
    <t>८,८८,२८</t>
  </si>
  <si>
    <t>४,४२,९०</t>
  </si>
  <si>
    <t>१३,३१,१९</t>
  </si>
  <si>
    <t>३,०१,४९</t>
  </si>
  <si>
    <t>६५६</t>
  </si>
  <si>
    <t>महावु गाउँपालिका, दैलेख</t>
  </si>
  <si>
    <t>४७,११</t>
  </si>
  <si>
    <t>६,६४,८५</t>
  </si>
  <si>
    <t>२,५२,२५</t>
  </si>
  <si>
    <t>९,६४,२३</t>
  </si>
  <si>
    <t>७,२९,१९</t>
  </si>
  <si>
    <t>१,७८,७४</t>
  </si>
  <si>
    <t>९,०७,९३</t>
  </si>
  <si>
    <t>५६,२९</t>
  </si>
  <si>
    <t>६५७</t>
  </si>
  <si>
    <t>सुर्खेत</t>
  </si>
  <si>
    <t>गुर्भाकोट नगरपालिका, सुर्खेत</t>
  </si>
  <si>
    <t>७२,७५</t>
  </si>
  <si>
    <t>१२,८८,५१</t>
  </si>
  <si>
    <t>२०,१०,८३</t>
  </si>
  <si>
    <t>८,१५,६६</t>
  </si>
  <si>
    <t>१०,०५,८३</t>
  </si>
  <si>
    <t>१८,२१,५०</t>
  </si>
  <si>
    <t>१,८९,३३</t>
  </si>
  <si>
    <t>६५८</t>
  </si>
  <si>
    <t>पञ्चपुरी नगरपालिका, सुर्खेत</t>
  </si>
  <si>
    <t>६३,१९</t>
  </si>
  <si>
    <t>१०,८२,६६</t>
  </si>
  <si>
    <t>६,१८,६०</t>
  </si>
  <si>
    <t>१७,६४,४६</t>
  </si>
  <si>
    <t>११,१९,४७</t>
  </si>
  <si>
    <t>२,६६,७२</t>
  </si>
  <si>
    <t>१३,८६,२०</t>
  </si>
  <si>
    <t>३,७८,२६</t>
  </si>
  <si>
    <t>६५९</t>
  </si>
  <si>
    <t>भेरिगंगा नगरपालिका, सुर्खेत</t>
  </si>
  <si>
    <t>६३,४७</t>
  </si>
  <si>
    <t>१४,११,०७</t>
  </si>
  <si>
    <t>१०,३१,४२</t>
  </si>
  <si>
    <t>२५,०५,९७</t>
  </si>
  <si>
    <t>१४,७६,९४</t>
  </si>
  <si>
    <t>६,६४,६३</t>
  </si>
  <si>
    <t>२१,४१,५८</t>
  </si>
  <si>
    <t>३,६४,३९</t>
  </si>
  <si>
    <t>६६०</t>
  </si>
  <si>
    <t>लेकवेशी नगरपालिका, सुर्खेत</t>
  </si>
  <si>
    <t>७५,८३</t>
  </si>
  <si>
    <t>१०,५२,६५</t>
  </si>
  <si>
    <t>७,७८,४५</t>
  </si>
  <si>
    <t>१९,०६,९४</t>
  </si>
  <si>
    <t>९,३३,११</t>
  </si>
  <si>
    <t>७,३०,०१</t>
  </si>
  <si>
    <t>१६,६३,१३</t>
  </si>
  <si>
    <t>२,४३,८१</t>
  </si>
  <si>
    <t>६६१</t>
  </si>
  <si>
    <t>बीरेन्द्रनगर नगरपालिका, सुर्खेत</t>
  </si>
  <si>
    <t>९,७५,२३</t>
  </si>
  <si>
    <t>३०,२९,७९</t>
  </si>
  <si>
    <t>४०,०६,६५</t>
  </si>
  <si>
    <t>८०,११,६८</t>
  </si>
  <si>
    <t>२५,८२,९८</t>
  </si>
  <si>
    <t>१६,३५,२७</t>
  </si>
  <si>
    <t>४२,१८,२५</t>
  </si>
  <si>
    <t>३७,९३,४२</t>
  </si>
  <si>
    <t>६६२</t>
  </si>
  <si>
    <t>चिङ्गाड गाउँपालिका, सुर्खेत</t>
  </si>
  <si>
    <t>१७,६७</t>
  </si>
  <si>
    <t>७,३०,३८</t>
  </si>
  <si>
    <t>२,८०,००</t>
  </si>
  <si>
    <t>१०,२८,०६</t>
  </si>
  <si>
    <t>७,१६,१४</t>
  </si>
  <si>
    <t>१,८१,५५</t>
  </si>
  <si>
    <t>८,९७,७०</t>
  </si>
  <si>
    <t>१,३०,३६</t>
  </si>
  <si>
    <t>६६३</t>
  </si>
  <si>
    <t>चौकुने गाउँपालिका, सुर्खेत</t>
  </si>
  <si>
    <t>३,४४,८८</t>
  </si>
  <si>
    <t>८,००,३७</t>
  </si>
  <si>
    <t>१,१९,६१</t>
  </si>
  <si>
    <t>१२,६४,८७</t>
  </si>
  <si>
    <t>१०,१३,२०</t>
  </si>
  <si>
    <t>१,८०,४०</t>
  </si>
  <si>
    <t>११,९३,६१</t>
  </si>
  <si>
    <t>७१,२६</t>
  </si>
  <si>
    <t>६६४</t>
  </si>
  <si>
    <t>बराहताल गाउँपालिका, सुर्खेत</t>
  </si>
  <si>
    <t>५५,२६</t>
  </si>
  <si>
    <t>१०,१३,९८</t>
  </si>
  <si>
    <t>९,९६,४४</t>
  </si>
  <si>
    <t>२०,६५,६९</t>
  </si>
  <si>
    <t>१०,९३,१५</t>
  </si>
  <si>
    <t>२,२३,७६</t>
  </si>
  <si>
    <t>१३,१६,९२</t>
  </si>
  <si>
    <t>७,४८,७७</t>
  </si>
  <si>
    <t>६६५</t>
  </si>
  <si>
    <t>सिम्ता गाउँपालिका, सुर्खेत</t>
  </si>
  <si>
    <t>३९,३२</t>
  </si>
  <si>
    <t>८,८७,७७</t>
  </si>
  <si>
    <t>१,०९,३३</t>
  </si>
  <si>
    <t>१०,३६,४४</t>
  </si>
  <si>
    <t>९,०३,२९</t>
  </si>
  <si>
    <t>८३,३०</t>
  </si>
  <si>
    <t>९,८६,५९</t>
  </si>
  <si>
    <t>४९,८५</t>
  </si>
  <si>
    <t>६६६</t>
  </si>
  <si>
    <t>बाजुरा</t>
  </si>
  <si>
    <t>त्रिवेणी नगरपालिका, बाजुरा</t>
  </si>
  <si>
    <t>३२,७८</t>
  </si>
  <si>
    <t>७,४१,८१</t>
  </si>
  <si>
    <t>४,८४,९२</t>
  </si>
  <si>
    <t>१२,५९,५२</t>
  </si>
  <si>
    <t>८,९५,६१</t>
  </si>
  <si>
    <t>८७,८२</t>
  </si>
  <si>
    <t>९,८३,४४</t>
  </si>
  <si>
    <t>२,७६,०८</t>
  </si>
  <si>
    <t>६६७</t>
  </si>
  <si>
    <t>बडिमालिका नगरपालिका, बाजुरा</t>
  </si>
  <si>
    <t>५८,५९</t>
  </si>
  <si>
    <t>७,१५,९६</t>
  </si>
  <si>
    <t>३,१९,७१</t>
  </si>
  <si>
    <t>१०,९४,२७</t>
  </si>
  <si>
    <t>९,४५,४७</t>
  </si>
  <si>
    <t>६१,५१</t>
  </si>
  <si>
    <t>१०,०६,९८</t>
  </si>
  <si>
    <t>८७,२८</t>
  </si>
  <si>
    <t>६६८</t>
  </si>
  <si>
    <t>बुढिगंगा नगरपालिका, बाजुरा</t>
  </si>
  <si>
    <t>१३,०३</t>
  </si>
  <si>
    <t>६,१०,५५</t>
  </si>
  <si>
    <t>१५,३४,८३</t>
  </si>
  <si>
    <t>५,१७,४७</t>
  </si>
  <si>
    <t>३,७२,५०</t>
  </si>
  <si>
    <t>८,८९,९८</t>
  </si>
  <si>
    <t>६,४४,८५</t>
  </si>
  <si>
    <t>६६९</t>
  </si>
  <si>
    <t>बुढिनन्दा नगरपालिका, बाजुरा</t>
  </si>
  <si>
    <t>२१,४७</t>
  </si>
  <si>
    <t>७,७५,०७</t>
  </si>
  <si>
    <t>४,२९,९१</t>
  </si>
  <si>
    <t>१२,२६,४६</t>
  </si>
  <si>
    <t>७,७१,८७</t>
  </si>
  <si>
    <t>२,८५,४१</t>
  </si>
  <si>
    <t>१०,५७,२९</t>
  </si>
  <si>
    <t>१,६९,१६</t>
  </si>
  <si>
    <t>६७०</t>
  </si>
  <si>
    <t>गौमुल गाउँपालिका, बाजुरा</t>
  </si>
  <si>
    <t>२५,५३</t>
  </si>
  <si>
    <t>४,९७,७९</t>
  </si>
  <si>
    <t>५४,४९</t>
  </si>
  <si>
    <t>५,७७,८२</t>
  </si>
  <si>
    <t>५,५९,७५</t>
  </si>
  <si>
    <t>१८,०६</t>
  </si>
  <si>
    <t>६७१</t>
  </si>
  <si>
    <t>खप्तड  छेडेदह गाउँपालिका, बाजुरा</t>
  </si>
  <si>
    <t>६,८५,६७</t>
  </si>
  <si>
    <t>६,९७,४९</t>
  </si>
  <si>
    <t>१४,१२,६०</t>
  </si>
  <si>
    <t>६,३५,४७</t>
  </si>
  <si>
    <t>२,९३,२७</t>
  </si>
  <si>
    <t>९,२८,७५</t>
  </si>
  <si>
    <t>४,८३,८५</t>
  </si>
  <si>
    <t>६७२</t>
  </si>
  <si>
    <t>जगन्नाथ गाउँपालिका, बाजुरा</t>
  </si>
  <si>
    <t>४३,०१</t>
  </si>
  <si>
    <t>४,९४,०२</t>
  </si>
  <si>
    <t>१,३०,००</t>
  </si>
  <si>
    <t>६,६७,०३</t>
  </si>
  <si>
    <t>५,६९,५३</t>
  </si>
  <si>
    <t>६९,१५</t>
  </si>
  <si>
    <t>६,३८,६८</t>
  </si>
  <si>
    <t>२८,३५</t>
  </si>
  <si>
    <t>६७३</t>
  </si>
  <si>
    <t>स्वामिकार्तिक खापर गाउँपालिका, बाजुरा</t>
  </si>
  <si>
    <t>४७,३९</t>
  </si>
  <si>
    <t>५,३२,०७</t>
  </si>
  <si>
    <t>२,३५,४६</t>
  </si>
  <si>
    <t>८,१४,९३</t>
  </si>
  <si>
    <t>५,४६,९८</t>
  </si>
  <si>
    <t>१,७९,१७</t>
  </si>
  <si>
    <t>७,२६,१६</t>
  </si>
  <si>
    <t>८८,७७</t>
  </si>
  <si>
    <t>६७४</t>
  </si>
  <si>
    <t>हिमाली गाउँपालिका, बाजुरा</t>
  </si>
  <si>
    <t>१३,०७</t>
  </si>
  <si>
    <t>६,०९,२८</t>
  </si>
  <si>
    <t>१,३७,९८</t>
  </si>
  <si>
    <t>७,६०,३४</t>
  </si>
  <si>
    <t>६,६८,४५</t>
  </si>
  <si>
    <t>३६,८८</t>
  </si>
  <si>
    <t>७,०५,३४</t>
  </si>
  <si>
    <t>५५,००</t>
  </si>
  <si>
    <t>६७५</t>
  </si>
  <si>
    <t>बझाङ</t>
  </si>
  <si>
    <t>जयपृथ्वी नगरपालिका, बझाङ</t>
  </si>
  <si>
    <t>९०,१७</t>
  </si>
  <si>
    <t>७,७३,९८</t>
  </si>
  <si>
    <t>१०,३७,१६</t>
  </si>
  <si>
    <t>१९,०१,३३</t>
  </si>
  <si>
    <t>८,५२,३४</t>
  </si>
  <si>
    <t>६,६१,४७</t>
  </si>
  <si>
    <t>१५,१३,८१</t>
  </si>
  <si>
    <t>३,८७,५१</t>
  </si>
  <si>
    <t>६७६</t>
  </si>
  <si>
    <t>बुंगल नगरपालिका, बझाङ</t>
  </si>
  <si>
    <t>३,६५,२७</t>
  </si>
  <si>
    <t>१०,०१,०७</t>
  </si>
  <si>
    <t>१३,६६,३५</t>
  </si>
  <si>
    <t>११,९३,२८</t>
  </si>
  <si>
    <t>१,७२,८१</t>
  </si>
  <si>
    <t>१३,६६,१०</t>
  </si>
  <si>
    <t>६७७</t>
  </si>
  <si>
    <t>साईपाल गाउँपालिका, बझाङ</t>
  </si>
  <si>
    <t>४,७८</t>
  </si>
  <si>
    <t>३,५६,७२</t>
  </si>
  <si>
    <t>२४,७०</t>
  </si>
  <si>
    <t>३,८६,२१</t>
  </si>
  <si>
    <t>३,५१,६९</t>
  </si>
  <si>
    <t>१२,९०</t>
  </si>
  <si>
    <t>३,६४,५९</t>
  </si>
  <si>
    <t>२१,६२</t>
  </si>
  <si>
    <t>६७८</t>
  </si>
  <si>
    <t>केदारस्युँ गाउँपालिका, बझाङ</t>
  </si>
  <si>
    <t>७,६९,१२</t>
  </si>
  <si>
    <t>९,०४,९६</t>
  </si>
  <si>
    <t>७,९७,८१</t>
  </si>
  <si>
    <t>६५,८१</t>
  </si>
  <si>
    <t>८,६३,६२</t>
  </si>
  <si>
    <t>४१,३३</t>
  </si>
  <si>
    <t>६७९</t>
  </si>
  <si>
    <t>खप्तडछान्ना गाउँपालिका, बझाङ</t>
  </si>
  <si>
    <t>६६,७७</t>
  </si>
  <si>
    <t>६,१४,९८</t>
  </si>
  <si>
    <t>१,०३,९९</t>
  </si>
  <si>
    <t>७,८५,७५</t>
  </si>
  <si>
    <t>६,४२,०७</t>
  </si>
  <si>
    <t>६,९९,००</t>
  </si>
  <si>
    <t>८६,७४</t>
  </si>
  <si>
    <t>६८०</t>
  </si>
  <si>
    <t>छविसपाथिभेरा गाउँपालिका, बझाङ</t>
  </si>
  <si>
    <t>२०,४५</t>
  </si>
  <si>
    <t>६,११,८८</t>
  </si>
  <si>
    <t>२,३८,००</t>
  </si>
  <si>
    <t>८,७०,३५</t>
  </si>
  <si>
    <t>५,९२,९९</t>
  </si>
  <si>
    <t>१,९५,६६</t>
  </si>
  <si>
    <t>७,८८,६६</t>
  </si>
  <si>
    <t>८१,६८</t>
  </si>
  <si>
    <t>६८१</t>
  </si>
  <si>
    <t>तलकोट गाउँपालिका, बझाङ</t>
  </si>
  <si>
    <t>७०,००</t>
  </si>
  <si>
    <t>६,०८,४१</t>
  </si>
  <si>
    <t>७,१३,४१</t>
  </si>
  <si>
    <t>४,६३,१६</t>
  </si>
  <si>
    <t>५४,३३</t>
  </si>
  <si>
    <t>५,१७,४९</t>
  </si>
  <si>
    <t>१,९५,९१</t>
  </si>
  <si>
    <t>६८२</t>
  </si>
  <si>
    <t>थलारा गाउँपालिका, बझाङ</t>
  </si>
  <si>
    <t>३२,८३</t>
  </si>
  <si>
    <t>६,५१,२८</t>
  </si>
  <si>
    <t>१,६३,३२</t>
  </si>
  <si>
    <t>८,४७,४४</t>
  </si>
  <si>
    <t>६,८०,५८</t>
  </si>
  <si>
    <t>७,३७,१७</t>
  </si>
  <si>
    <t>१,१०,२७</t>
  </si>
  <si>
    <t>६८३</t>
  </si>
  <si>
    <t>दुर्गाथली गाउँपालिका, बझाङ</t>
  </si>
  <si>
    <t>२५,५५</t>
  </si>
  <si>
    <t>४,९९,७१</t>
  </si>
  <si>
    <t>४,७१,७३</t>
  </si>
  <si>
    <t>९,९६,९९</t>
  </si>
  <si>
    <t>५,९१,८१</t>
  </si>
  <si>
    <t>१,४४,७३</t>
  </si>
  <si>
    <t>७,३६,५४</t>
  </si>
  <si>
    <t>२,६०,४५</t>
  </si>
  <si>
    <t>६८४</t>
  </si>
  <si>
    <t>मष्टा गाउँपालिका, बझाङ</t>
  </si>
  <si>
    <t>६१,४७</t>
  </si>
  <si>
    <t>६,११,३७</t>
  </si>
  <si>
    <t>६,८२,८४</t>
  </si>
  <si>
    <t>६,२३,५१</t>
  </si>
  <si>
    <t>२६,४४</t>
  </si>
  <si>
    <t>६,४९,९५</t>
  </si>
  <si>
    <t>३२,८९</t>
  </si>
  <si>
    <t>६८५</t>
  </si>
  <si>
    <t>वित्थडचिर गाउँपालिका, बझाङ</t>
  </si>
  <si>
    <t>२१,३२</t>
  </si>
  <si>
    <t>६,२०,९९</t>
  </si>
  <si>
    <t>१,८४,५२</t>
  </si>
  <si>
    <t>८,२६,८४</t>
  </si>
  <si>
    <t>६,०९,९३</t>
  </si>
  <si>
    <t>९८,८५</t>
  </si>
  <si>
    <t>७,०८,७८</t>
  </si>
  <si>
    <t>६८६</t>
  </si>
  <si>
    <t>सूर्मा गाउँपालिका, बझाङ</t>
  </si>
  <si>
    <t>५,५८</t>
  </si>
  <si>
    <t>५,१०,७०</t>
  </si>
  <si>
    <t>१,८६,९१</t>
  </si>
  <si>
    <t>७,०३,२०</t>
  </si>
  <si>
    <t>५,२०,२७</t>
  </si>
  <si>
    <t>९७,४५</t>
  </si>
  <si>
    <t>६,१७,७२</t>
  </si>
  <si>
    <t>८५,४७</t>
  </si>
  <si>
    <t>६८७</t>
  </si>
  <si>
    <t>डोटी</t>
  </si>
  <si>
    <t>दिपायल सिलगढी नगरपालिका, डोटी</t>
  </si>
  <si>
    <t>१,३९,६६</t>
  </si>
  <si>
    <t>९,६४,१५</t>
  </si>
  <si>
    <t>७,६१,९१</t>
  </si>
  <si>
    <t>१८,६५,७३</t>
  </si>
  <si>
    <t>९,९६,०८</t>
  </si>
  <si>
    <t>५,५१,७७</t>
  </si>
  <si>
    <t>१५,४७,८६</t>
  </si>
  <si>
    <t>३,१७,८७</t>
  </si>
  <si>
    <t>६८८</t>
  </si>
  <si>
    <t>शिखर नगरपालिका, डोटी</t>
  </si>
  <si>
    <t>१,३०,१४</t>
  </si>
  <si>
    <t>१०,७६,६५</t>
  </si>
  <si>
    <t>४,६२,५९</t>
  </si>
  <si>
    <t>१६,६९,३९</t>
  </si>
  <si>
    <t>१०,५६,२४</t>
  </si>
  <si>
    <t>२,८५,९७</t>
  </si>
  <si>
    <t>१३,४२,२२</t>
  </si>
  <si>
    <t>३,२७,१६</t>
  </si>
  <si>
    <t>६८९</t>
  </si>
  <si>
    <t>आदर्श गाउँपालिका, डोटी</t>
  </si>
  <si>
    <t>२५,६७</t>
  </si>
  <si>
    <t>८,०५,७१</t>
  </si>
  <si>
    <t>५,७५,८५</t>
  </si>
  <si>
    <t>१४,०७,२३</t>
  </si>
  <si>
    <t>९,०४,२४</t>
  </si>
  <si>
    <t>१,०८,९४</t>
  </si>
  <si>
    <t>१०,१३,१९</t>
  </si>
  <si>
    <t>३,९४,०४</t>
  </si>
  <si>
    <t>६९०</t>
  </si>
  <si>
    <t>के.आइ.सिं गाउँपालिका, डोटी</t>
  </si>
  <si>
    <t>३१,१२</t>
  </si>
  <si>
    <t>७,३४,१४</t>
  </si>
  <si>
    <t>१,८९,०३</t>
  </si>
  <si>
    <t>९,५४,३०</t>
  </si>
  <si>
    <t>७,९०,३७</t>
  </si>
  <si>
    <t>५२,१४</t>
  </si>
  <si>
    <t>१,११,७७</t>
  </si>
  <si>
    <t>६९१</t>
  </si>
  <si>
    <t>जोरायल गाउँपालिका, डोटी</t>
  </si>
  <si>
    <t>४६,४९</t>
  </si>
  <si>
    <t>८,५३,२४</t>
  </si>
  <si>
    <t>२,१५,४०</t>
  </si>
  <si>
    <t>११,१५,१४</t>
  </si>
  <si>
    <t>८,०८,५१</t>
  </si>
  <si>
    <t>१,२३,७१</t>
  </si>
  <si>
    <t>९,३२,२२</t>
  </si>
  <si>
    <t>६९२</t>
  </si>
  <si>
    <t>पुर्विचौकी गाउँपालिका, डोटी</t>
  </si>
  <si>
    <t>२१,८०</t>
  </si>
  <si>
    <t>७,५९,८८</t>
  </si>
  <si>
    <t>१,०८,१८</t>
  </si>
  <si>
    <t>८,८९,८७</t>
  </si>
  <si>
    <t>७,६६,०९</t>
  </si>
  <si>
    <t>५१,४२</t>
  </si>
  <si>
    <t>८,१७,५२</t>
  </si>
  <si>
    <t>७२,३५</t>
  </si>
  <si>
    <t>६९३</t>
  </si>
  <si>
    <t>बडिकेदार गाउँपालिका, डोटी</t>
  </si>
  <si>
    <t>२२,५३</t>
  </si>
  <si>
    <t>७,३७,१४</t>
  </si>
  <si>
    <t>२८,६८</t>
  </si>
  <si>
    <t>७,८८,३६</t>
  </si>
  <si>
    <t>७,०९,३६</t>
  </si>
  <si>
    <t>२१,००</t>
  </si>
  <si>
    <t>७,३०,३६</t>
  </si>
  <si>
    <t>५७,९९</t>
  </si>
  <si>
    <t>६९४</t>
  </si>
  <si>
    <t>बोगटान फुडसिल गाउँपालिका, डोटी</t>
  </si>
  <si>
    <t>२४,१८</t>
  </si>
  <si>
    <t>२,३६,०८</t>
  </si>
  <si>
    <t>१०,१८,०७</t>
  </si>
  <si>
    <t>५,८८,३९</t>
  </si>
  <si>
    <t>२,४०,६४</t>
  </si>
  <si>
    <t>८,२९,०३</t>
  </si>
  <si>
    <t>६९५</t>
  </si>
  <si>
    <t>सायल गाउँपालिका, डोटी</t>
  </si>
  <si>
    <t>२२,१५</t>
  </si>
  <si>
    <t>७,०५,८६</t>
  </si>
  <si>
    <t>२,७३,७५</t>
  </si>
  <si>
    <t>१०,०१,७७</t>
  </si>
  <si>
    <t>६,२६,०४</t>
  </si>
  <si>
    <t>२,७९,४१</t>
  </si>
  <si>
    <t>९,०५,४६</t>
  </si>
  <si>
    <t>९६,३०</t>
  </si>
  <si>
    <t>६९६</t>
  </si>
  <si>
    <t>अछाम</t>
  </si>
  <si>
    <t>कमलबजार नगरपालिका, अछाम</t>
  </si>
  <si>
    <t>३३,९७</t>
  </si>
  <si>
    <t>७,७८,००</t>
  </si>
  <si>
    <t>३,६६,९०</t>
  </si>
  <si>
    <t>११,७८,८७</t>
  </si>
  <si>
    <t>८,१९,०२</t>
  </si>
  <si>
    <t>१,५५,९७</t>
  </si>
  <si>
    <t>९,७४,९९</t>
  </si>
  <si>
    <t>२,०३,८८</t>
  </si>
  <si>
    <t>६९७</t>
  </si>
  <si>
    <t>पंचदेवल विनायक नगरपालिका, अछाम</t>
  </si>
  <si>
    <t>९,०१,७१</t>
  </si>
  <si>
    <t>३,३६,९२</t>
  </si>
  <si>
    <t>१२,८७,०६</t>
  </si>
  <si>
    <t>५,०९,१९</t>
  </si>
  <si>
    <t>३,२८,२०</t>
  </si>
  <si>
    <t>८,३७,४०</t>
  </si>
  <si>
    <t>४,४९,६६</t>
  </si>
  <si>
    <t>६९८</t>
  </si>
  <si>
    <t>मंगलसेन नगरपालिका, अछाम</t>
  </si>
  <si>
    <t>१,०५,०८</t>
  </si>
  <si>
    <t>१०,४३,४६</t>
  </si>
  <si>
    <t>१५,५७,४९</t>
  </si>
  <si>
    <t>८,८५,४०</t>
  </si>
  <si>
    <t>२,६४,५८</t>
  </si>
  <si>
    <t>११,४९,९८</t>
  </si>
  <si>
    <t>४,०७,५१</t>
  </si>
  <si>
    <t>६९९</t>
  </si>
  <si>
    <t>साँफेबगर नगरपालिका, अछाम</t>
  </si>
  <si>
    <t>९१,७५</t>
  </si>
  <si>
    <t>७,३३,२७</t>
  </si>
  <si>
    <t>४,८९,९८</t>
  </si>
  <si>
    <t>१३,१५,००</t>
  </si>
  <si>
    <t>९,३८,५६</t>
  </si>
  <si>
    <t>१,८४,७९</t>
  </si>
  <si>
    <t>११,२३,३६</t>
  </si>
  <si>
    <t>१,९१,६४</t>
  </si>
  <si>
    <t>७००</t>
  </si>
  <si>
    <t>चौरपाटी गाउँपालिका, अछाम</t>
  </si>
  <si>
    <t>१,१३,५०</t>
  </si>
  <si>
    <t>८,७६,५६</t>
  </si>
  <si>
    <t>१,५७,८९</t>
  </si>
  <si>
    <t>११,४७,९७</t>
  </si>
  <si>
    <t>७,९०,६६</t>
  </si>
  <si>
    <t>३,४४,८९</t>
  </si>
  <si>
    <t>११,३५,५६</t>
  </si>
  <si>
    <t>१२,४१</t>
  </si>
  <si>
    <t>७०१</t>
  </si>
  <si>
    <t>ढकारी गाउँपालिका, अछाम</t>
  </si>
  <si>
    <t>८,११,४५</t>
  </si>
  <si>
    <t>३,९१,९६</t>
  </si>
  <si>
    <t>१२,१३,४२</t>
  </si>
  <si>
    <t>९,९९,४७</t>
  </si>
  <si>
    <t>१,४३,०८</t>
  </si>
  <si>
    <t>११,४२,५६</t>
  </si>
  <si>
    <t>७०,८५</t>
  </si>
  <si>
    <t>७०२</t>
  </si>
  <si>
    <t>तुर्माखाद गाउँपालिका, अछाम</t>
  </si>
  <si>
    <t>१९,०२</t>
  </si>
  <si>
    <t>८,७५,५९</t>
  </si>
  <si>
    <t>५,९९,७७</t>
  </si>
  <si>
    <t>१४,९४,४०</t>
  </si>
  <si>
    <t>८,२७,१८</t>
  </si>
  <si>
    <t>३,०४,०१</t>
  </si>
  <si>
    <t>११,३१,१९</t>
  </si>
  <si>
    <t>३,६३,२०</t>
  </si>
  <si>
    <t>७०३</t>
  </si>
  <si>
    <t>बान्नीगढी जयगढ गाउँपालिका, अछाम</t>
  </si>
  <si>
    <t>५,८४,५२</t>
  </si>
  <si>
    <t>३,२७,०७</t>
  </si>
  <si>
    <t>९,४०,९७</t>
  </si>
  <si>
    <t>६,७४,७२</t>
  </si>
  <si>
    <t>१,९८,९५</t>
  </si>
  <si>
    <t>८,७३,६७</t>
  </si>
  <si>
    <t>६७,२९</t>
  </si>
  <si>
    <t>७०४</t>
  </si>
  <si>
    <t>मेल्लेख गाउँपालिका, अछाम</t>
  </si>
  <si>
    <t>१६,०३</t>
  </si>
  <si>
    <t>८,१६,२३</t>
  </si>
  <si>
    <t>२,१७,३०</t>
  </si>
  <si>
    <t>१०,४९,५७</t>
  </si>
  <si>
    <t>७,०३,१३</t>
  </si>
  <si>
    <t>८,५९,१०</t>
  </si>
  <si>
    <t>१,९०,४६</t>
  </si>
  <si>
    <t>७०५</t>
  </si>
  <si>
    <t>रामारोशन गाउँपालिका, अछाम</t>
  </si>
  <si>
    <t>१२,००</t>
  </si>
  <si>
    <t>८,६५,४२</t>
  </si>
  <si>
    <t>२,१४,६६</t>
  </si>
  <si>
    <t>१०,९२,०८</t>
  </si>
  <si>
    <t>१,३६,२१</t>
  </si>
  <si>
    <t>९,२४,८१</t>
  </si>
  <si>
    <t>१,६७,२६</t>
  </si>
  <si>
    <t>७०६</t>
  </si>
  <si>
    <t>दार्चुला</t>
  </si>
  <si>
    <t>महाकाली नगरपालिका, दार्चुला</t>
  </si>
  <si>
    <t>७४,८७</t>
  </si>
  <si>
    <t>७,१०,६६</t>
  </si>
  <si>
    <t>२,४१,९०</t>
  </si>
  <si>
    <t>१०,२७,४३</t>
  </si>
  <si>
    <t>८,८०,३४</t>
  </si>
  <si>
    <t>६२,४५</t>
  </si>
  <si>
    <t>९,४२,८०</t>
  </si>
  <si>
    <t>८४,६३</t>
  </si>
  <si>
    <t>७०७</t>
  </si>
  <si>
    <t>शैल्यशिखर नगरपालिका, दार्चुला</t>
  </si>
  <si>
    <t>३४,१०</t>
  </si>
  <si>
    <t>७,९४,३८</t>
  </si>
  <si>
    <t>६१,४९</t>
  </si>
  <si>
    <t>८,८९,९७</t>
  </si>
  <si>
    <t>३४,६०</t>
  </si>
  <si>
    <t>८,११,१८</t>
  </si>
  <si>
    <t>७८,७९</t>
  </si>
  <si>
    <t>७०८</t>
  </si>
  <si>
    <t>अपिहिमाल गाउँपालिका, दार्चुला</t>
  </si>
  <si>
    <t>२०,११</t>
  </si>
  <si>
    <t>४,७७,७५</t>
  </si>
  <si>
    <t>९२,९४</t>
  </si>
  <si>
    <t>५,९०,८१</t>
  </si>
  <si>
    <t>४,३७,३६</t>
  </si>
  <si>
    <t>१,०३,१९</t>
  </si>
  <si>
    <t>५०,२५</t>
  </si>
  <si>
    <t>७०९</t>
  </si>
  <si>
    <t>दुहुँ गाउँपालिका, दार्चुला</t>
  </si>
  <si>
    <t>२८,३४</t>
  </si>
  <si>
    <t>४,४६,१६</t>
  </si>
  <si>
    <t>१,५२,९०</t>
  </si>
  <si>
    <t>६,२७,४१</t>
  </si>
  <si>
    <t>५,००,०५</t>
  </si>
  <si>
    <t>५६,९०</t>
  </si>
  <si>
    <t>५,५६,९६</t>
  </si>
  <si>
    <t>७०,४५</t>
  </si>
  <si>
    <t>७१०</t>
  </si>
  <si>
    <t>नौगाड गाउँपालिका, दार्चुला</t>
  </si>
  <si>
    <t>४३,३१</t>
  </si>
  <si>
    <t>६,७५,३३</t>
  </si>
  <si>
    <t>१५,९०</t>
  </si>
  <si>
    <t>७,३४,५५</t>
  </si>
  <si>
    <t>६,५४,४५</t>
  </si>
  <si>
    <t>६१,१४</t>
  </si>
  <si>
    <t>७,१५,५९</t>
  </si>
  <si>
    <t>१८,९५</t>
  </si>
  <si>
    <t>७११</t>
  </si>
  <si>
    <t>मार्मा गाउँपालिका, दार्चुला</t>
  </si>
  <si>
    <t>५०,५४</t>
  </si>
  <si>
    <t>६,६७,४२</t>
  </si>
  <si>
    <t>९२,४७</t>
  </si>
  <si>
    <t>८,१०,४३</t>
  </si>
  <si>
    <t>६,६८,२७</t>
  </si>
  <si>
    <t>७७,३४</t>
  </si>
  <si>
    <t>७१२</t>
  </si>
  <si>
    <t>मालिकार्जुन गाउँपालिका, दार्चुला</t>
  </si>
  <si>
    <t>२०,९९</t>
  </si>
  <si>
    <t>५,७५,५१</t>
  </si>
  <si>
    <t>२,४२,९१</t>
  </si>
  <si>
    <t>८,३९,४१</t>
  </si>
  <si>
    <t>६,९८,३५</t>
  </si>
  <si>
    <t>८४,५६</t>
  </si>
  <si>
    <t>७,८२,९२</t>
  </si>
  <si>
    <t>५६,४९</t>
  </si>
  <si>
    <t>७१३</t>
  </si>
  <si>
    <t>लेकम गाउँपालिका, दार्चुला</t>
  </si>
  <si>
    <t>१९,३२</t>
  </si>
  <si>
    <t>५,४९,६३</t>
  </si>
  <si>
    <t>५,३५,०४</t>
  </si>
  <si>
    <t>११,०४,००</t>
  </si>
  <si>
    <t>६,१७,०५</t>
  </si>
  <si>
    <t>२,३३,४५</t>
  </si>
  <si>
    <t>८,५०,५०</t>
  </si>
  <si>
    <t>२,५३,५०</t>
  </si>
  <si>
    <t>७१४</t>
  </si>
  <si>
    <t>व्यास गाउँपालिका, दार्चुला</t>
  </si>
  <si>
    <t>१८,३९</t>
  </si>
  <si>
    <t>६,३९,३०</t>
  </si>
  <si>
    <t>३,०३,६३</t>
  </si>
  <si>
    <t>९,६१,३४</t>
  </si>
  <si>
    <t>६,११,५८</t>
  </si>
  <si>
    <t>१,४१,०५</t>
  </si>
  <si>
    <t>७,५२,६४</t>
  </si>
  <si>
    <t>२,०८,७०</t>
  </si>
  <si>
    <t>७१५</t>
  </si>
  <si>
    <t>बैतडी</t>
  </si>
  <si>
    <t>दशरथचन्द नगरपालिका, बैतडी</t>
  </si>
  <si>
    <t>२८,६७</t>
  </si>
  <si>
    <t>१०,२०,०१</t>
  </si>
  <si>
    <t>९२,६९</t>
  </si>
  <si>
    <t>११,४१,३८</t>
  </si>
  <si>
    <t>९,०४,५३</t>
  </si>
  <si>
    <t>१,४७,६६</t>
  </si>
  <si>
    <t>१०,५२,२०</t>
  </si>
  <si>
    <t>८९,१७</t>
  </si>
  <si>
    <t>७१६</t>
  </si>
  <si>
    <t>पाटन नगरपालिका, बैतडी</t>
  </si>
  <si>
    <t>७०,५८</t>
  </si>
  <si>
    <t>९,४५,०२</t>
  </si>
  <si>
    <t>३,४९,७४</t>
  </si>
  <si>
    <t>१३,६५,३४</t>
  </si>
  <si>
    <t>७,२१,७१</t>
  </si>
  <si>
    <t>२,२३,३८</t>
  </si>
  <si>
    <t>९,४५,०९</t>
  </si>
  <si>
    <t>४,२०,२५</t>
  </si>
  <si>
    <t>७१७</t>
  </si>
  <si>
    <t>पुर्चौडी नगरपालिका, बैतडी</t>
  </si>
  <si>
    <t>६२,९५</t>
  </si>
  <si>
    <t>१०,९१,२०</t>
  </si>
  <si>
    <t>२,०५,४७</t>
  </si>
  <si>
    <t>१३,५९,६३</t>
  </si>
  <si>
    <t>११,०२,९६</t>
  </si>
  <si>
    <t>२,३६,२५</t>
  </si>
  <si>
    <t>१३,३९,२१</t>
  </si>
  <si>
    <t>२०,४२</t>
  </si>
  <si>
    <t>७१८</t>
  </si>
  <si>
    <t>मेलौली नगरपालिका, बैतडी</t>
  </si>
  <si>
    <t>४६,९८</t>
  </si>
  <si>
    <t>२,३३,२०</t>
  </si>
  <si>
    <t>१०,३८,६९</t>
  </si>
  <si>
    <t>६,९५,११</t>
  </si>
  <si>
    <t>१,९६,६७</t>
  </si>
  <si>
    <t>८,९१,७९</t>
  </si>
  <si>
    <t>१,४६,८९</t>
  </si>
  <si>
    <t>७१९</t>
  </si>
  <si>
    <t>डिलासैनी गाउँपालिका, बैतडी</t>
  </si>
  <si>
    <t>१९,५२</t>
  </si>
  <si>
    <t>७,४३,२५</t>
  </si>
  <si>
    <t>५२,४९</t>
  </si>
  <si>
    <t>८,१५,२६</t>
  </si>
  <si>
    <t>६,९०,२३</t>
  </si>
  <si>
    <t>४९,५२</t>
  </si>
  <si>
    <t>७,३९,७५</t>
  </si>
  <si>
    <t>७५,५१</t>
  </si>
  <si>
    <t>७२०</t>
  </si>
  <si>
    <t>दोगडाकेदार गाउँपालिका, बैतडी</t>
  </si>
  <si>
    <t>६२,७८</t>
  </si>
  <si>
    <t>७,८८,८४</t>
  </si>
  <si>
    <t>५,३३,०५</t>
  </si>
  <si>
    <t>१३,८४,६८</t>
  </si>
  <si>
    <t>१०,९१,९३</t>
  </si>
  <si>
    <t>१,७४,६०</t>
  </si>
  <si>
    <t>१२,६६,५४</t>
  </si>
  <si>
    <t>१,१८,१४</t>
  </si>
  <si>
    <t>७२१</t>
  </si>
  <si>
    <t>पन्चेश्वर गाउँपालिका, बैतडी</t>
  </si>
  <si>
    <t>३६,२३</t>
  </si>
  <si>
    <t>६,७०,३७</t>
  </si>
  <si>
    <t>८,३६,६१</t>
  </si>
  <si>
    <t>७,३९,०१</t>
  </si>
  <si>
    <t>१९,९१</t>
  </si>
  <si>
    <t>७,५८,९३</t>
  </si>
  <si>
    <t>७७,६८</t>
  </si>
  <si>
    <t>७२२</t>
  </si>
  <si>
    <t>शिवनाथ गाउँपालिका, बैतडी</t>
  </si>
  <si>
    <t>२९,६२</t>
  </si>
  <si>
    <t>५,९९,३२</t>
  </si>
  <si>
    <t>२,५९,२४</t>
  </si>
  <si>
    <t>८,८८,१९</t>
  </si>
  <si>
    <t>५,४५,९७</t>
  </si>
  <si>
    <t>८०,७५</t>
  </si>
  <si>
    <t>६,२६,७३</t>
  </si>
  <si>
    <t>२,६१,४६</t>
  </si>
  <si>
    <t>७२३</t>
  </si>
  <si>
    <t>सिगास गाउँपालिका, बैतडी</t>
  </si>
  <si>
    <t>४४,८४</t>
  </si>
  <si>
    <t>७,९७,१९</t>
  </si>
  <si>
    <t>७,६८,०९</t>
  </si>
  <si>
    <t>१६,१०,१३</t>
  </si>
  <si>
    <t>११,७२,८९</t>
  </si>
  <si>
    <t>३,३४,८७</t>
  </si>
  <si>
    <t>१५,०७,७६</t>
  </si>
  <si>
    <t>१,०२,३७</t>
  </si>
  <si>
    <t>७२४</t>
  </si>
  <si>
    <t>सुर्नया गाउँपालिका, बैतडी</t>
  </si>
  <si>
    <t>१६,०९</t>
  </si>
  <si>
    <t>६,६५,०१</t>
  </si>
  <si>
    <t>९,४२,१३</t>
  </si>
  <si>
    <t>६,४८,३५</t>
  </si>
  <si>
    <t>२,५३,२२</t>
  </si>
  <si>
    <t>४०,५५</t>
  </si>
  <si>
    <t>७२५</t>
  </si>
  <si>
    <t>डडेलधुरा</t>
  </si>
  <si>
    <t>अमरगढी नगरपालिका, डडेलधुरा</t>
  </si>
  <si>
    <t>१,००,९१</t>
  </si>
  <si>
    <t>७,९४,४८</t>
  </si>
  <si>
    <t>४,५४,९४</t>
  </si>
  <si>
    <t>१३,५०,३४</t>
  </si>
  <si>
    <t>८,६०,६७</t>
  </si>
  <si>
    <t>१,७०,८५</t>
  </si>
  <si>
    <t>१०,३१,५३</t>
  </si>
  <si>
    <t>३,१८,८१</t>
  </si>
  <si>
    <t>७२६</t>
  </si>
  <si>
    <t>परशुराम नगरपालिका, डडेलधुरा</t>
  </si>
  <si>
    <t>१,५२,३१</t>
  </si>
  <si>
    <t>१२,१३,३५</t>
  </si>
  <si>
    <t>२,८९,७१</t>
  </si>
  <si>
    <t>१६,५५,३९</t>
  </si>
  <si>
    <t>१२,४९,७२</t>
  </si>
  <si>
    <t>९७,५४</t>
  </si>
  <si>
    <t>१३,४७,२६</t>
  </si>
  <si>
    <t>३,०८,१२</t>
  </si>
  <si>
    <t>७२७</t>
  </si>
  <si>
    <t>अजयमेरु गाउँपालिका, डडेलधुरा</t>
  </si>
  <si>
    <t>४१,६४</t>
  </si>
  <si>
    <t>६,४२,९१</t>
  </si>
  <si>
    <t>१,४६,९७</t>
  </si>
  <si>
    <t>८,३१,५३</t>
  </si>
  <si>
    <t>६,४९,४७</t>
  </si>
  <si>
    <t>१,२५,५४</t>
  </si>
  <si>
    <t>७,७५,०२</t>
  </si>
  <si>
    <t>५६,५१</t>
  </si>
  <si>
    <t>७२८</t>
  </si>
  <si>
    <t>आलिताल गाउँपालिका, डडेलधुरा</t>
  </si>
  <si>
    <t>४०,०४</t>
  </si>
  <si>
    <t>७,५८,०९</t>
  </si>
  <si>
    <t>९०,०४</t>
  </si>
  <si>
    <t>८,८८,१८</t>
  </si>
  <si>
    <t>६,५१,७३</t>
  </si>
  <si>
    <t>१,६१,६८</t>
  </si>
  <si>
    <t>८,१३,४१</t>
  </si>
  <si>
    <t>७४,७६</t>
  </si>
  <si>
    <t>७२९</t>
  </si>
  <si>
    <t>गन्यापधुरा गाउँपालिका, डडेलधुरा</t>
  </si>
  <si>
    <t>५०,९७</t>
  </si>
  <si>
    <t>६,०५,४८</t>
  </si>
  <si>
    <t>८४,५२</t>
  </si>
  <si>
    <t>७,४०,९९</t>
  </si>
  <si>
    <t>५,९८,८९</t>
  </si>
  <si>
    <t>२०,००</t>
  </si>
  <si>
    <t>६,१८,८९</t>
  </si>
  <si>
    <t>१,२२,०९</t>
  </si>
  <si>
    <t>७३०</t>
  </si>
  <si>
    <t>नवदुर्गा गाउँपालिका, डडेलधुरा</t>
  </si>
  <si>
    <t>१८,१८</t>
  </si>
  <si>
    <t>७,१२,४२</t>
  </si>
  <si>
    <t>४८,२१</t>
  </si>
  <si>
    <t>७,७८,८२</t>
  </si>
  <si>
    <t>६,५१,६४</t>
  </si>
  <si>
    <t>२,६३,७६</t>
  </si>
  <si>
    <t>९,१५,४०</t>
  </si>
  <si>
    <t>(१,३६,५७)</t>
  </si>
  <si>
    <t>७३१</t>
  </si>
  <si>
    <t>भागेश्वर गाउँपालिका, डडेलधुरा</t>
  </si>
  <si>
    <t>५२,६६</t>
  </si>
  <si>
    <t>६,२६,३७</t>
  </si>
  <si>
    <t>९४,३९</t>
  </si>
  <si>
    <t>७,७३,४२</t>
  </si>
  <si>
    <t>५,६७,२३</t>
  </si>
  <si>
    <t>१,२७,६१</t>
  </si>
  <si>
    <t>७८,५७</t>
  </si>
  <si>
    <t>७३२</t>
  </si>
  <si>
    <t>कञ्चनपुर</t>
  </si>
  <si>
    <t>कृष्णपुर नगरपालिका, कञ्चनपुर</t>
  </si>
  <si>
    <t>५,२८,७२</t>
  </si>
  <si>
    <t>१३,४९,९६</t>
  </si>
  <si>
    <t>१८,४६,३०</t>
  </si>
  <si>
    <t>३७,२५,००</t>
  </si>
  <si>
    <t>११,८७,५१</t>
  </si>
  <si>
    <t>१३,७४,२०</t>
  </si>
  <si>
    <t>२५,६१,७१</t>
  </si>
  <si>
    <t>११,६३,२८</t>
  </si>
  <si>
    <t>७३३</t>
  </si>
  <si>
    <t>पुनर्वास नगरपालिका, कञ्चनपुर</t>
  </si>
  <si>
    <t>२,४९,८२</t>
  </si>
  <si>
    <t>१३,९१,१७</t>
  </si>
  <si>
    <t>१९,६९,१३</t>
  </si>
  <si>
    <t>३६,१०,१३</t>
  </si>
  <si>
    <t>१०,३७,८६</t>
  </si>
  <si>
    <t>९,२५,६६</t>
  </si>
  <si>
    <t>१९,६३,५३</t>
  </si>
  <si>
    <t>१६,४६,५९</t>
  </si>
  <si>
    <t>७३४</t>
  </si>
  <si>
    <t>बेदकोट नगरपालिका, कञ्चनपुर</t>
  </si>
  <si>
    <t>१,६५,८३</t>
  </si>
  <si>
    <t>२०,४९,००</t>
  </si>
  <si>
    <t>३५,७३,९६</t>
  </si>
  <si>
    <t>१३,३९,११</t>
  </si>
  <si>
    <t>३,४९,१०</t>
  </si>
  <si>
    <t>१६,८८,२२</t>
  </si>
  <si>
    <t>१८,८५,७४</t>
  </si>
  <si>
    <t>७३५</t>
  </si>
  <si>
    <t>बेलौरी नगरपालिका, कञ्चनपुर</t>
  </si>
  <si>
    <t>३,३९,७०</t>
  </si>
  <si>
    <t>११,६५,३०</t>
  </si>
  <si>
    <t>८,६८,०६</t>
  </si>
  <si>
    <t>२३,७३,०८</t>
  </si>
  <si>
    <t>९,५२,९२</t>
  </si>
  <si>
    <t>१८,५२,२९</t>
  </si>
  <si>
    <t>५,२०,७९</t>
  </si>
  <si>
    <t>७३६</t>
  </si>
  <si>
    <t>भिमदत्त नगरपालिका, कञ्चनपुर</t>
  </si>
  <si>
    <t>१७,३७,३७</t>
  </si>
  <si>
    <t>२५,१४,२२</t>
  </si>
  <si>
    <t>१०,०१,३९</t>
  </si>
  <si>
    <t>५२,५२,९८</t>
  </si>
  <si>
    <t>२६,९६,८५</t>
  </si>
  <si>
    <t>१०,९८,६४</t>
  </si>
  <si>
    <t>१,०८,४९</t>
  </si>
  <si>
    <t>३९,०४,००</t>
  </si>
  <si>
    <t>१३,४८,९८</t>
  </si>
  <si>
    <t>७३७</t>
  </si>
  <si>
    <t>दोधारा चाँदनी नगरपालिका, कञ्चनपुर</t>
  </si>
  <si>
    <t>१,८६,३२</t>
  </si>
  <si>
    <t>९,०९,९५</t>
  </si>
  <si>
    <t>५,८१,४१</t>
  </si>
  <si>
    <t>१६,७७,७०</t>
  </si>
  <si>
    <t>१२,२४,७४</t>
  </si>
  <si>
    <t>१२,५०,२८</t>
  </si>
  <si>
    <t>४,२७,४१</t>
  </si>
  <si>
    <t>७३८</t>
  </si>
  <si>
    <t>शुक्लाफाँटा नगरपालिका, कञ्चनपुर</t>
  </si>
  <si>
    <t>१,८४,६५</t>
  </si>
  <si>
    <t>१२,२५,४०</t>
  </si>
  <si>
    <t>८,०२,२१</t>
  </si>
  <si>
    <t>२२,१२,२७</t>
  </si>
  <si>
    <t>१३,३५,९८</t>
  </si>
  <si>
    <t>३,५८,११</t>
  </si>
  <si>
    <t>१६,९४,१०</t>
  </si>
  <si>
    <t>५,१८,१६</t>
  </si>
  <si>
    <t>७३९</t>
  </si>
  <si>
    <t>बेलडाँडी गाउँपालिका, कञ्चनपुर</t>
  </si>
  <si>
    <t>४४,८२</t>
  </si>
  <si>
    <t>६,०२,७१</t>
  </si>
  <si>
    <t>३,३५,६५</t>
  </si>
  <si>
    <t>९,८३,१९</t>
  </si>
  <si>
    <t>६,६३,९२</t>
  </si>
  <si>
    <t>१,१२,३१</t>
  </si>
  <si>
    <t>७,७६,२३</t>
  </si>
  <si>
    <t>२,०६,९६</t>
  </si>
  <si>
    <t>७४०</t>
  </si>
  <si>
    <t>लालझाडी गाउँपालिका, कञ्चनपुर</t>
  </si>
  <si>
    <t>८,२७,३४</t>
  </si>
  <si>
    <t>५,६७,४३</t>
  </si>
  <si>
    <t>१५,५६,८४</t>
  </si>
  <si>
    <t>७,३४,०८</t>
  </si>
  <si>
    <t>४,४७,९२</t>
  </si>
  <si>
    <t>११,८२,०१</t>
  </si>
  <si>
    <t>३,७४,८३</t>
  </si>
  <si>
    <t>७४१</t>
  </si>
  <si>
    <t>कैलाली</t>
  </si>
  <si>
    <t>धनगढी उप महानगरपालिका, कैलाली</t>
  </si>
  <si>
    <t>२१,९७,७८</t>
  </si>
  <si>
    <t>४७,०४,६७</t>
  </si>
  <si>
    <t>२०,४८,८९</t>
  </si>
  <si>
    <t>८९,५१,३५</t>
  </si>
  <si>
    <t>३३,४३,३७</t>
  </si>
  <si>
    <t>२६,०५,५९</t>
  </si>
  <si>
    <t>५९,४८,९६</t>
  </si>
  <si>
    <t>३०,०२,३८</t>
  </si>
  <si>
    <t>७४२</t>
  </si>
  <si>
    <t>गोदावरी नगरपालिका, कैलाली</t>
  </si>
  <si>
    <t>१२,०७,१६</t>
  </si>
  <si>
    <t>२४,६८,७९</t>
  </si>
  <si>
    <t>२६,०६,३८</t>
  </si>
  <si>
    <t>६२,८२,३४</t>
  </si>
  <si>
    <t>२७,७७,४५</t>
  </si>
  <si>
    <t>१८,६३,८४</t>
  </si>
  <si>
    <t>४६,४१,२९</t>
  </si>
  <si>
    <t>१६,४१,०४</t>
  </si>
  <si>
    <t>७४३</t>
  </si>
  <si>
    <t>गौरीगंगा नगरपालिका, कैलाली</t>
  </si>
  <si>
    <t>१,७६,९३</t>
  </si>
  <si>
    <t>१७,८३,९०</t>
  </si>
  <si>
    <t>११,९३,२७</t>
  </si>
  <si>
    <t>३१,५४,१०</t>
  </si>
  <si>
    <t>१४,९८,८७</t>
  </si>
  <si>
    <t>८,४२,४१</t>
  </si>
  <si>
    <t>२३,४१,२९</t>
  </si>
  <si>
    <t>८,१२,८१</t>
  </si>
  <si>
    <t>७४४</t>
  </si>
  <si>
    <t>घोडाघोडी नगरपालिका, कैलाली</t>
  </si>
  <si>
    <t>१,८६,८२</t>
  </si>
  <si>
    <t>१९,१८,१७</t>
  </si>
  <si>
    <t>३०,०१,४९</t>
  </si>
  <si>
    <t>५१,०६,४८</t>
  </si>
  <si>
    <t>२१,७०,९३</t>
  </si>
  <si>
    <t>७,४७,७९</t>
  </si>
  <si>
    <t>२९,१८,७२</t>
  </si>
  <si>
    <t>२१,८७,७६</t>
  </si>
  <si>
    <t>७४५</t>
  </si>
  <si>
    <t>टिकापुर नगरपालिका, कैलाली</t>
  </si>
  <si>
    <t>८,८५,३९</t>
  </si>
  <si>
    <t>१७,०७,०९</t>
  </si>
  <si>
    <t>२८,७५,४०</t>
  </si>
  <si>
    <t>५४,६७,८९</t>
  </si>
  <si>
    <t>२०,६६,६३</t>
  </si>
  <si>
    <t>१६,८१,४१</t>
  </si>
  <si>
    <t>३७,४८,०४</t>
  </si>
  <si>
    <t>१७,१९,८४</t>
  </si>
  <si>
    <t>७४६</t>
  </si>
  <si>
    <t>भजनी नगरपालिका, कैलाली</t>
  </si>
  <si>
    <t>५,१८,८१</t>
  </si>
  <si>
    <t>१०,६३,७७</t>
  </si>
  <si>
    <t>१५,३१,९९</t>
  </si>
  <si>
    <t>३१,१४,५७</t>
  </si>
  <si>
    <t>१७,०८,८४</t>
  </si>
  <si>
    <t>२,३०,५१</t>
  </si>
  <si>
    <t>१९,३९,३५</t>
  </si>
  <si>
    <t>११,७५,२२</t>
  </si>
  <si>
    <t>७४७</t>
  </si>
  <si>
    <t>लम्किचुहा नगरपालिका, कैलाली</t>
  </si>
  <si>
    <t>४,६९,६७</t>
  </si>
  <si>
    <t>१८,७५,६५</t>
  </si>
  <si>
    <t>२,६५,४०</t>
  </si>
  <si>
    <t>२६,१०,७३</t>
  </si>
  <si>
    <t>२१,१५,४१</t>
  </si>
  <si>
    <t>६,९४,१४</t>
  </si>
  <si>
    <t>२८,०९,५६</t>
  </si>
  <si>
    <t>(१,९८,८३)</t>
  </si>
  <si>
    <t>७४८</t>
  </si>
  <si>
    <t>कैलारी गाउँपालिका, कैलाली</t>
  </si>
  <si>
    <t>२,१२,३५</t>
  </si>
  <si>
    <t>१२,४२,०५</t>
  </si>
  <si>
    <t>४,८७,२०</t>
  </si>
  <si>
    <t>१९,४१,६१</t>
  </si>
  <si>
    <t>१४,६४,३४</t>
  </si>
  <si>
    <t>१,८६,५४</t>
  </si>
  <si>
    <t>१६,५०,८८</t>
  </si>
  <si>
    <t>२,९०,७२</t>
  </si>
  <si>
    <t>७४९</t>
  </si>
  <si>
    <t>चुरे गाउँपालिका, कैलाली</t>
  </si>
  <si>
    <t>२४,६३</t>
  </si>
  <si>
    <t>८,४७,६२</t>
  </si>
  <si>
    <t>८,३४,९६</t>
  </si>
  <si>
    <t>१७,०७,२२</t>
  </si>
  <si>
    <t>१०,१९,५६</t>
  </si>
  <si>
    <t>३,७४,५१</t>
  </si>
  <si>
    <t>१३,९४,०७</t>
  </si>
  <si>
    <t>३,१३,१४</t>
  </si>
  <si>
    <t>७५०</t>
  </si>
  <si>
    <t>जानकी गाउँपालिका, कैलाली</t>
  </si>
  <si>
    <t>२,३६,५७</t>
  </si>
  <si>
    <t>५,८५,४६</t>
  </si>
  <si>
    <t>१९,४५,४०</t>
  </si>
  <si>
    <t>१३,८०,४१</t>
  </si>
  <si>
    <t>१०,१६,१६</t>
  </si>
  <si>
    <t>२३,९६,५७</t>
  </si>
  <si>
    <t>(४,५१,१७)</t>
  </si>
  <si>
    <t>७५१</t>
  </si>
  <si>
    <t>जोशीपुर गाउँपालिका, कैलाली</t>
  </si>
  <si>
    <t>३,४१,१९</t>
  </si>
  <si>
    <t>८,२७,४९</t>
  </si>
  <si>
    <t>७,३७,७८</t>
  </si>
  <si>
    <t>१९,०६,४८</t>
  </si>
  <si>
    <t>१२,३९,९७</t>
  </si>
  <si>
    <t>५,९६,७८</t>
  </si>
  <si>
    <t>१८,३६,७६</t>
  </si>
  <si>
    <t>६९,७२</t>
  </si>
  <si>
    <t>७५२</t>
  </si>
  <si>
    <t>बर्दगोरिया गाउँपालिका, कैलाली</t>
  </si>
  <si>
    <t>२,४८,०७</t>
  </si>
  <si>
    <t>८,६६,५६</t>
  </si>
  <si>
    <t>१०,७८,९५</t>
  </si>
  <si>
    <t>२१,९३,५९</t>
  </si>
  <si>
    <t>१०,४३,९१</t>
  </si>
  <si>
    <t>११,४९,६८</t>
  </si>
  <si>
    <t>७५३</t>
  </si>
  <si>
    <t>मोहन्याल गाउँपालिका, कैलाली</t>
  </si>
  <si>
    <t>१३,३८</t>
  </si>
  <si>
    <t>९,५८,०६</t>
  </si>
  <si>
    <t>१,९०,९६</t>
  </si>
  <si>
    <t>११,६२,४०</t>
  </si>
  <si>
    <t>७,८९,८०</t>
  </si>
  <si>
    <t>१,१९,८७</t>
  </si>
  <si>
    <t>९,०९,६७</t>
  </si>
  <si>
    <t>२,५२,७२</t>
  </si>
  <si>
    <t>जम्मा प्राप्ती</t>
  </si>
  <si>
    <t>३७,५८,३९,०४</t>
  </si>
  <si>
    <t>९३,५२,२६,८६</t>
  </si>
  <si>
    <t>८२,६४,४४,४४</t>
  </si>
  <si>
    <t>२,१३,७५,१०,३४</t>
  </si>
  <si>
    <t>८७,०७,८३,८६</t>
  </si>
  <si>
    <t>६३,१६,५०,७१</t>
  </si>
  <si>
    <t>२५,४७,७०</t>
  </si>
  <si>
    <t>१,५०,४९,८२,२८</t>
  </si>
  <si>
    <t>६३,२५,२८,०६</t>
  </si>
  <si>
    <t>आर्थिक वर्ष  २०७5/७6 सम्म</t>
  </si>
  <si>
    <t>आर्थिक वर्ष  २०७6/७7 सम्म</t>
  </si>
  <si>
    <t>आर्थिक वर्ष  २०७७/७८ सम्म</t>
  </si>
  <si>
    <t>२०७९ असार सम्म</t>
  </si>
  <si>
    <t>आ.व. २०७९/८० को फागुन</t>
  </si>
  <si>
    <t xml:space="preserve">सम्म </t>
  </si>
  <si>
    <t>२०७९ फागुन सम्म</t>
  </si>
  <si>
    <t>प्रदेश अनुसार विद्युत उत्पादन क्षमता (वैकल्पिक ऊर्जा प्रवर्द्धन केन्द्रबाट उत्पादित विद्युत बाहेक)</t>
  </si>
  <si>
    <r>
      <t>आर्थिक वर्ष २०७८/७९</t>
    </r>
    <r>
      <rPr>
        <b/>
        <sz val="8"/>
        <color theme="1"/>
        <rFont val="Times New Roman"/>
        <family val="1"/>
      </rPr>
      <t xml:space="preserve"> </t>
    </r>
    <r>
      <rPr>
        <b/>
        <sz val="8"/>
        <color theme="1"/>
        <rFont val="Kalimati"/>
        <charset val="1"/>
      </rPr>
      <t>सम्म</t>
    </r>
  </si>
  <si>
    <r>
      <t>आर्थिक वर्ष २०७9/80</t>
    </r>
    <r>
      <rPr>
        <b/>
        <sz val="8"/>
        <color theme="1"/>
        <rFont val="Times New Roman"/>
        <family val="1"/>
      </rPr>
      <t xml:space="preserve"> </t>
    </r>
    <r>
      <rPr>
        <b/>
        <sz val="8"/>
        <color theme="1"/>
        <rFont val="Kalimati"/>
        <charset val="1"/>
      </rPr>
      <t>फागुनसम्म</t>
    </r>
  </si>
  <si>
    <t>करोडमा</t>
  </si>
  <si>
    <t>Summary of Budget and Expenditure</t>
  </si>
  <si>
    <t>संकेत</t>
  </si>
  <si>
    <t>नाम</t>
  </si>
  <si>
    <t>८०१०१४०१३००</t>
  </si>
  <si>
    <t>४१,८१,७८</t>
  </si>
  <si>
    <t>२७,२३,७४</t>
  </si>
  <si>
    <t>६९,०५,५२</t>
  </si>
  <si>
    <t>२३,३९,३७</t>
  </si>
  <si>
    <t>६०,७०,७४</t>
  </si>
  <si>
    <t>८९.२२</t>
  </si>
  <si>
    <t>८५.८८</t>
  </si>
  <si>
    <t>८७.९१</t>
  </si>
  <si>
    <t>८०१०१५०१३००</t>
  </si>
  <si>
    <t>३०,४४,७५</t>
  </si>
  <si>
    <t>२१,१७,७३</t>
  </si>
  <si>
    <t>५१,६२,४८</t>
  </si>
  <si>
    <t>२५,३९,७९</t>
  </si>
  <si>
    <t>११,९६,६६</t>
  </si>
  <si>
    <t>३७,३६,४६</t>
  </si>
  <si>
    <t>८३.४१</t>
  </si>
  <si>
    <t>५६.५</t>
  </si>
  <si>
    <t>७२.३७</t>
  </si>
  <si>
    <t>८०१०१५०२३००</t>
  </si>
  <si>
    <t>३४,१५,८४</t>
  </si>
  <si>
    <t>१७,१७,२२</t>
  </si>
  <si>
    <t>५१,३३,०७</t>
  </si>
  <si>
    <t>२९,२०,६२</t>
  </si>
  <si>
    <t>१४,०१,६२</t>
  </si>
  <si>
    <t>४३,२२,२४</t>
  </si>
  <si>
    <t>८५.५</t>
  </si>
  <si>
    <t>८१.६२</t>
  </si>
  <si>
    <t>८४.२</t>
  </si>
  <si>
    <t>८०१०१५०३३००</t>
  </si>
  <si>
    <t>२१,०९,६४</t>
  </si>
  <si>
    <t>१२,७१,९१</t>
  </si>
  <si>
    <t>३३,८१,५६</t>
  </si>
  <si>
    <t>१७,०४,६३</t>
  </si>
  <si>
    <t>७,६१,४७</t>
  </si>
  <si>
    <t>२४,६६,१०</t>
  </si>
  <si>
    <t>८०.८</t>
  </si>
  <si>
    <t>५९.८६</t>
  </si>
  <si>
    <t>७२.९२</t>
  </si>
  <si>
    <t>८०१०१५०४३००</t>
  </si>
  <si>
    <t>२९,३०,५४</t>
  </si>
  <si>
    <t>१८,४४,९९</t>
  </si>
  <si>
    <t>४७,७५,५३</t>
  </si>
  <si>
    <t>२५,८३,७७</t>
  </si>
  <si>
    <t>१४,४६,७५</t>
  </si>
  <si>
    <t>४०,३०,५२</t>
  </si>
  <si>
    <t>८८.१६</t>
  </si>
  <si>
    <t>७८.४१</t>
  </si>
  <si>
    <t>८४.३९</t>
  </si>
  <si>
    <t>८०१०१५०५३००</t>
  </si>
  <si>
    <t>२५,५९,०४</t>
  </si>
  <si>
    <t>१२,७३,७१</t>
  </si>
  <si>
    <t>३८,३२,७५</t>
  </si>
  <si>
    <t>२३,६५,७१</t>
  </si>
  <si>
    <t>९,८८,७७</t>
  </si>
  <si>
    <t>३३,५४,४८</t>
  </si>
  <si>
    <t>९२.४४</t>
  </si>
  <si>
    <t>७७.६२</t>
  </si>
  <si>
    <t>८७.५२</t>
  </si>
  <si>
    <t>८०१०१५०६३००</t>
  </si>
  <si>
    <t>२८,०६,७०</t>
  </si>
  <si>
    <t>२१,५९,४५</t>
  </si>
  <si>
    <t>४९,६६,१६</t>
  </si>
  <si>
    <t>२२,७८,७०</t>
  </si>
  <si>
    <t>१३,५१,८८</t>
  </si>
  <si>
    <t>३६,३०,५८</t>
  </si>
  <si>
    <t>८१.१८</t>
  </si>
  <si>
    <t>६२.६</t>
  </si>
  <si>
    <t>७३.१</t>
  </si>
  <si>
    <t>८०१०१५०७३००</t>
  </si>
  <si>
    <t>२७,८९,१३</t>
  </si>
  <si>
    <t>१६,४२,७१</t>
  </si>
  <si>
    <t>४४,३१,८४</t>
  </si>
  <si>
    <t>२०,६१,५६</t>
  </si>
  <si>
    <t>९,२९,६१</t>
  </si>
  <si>
    <t>२९,९१,१७</t>
  </si>
  <si>
    <t>७३.९१</t>
  </si>
  <si>
    <t>५६.५९</t>
  </si>
  <si>
    <t>६७.४९</t>
  </si>
  <si>
    <t>८०१०१५०८३००</t>
  </si>
  <si>
    <t>३३,९१,७४</t>
  </si>
  <si>
    <t>२३,७८,७२</t>
  </si>
  <si>
    <t>५७,७०,४६</t>
  </si>
  <si>
    <t>३०,९१,९१</t>
  </si>
  <si>
    <t>१७,८३,८९</t>
  </si>
  <si>
    <t>४८,७५,८०</t>
  </si>
  <si>
    <t>९१.१६</t>
  </si>
  <si>
    <t>७४.९९</t>
  </si>
  <si>
    <t>८४.४९</t>
  </si>
  <si>
    <t>८०१०२४०१३००</t>
  </si>
  <si>
    <t>६६,५८,६६</t>
  </si>
  <si>
    <t>३६,५७,८०</t>
  </si>
  <si>
    <t>१,०३,१६,४६</t>
  </si>
  <si>
    <t>५५,७८,६१</t>
  </si>
  <si>
    <t>२८,५९,४२</t>
  </si>
  <si>
    <t>८४,३८,०३</t>
  </si>
  <si>
    <t>८३.७७</t>
  </si>
  <si>
    <t>७८.१७</t>
  </si>
  <si>
    <t>८१.७९</t>
  </si>
  <si>
    <t>८०१०२५०१३००</t>
  </si>
  <si>
    <t>३०,४७,३२</t>
  </si>
  <si>
    <t>१६,४७,३८</t>
  </si>
  <si>
    <t>४६,९४,७०</t>
  </si>
  <si>
    <t>२४,१५,२१</t>
  </si>
  <si>
    <t>३४,३६,०३</t>
  </si>
  <si>
    <t>७९.२५</t>
  </si>
  <si>
    <t>६१.९६</t>
  </si>
  <si>
    <t>७३.१८</t>
  </si>
  <si>
    <t>८०१०२५०२३००</t>
  </si>
  <si>
    <t>२६,७०,०९</t>
  </si>
  <si>
    <t>१२,८३,६७</t>
  </si>
  <si>
    <t>३९,५३,७६</t>
  </si>
  <si>
    <t>२३,१६,१४</t>
  </si>
  <si>
    <t>९,६२,१५</t>
  </si>
  <si>
    <t>३२,७८,३०</t>
  </si>
  <si>
    <t>८६.७४</t>
  </si>
  <si>
    <t>७४.९५</t>
  </si>
  <si>
    <t>८२.९१</t>
  </si>
  <si>
    <t>८०१०२५०३३००</t>
  </si>
  <si>
    <t>३४,५६,७६</t>
  </si>
  <si>
    <t>२२,९६,४९</t>
  </si>
  <si>
    <t>५७,५३,२६</t>
  </si>
  <si>
    <t>३२,३०,८०</t>
  </si>
  <si>
    <t>१७,१७,६४</t>
  </si>
  <si>
    <t>४९,४८,४५</t>
  </si>
  <si>
    <t>९३.४६</t>
  </si>
  <si>
    <t>७४.७९</t>
  </si>
  <si>
    <t>८६.०१</t>
  </si>
  <si>
    <t>८०१०२५०४३००</t>
  </si>
  <si>
    <t>४४,०४,०८</t>
  </si>
  <si>
    <t>१७,३३,९१</t>
  </si>
  <si>
    <t>६१,३७,९९</t>
  </si>
  <si>
    <t>३६,७३,९६</t>
  </si>
  <si>
    <t>१३,०४,५४</t>
  </si>
  <si>
    <t>४९,७८,५१</t>
  </si>
  <si>
    <t>८३.४२</t>
  </si>
  <si>
    <t>७५.२३</t>
  </si>
  <si>
    <t>८१.१</t>
  </si>
  <si>
    <t>८०१०२५०५३००</t>
  </si>
  <si>
    <t>३९,९०,०२</t>
  </si>
  <si>
    <t>२९,१८,४३</t>
  </si>
  <si>
    <t>६९,०८,४५</t>
  </si>
  <si>
    <t>३६,५७,३६</t>
  </si>
  <si>
    <t>२१,३९,२९</t>
  </si>
  <si>
    <t>५७,९६,६६</t>
  </si>
  <si>
    <t>९१.६६</t>
  </si>
  <si>
    <t>७३.३</t>
  </si>
  <si>
    <t>८३.९</t>
  </si>
  <si>
    <t>८०१०२५०६३००</t>
  </si>
  <si>
    <t>३१,१९,९०</t>
  </si>
  <si>
    <t>२५,०९,१९</t>
  </si>
  <si>
    <t>५६,२९,१०</t>
  </si>
  <si>
    <t>२६,१६,७५</t>
  </si>
  <si>
    <t>१७,५१,७६</t>
  </si>
  <si>
    <t>४३,६८,५२</t>
  </si>
  <si>
    <t>८३.८७</t>
  </si>
  <si>
    <t>६९.८१</t>
  </si>
  <si>
    <t>७७.६</t>
  </si>
  <si>
    <t>८०१०२५०७३००</t>
  </si>
  <si>
    <t>३३,२७,०४</t>
  </si>
  <si>
    <t>१९,३३,०१</t>
  </si>
  <si>
    <t>५२,६०,०५</t>
  </si>
  <si>
    <t>२७,१३,०८</t>
  </si>
  <si>
    <t>१२,६२,६७</t>
  </si>
  <si>
    <t>३९,७५,७५</t>
  </si>
  <si>
    <t>८१.५४</t>
  </si>
  <si>
    <t>६५.३२</t>
  </si>
  <si>
    <t>७५.५८</t>
  </si>
  <si>
    <t>८०१०३४०१३००</t>
  </si>
  <si>
    <t>५५,८९,९५</t>
  </si>
  <si>
    <t>५४,७०,६६</t>
  </si>
  <si>
    <t>१,११,६०,६२</t>
  </si>
  <si>
    <t>५१,१६,६५</t>
  </si>
  <si>
    <t>४२,५१,९१</t>
  </si>
  <si>
    <t>९४,६८,५७</t>
  </si>
  <si>
    <t>९१.५३</t>
  </si>
  <si>
    <t>७७.७२</t>
  </si>
  <si>
    <t>८४.८३</t>
  </si>
  <si>
    <t>८०१०३४०२३००</t>
  </si>
  <si>
    <t>४९,४३,२५</t>
  </si>
  <si>
    <t>४२,५०,०४</t>
  </si>
  <si>
    <t>९१,९३,३०</t>
  </si>
  <si>
    <t>४०,९८,९३</t>
  </si>
  <si>
    <t>२०,६१,०४</t>
  </si>
  <si>
    <t>६१,५९,९७</t>
  </si>
  <si>
    <t>४८.४९</t>
  </si>
  <si>
    <t>८०१०३४०३३००</t>
  </si>
  <si>
    <t>३७,३९,७०</t>
  </si>
  <si>
    <t>३१,७६,३२</t>
  </si>
  <si>
    <t>६९,१६,०३</t>
  </si>
  <si>
    <t>३०,१७,२९</t>
  </si>
  <si>
    <t>२२,५०,२०</t>
  </si>
  <si>
    <t>५२,६७,५०</t>
  </si>
  <si>
    <t>८०.६८</t>
  </si>
  <si>
    <t>७०.८४</t>
  </si>
  <si>
    <t>७६.१६</t>
  </si>
  <si>
    <t>८०१०३४०४३००</t>
  </si>
  <si>
    <t>६९,९७,२१</t>
  </si>
  <si>
    <t>६८,४३,८७</t>
  </si>
  <si>
    <t>१,३८,४१,०८</t>
  </si>
  <si>
    <t>५२,२०,४९</t>
  </si>
  <si>
    <t>३३,०५,४२</t>
  </si>
  <si>
    <t>८५,२५,९१</t>
  </si>
  <si>
    <t>७४.६</t>
  </si>
  <si>
    <t>४८.२९</t>
  </si>
  <si>
    <t>६१.५९</t>
  </si>
  <si>
    <t>८०१०३५०१३००</t>
  </si>
  <si>
    <t>२७,३५,२५</t>
  </si>
  <si>
    <t>१९,९०,०२</t>
  </si>
  <si>
    <t>४७,२५,२७</t>
  </si>
  <si>
    <t>२२,९५,८०</t>
  </si>
  <si>
    <t>१२,२६,८९</t>
  </si>
  <si>
    <t>३५,२२,६९</t>
  </si>
  <si>
    <t>८३.९३</t>
  </si>
  <si>
    <t>६१.६५</t>
  </si>
  <si>
    <t>७४.५५</t>
  </si>
  <si>
    <t>८०१०३५०२३००</t>
  </si>
  <si>
    <t>४३,४२,०२</t>
  </si>
  <si>
    <t>१९,१४,५३</t>
  </si>
  <si>
    <t>६२,५६,५६</t>
  </si>
  <si>
    <t>३७,७५,४५</t>
  </si>
  <si>
    <t>१५,०५,००</t>
  </si>
  <si>
    <t>५२,८०,४५</t>
  </si>
  <si>
    <t>८६.९५</t>
  </si>
  <si>
    <t>७८.६</t>
  </si>
  <si>
    <t>८०१०३५०३३००</t>
  </si>
  <si>
    <t>३६,४०,५४</t>
  </si>
  <si>
    <t>१९,४३,६१</t>
  </si>
  <si>
    <t>५५,८४,१५</t>
  </si>
  <si>
    <t>२९,३२,६३</t>
  </si>
  <si>
    <t>१३,०९,६३</t>
  </si>
  <si>
    <t>४२,४२,२६</t>
  </si>
  <si>
    <t>८०.५५</t>
  </si>
  <si>
    <t>६७.३८</t>
  </si>
  <si>
    <t>७५.९६</t>
  </si>
  <si>
    <t>८०१०३५०४३००</t>
  </si>
  <si>
    <t>३१,४३,३७</t>
  </si>
  <si>
    <t>१८,०१,८७</t>
  </si>
  <si>
    <t>४९,४५,२४</t>
  </si>
  <si>
    <t>२६,६९,२०</t>
  </si>
  <si>
    <t>१३,१५,०६</t>
  </si>
  <si>
    <t>३९,८४,२७</t>
  </si>
  <si>
    <t>८४.९१</t>
  </si>
  <si>
    <t>७२.९८</t>
  </si>
  <si>
    <t>८०.५६</t>
  </si>
  <si>
    <t>८०१०३५०५३००</t>
  </si>
  <si>
    <t>३२,७०,७२</t>
  </si>
  <si>
    <t>२३,१६,८१</t>
  </si>
  <si>
    <t>५५,८७,५४</t>
  </si>
  <si>
    <t>२८,०७,६३</t>
  </si>
  <si>
    <t>१९,६९,०२</t>
  </si>
  <si>
    <t>४७,७६,६६</t>
  </si>
  <si>
    <t>८५.८४</t>
  </si>
  <si>
    <t>८४.९८</t>
  </si>
  <si>
    <t>८५.४८</t>
  </si>
  <si>
    <t>८०१०३५०६३००</t>
  </si>
  <si>
    <t>२५,०२,३९</t>
  </si>
  <si>
    <t>२०,८०,६०</t>
  </si>
  <si>
    <t>४५,८२,९९</t>
  </si>
  <si>
    <t>२१,२०,९२</t>
  </si>
  <si>
    <t>१५,५३,०३</t>
  </si>
  <si>
    <t>३६,७३,९५</t>
  </si>
  <si>
    <t>८४.७५</t>
  </si>
  <si>
    <t>७४.६४</t>
  </si>
  <si>
    <t>८०.१६</t>
  </si>
  <si>
    <t>८०१०४४०१३००</t>
  </si>
  <si>
    <t>४८,०१,५९</t>
  </si>
  <si>
    <t>३१,५१,१२</t>
  </si>
  <si>
    <t>७९,५२,७२</t>
  </si>
  <si>
    <t>४३,६६,१४</t>
  </si>
  <si>
    <t>२४,८८,९१</t>
  </si>
  <si>
    <t>६८,५५,०६</t>
  </si>
  <si>
    <t>९०.९३</t>
  </si>
  <si>
    <t>७८.९८</t>
  </si>
  <si>
    <t>८६.१९</t>
  </si>
  <si>
    <t>८०१०४४०२३००</t>
  </si>
  <si>
    <t>४३,५०,७१</t>
  </si>
  <si>
    <t>२८,३८,४०</t>
  </si>
  <si>
    <t>७१,८९,११</t>
  </si>
  <si>
    <t>३८,१६,३३</t>
  </si>
  <si>
    <t>२४,१५,४९</t>
  </si>
  <si>
    <t>६२,३१,८२</t>
  </si>
  <si>
    <t>८७.७१</t>
  </si>
  <si>
    <t>८५.१</t>
  </si>
  <si>
    <t>८६.६८</t>
  </si>
  <si>
    <t>८०१०४४०३३००</t>
  </si>
  <si>
    <t>३३,९४,४४</t>
  </si>
  <si>
    <t>२०,४९,३७</t>
  </si>
  <si>
    <t>५४,४३,८२</t>
  </si>
  <si>
    <t>२८,७७,०८</t>
  </si>
  <si>
    <t>१८,२३,१८</t>
  </si>
  <si>
    <t>४७,००,२६</t>
  </si>
  <si>
    <t>८८.९६</t>
  </si>
  <si>
    <t>८६.३४</t>
  </si>
  <si>
    <t>८०१०४४०४३००</t>
  </si>
  <si>
    <t>३२,६३,२९</t>
  </si>
  <si>
    <t>१९,२८,०२</t>
  </si>
  <si>
    <t>५१,९१,३१</t>
  </si>
  <si>
    <t>२८,४३,५७</t>
  </si>
  <si>
    <t>१५,४९,५३</t>
  </si>
  <si>
    <t>४३,९३,११</t>
  </si>
  <si>
    <t>८७.१३</t>
  </si>
  <si>
    <t>८०.३६</t>
  </si>
  <si>
    <t>८४.६२</t>
  </si>
  <si>
    <t>८०१०४४०५३००</t>
  </si>
  <si>
    <t>३०,१०,९४</t>
  </si>
  <si>
    <t>२२,५१,३३</t>
  </si>
  <si>
    <t>५२,६२,२७</t>
  </si>
  <si>
    <t>२५,१८,७५</t>
  </si>
  <si>
    <t>१८,२०,८१</t>
  </si>
  <si>
    <t>४३,३९,५६</t>
  </si>
  <si>
    <t>८३.६५</t>
  </si>
  <si>
    <t>८०.८७</t>
  </si>
  <si>
    <t>८२.४६</t>
  </si>
  <si>
    <t>८०१०४५०१३००</t>
  </si>
  <si>
    <t>१७,८५,९३</t>
  </si>
  <si>
    <t>२७,४०,२६</t>
  </si>
  <si>
    <t>१४,६१,५३</t>
  </si>
  <si>
    <t>८,५३,६४</t>
  </si>
  <si>
    <t>२३,१५,१८</t>
  </si>
  <si>
    <t>८१.८३</t>
  </si>
  <si>
    <t>८९.४५</t>
  </si>
  <si>
    <t>८४.४८</t>
  </si>
  <si>
    <t>८०१०४५०२३००</t>
  </si>
  <si>
    <t>२१,२७,२०</t>
  </si>
  <si>
    <t>६,५२,५७</t>
  </si>
  <si>
    <t>२७,७९,७८</t>
  </si>
  <si>
    <t>१७,४५,७४</t>
  </si>
  <si>
    <t>४,५३,७१</t>
  </si>
  <si>
    <t>२१,९९,४६</t>
  </si>
  <si>
    <t>८२.०६</t>
  </si>
  <si>
    <t>६९.५२</t>
  </si>
  <si>
    <t>७९.१२</t>
  </si>
  <si>
    <t>८०१०४५०३३००</t>
  </si>
  <si>
    <t>२९,२५,७८</t>
  </si>
  <si>
    <t>१९,८६,१०</t>
  </si>
  <si>
    <t>४९,११,८८</t>
  </si>
  <si>
    <t>२१,६७,४७</t>
  </si>
  <si>
    <t>१३,२६,४२</t>
  </si>
  <si>
    <t>३४,९३,८९</t>
  </si>
  <si>
    <t>७४.०८</t>
  </si>
  <si>
    <t>६६.७८</t>
  </si>
  <si>
    <t>७१.१३</t>
  </si>
  <si>
    <t>८०१०४५०४३००</t>
  </si>
  <si>
    <t>२२,३२,५६</t>
  </si>
  <si>
    <t>२३,५४,७६</t>
  </si>
  <si>
    <t>४५,८७,३३</t>
  </si>
  <si>
    <t>१७,६७,०४</t>
  </si>
  <si>
    <t>१३,२०,१२</t>
  </si>
  <si>
    <t>३०,८७,१६</t>
  </si>
  <si>
    <t>७९.१४</t>
  </si>
  <si>
    <t>५६.०६</t>
  </si>
  <si>
    <t>६७.२९</t>
  </si>
  <si>
    <t>८०१०४५०५३००</t>
  </si>
  <si>
    <t>२४,२८,७८</t>
  </si>
  <si>
    <t>१८,५८,८०</t>
  </si>
  <si>
    <t>४२,८७,५९</t>
  </si>
  <si>
    <t>१९,६८,१९</t>
  </si>
  <si>
    <t>११,३८,५२</t>
  </si>
  <si>
    <t>३१,०६,७१</t>
  </si>
  <si>
    <t>८१.०३</t>
  </si>
  <si>
    <t>६१.२५</t>
  </si>
  <si>
    <t>७२.४५</t>
  </si>
  <si>
    <t>८०१०५४०१३००</t>
  </si>
  <si>
    <t>२६,६७,६५</t>
  </si>
  <si>
    <t>२७,१९,४७</t>
  </si>
  <si>
    <t>५३,८७,१२</t>
  </si>
  <si>
    <t>२४,५९,००</t>
  </si>
  <si>
    <t>२१,३४,४२</t>
  </si>
  <si>
    <t>४५,९३,४२</t>
  </si>
  <si>
    <t>९२.१७</t>
  </si>
  <si>
    <t>७८.४८</t>
  </si>
  <si>
    <t>८५.२६</t>
  </si>
  <si>
    <t>८०१०५४०२३००</t>
  </si>
  <si>
    <t>२९,३०,६२</t>
  </si>
  <si>
    <t>२१,१५,६२</t>
  </si>
  <si>
    <t>५०,४६,२५</t>
  </si>
  <si>
    <t>२४,२५,७३</t>
  </si>
  <si>
    <t>१४,८५,८६</t>
  </si>
  <si>
    <t>३९,११,५९</t>
  </si>
  <si>
    <t>८२.७७</t>
  </si>
  <si>
    <t>७०.२३</t>
  </si>
  <si>
    <t>७७.५१</t>
  </si>
  <si>
    <t>८०१०५५०१३००</t>
  </si>
  <si>
    <t>५१,९३,६१</t>
  </si>
  <si>
    <t>२४,७८,०१</t>
  </si>
  <si>
    <t>७६,७१,६३</t>
  </si>
  <si>
    <t>४२,५०,४१</t>
  </si>
  <si>
    <t>१३,६४,८०</t>
  </si>
  <si>
    <t>५६,१५,२२</t>
  </si>
  <si>
    <t>५५.०७</t>
  </si>
  <si>
    <t>७३.१९</t>
  </si>
  <si>
    <t>८०१०५५०२३००</t>
  </si>
  <si>
    <t>३२,७५,७२</t>
  </si>
  <si>
    <t>१४,६६,३९</t>
  </si>
  <si>
    <t>४७,४२,११</t>
  </si>
  <si>
    <t>२७,६०,५८</t>
  </si>
  <si>
    <t>१०,७१,४१</t>
  </si>
  <si>
    <t>३८,३२,००</t>
  </si>
  <si>
    <t>८४.२७</t>
  </si>
  <si>
    <t>७३.०६</t>
  </si>
  <si>
    <t>८०१०५५०३३००</t>
  </si>
  <si>
    <t>३२,०३,४८</t>
  </si>
  <si>
    <t>१०,४७,६६</t>
  </si>
  <si>
    <t>४२,५१,१४</t>
  </si>
  <si>
    <t>२८,२९,८१</t>
  </si>
  <si>
    <t>९,२३,८८</t>
  </si>
  <si>
    <t>३७,५३,६९</t>
  </si>
  <si>
    <t>८८.३३</t>
  </si>
  <si>
    <t>८८.१८</t>
  </si>
  <si>
    <t>८८.२९</t>
  </si>
  <si>
    <t>८०१०५५०४३००</t>
  </si>
  <si>
    <t>२०,४८,०२</t>
  </si>
  <si>
    <t>१०,४३,८७</t>
  </si>
  <si>
    <t>३०,९१,८९</t>
  </si>
  <si>
    <t>१८,१३,१२</t>
  </si>
  <si>
    <t>७,७४,८९</t>
  </si>
  <si>
    <t>२५,८८,०१</t>
  </si>
  <si>
    <t>८८.५३</t>
  </si>
  <si>
    <t>७४.२३</t>
  </si>
  <si>
    <t>८३.७</t>
  </si>
  <si>
    <t>८०१०६४०१३००</t>
  </si>
  <si>
    <t>४५,५३,१७</t>
  </si>
  <si>
    <t>३३,१२,६७</t>
  </si>
  <si>
    <t>७८,८०,८५</t>
  </si>
  <si>
    <t>४१,७७,१८</t>
  </si>
  <si>
    <t>२३,९६,०५</t>
  </si>
  <si>
    <t>६५,८८,२४</t>
  </si>
  <si>
    <t>९१.७४</t>
  </si>
  <si>
    <t>७२.३३</t>
  </si>
  <si>
    <t>८३.५९</t>
  </si>
  <si>
    <t>८०१०६४०२३००</t>
  </si>
  <si>
    <t>३५,०२,१०</t>
  </si>
  <si>
    <t>१७,२२,३३</t>
  </si>
  <si>
    <t>५२,२४,४४</t>
  </si>
  <si>
    <t>२६,८६,५९</t>
  </si>
  <si>
    <t>३९,७६,४५</t>
  </si>
  <si>
    <t>७६.७१</t>
  </si>
  <si>
    <t>७४.८९</t>
  </si>
  <si>
    <t>७६.११</t>
  </si>
  <si>
    <t>८०१०६४०३३००</t>
  </si>
  <si>
    <t>४५,४६,३०</t>
  </si>
  <si>
    <t>२०,०१,७८</t>
  </si>
  <si>
    <t>६५,४८,०८</t>
  </si>
  <si>
    <t>४०,७५,८८</t>
  </si>
  <si>
    <t>१६,४२,५७</t>
  </si>
  <si>
    <t>५७,१८,४५</t>
  </si>
  <si>
    <t>८९.६५</t>
  </si>
  <si>
    <t>८२.०५</t>
  </si>
  <si>
    <t>८७.३३</t>
  </si>
  <si>
    <t>८०१०६५०१३००</t>
  </si>
  <si>
    <t>३०,८२,४६</t>
  </si>
  <si>
    <t>२१,६१,१५</t>
  </si>
  <si>
    <t>५२,४३,६१</t>
  </si>
  <si>
    <t>२६,७७,२१</t>
  </si>
  <si>
    <t>१६,२४,५४</t>
  </si>
  <si>
    <t>४३,०१,७६</t>
  </si>
  <si>
    <t>८६.८५</t>
  </si>
  <si>
    <t>७५.१७</t>
  </si>
  <si>
    <t>८२.०३</t>
  </si>
  <si>
    <t>८०१०६५०२३००</t>
  </si>
  <si>
    <t>३६,१८,३६</t>
  </si>
  <si>
    <t>१८,०२,८६</t>
  </si>
  <si>
    <t>५४,२१,२२</t>
  </si>
  <si>
    <t>३०,२३,६८</t>
  </si>
  <si>
    <t>१३,२३,०९</t>
  </si>
  <si>
    <t>४३,४६,७८</t>
  </si>
  <si>
    <t>८३.५६</t>
  </si>
  <si>
    <t>७३.३८</t>
  </si>
  <si>
    <t>८०.१८</t>
  </si>
  <si>
    <t>८०१०६५०३३००</t>
  </si>
  <si>
    <t>३०,९३,१६</t>
  </si>
  <si>
    <t>१६,६५,०९</t>
  </si>
  <si>
    <t>४७,५८,२५</t>
  </si>
  <si>
    <t>२६,८६,१२</t>
  </si>
  <si>
    <t>१३,२४,५७</t>
  </si>
  <si>
    <t>४०,१०,७०</t>
  </si>
  <si>
    <t>८६.८४</t>
  </si>
  <si>
    <t>७९.५४</t>
  </si>
  <si>
    <t>८४.२८</t>
  </si>
  <si>
    <t>८०१०६५०४३००</t>
  </si>
  <si>
    <t>३५,८१,०९</t>
  </si>
  <si>
    <t>१३,८९,८६</t>
  </si>
  <si>
    <t>४९,७०,९५</t>
  </si>
  <si>
    <t>२८,५३,३२</t>
  </si>
  <si>
    <t>९,७८,६४</t>
  </si>
  <si>
    <t>३८,३१,९७</t>
  </si>
  <si>
    <t>७९.६७</t>
  </si>
  <si>
    <t>७०.४१</t>
  </si>
  <si>
    <t>७७.०८</t>
  </si>
  <si>
    <t>८०१०७४०१३००</t>
  </si>
  <si>
    <t>४२,६८,२३</t>
  </si>
  <si>
    <t>२१,३१,२७</t>
  </si>
  <si>
    <t>६३,९९,५१</t>
  </si>
  <si>
    <t>३८,२७,८८</t>
  </si>
  <si>
    <t>१७,१८,२८</t>
  </si>
  <si>
    <t>५५,४६,१७</t>
  </si>
  <si>
    <t>८९.६८</t>
  </si>
  <si>
    <t>८०.६२</t>
  </si>
  <si>
    <t>८६.६६</t>
  </si>
  <si>
    <t>८०१०७४०२३००</t>
  </si>
  <si>
    <t>४४,४५,४७</t>
  </si>
  <si>
    <t>२७,४२,२५</t>
  </si>
  <si>
    <t>७१,८७,७३</t>
  </si>
  <si>
    <t>४०,०५,४३</t>
  </si>
  <si>
    <t>२१,२२,६४</t>
  </si>
  <si>
    <t>६१,२८,०८</t>
  </si>
  <si>
    <t>९०.१</t>
  </si>
  <si>
    <t>७७.४</t>
  </si>
  <si>
    <t>८५.२५</t>
  </si>
  <si>
    <t>८०१०७५०१३००</t>
  </si>
  <si>
    <t>३६,३६,२८</t>
  </si>
  <si>
    <t>१५,०२,७५</t>
  </si>
  <si>
    <t>५१,३९,०४</t>
  </si>
  <si>
    <t>३१,०३,७७</t>
  </si>
  <si>
    <t>११,८३,८६</t>
  </si>
  <si>
    <t>४२,८७,६४</t>
  </si>
  <si>
    <t>८५.३५</t>
  </si>
  <si>
    <t>७८.७७</t>
  </si>
  <si>
    <t>८३.४३</t>
  </si>
  <si>
    <t>८०१०७५०२३००</t>
  </si>
  <si>
    <t>३१,५०,६४</t>
  </si>
  <si>
    <t>१२,४९,५२</t>
  </si>
  <si>
    <t>४४,००,१७</t>
  </si>
  <si>
    <t>२५,५७,२३</t>
  </si>
  <si>
    <t>७,१७,९६</t>
  </si>
  <si>
    <t>३२,७५,२०</t>
  </si>
  <si>
    <t>८१.१६</t>
  </si>
  <si>
    <t>५७.४५</t>
  </si>
  <si>
    <t>७४.४३</t>
  </si>
  <si>
    <t>८०१०७५०३३००</t>
  </si>
  <si>
    <t>३२,७८,४९</t>
  </si>
  <si>
    <t>१८,५८,५५</t>
  </si>
  <si>
    <t>५१,३७,६४</t>
  </si>
  <si>
    <t>२७,२४,७२</t>
  </si>
  <si>
    <t>१५,०७,३३</t>
  </si>
  <si>
    <t>४२,३२,०५</t>
  </si>
  <si>
    <t>८३.१</t>
  </si>
  <si>
    <t>८२.३७</t>
  </si>
  <si>
    <t>८०१०७५०४३००</t>
  </si>
  <si>
    <t>२६,५३,७७</t>
  </si>
  <si>
    <t>१४,६८,८४</t>
  </si>
  <si>
    <t>४१,२२,६१</t>
  </si>
  <si>
    <t>२३,१२,०२</t>
  </si>
  <si>
    <t>१३,३४,०६</t>
  </si>
  <si>
    <t>३६,४६,०८</t>
  </si>
  <si>
    <t>८७.१२</t>
  </si>
  <si>
    <t>९०.८२</t>
  </si>
  <si>
    <t>८८.४४</t>
  </si>
  <si>
    <t>८०१०७५०५३००</t>
  </si>
  <si>
    <t>४१,७५,९२</t>
  </si>
  <si>
    <t>१५,४२,५०</t>
  </si>
  <si>
    <t>५७,१८,४२</t>
  </si>
  <si>
    <t>३४,८१,९२</t>
  </si>
  <si>
    <t>१०,२५,०८</t>
  </si>
  <si>
    <t>४५,०७,०१</t>
  </si>
  <si>
    <t>८३.३८</t>
  </si>
  <si>
    <t>६६.४५</t>
  </si>
  <si>
    <t>७८.८१</t>
  </si>
  <si>
    <t>८०१०७५०६३००</t>
  </si>
  <si>
    <t>२५,३२,१६</t>
  </si>
  <si>
    <t>१२,४४,४९</t>
  </si>
  <si>
    <t>३७,७६,६५</t>
  </si>
  <si>
    <t>२२,४३,१४</t>
  </si>
  <si>
    <t>९,५६,०८</t>
  </si>
  <si>
    <t>३१,९९,२२</t>
  </si>
  <si>
    <t>८८.५८</t>
  </si>
  <si>
    <t>७६.८२</t>
  </si>
  <si>
    <t>८४.७१</t>
  </si>
  <si>
    <t>८०१०७५०७३००</t>
  </si>
  <si>
    <t>३५,३६,६४</t>
  </si>
  <si>
    <t>१८,५६,७२</t>
  </si>
  <si>
    <t>५३,९३,३६</t>
  </si>
  <si>
    <t>२७,९५,३८</t>
  </si>
  <si>
    <t>९,८४,७२</t>
  </si>
  <si>
    <t>३७,८०,११</t>
  </si>
  <si>
    <t>७९.०४</t>
  </si>
  <si>
    <t>५३.०३</t>
  </si>
  <si>
    <t>७०.०८</t>
  </si>
  <si>
    <t>८०१०८४०१३००</t>
  </si>
  <si>
    <t>६६,२२,८१</t>
  </si>
  <si>
    <t>४१,७७,८६</t>
  </si>
  <si>
    <t>१,०८,००,६८</t>
  </si>
  <si>
    <t>६१,६१,८९</t>
  </si>
  <si>
    <t>३५,०७,४३</t>
  </si>
  <si>
    <t>९६,६९,३३</t>
  </si>
  <si>
    <t>९३.०४</t>
  </si>
  <si>
    <t>८३.९५</t>
  </si>
  <si>
    <t>८९.५२</t>
  </si>
  <si>
    <t>८०१०८४०२३००</t>
  </si>
  <si>
    <t>४१,६८,५४</t>
  </si>
  <si>
    <t>३०,७९,०४</t>
  </si>
  <si>
    <t>७२,४७,५९</t>
  </si>
  <si>
    <t>३९,२३,३२</t>
  </si>
  <si>
    <t>२५,१२,३६</t>
  </si>
  <si>
    <t>६४,३५,६८</t>
  </si>
  <si>
    <t>९४.११</t>
  </si>
  <si>
    <t>८१.५९</t>
  </si>
  <si>
    <t>८८.७९</t>
  </si>
  <si>
    <t>८०१०८५०१३००</t>
  </si>
  <si>
    <t>३०,३८,९४</t>
  </si>
  <si>
    <t>१९,६५,८६</t>
  </si>
  <si>
    <t>५०,५४,८०</t>
  </si>
  <si>
    <t>२४,६५,५९</t>
  </si>
  <si>
    <t>१३,३८,७१</t>
  </si>
  <si>
    <t>८१.१३</t>
  </si>
  <si>
    <t>६८.०९</t>
  </si>
  <si>
    <t>७५.२६</t>
  </si>
  <si>
    <t>८०१०८५०२३००</t>
  </si>
  <si>
    <t>केपिलासगढी गाउँपालिका, खोटाङ</t>
  </si>
  <si>
    <t>३०,८४,२९</t>
  </si>
  <si>
    <t>१७,३१,८४</t>
  </si>
  <si>
    <t>४८,१६,१४</t>
  </si>
  <si>
    <t>२६,४६,३२</t>
  </si>
  <si>
    <t>१४,८४,१९</t>
  </si>
  <si>
    <t>४१,३०,५१</t>
  </si>
  <si>
    <t>८५.७९</t>
  </si>
  <si>
    <t>८५.७</t>
  </si>
  <si>
    <t>८५.७६</t>
  </si>
  <si>
    <t>८०१०८५०३३००</t>
  </si>
  <si>
    <t>४१,०१,२५</t>
  </si>
  <si>
    <t>२२,८०,८८</t>
  </si>
  <si>
    <t>६३,८२,१४</t>
  </si>
  <si>
    <t>३४,५४,७८</t>
  </si>
  <si>
    <t>१८,१६,४८</t>
  </si>
  <si>
    <t>५२,७१,२७</t>
  </si>
  <si>
    <t>८४.२३</t>
  </si>
  <si>
    <t>७९.६३</t>
  </si>
  <si>
    <t>८२.५९</t>
  </si>
  <si>
    <t>८०१०८५०४३००</t>
  </si>
  <si>
    <t>२६,०५,३३</t>
  </si>
  <si>
    <t>१७,७६,६६</t>
  </si>
  <si>
    <t>४३,८२,००</t>
  </si>
  <si>
    <t>२१,३८,७२</t>
  </si>
  <si>
    <t>१२,०५,५१</t>
  </si>
  <si>
    <t>३३,४४,२३</t>
  </si>
  <si>
    <t>८२.०९</t>
  </si>
  <si>
    <t>६७.८५</t>
  </si>
  <si>
    <t>७६.३१</t>
  </si>
  <si>
    <t>८०१०८५०५३००</t>
  </si>
  <si>
    <t>३०,११,६९</t>
  </si>
  <si>
    <t>३६,०२,११</t>
  </si>
  <si>
    <t>६६,१३,८०</t>
  </si>
  <si>
    <t>२५,७७,७८</t>
  </si>
  <si>
    <t>२७,५१,७८</t>
  </si>
  <si>
    <t>५३,२९,५७</t>
  </si>
  <si>
    <t>८५.५९</t>
  </si>
  <si>
    <t>७६.३९</t>
  </si>
  <si>
    <t>८०.५८</t>
  </si>
  <si>
    <t>८०१०८५०६३००</t>
  </si>
  <si>
    <t>२४,६७,९२</t>
  </si>
  <si>
    <t>१४,१३,५४</t>
  </si>
  <si>
    <t>३८,८१,४६</t>
  </si>
  <si>
    <t>२०,७५,८९</t>
  </si>
  <si>
    <t>१२,१३,७६</t>
  </si>
  <si>
    <t>३२,८९,६६</t>
  </si>
  <si>
    <t>८४.११</t>
  </si>
  <si>
    <t>८५.८६</t>
  </si>
  <si>
    <t>८०१०८५०७३००</t>
  </si>
  <si>
    <t>२५,१९,१८</t>
  </si>
  <si>
    <t>१८,२४,३३</t>
  </si>
  <si>
    <t>४३,४३,५१</t>
  </si>
  <si>
    <t>२२,०४,४३</t>
  </si>
  <si>
    <t>१४,५६,२१</t>
  </si>
  <si>
    <t>३६,६०,६४</t>
  </si>
  <si>
    <t>८७.५</t>
  </si>
  <si>
    <t>७९.८२</t>
  </si>
  <si>
    <t>८०१०८५०८३००</t>
  </si>
  <si>
    <t>२१,४१,९२</t>
  </si>
  <si>
    <t>१५,६४,९१</t>
  </si>
  <si>
    <t>३७,०६,८४</t>
  </si>
  <si>
    <t>१९,१७,८२</t>
  </si>
  <si>
    <t>१०,८६,६३</t>
  </si>
  <si>
    <t>३०,०४,४६</t>
  </si>
  <si>
    <t>८९.५३</t>
  </si>
  <si>
    <t>६९.४३</t>
  </si>
  <si>
    <t>८१.०५</t>
  </si>
  <si>
    <t>८०१०९४०१३००</t>
  </si>
  <si>
    <t>३८,८४,२८</t>
  </si>
  <si>
    <t>२७,६८,७३</t>
  </si>
  <si>
    <t>६६,५३,०२</t>
  </si>
  <si>
    <t>३४,२९,६६</t>
  </si>
  <si>
    <t>२०,०२,९२</t>
  </si>
  <si>
    <t>५४,३२,५९</t>
  </si>
  <si>
    <t>७२.३४</t>
  </si>
  <si>
    <t>८१.६५</t>
  </si>
  <si>
    <t>८०१०९५०१३००</t>
  </si>
  <si>
    <t>२५,५५,३६</t>
  </si>
  <si>
    <t>१९,६५,३६</t>
  </si>
  <si>
    <t>४५,२०,७३</t>
  </si>
  <si>
    <t>१९,६४,८७</t>
  </si>
  <si>
    <t>१४,८९,६२</t>
  </si>
  <si>
    <t>३४,५४,४९</t>
  </si>
  <si>
    <t>७६.८९</t>
  </si>
  <si>
    <t>७५.७९</t>
  </si>
  <si>
    <t>७६.४१</t>
  </si>
  <si>
    <t>८०१०९५०२३००</t>
  </si>
  <si>
    <t>१९,८१,७३</t>
  </si>
  <si>
    <t>१९,४४,८७</t>
  </si>
  <si>
    <t>३९,२६,६०</t>
  </si>
  <si>
    <t>१८,६२,८६</t>
  </si>
  <si>
    <t>१७,६५,५०</t>
  </si>
  <si>
    <t>३६,२८,३७</t>
  </si>
  <si>
    <t>९०.७७</t>
  </si>
  <si>
    <t>९२.४</t>
  </si>
  <si>
    <t>८०१०९५०३३००</t>
  </si>
  <si>
    <t>३९,७३,८४</t>
  </si>
  <si>
    <t>२०,६९,८६</t>
  </si>
  <si>
    <t>६०,४३,७०</t>
  </si>
  <si>
    <t>३६,९१,७८</t>
  </si>
  <si>
    <t>१७,९८,५०</t>
  </si>
  <si>
    <t>५४,९०,२९</t>
  </si>
  <si>
    <t>९२.९</t>
  </si>
  <si>
    <t>८६.८९</t>
  </si>
  <si>
    <t>९०.८४</t>
  </si>
  <si>
    <t>८०१०९५०४३००</t>
  </si>
  <si>
    <t>२७,९७,८७</t>
  </si>
  <si>
    <t>२५,३४,३९</t>
  </si>
  <si>
    <t>५३,३२,२६</t>
  </si>
  <si>
    <t>२४,८६,४९</t>
  </si>
  <si>
    <t>१७,६३,११</t>
  </si>
  <si>
    <t>४२,४९,६०</t>
  </si>
  <si>
    <t>८८.८७</t>
  </si>
  <si>
    <t>६९.५६</t>
  </si>
  <si>
    <t>७९.६९</t>
  </si>
  <si>
    <t>८०१०९५०५३००</t>
  </si>
  <si>
    <t>२२,६५,९५</t>
  </si>
  <si>
    <t>१४,६७,२१</t>
  </si>
  <si>
    <t>३७,३३,१६</t>
  </si>
  <si>
    <t>१६,६३,६७</t>
  </si>
  <si>
    <t>१०,९८,८०</t>
  </si>
  <si>
    <t>२७,६२,४८</t>
  </si>
  <si>
    <t>७३.४२</t>
  </si>
  <si>
    <t>७३.९९</t>
  </si>
  <si>
    <t>८०१०९५०६३००</t>
  </si>
  <si>
    <t>१८,५७,३८</t>
  </si>
  <si>
    <t>९,७६,६०</t>
  </si>
  <si>
    <t>२८,३३,९८</t>
  </si>
  <si>
    <t>१३,८८,१०</t>
  </si>
  <si>
    <t>५,१४,८३</t>
  </si>
  <si>
    <t>१९,०२,९४</t>
  </si>
  <si>
    <t>७४.७३</t>
  </si>
  <si>
    <t>५२.७१</t>
  </si>
  <si>
    <t>६७.१४</t>
  </si>
  <si>
    <t>८०१०९५०७३००</t>
  </si>
  <si>
    <t>२१,७८,६६</t>
  </si>
  <si>
    <t>१७,८८,१५</t>
  </si>
  <si>
    <t>३९,६६,८१</t>
  </si>
  <si>
    <t>१७,३३,३५</t>
  </si>
  <si>
    <t>१३,२४,१९</t>
  </si>
  <si>
    <t>३०,५७,५५</t>
  </si>
  <si>
    <t>७९.५६</t>
  </si>
  <si>
    <t>७४.०५</t>
  </si>
  <si>
    <t>७७.०७</t>
  </si>
  <si>
    <t>८०११०४०१३००</t>
  </si>
  <si>
    <t>४७,२४,७४</t>
  </si>
  <si>
    <t>२८,७१,२६</t>
  </si>
  <si>
    <t>७५,९६,००</t>
  </si>
  <si>
    <t>४०,२७,९२</t>
  </si>
  <si>
    <t>२०,५८,४२</t>
  </si>
  <si>
    <t>६०,८६,३४</t>
  </si>
  <si>
    <t>७१.६९</t>
  </si>
  <si>
    <t>८०.१२</t>
  </si>
  <si>
    <t>८०११०५०१३००</t>
  </si>
  <si>
    <t>२५,६०,३१</t>
  </si>
  <si>
    <t>१४,७६,९७</t>
  </si>
  <si>
    <t>४०,३७,२९</t>
  </si>
  <si>
    <t>२४,००,००</t>
  </si>
  <si>
    <t>३६,७३,७१</t>
  </si>
  <si>
    <t>९३.७३</t>
  </si>
  <si>
    <t>८६.२३</t>
  </si>
  <si>
    <t>९०.९९</t>
  </si>
  <si>
    <t>८०११०५०२३००</t>
  </si>
  <si>
    <t>२६,५८,२३</t>
  </si>
  <si>
    <t>२०,६९,१३</t>
  </si>
  <si>
    <t>४७,२७,३६</t>
  </si>
  <si>
    <t>१४,२०,७४</t>
  </si>
  <si>
    <t>३८,०२,९१</t>
  </si>
  <si>
    <t>८९.६१</t>
  </si>
  <si>
    <t>६८.६६</t>
  </si>
  <si>
    <t>८०.४४</t>
  </si>
  <si>
    <t>८०११०५०३३००</t>
  </si>
  <si>
    <t>३२,९१,८०</t>
  </si>
  <si>
    <t>१३,४७,४७</t>
  </si>
  <si>
    <t>४६,३९,२७</t>
  </si>
  <si>
    <t>२९,८२,३५</t>
  </si>
  <si>
    <t>११,५३,५२</t>
  </si>
  <si>
    <t>४१,३५,८८</t>
  </si>
  <si>
    <t>९०.५९</t>
  </si>
  <si>
    <t>८५.६</t>
  </si>
  <si>
    <t>८९.१४</t>
  </si>
  <si>
    <t>८०११०५०४३००</t>
  </si>
  <si>
    <t>३२,२६,५५</t>
  </si>
  <si>
    <t>२५,३४,५४</t>
  </si>
  <si>
    <t>५७,६१,०९</t>
  </si>
  <si>
    <t>२५,६५,०१</t>
  </si>
  <si>
    <t>१६,२१,३३</t>
  </si>
  <si>
    <t>४१,८६,३५</t>
  </si>
  <si>
    <t>७९.४९</t>
  </si>
  <si>
    <t>६३.९६</t>
  </si>
  <si>
    <t>७२.६६</t>
  </si>
  <si>
    <t>८०११०५०५३००</t>
  </si>
  <si>
    <t>३७,०३,५०</t>
  </si>
  <si>
    <t>१५,०८,३५</t>
  </si>
  <si>
    <t>५२,११,८५</t>
  </si>
  <si>
    <t>२९,८८,८३</t>
  </si>
  <si>
    <t>९,३०,३०</t>
  </si>
  <si>
    <t>३९,१९,१३</t>
  </si>
  <si>
    <t>८०.७</t>
  </si>
  <si>
    <t>६१.६७</t>
  </si>
  <si>
    <t>७५.१९</t>
  </si>
  <si>
    <t>८०११०५०६३००</t>
  </si>
  <si>
    <t>२५,२२,३३</t>
  </si>
  <si>
    <t>१७,९०,६६</t>
  </si>
  <si>
    <t>४३,१२,९९</t>
  </si>
  <si>
    <t>२२,६०,५३</t>
  </si>
  <si>
    <t>१४,४२,९८</t>
  </si>
  <si>
    <t>३७,०३,५२</t>
  </si>
  <si>
    <t>८९.६२</t>
  </si>
  <si>
    <t>८०११०५०७३००</t>
  </si>
  <si>
    <t>३३,५५,२९</t>
  </si>
  <si>
    <t>२१,०५,३६</t>
  </si>
  <si>
    <t>५४,६०,६५</t>
  </si>
  <si>
    <t>२९,५४,७९</t>
  </si>
  <si>
    <t>१७,०२,८८</t>
  </si>
  <si>
    <t>४६,५७,६७</t>
  </si>
  <si>
    <t>८८.०६</t>
  </si>
  <si>
    <t>८०.८८</t>
  </si>
  <si>
    <t>८५.२९</t>
  </si>
  <si>
    <t>८०१११४०१३००</t>
  </si>
  <si>
    <t>५६,०१,०९</t>
  </si>
  <si>
    <t>२४,४५,४०</t>
  </si>
  <si>
    <t>८०,४६,५०</t>
  </si>
  <si>
    <t>५२,०६,८१</t>
  </si>
  <si>
    <t>२०,२९,३१</t>
  </si>
  <si>
    <t>७२,३६,१२</t>
  </si>
  <si>
    <t>९२.९६</t>
  </si>
  <si>
    <t>८२.९८</t>
  </si>
  <si>
    <t>८९.९२</t>
  </si>
  <si>
    <t>८०१११४०२३००</t>
  </si>
  <si>
    <t>चौदण्डगढी नगरपालिका, उदयपुर</t>
  </si>
  <si>
    <t>५७,४८,००</t>
  </si>
  <si>
    <t>२६,४७,३४</t>
  </si>
  <si>
    <t>८३,९५,३५</t>
  </si>
  <si>
    <t>४८,६३,२१</t>
  </si>
  <si>
    <t>१९,६८,१६</t>
  </si>
  <si>
    <t>६८,३१,३७</t>
  </si>
  <si>
    <t>८४.६</t>
  </si>
  <si>
    <t>७४.३४</t>
  </si>
  <si>
    <t>८१.३७</t>
  </si>
  <si>
    <t>८०१११४०३३००</t>
  </si>
  <si>
    <t>८०,४०,५८</t>
  </si>
  <si>
    <t>४८,०१,३८</t>
  </si>
  <si>
    <t>१,७५</t>
  </si>
  <si>
    <t>१,२८,४३,७१</t>
  </si>
  <si>
    <t>७०,०६,९३</t>
  </si>
  <si>
    <t>३०,१०,७१</t>
  </si>
  <si>
    <t>१,००,१७,६४</t>
  </si>
  <si>
    <t>८७.१४</t>
  </si>
  <si>
    <t>६२.७</t>
  </si>
  <si>
    <t>७७.९९</t>
  </si>
  <si>
    <t>८०१११४०४३००</t>
  </si>
  <si>
    <t>४६,१३,९१</t>
  </si>
  <si>
    <t>३०,६७,१९</t>
  </si>
  <si>
    <t>७६,८१,१०</t>
  </si>
  <si>
    <t>४०,१९,०५</t>
  </si>
  <si>
    <t>२०,१७,४३</t>
  </si>
  <si>
    <t>६०,३६,४९</t>
  </si>
  <si>
    <t>८७.१</t>
  </si>
  <si>
    <t>६५.७७</t>
  </si>
  <si>
    <t>७८.५८</t>
  </si>
  <si>
    <t>८०१११५०१३००</t>
  </si>
  <si>
    <t>४१,५२,६७</t>
  </si>
  <si>
    <t>२५,४५,२८</t>
  </si>
  <si>
    <t>६६,९७,९५</t>
  </si>
  <si>
    <t>३३,१६,९१</t>
  </si>
  <si>
    <t>२१,०५,०९</t>
  </si>
  <si>
    <t>५४,२२,००</t>
  </si>
  <si>
    <t>७९.८७</t>
  </si>
  <si>
    <t>८२.७</t>
  </si>
  <si>
    <t>८०.९५</t>
  </si>
  <si>
    <t>८०१११५०२३००</t>
  </si>
  <si>
    <t>१५,३५,३४</t>
  </si>
  <si>
    <t>३८,६०,६१</t>
  </si>
  <si>
    <t>२१,७७,५९</t>
  </si>
  <si>
    <t>१४,०८,७०</t>
  </si>
  <si>
    <t>३५,८६,३०</t>
  </si>
  <si>
    <t>९३.६४</t>
  </si>
  <si>
    <t>९१.७५</t>
  </si>
  <si>
    <t>९२.८९</t>
  </si>
  <si>
    <t>८०१११५०३३००</t>
  </si>
  <si>
    <t>३४,२०,२५</t>
  </si>
  <si>
    <t>२६,३९,९६</t>
  </si>
  <si>
    <t>६०,६०,२१</t>
  </si>
  <si>
    <t>३०,००,६६</t>
  </si>
  <si>
    <t>१६,८७,८५</t>
  </si>
  <si>
    <t>४६,८८,५१</t>
  </si>
  <si>
    <t>८७.७३</t>
  </si>
  <si>
    <t>६३.९३</t>
  </si>
  <si>
    <t>७७.३६</t>
  </si>
  <si>
    <t>८०१११५०४३००</t>
  </si>
  <si>
    <t>२४,३५,०६</t>
  </si>
  <si>
    <t>२०,६३,८०</t>
  </si>
  <si>
    <t>४४,९८,८६</t>
  </si>
  <si>
    <t>१९,५१,९१</t>
  </si>
  <si>
    <t>१६,४८,०९</t>
  </si>
  <si>
    <t>३६,००,००</t>
  </si>
  <si>
    <t>८०.१५</t>
  </si>
  <si>
    <t>७९.८५</t>
  </si>
  <si>
    <t>८०.०२</t>
  </si>
  <si>
    <t>८०११२४०१३००</t>
  </si>
  <si>
    <t>५१,२९,१५</t>
  </si>
  <si>
    <t>४९,२२,८४</t>
  </si>
  <si>
    <t>१,००,९१,९९</t>
  </si>
  <si>
    <t>४२,७६,७६</t>
  </si>
  <si>
    <t>३५,४५,४८</t>
  </si>
  <si>
    <t>७८,६२,२४</t>
  </si>
  <si>
    <t>७२.०२</t>
  </si>
  <si>
    <t>७७.९</t>
  </si>
  <si>
    <t>८०११२४०२३००</t>
  </si>
  <si>
    <t>३३,६३,३२</t>
  </si>
  <si>
    <t>५३,८०,६८</t>
  </si>
  <si>
    <t>८७,४४,०१</t>
  </si>
  <si>
    <t>३१,६७,४०</t>
  </si>
  <si>
    <t>३२,७८,०४</t>
  </si>
  <si>
    <t>६४,४५,४५</t>
  </si>
  <si>
    <t>९४.१७</t>
  </si>
  <si>
    <t>६०.९२</t>
  </si>
  <si>
    <t>७३.७१</t>
  </si>
  <si>
    <t>८०११२४०३३००</t>
  </si>
  <si>
    <t>४५,०१,६४</t>
  </si>
  <si>
    <t>३६,०७,३६</t>
  </si>
  <si>
    <t>८१,०९,०१</t>
  </si>
  <si>
    <t>३७,०७,९६</t>
  </si>
  <si>
    <t>२९,६२,९५</t>
  </si>
  <si>
    <t>६६,७०,९२</t>
  </si>
  <si>
    <t>८२.३६</t>
  </si>
  <si>
    <t>८२.१३</t>
  </si>
  <si>
    <t>८२.२६</t>
  </si>
  <si>
    <t>८०११२४०४३००</t>
  </si>
  <si>
    <t>८४,७९,६४</t>
  </si>
  <si>
    <t>७२,१५,८८</t>
  </si>
  <si>
    <t>१,५६,९५,५२</t>
  </si>
  <si>
    <t>६२,९१,८०</t>
  </si>
  <si>
    <t>६४,९१,६१</t>
  </si>
  <si>
    <t>१,२७,८३,४१</t>
  </si>
  <si>
    <t>७४.१९</t>
  </si>
  <si>
    <t>८९.९६</t>
  </si>
  <si>
    <t>८१.४४</t>
  </si>
  <si>
    <t>८०११२४०५३००</t>
  </si>
  <si>
    <t>५७,५१,३१</t>
  </si>
  <si>
    <t>६९,८५,७७</t>
  </si>
  <si>
    <t>१,२७,३७,०८</t>
  </si>
  <si>
    <t>४७,८६,६८</t>
  </si>
  <si>
    <t>४६,१६,९२</t>
  </si>
  <si>
    <t>९४,०३,६१</t>
  </si>
  <si>
    <t>८३.२२</t>
  </si>
  <si>
    <t>६६.०९</t>
  </si>
  <si>
    <t>७३.८२</t>
  </si>
  <si>
    <t>८०११२४०६३११</t>
  </si>
  <si>
    <t>५०,२२,२३</t>
  </si>
  <si>
    <t>५४,८५,५१</t>
  </si>
  <si>
    <t>१,०५,२२,७४</t>
  </si>
  <si>
    <t>४१,३७,३०</t>
  </si>
  <si>
    <t>३२,२७,६०</t>
  </si>
  <si>
    <t>१०,४९</t>
  </si>
  <si>
    <t>७३,७५,४०</t>
  </si>
  <si>
    <t>५८.८३</t>
  </si>
  <si>
    <t>६९.९५</t>
  </si>
  <si>
    <t>७०.०९</t>
  </si>
  <si>
    <t>८०११२४०७३००</t>
  </si>
  <si>
    <t>७७,४५,०७</t>
  </si>
  <si>
    <t>९४,७१,५२</t>
  </si>
  <si>
    <t>१,७२,१६,६०</t>
  </si>
  <si>
    <t>६४,२५,९०</t>
  </si>
  <si>
    <t>६८,०८,०९</t>
  </si>
  <si>
    <t>१,३२,३४,००</t>
  </si>
  <si>
    <t>८२.९६</t>
  </si>
  <si>
    <t>७१.८७</t>
  </si>
  <si>
    <t>७६.८६</t>
  </si>
  <si>
    <t>८०११२४०८३००</t>
  </si>
  <si>
    <t>५५,८६,८२</t>
  </si>
  <si>
    <t>४२,८७,४५</t>
  </si>
  <si>
    <t>९८,७४,२८</t>
  </si>
  <si>
    <t>४७,०६,९४</t>
  </si>
  <si>
    <t>३१,९३,८५</t>
  </si>
  <si>
    <t>७९,००,८०</t>
  </si>
  <si>
    <t>८४.२५</t>
  </si>
  <si>
    <t>७४.४९</t>
  </si>
  <si>
    <t>८०.०१</t>
  </si>
  <si>
    <t>८०११२५०१३००</t>
  </si>
  <si>
    <t>३२,११,४१</t>
  </si>
  <si>
    <t>२९,५४,५०</t>
  </si>
  <si>
    <t>६१,६५,९१</t>
  </si>
  <si>
    <t>२८,४७,२७</t>
  </si>
  <si>
    <t>२२,२०,२१</t>
  </si>
  <si>
    <t>५०,६७,४९</t>
  </si>
  <si>
    <t>८८.६६</t>
  </si>
  <si>
    <t>७५.१४</t>
  </si>
  <si>
    <t>८२.१८</t>
  </si>
  <si>
    <t>८०११२५०२३००</t>
  </si>
  <si>
    <t>४१,५३,२१</t>
  </si>
  <si>
    <t>४२,२१,२६</t>
  </si>
  <si>
    <t>८३,७४,४७</t>
  </si>
  <si>
    <t>३५,५४,६२</t>
  </si>
  <si>
    <t>३४,१२,९८</t>
  </si>
  <si>
    <t>६९,६७,६०</t>
  </si>
  <si>
    <t>८५.५८</t>
  </si>
  <si>
    <t>८०.८५</t>
  </si>
  <si>
    <t>८३.२</t>
  </si>
  <si>
    <t>८०११२५०३३००</t>
  </si>
  <si>
    <t>३३,०५,८८</t>
  </si>
  <si>
    <t>५८,९७,७९</t>
  </si>
  <si>
    <t>२८,८७,८०</t>
  </si>
  <si>
    <t>२०,८८,८०</t>
  </si>
  <si>
    <t>४९,७६,६०</t>
  </si>
  <si>
    <t>८७.३५</t>
  </si>
  <si>
    <t>८४.३८</t>
  </si>
  <si>
    <t>८०११२५०४३००</t>
  </si>
  <si>
    <t>३१,२४,७५</t>
  </si>
  <si>
    <t>२७,९३,२६</t>
  </si>
  <si>
    <t>५९,१८,०१</t>
  </si>
  <si>
    <t>२६,८०,५६</t>
  </si>
  <si>
    <t>२१,७९,७०</t>
  </si>
  <si>
    <t>४८,६०,२६</t>
  </si>
  <si>
    <t>८५.७८</t>
  </si>
  <si>
    <t>७८.०३</t>
  </si>
  <si>
    <t>८२.१२</t>
  </si>
  <si>
    <t>८०११२५०५३००</t>
  </si>
  <si>
    <t>३०,०७,०५</t>
  </si>
  <si>
    <t>२७,५९,८१</t>
  </si>
  <si>
    <t>५७,६६,८६</t>
  </si>
  <si>
    <t>२६,६५,८६</t>
  </si>
  <si>
    <t>१९,०६,१०</t>
  </si>
  <si>
    <t>४५,७१,९७</t>
  </si>
  <si>
    <t>८८.६५</t>
  </si>
  <si>
    <t>६९.०६</t>
  </si>
  <si>
    <t>७९.२८</t>
  </si>
  <si>
    <t>८०११२५०६३००</t>
  </si>
  <si>
    <t>३६,७९,४०</t>
  </si>
  <si>
    <t>२३,६८,११</t>
  </si>
  <si>
    <t>६०,४७,५२</t>
  </si>
  <si>
    <t>३२,४४,८७</t>
  </si>
  <si>
    <t>१८,४४,१०</t>
  </si>
  <si>
    <t>५०,८८,९७</t>
  </si>
  <si>
    <t>८८.१९</t>
  </si>
  <si>
    <t>७७.८७</t>
  </si>
  <si>
    <t>८४.१४</t>
  </si>
  <si>
    <t>८०११२५०७३००</t>
  </si>
  <si>
    <t>२९,७०,०१</t>
  </si>
  <si>
    <t>१९,३६,१५</t>
  </si>
  <si>
    <t>४९,०६,१६</t>
  </si>
  <si>
    <t>२६,९९,७९</t>
  </si>
  <si>
    <t>१७,१०,०४</t>
  </si>
  <si>
    <t>४४,०९,८३</t>
  </si>
  <si>
    <t>९०.९</t>
  </si>
  <si>
    <t>८८.३२</t>
  </si>
  <si>
    <t>८९.८८</t>
  </si>
  <si>
    <t>८०११३२०१३००</t>
  </si>
  <si>
    <t>१,६८,२७,५८</t>
  </si>
  <si>
    <t>२,५८,८१,७१</t>
  </si>
  <si>
    <t>४,२७,०९,२९</t>
  </si>
  <si>
    <t>१,२३,२७,४९</t>
  </si>
  <si>
    <t>१,०२,४७,४५</t>
  </si>
  <si>
    <t>२,२५,७४,९४</t>
  </si>
  <si>
    <t>७३.२५</t>
  </si>
  <si>
    <t>३९.५९</t>
  </si>
  <si>
    <t>५२.८५</t>
  </si>
  <si>
    <t>८०११३४०१३००</t>
  </si>
  <si>
    <t>५१,१५,०४</t>
  </si>
  <si>
    <t>४८,५७,३८</t>
  </si>
  <si>
    <t>९९,७२,४३</t>
  </si>
  <si>
    <t>३९,६९,०४</t>
  </si>
  <si>
    <t>२९,७४,२१</t>
  </si>
  <si>
    <t>६९,४३,२५</t>
  </si>
  <si>
    <t>७७.५९</t>
  </si>
  <si>
    <t>६१.२३</t>
  </si>
  <si>
    <t>६९.६२</t>
  </si>
  <si>
    <t>८०११३४०२३००</t>
  </si>
  <si>
    <t>५२,६५,३६</t>
  </si>
  <si>
    <t>४३,०६,९३</t>
  </si>
  <si>
    <t>९५,७२,३०</t>
  </si>
  <si>
    <t>४५,२३,६६</t>
  </si>
  <si>
    <t>३०,९७,१४</t>
  </si>
  <si>
    <t>७६,२०,८०</t>
  </si>
  <si>
    <t>८५.९१</t>
  </si>
  <si>
    <t>७१.९१</t>
  </si>
  <si>
    <t>७९.६१</t>
  </si>
  <si>
    <t>८०११३४०३३००</t>
  </si>
  <si>
    <t>५९,३३,४३</t>
  </si>
  <si>
    <t>५९,०३,८०</t>
  </si>
  <si>
    <t>१,१८,३७,२३</t>
  </si>
  <si>
    <t>५१,६८,५५</t>
  </si>
  <si>
    <t>४२,५७,६५</t>
  </si>
  <si>
    <t>९४,२६,२०</t>
  </si>
  <si>
    <t>७२.११</t>
  </si>
  <si>
    <t>८०११३४०४३००</t>
  </si>
  <si>
    <t>४७,९६,५५</t>
  </si>
  <si>
    <t>४९,८१,१५</t>
  </si>
  <si>
    <t>९७,७७,७१</t>
  </si>
  <si>
    <t>४०,७९,९४</t>
  </si>
  <si>
    <t>३७,०३,०१</t>
  </si>
  <si>
    <t>७७,८२,९५</t>
  </si>
  <si>
    <t>८५.०५</t>
  </si>
  <si>
    <t>७९.५९</t>
  </si>
  <si>
    <t>८०११३४०५३००</t>
  </si>
  <si>
    <t>५०,८२,२३</t>
  </si>
  <si>
    <t>४९,९३,४२</t>
  </si>
  <si>
    <t>१,००,७५,६५</t>
  </si>
  <si>
    <t>४४,५३,४८</t>
  </si>
  <si>
    <t>३३,४०,३३</t>
  </si>
  <si>
    <t>७७,९३,८१</t>
  </si>
  <si>
    <t>८७.६२</t>
  </si>
  <si>
    <t>६६.८९</t>
  </si>
  <si>
    <t>७७.३५</t>
  </si>
  <si>
    <t>८०११३४०६३००</t>
  </si>
  <si>
    <t>४१,२२,३१</t>
  </si>
  <si>
    <t>५२,९४,०७</t>
  </si>
  <si>
    <t>९४,१६,३९</t>
  </si>
  <si>
    <t>३४,४१,१६</t>
  </si>
  <si>
    <t>३५,४४,३५</t>
  </si>
  <si>
    <t>६९,८५,५१</t>
  </si>
  <si>
    <t>८३.४७</t>
  </si>
  <si>
    <t>६६.९४</t>
  </si>
  <si>
    <t>७४.१८</t>
  </si>
  <si>
    <t>८०११३४०७३००</t>
  </si>
  <si>
    <t>४२,१५,१४</t>
  </si>
  <si>
    <t>३२,८३,४४</t>
  </si>
  <si>
    <t>७४,९८,५८</t>
  </si>
  <si>
    <t>३३,५२,२८</t>
  </si>
  <si>
    <t>२२,८५,३०</t>
  </si>
  <si>
    <t>५६,३७,५८</t>
  </si>
  <si>
    <t>७९.५२</t>
  </si>
  <si>
    <t>६९.६</t>
  </si>
  <si>
    <t>७५.१८</t>
  </si>
  <si>
    <t>८०११३४०८३००</t>
  </si>
  <si>
    <t>८०,६४,३९</t>
  </si>
  <si>
    <t>९९,६७,७७</t>
  </si>
  <si>
    <t>१,८०,३२,१७</t>
  </si>
  <si>
    <t>६३,७७,८२</t>
  </si>
  <si>
    <t>५०,१५,४३</t>
  </si>
  <si>
    <t>१,१३,९३,२६</t>
  </si>
  <si>
    <t>७९.०८</t>
  </si>
  <si>
    <t>५०.३१</t>
  </si>
  <si>
    <t>६३.१८</t>
  </si>
  <si>
    <t>८०११३५०१३००</t>
  </si>
  <si>
    <t>३०,५४,४७</t>
  </si>
  <si>
    <t>३०,१४,५७</t>
  </si>
  <si>
    <t>६०,६९,०४</t>
  </si>
  <si>
    <t>२५,७४,२७</t>
  </si>
  <si>
    <t>२५,४०,६३</t>
  </si>
  <si>
    <t>५१,१४,९०</t>
  </si>
  <si>
    <t>८०११३५०२३००</t>
  </si>
  <si>
    <t>३८,०१,००</t>
  </si>
  <si>
    <t>३२,८२,२२</t>
  </si>
  <si>
    <t>७०,८३,२३</t>
  </si>
  <si>
    <t>३२,६५,८५</t>
  </si>
  <si>
    <t>२३,९२,४२</t>
  </si>
  <si>
    <t>५६,५८,२८</t>
  </si>
  <si>
    <t>८५.९२</t>
  </si>
  <si>
    <t>७२.८९</t>
  </si>
  <si>
    <t>७९.८८</t>
  </si>
  <si>
    <t>८०११३५०३३००</t>
  </si>
  <si>
    <t>३७,६९,१०</t>
  </si>
  <si>
    <t>३६,५२,३१</t>
  </si>
  <si>
    <t>७४,२१,४१</t>
  </si>
  <si>
    <t>३१,०६,८५</t>
  </si>
  <si>
    <t>२३,६६,८१</t>
  </si>
  <si>
    <t>५४,७३,६६</t>
  </si>
  <si>
    <t>८२.४२</t>
  </si>
  <si>
    <t>६४.८</t>
  </si>
  <si>
    <t>७३.७५</t>
  </si>
  <si>
    <t>८०११३५०४३००</t>
  </si>
  <si>
    <t>३९,२५,६१</t>
  </si>
  <si>
    <t>२०,८२,०७</t>
  </si>
  <si>
    <t>६०,०७,६९</t>
  </si>
  <si>
    <t>३४,१७,०१</t>
  </si>
  <si>
    <t>१३,०९,६९</t>
  </si>
  <si>
    <t>४७,२६,७१</t>
  </si>
  <si>
    <t>८७.०४</t>
  </si>
  <si>
    <t>६२.९</t>
  </si>
  <si>
    <t>७८.६७</t>
  </si>
  <si>
    <t>८०११३५०५३००</t>
  </si>
  <si>
    <t>३५,५८,६५</t>
  </si>
  <si>
    <t>२४,९२,५६</t>
  </si>
  <si>
    <t>६०,५१,२१</t>
  </si>
  <si>
    <t>३०,५०,०५</t>
  </si>
  <si>
    <t>१८,२४,४७</t>
  </si>
  <si>
    <t>४८,७४,५२</t>
  </si>
  <si>
    <t>८०११३५०६३००</t>
  </si>
  <si>
    <t>४३,८९,४३</t>
  </si>
  <si>
    <t>३६,१७,०१</t>
  </si>
  <si>
    <t>८०,०६,४४</t>
  </si>
  <si>
    <t>३५,१५,७०</t>
  </si>
  <si>
    <t>२२,१९,३३</t>
  </si>
  <si>
    <t>५७,३५,०४</t>
  </si>
  <si>
    <t>८०.०९</t>
  </si>
  <si>
    <t>६१.३५</t>
  </si>
  <si>
    <t>७१.६३</t>
  </si>
  <si>
    <t>८०११३५०७३००</t>
  </si>
  <si>
    <t>४०,७८,१५</t>
  </si>
  <si>
    <t>२९,००,६४</t>
  </si>
  <si>
    <t>६९,७८,८०</t>
  </si>
  <si>
    <t>३३,३८,४२</t>
  </si>
  <si>
    <t>२२,९०,१९</t>
  </si>
  <si>
    <t>५६,२८,६१</t>
  </si>
  <si>
    <t>८१.८६</t>
  </si>
  <si>
    <t>७८.९५</t>
  </si>
  <si>
    <t>८०.६५</t>
  </si>
  <si>
    <t>८०११३५०८३००</t>
  </si>
  <si>
    <t>३३,३३,४५</t>
  </si>
  <si>
    <t>४१,८२,४९</t>
  </si>
  <si>
    <t>७५,१५,९४</t>
  </si>
  <si>
    <t>२८,४८,५६</t>
  </si>
  <si>
    <t>२४,५८,५६</t>
  </si>
  <si>
    <t>५३,०७,१३</t>
  </si>
  <si>
    <t>८५.४५</t>
  </si>
  <si>
    <t>५८.७८</t>
  </si>
  <si>
    <t>७०.६१</t>
  </si>
  <si>
    <t>८०११४३०१३००</t>
  </si>
  <si>
    <t>९९,४३,५०</t>
  </si>
  <si>
    <t>१,४२,५७,१७</t>
  </si>
  <si>
    <t>२,४२,००,६८</t>
  </si>
  <si>
    <t>८४,४४,८२</t>
  </si>
  <si>
    <t>९४,२५,३०</t>
  </si>
  <si>
    <t>१,७८,७०,१३</t>
  </si>
  <si>
    <t>८४.९२</t>
  </si>
  <si>
    <t>६६.१</t>
  </si>
  <si>
    <t>७३.८४</t>
  </si>
  <si>
    <t>८०११४३०२३००</t>
  </si>
  <si>
    <t>१,०१,६९,४९</t>
  </si>
  <si>
    <t>१,०३,३०,३६</t>
  </si>
  <si>
    <t>३,१०,००</t>
  </si>
  <si>
    <t>२,०८,०९,८५</t>
  </si>
  <si>
    <t>८१,७३,४९</t>
  </si>
  <si>
    <t>६६,१२,९१</t>
  </si>
  <si>
    <t>१,५०,९५,५४</t>
  </si>
  <si>
    <t>८०.३७</t>
  </si>
  <si>
    <t>६४.०१</t>
  </si>
  <si>
    <t>९९.७२</t>
  </si>
  <si>
    <t>७२.५४</t>
  </si>
  <si>
    <t>८०११४४०१३००</t>
  </si>
  <si>
    <t>६७,५१,७०</t>
  </si>
  <si>
    <t>४८,५१,८०</t>
  </si>
  <si>
    <t>१,१६,०३,५१</t>
  </si>
  <si>
    <t>५०,४९,७९</t>
  </si>
  <si>
    <t>२०,६७,८५</t>
  </si>
  <si>
    <t>७१,१७,६४</t>
  </si>
  <si>
    <t>४२.६२</t>
  </si>
  <si>
    <t>६१.३४</t>
  </si>
  <si>
    <t>८०११४४०२३००</t>
  </si>
  <si>
    <t>५१,८८,८३</t>
  </si>
  <si>
    <t>३०,८१,८०</t>
  </si>
  <si>
    <t>८२,७०,६४</t>
  </si>
  <si>
    <t>४२,००,५०</t>
  </si>
  <si>
    <t>२३,७७,३३</t>
  </si>
  <si>
    <t>६५,७७,८४</t>
  </si>
  <si>
    <t>७७.१४</t>
  </si>
  <si>
    <t>७९.५३</t>
  </si>
  <si>
    <t>८०११४४०३३००</t>
  </si>
  <si>
    <t>५२,२४,३७</t>
  </si>
  <si>
    <t>६०,५६,७१</t>
  </si>
  <si>
    <t>१,१२,८१,०८</t>
  </si>
  <si>
    <t>४६,५४,४२</t>
  </si>
  <si>
    <t>४०,२९,०४</t>
  </si>
  <si>
    <t>८६,८३,४६</t>
  </si>
  <si>
    <t>८९.०९</t>
  </si>
  <si>
    <t>६६.५२</t>
  </si>
  <si>
    <t>७६.९७</t>
  </si>
  <si>
    <t>८०११४४०४३००</t>
  </si>
  <si>
    <t>४५,६५,६३</t>
  </si>
  <si>
    <t>३३,६४,११</t>
  </si>
  <si>
    <t>७९,२९,७४</t>
  </si>
  <si>
    <t>३३,४०,१५</t>
  </si>
  <si>
    <t>२२,३६,४९</t>
  </si>
  <si>
    <t>५५,७६,६४</t>
  </si>
  <si>
    <t>७३.१५</t>
  </si>
  <si>
    <t>६६.४८</t>
  </si>
  <si>
    <t>७०.३२</t>
  </si>
  <si>
    <t>८०११४५०१३००</t>
  </si>
  <si>
    <t>३४,२६,९२</t>
  </si>
  <si>
    <t>१९,६५,१२</t>
  </si>
  <si>
    <t>५३,९२,०५</t>
  </si>
  <si>
    <t>२९,४७,९०</t>
  </si>
  <si>
    <t>१४,२४,५१</t>
  </si>
  <si>
    <t>४३,७२,४२</t>
  </si>
  <si>
    <t>८६.०२</t>
  </si>
  <si>
    <t>७२.४८</t>
  </si>
  <si>
    <t>८१.०९</t>
  </si>
  <si>
    <t>८०११४५०२३००</t>
  </si>
  <si>
    <t>२८,८४,३२</t>
  </si>
  <si>
    <t>२०,७९,२३</t>
  </si>
  <si>
    <t>४९,६३,५६</t>
  </si>
  <si>
    <t>२५,३४,२५</t>
  </si>
  <si>
    <t>१७,२९,१९</t>
  </si>
  <si>
    <t>४२,६३,४५</t>
  </si>
  <si>
    <t>८७.८६</t>
  </si>
  <si>
    <t>८३.१६</t>
  </si>
  <si>
    <t>८५.८९</t>
  </si>
  <si>
    <t>८०११४५०३३००</t>
  </si>
  <si>
    <t>३५,४६,४६</t>
  </si>
  <si>
    <t>३०,८५,९६</t>
  </si>
  <si>
    <t>६६,३२,४२</t>
  </si>
  <si>
    <t>२५,८८,६४</t>
  </si>
  <si>
    <t>२१,०७,७२</t>
  </si>
  <si>
    <t>४६,९६,३६</t>
  </si>
  <si>
    <t>७२.९९</t>
  </si>
  <si>
    <t>६८.३</t>
  </si>
  <si>
    <t>७०.८</t>
  </si>
  <si>
    <t>८०११४५०४३००</t>
  </si>
  <si>
    <t>३५,८०,७०</t>
  </si>
  <si>
    <t>१६,८४,६३</t>
  </si>
  <si>
    <t>५२,६५,३३</t>
  </si>
  <si>
    <t>३०,०४,९२</t>
  </si>
  <si>
    <t>११,२८,३६</t>
  </si>
  <si>
    <t>४१,३३,२८</t>
  </si>
  <si>
    <t>८३.९१</t>
  </si>
  <si>
    <t>६६.९८</t>
  </si>
  <si>
    <t>७८.५</t>
  </si>
  <si>
    <t>८०११४५०५३००</t>
  </si>
  <si>
    <t>३०,७४,०३</t>
  </si>
  <si>
    <t>१९,१६,४४</t>
  </si>
  <si>
    <t>४९,९०,४८</t>
  </si>
  <si>
    <t>२५,२७,१६</t>
  </si>
  <si>
    <t>१३,५५,३२</t>
  </si>
  <si>
    <t>३८,८२,४८</t>
  </si>
  <si>
    <t>८२.२</t>
  </si>
  <si>
    <t>७०.७२</t>
  </si>
  <si>
    <t>७७.७९</t>
  </si>
  <si>
    <t>८०११४५०६३००</t>
  </si>
  <si>
    <t>३३,०४,७२</t>
  </si>
  <si>
    <t>२८,५०,१०</t>
  </si>
  <si>
    <t>६१,५४,८३</t>
  </si>
  <si>
    <t>२८,४४,४६</t>
  </si>
  <si>
    <t>२३,२२,४९</t>
  </si>
  <si>
    <t>५१,६६,९५</t>
  </si>
  <si>
    <t>८६.०७</t>
  </si>
  <si>
    <t>८१.४८</t>
  </si>
  <si>
    <t>८३.९४</t>
  </si>
  <si>
    <t>८०२१५४०१३००</t>
  </si>
  <si>
    <t>५७,९७,५२</t>
  </si>
  <si>
    <t>२२,९२,२४</t>
  </si>
  <si>
    <t>८०,८९,७७</t>
  </si>
  <si>
    <t>४५,१४,८२</t>
  </si>
  <si>
    <t>१२,३५,१५</t>
  </si>
  <si>
    <t>५७,४९,९७</t>
  </si>
  <si>
    <t>५३.८८</t>
  </si>
  <si>
    <t>७१.०७</t>
  </si>
  <si>
    <t>८०२१५४०२३००</t>
  </si>
  <si>
    <t>५०,७५,३६</t>
  </si>
  <si>
    <t>२६,२१,०९</t>
  </si>
  <si>
    <t>७६,९६,४६</t>
  </si>
  <si>
    <t>४४,१८,६१</t>
  </si>
  <si>
    <t>१८,३१,२५</t>
  </si>
  <si>
    <t>६२,४९,८६</t>
  </si>
  <si>
    <t>८७.०६</t>
  </si>
  <si>
    <t>६९.८६</t>
  </si>
  <si>
    <t>८१.२</t>
  </si>
  <si>
    <t>८०२१५४०३३००</t>
  </si>
  <si>
    <t>४६,४२,६५</t>
  </si>
  <si>
    <t>३४,४९,८१</t>
  </si>
  <si>
    <t>८०,९२,४७</t>
  </si>
  <si>
    <t>३७,४१,९१</t>
  </si>
  <si>
    <t>२५,९०,९७</t>
  </si>
  <si>
    <t>६३,३२,८९</t>
  </si>
  <si>
    <t>८०.५९</t>
  </si>
  <si>
    <t>७५.१</t>
  </si>
  <si>
    <t>७८.२५</t>
  </si>
  <si>
    <t>८०२१५४०४३००</t>
  </si>
  <si>
    <t>४८,१९,२८</t>
  </si>
  <si>
    <t>२६,०५,६५</t>
  </si>
  <si>
    <t>७४,२४,९३</t>
  </si>
  <si>
    <t>३७,२७,३३</t>
  </si>
  <si>
    <t>२१,१९,७६</t>
  </si>
  <si>
    <t>५८,४७,०९</t>
  </si>
  <si>
    <t>७७.३४</t>
  </si>
  <si>
    <t>८१.३५</t>
  </si>
  <si>
    <t>७८.७४</t>
  </si>
  <si>
    <t>८०२१५४०५३००</t>
  </si>
  <si>
    <t>५८,०२,६३</t>
  </si>
  <si>
    <t>५१,८१,३४</t>
  </si>
  <si>
    <t>१,०९,८३,९७</t>
  </si>
  <si>
    <t>५१,९०,६८</t>
  </si>
  <si>
    <t>३१,४६,८४</t>
  </si>
  <si>
    <t>८३,३७,५२</t>
  </si>
  <si>
    <t>६०.७३</t>
  </si>
  <si>
    <t>७५.९</t>
  </si>
  <si>
    <t>८०२१५४०६३००</t>
  </si>
  <si>
    <t>३४,८८,७३</t>
  </si>
  <si>
    <t>२१,४७,८०</t>
  </si>
  <si>
    <t>५६,३६,५४</t>
  </si>
  <si>
    <t>२९,९९,३५</t>
  </si>
  <si>
    <t>१४,६४,०२</t>
  </si>
  <si>
    <t>४४,६३,३८</t>
  </si>
  <si>
    <t>८५.९७</t>
  </si>
  <si>
    <t>६८.१६</t>
  </si>
  <si>
    <t>७९.१८</t>
  </si>
  <si>
    <t>८०२१५४०७३००</t>
  </si>
  <si>
    <t>३१,६८,२०</t>
  </si>
  <si>
    <t>१६,१३,५८</t>
  </si>
  <si>
    <t>४७,८१,७८</t>
  </si>
  <si>
    <t>२६,२०,९९</t>
  </si>
  <si>
    <t>११,०९,६२</t>
  </si>
  <si>
    <t>३७,३०,६१</t>
  </si>
  <si>
    <t>८२.७२</t>
  </si>
  <si>
    <t>६८.७६</t>
  </si>
  <si>
    <t>७८.०१</t>
  </si>
  <si>
    <t>८०२१५४०८३००</t>
  </si>
  <si>
    <t>४४,७७,१९</t>
  </si>
  <si>
    <t>२१,५३,४०</t>
  </si>
  <si>
    <t>६६,३०,६०</t>
  </si>
  <si>
    <t>३६,६४,७४</t>
  </si>
  <si>
    <t>१३,१९,०८</t>
  </si>
  <si>
    <t>४९,८३,८३</t>
  </si>
  <si>
    <t>८१.८५</t>
  </si>
  <si>
    <t>७५.१६</t>
  </si>
  <si>
    <t>८०२१५४०९३००</t>
  </si>
  <si>
    <t>४०,८०,२४</t>
  </si>
  <si>
    <t>२५,५२,७३</t>
  </si>
  <si>
    <t>६६,३२,९७</t>
  </si>
  <si>
    <t>३१,१०,३८</t>
  </si>
  <si>
    <t>१२,२२,५४</t>
  </si>
  <si>
    <t>४३,३२,९२</t>
  </si>
  <si>
    <t>७६.२३</t>
  </si>
  <si>
    <t>४७.८९</t>
  </si>
  <si>
    <t>८०२१५५०१३००</t>
  </si>
  <si>
    <t>३५,६०,३३</t>
  </si>
  <si>
    <t>१९,३८,६४</t>
  </si>
  <si>
    <t>५४,९८,९७</t>
  </si>
  <si>
    <t>२९,०१,५८</t>
  </si>
  <si>
    <t>१२,२९,९६</t>
  </si>
  <si>
    <t>४१,३१,५५</t>
  </si>
  <si>
    <t>८१.४९</t>
  </si>
  <si>
    <t>६३.४४</t>
  </si>
  <si>
    <t>७५.१३</t>
  </si>
  <si>
    <t>८०२१५५०२३००</t>
  </si>
  <si>
    <t>४२,०२,३८</t>
  </si>
  <si>
    <t>३८,७७,४७</t>
  </si>
  <si>
    <t>८०,७९,८६</t>
  </si>
  <si>
    <t>२७,२८,४४</t>
  </si>
  <si>
    <t>९,५९,८६</t>
  </si>
  <si>
    <t>३६,८८,३०</t>
  </si>
  <si>
    <t>६४.९२</t>
  </si>
  <si>
    <t>२४.७५</t>
  </si>
  <si>
    <t>४५.६४</t>
  </si>
  <si>
    <t>८०२१५५०३३००</t>
  </si>
  <si>
    <t>२८,६०,७०</t>
  </si>
  <si>
    <t>३४,७१,३४</t>
  </si>
  <si>
    <t>६३,३२,३७</t>
  </si>
  <si>
    <t>२१,२१,७२</t>
  </si>
  <si>
    <t>१४,३६,०६</t>
  </si>
  <si>
    <t>३५,५७,७९</t>
  </si>
  <si>
    <t>७४.१६</t>
  </si>
  <si>
    <t>४१.३६</t>
  </si>
  <si>
    <t>५६.१८</t>
  </si>
  <si>
    <t>८०२१५५०४३००</t>
  </si>
  <si>
    <t>२८,७४,३८</t>
  </si>
  <si>
    <t>२८,१०,१०</t>
  </si>
  <si>
    <t>५६,८४,४८</t>
  </si>
  <si>
    <t>२२,८५,८३</t>
  </si>
  <si>
    <t>१६,२६,३४</t>
  </si>
  <si>
    <t>३९,१२,१७</t>
  </si>
  <si>
    <t>५७.८७</t>
  </si>
  <si>
    <t>६८.८२</t>
  </si>
  <si>
    <t>८०२१५५०५३००</t>
  </si>
  <si>
    <t>२२,९६,३८</t>
  </si>
  <si>
    <t>१७,८४,००</t>
  </si>
  <si>
    <t>४०,८०,३८</t>
  </si>
  <si>
    <t>२०,८६,७३</t>
  </si>
  <si>
    <t>१६,२१,६२</t>
  </si>
  <si>
    <t>३७,०८,३६</t>
  </si>
  <si>
    <t>९०.८७</t>
  </si>
  <si>
    <t>९०.८९</t>
  </si>
  <si>
    <t>९०.८८</t>
  </si>
  <si>
    <t>८०२१५५०६३००</t>
  </si>
  <si>
    <t>३२,०५,१५</t>
  </si>
  <si>
    <t>१६,८६,६७</t>
  </si>
  <si>
    <t>४८,९१,८३</t>
  </si>
  <si>
    <t>२६,०४,६५</t>
  </si>
  <si>
    <t>९,१३,७६</t>
  </si>
  <si>
    <t>३५,१८,४२</t>
  </si>
  <si>
    <t>८१.२६</t>
  </si>
  <si>
    <t>५४.१७</t>
  </si>
  <si>
    <t>७१.९२</t>
  </si>
  <si>
    <t>८०२१५५०७३००</t>
  </si>
  <si>
    <t>३४,३३,६४</t>
  </si>
  <si>
    <t>२२,२८,२६</t>
  </si>
  <si>
    <t>५६,६१,९०</t>
  </si>
  <si>
    <t>३१,५७,५५</t>
  </si>
  <si>
    <t>१६,५२,०४</t>
  </si>
  <si>
    <t>४८,०९,५९</t>
  </si>
  <si>
    <t>९१.९५</t>
  </si>
  <si>
    <t>७४.१४</t>
  </si>
  <si>
    <t>८४.९४</t>
  </si>
  <si>
    <t>८०२१५५०८३००</t>
  </si>
  <si>
    <t>२८,४८,०९</t>
  </si>
  <si>
    <t>१४,०९,३१</t>
  </si>
  <si>
    <t>४२,५७,४०</t>
  </si>
  <si>
    <t>२३,८३,३५</t>
  </si>
  <si>
    <t>११,८०,९२</t>
  </si>
  <si>
    <t>३५,६४,२७</t>
  </si>
  <si>
    <t>८३.६८</t>
  </si>
  <si>
    <t>८३.७९</t>
  </si>
  <si>
    <t>८३.७१</t>
  </si>
  <si>
    <t>८०२१५५०९३००</t>
  </si>
  <si>
    <t>३९,३५,१०</t>
  </si>
  <si>
    <t>१८,८९,५६</t>
  </si>
  <si>
    <t>५८,२४,६६</t>
  </si>
  <si>
    <t>३१,८३,०२</t>
  </si>
  <si>
    <t>१४,६५,७३</t>
  </si>
  <si>
    <t>४६,४८,७६</t>
  </si>
  <si>
    <t>७७.५७</t>
  </si>
  <si>
    <t>७९.८१</t>
  </si>
  <si>
    <t>८०२१६४०१३००</t>
  </si>
  <si>
    <t>२९,८१,१८</t>
  </si>
  <si>
    <t>२७,५३,१७</t>
  </si>
  <si>
    <t>५७,३४,३५</t>
  </si>
  <si>
    <t>२५,००,०९</t>
  </si>
  <si>
    <t>१९,५९,०५</t>
  </si>
  <si>
    <t>४४,५९,१५</t>
  </si>
  <si>
    <t>८३.८६</t>
  </si>
  <si>
    <t>७१.१५</t>
  </si>
  <si>
    <t>७७.७६</t>
  </si>
  <si>
    <t>८०२१६४०२३००</t>
  </si>
  <si>
    <t>४५,३४,९७</t>
  </si>
  <si>
    <t>३२,१२,८१</t>
  </si>
  <si>
    <t>७७,४७,७९</t>
  </si>
  <si>
    <t>३१,३०,४५</t>
  </si>
  <si>
    <t>१५,०६,५५</t>
  </si>
  <si>
    <t>४६,३७,००</t>
  </si>
  <si>
    <t>६९.०२</t>
  </si>
  <si>
    <t>४६.८९</t>
  </si>
  <si>
    <t>५९.८४</t>
  </si>
  <si>
    <t>८०२१६४०३३००</t>
  </si>
  <si>
    <t>५२,२२,८२</t>
  </si>
  <si>
    <t>५२,४४,९४</t>
  </si>
  <si>
    <t>१,०४,६७,७६</t>
  </si>
  <si>
    <t>४७,३४,६७</t>
  </si>
  <si>
    <t>३८,८४,३७</t>
  </si>
  <si>
    <t>८६,१९,०५</t>
  </si>
  <si>
    <t>९०.६५</t>
  </si>
  <si>
    <t>८२.३३</t>
  </si>
  <si>
    <t>८०२१६४०४३००</t>
  </si>
  <si>
    <t>४७,७८,०१</t>
  </si>
  <si>
    <t>३६,९६,६२</t>
  </si>
  <si>
    <t>८४,७४,६४</t>
  </si>
  <si>
    <t>३६,५५,१४</t>
  </si>
  <si>
    <t>१९,८२,७५</t>
  </si>
  <si>
    <t>५६,३७,८९</t>
  </si>
  <si>
    <t>७६.४९</t>
  </si>
  <si>
    <t>५३.६३</t>
  </si>
  <si>
    <t>८०२१६४०५३००</t>
  </si>
  <si>
    <t>४८,४०,६३</t>
  </si>
  <si>
    <t>३४,८३,०५</t>
  </si>
  <si>
    <t>८३,२३,६८</t>
  </si>
  <si>
    <t>३९,४३,५६</t>
  </si>
  <si>
    <t>३०,१९,०९</t>
  </si>
  <si>
    <t>६९,६२,६६</t>
  </si>
  <si>
    <t>८१.४६</t>
  </si>
  <si>
    <t>८६.६७</t>
  </si>
  <si>
    <t>८३.६४</t>
  </si>
  <si>
    <t>८०२१६४०६३००</t>
  </si>
  <si>
    <t>८२,७५,५७</t>
  </si>
  <si>
    <t>१,२०,४४,८९</t>
  </si>
  <si>
    <t>२,०३,३०,४७</t>
  </si>
  <si>
    <t>५२,२६,०८</t>
  </si>
  <si>
    <t>३६,१८,६२</t>
  </si>
  <si>
    <t>८८,४४,७०</t>
  </si>
  <si>
    <t>६३.१५</t>
  </si>
  <si>
    <t>३०.०४</t>
  </si>
  <si>
    <t>४३.५</t>
  </si>
  <si>
    <t>८०२१६४०७३००</t>
  </si>
  <si>
    <t>७९,८८,०६</t>
  </si>
  <si>
    <t>१,२१,८४,५१</t>
  </si>
  <si>
    <t>६३,४१,०१</t>
  </si>
  <si>
    <t>२६,३३,८९</t>
  </si>
  <si>
    <t>८९,७४,९०</t>
  </si>
  <si>
    <t>७९.३८</t>
  </si>
  <si>
    <t>६२.७६</t>
  </si>
  <si>
    <t>७३.६५</t>
  </si>
  <si>
    <t>८०२१६४०८३००</t>
  </si>
  <si>
    <t>३३,०८,९३</t>
  </si>
  <si>
    <t>२३,००,६४</t>
  </si>
  <si>
    <t>५६,०९,५७</t>
  </si>
  <si>
    <t>२८,७२,२४</t>
  </si>
  <si>
    <t>१८,१८,७३</t>
  </si>
  <si>
    <t>४६,९०,९७</t>
  </si>
  <si>
    <t>८६.८</t>
  </si>
  <si>
    <t>७९.०५</t>
  </si>
  <si>
    <t>८३.६२</t>
  </si>
  <si>
    <t>८०२१६५०१३००</t>
  </si>
  <si>
    <t>३०,२२,१६</t>
  </si>
  <si>
    <t>२५,२३,९९</t>
  </si>
  <si>
    <t>५५,४६,१५</t>
  </si>
  <si>
    <t>२१,६५,१२</t>
  </si>
  <si>
    <t>१८,२१,०१</t>
  </si>
  <si>
    <t>३९,८६,१४</t>
  </si>
  <si>
    <t>७१.६४</t>
  </si>
  <si>
    <t>७२.१४</t>
  </si>
  <si>
    <t>८०२१६५०२३००</t>
  </si>
  <si>
    <t>२९,०६,३०</t>
  </si>
  <si>
    <t>२३,१६,७४</t>
  </si>
  <si>
    <t>५२,२३,०५</t>
  </si>
  <si>
    <t>२१,३९,७६</t>
  </si>
  <si>
    <t>१५,७४,८२</t>
  </si>
  <si>
    <t>३७,१४,५८</t>
  </si>
  <si>
    <t>७३.६२</t>
  </si>
  <si>
    <t>६७.९७</t>
  </si>
  <si>
    <t>७१.११</t>
  </si>
  <si>
    <t>८०२१६५०३३००</t>
  </si>
  <si>
    <t>२६,५९,६९</t>
  </si>
  <si>
    <t>२४,४२,९३</t>
  </si>
  <si>
    <t>५१,०२,६२</t>
  </si>
  <si>
    <t>२२,०२,५०</t>
  </si>
  <si>
    <t>१९,८६,८०</t>
  </si>
  <si>
    <t>४१,८९,३०</t>
  </si>
  <si>
    <t>८२.८१</t>
  </si>
  <si>
    <t>८१.३२</t>
  </si>
  <si>
    <t>८२.१</t>
  </si>
  <si>
    <t>८०२१६५०४३००</t>
  </si>
  <si>
    <t>२५,५३,६२</t>
  </si>
  <si>
    <t>१६,९७,००</t>
  </si>
  <si>
    <t>४२,५०,६३</t>
  </si>
  <si>
    <t>१२,९२,७५</t>
  </si>
  <si>
    <t>१४,३५,१७</t>
  </si>
  <si>
    <t>२७,२७,९३</t>
  </si>
  <si>
    <t>५०.६२</t>
  </si>
  <si>
    <t>८४.५७</t>
  </si>
  <si>
    <t>६४.१७</t>
  </si>
  <si>
    <t>८०२१६५०५३००</t>
  </si>
  <si>
    <t>२७,५९,१४</t>
  </si>
  <si>
    <t>३२,५९,१३</t>
  </si>
  <si>
    <t>३,००</t>
  </si>
  <si>
    <t>६०,२१,२८</t>
  </si>
  <si>
    <t>२४,३०,२४</t>
  </si>
  <si>
    <t>२४,०२,९८</t>
  </si>
  <si>
    <t>४८,३३,२३</t>
  </si>
  <si>
    <t>८८.०७</t>
  </si>
  <si>
    <t>७३.७३</t>
  </si>
  <si>
    <t>८०.२६</t>
  </si>
  <si>
    <t>८०२१६५०६३००</t>
  </si>
  <si>
    <t>२०,७७,३७</t>
  </si>
  <si>
    <t>१९,१७,१५</t>
  </si>
  <si>
    <t>३९,९४,५२</t>
  </si>
  <si>
    <t>१६,८०,९८</t>
  </si>
  <si>
    <t>१३,८७,००</t>
  </si>
  <si>
    <t>३०,६७,९९</t>
  </si>
  <si>
    <t>८०.९१</t>
  </si>
  <si>
    <t>७६.८</t>
  </si>
  <si>
    <t>८०२१६५०७३००</t>
  </si>
  <si>
    <t>२२,२९,७१</t>
  </si>
  <si>
    <t>२९,८८,३६</t>
  </si>
  <si>
    <t>५२,१८,०७</t>
  </si>
  <si>
    <t>१८,३४,८५</t>
  </si>
  <si>
    <t>१८,६४,४५</t>
  </si>
  <si>
    <t>३६,९९,३०</t>
  </si>
  <si>
    <t>८२.२९</t>
  </si>
  <si>
    <t>६२.३९</t>
  </si>
  <si>
    <t>७०.८९</t>
  </si>
  <si>
    <t>८०२१६५०८३००</t>
  </si>
  <si>
    <t>२६,४४,४७</t>
  </si>
  <si>
    <t>२२,२८,८३</t>
  </si>
  <si>
    <t>४८,७३,३०</t>
  </si>
  <si>
    <t>२१,३३,७१</t>
  </si>
  <si>
    <t>१२,६४,४१</t>
  </si>
  <si>
    <t>३३,९८,१३</t>
  </si>
  <si>
    <t>५६.७३</t>
  </si>
  <si>
    <t>६९.७२</t>
  </si>
  <si>
    <t>८०२१६५०९३००</t>
  </si>
  <si>
    <t>२२,४१,०५</t>
  </si>
  <si>
    <t>१८,९९,१६</t>
  </si>
  <si>
    <t>४१,४०,२१</t>
  </si>
  <si>
    <t>१७,८९,२४</t>
  </si>
  <si>
    <t>१५,६९,०७</t>
  </si>
  <si>
    <t>३३,५८,३२</t>
  </si>
  <si>
    <t>७९.८३</t>
  </si>
  <si>
    <t>८२.६१</t>
  </si>
  <si>
    <t>८१.११</t>
  </si>
  <si>
    <t>८०२१७३०१३००</t>
  </si>
  <si>
    <t>१,०२,७२,१५</t>
  </si>
  <si>
    <t>६०,६६,७५</t>
  </si>
  <si>
    <t>१,६३,३८,९०</t>
  </si>
  <si>
    <t>८१,२१,१०</t>
  </si>
  <si>
    <t>३५,०५,७२</t>
  </si>
  <si>
    <t>१,१६,२६,८२</t>
  </si>
  <si>
    <t>५७.७८</t>
  </si>
  <si>
    <t>७१.१६</t>
  </si>
  <si>
    <t>८०२१७४०१३००</t>
  </si>
  <si>
    <t>३१,६४,७९</t>
  </si>
  <si>
    <t>२३,८१,९६</t>
  </si>
  <si>
    <t>५५,४६,७५</t>
  </si>
  <si>
    <t>२६,१०,४०</t>
  </si>
  <si>
    <t>१६,७६,५०</t>
  </si>
  <si>
    <t>४२,८६,९०</t>
  </si>
  <si>
    <t>८२.४८</t>
  </si>
  <si>
    <t>७०.३८</t>
  </si>
  <si>
    <t>७७.२८</t>
  </si>
  <si>
    <t>८०२१७४०२३००</t>
  </si>
  <si>
    <t>३१,९५,९५</t>
  </si>
  <si>
    <t>३०,९८,१९</t>
  </si>
  <si>
    <t>६२,९४,१४</t>
  </si>
  <si>
    <t>२६,२६,७५</t>
  </si>
  <si>
    <t>१७,२६,५१</t>
  </si>
  <si>
    <t>४३,५३,२६</t>
  </si>
  <si>
    <t>५५.७२</t>
  </si>
  <si>
    <t>६९.१६</t>
  </si>
  <si>
    <t>८०२१७४०३३००</t>
  </si>
  <si>
    <t>३३,९९,७३</t>
  </si>
  <si>
    <t>३९,९७,०७</t>
  </si>
  <si>
    <t>७३,९९,८१</t>
  </si>
  <si>
    <t>२७,५५,८८</t>
  </si>
  <si>
    <t>३२,६३,३६</t>
  </si>
  <si>
    <t>६०,१९,२४</t>
  </si>
  <si>
    <t>८१.०६</t>
  </si>
  <si>
    <t>८१.६४</t>
  </si>
  <si>
    <t>८१.३४</t>
  </si>
  <si>
    <t>८०२१७४०४३००</t>
  </si>
  <si>
    <t>४०,८८,४७</t>
  </si>
  <si>
    <t>३६,०९,१३</t>
  </si>
  <si>
    <t>७६,९७,६१</t>
  </si>
  <si>
    <t>३०,८३,५९</t>
  </si>
  <si>
    <t>२८,९१,६२</t>
  </si>
  <si>
    <t>५९,७५,२२</t>
  </si>
  <si>
    <t>७५.४२</t>
  </si>
  <si>
    <t>८०.११</t>
  </si>
  <si>
    <t>८०२१७४०५३००</t>
  </si>
  <si>
    <t>३६,२७,११</t>
  </si>
  <si>
    <t>२६,४४,९८</t>
  </si>
  <si>
    <t>४,५०</t>
  </si>
  <si>
    <t>६२,७६,६०</t>
  </si>
  <si>
    <t>२३,५५,८६</t>
  </si>
  <si>
    <t>२७,१९,००</t>
  </si>
  <si>
    <t>६४.९५</t>
  </si>
  <si>
    <t>१३.७२</t>
  </si>
  <si>
    <t>४३.३१</t>
  </si>
  <si>
    <t>८०२१७४०६३००</t>
  </si>
  <si>
    <t>४६,३६,२५</t>
  </si>
  <si>
    <t>३२,३१,१०</t>
  </si>
  <si>
    <t>७८,६७,३५</t>
  </si>
  <si>
    <t>३६,२९,९६</t>
  </si>
  <si>
    <t>२१,१६,३१</t>
  </si>
  <si>
    <t>५७,४६,२८</t>
  </si>
  <si>
    <t>७८.२९</t>
  </si>
  <si>
    <t>६५.४९</t>
  </si>
  <si>
    <t>७३.०३</t>
  </si>
  <si>
    <t>८०२१७४०७३००</t>
  </si>
  <si>
    <t>३०,१३,६१</t>
  </si>
  <si>
    <t>२४,२८,८८</t>
  </si>
  <si>
    <t>५४,४२,५०</t>
  </si>
  <si>
    <t>२४,२०,८७</t>
  </si>
  <si>
    <t>१७,३४,३८</t>
  </si>
  <si>
    <t>४१,५५,२५</t>
  </si>
  <si>
    <t>८०.३३</t>
  </si>
  <si>
    <t>७१.४</t>
  </si>
  <si>
    <t>७६.३४</t>
  </si>
  <si>
    <t>८०२१७४०८३००</t>
  </si>
  <si>
    <t>४२,३५,७५</t>
  </si>
  <si>
    <t>२१,८४,५४</t>
  </si>
  <si>
    <t>६४,२०,२९</t>
  </si>
  <si>
    <t>३३,५४,६८</t>
  </si>
  <si>
    <t>१३,३६,९४</t>
  </si>
  <si>
    <t>४६,९१,६३</t>
  </si>
  <si>
    <t>७९.१९</t>
  </si>
  <si>
    <t>६१.२</t>
  </si>
  <si>
    <t>७३.०७</t>
  </si>
  <si>
    <t>८०२१७४०९३००</t>
  </si>
  <si>
    <t>४२,९६,२३</t>
  </si>
  <si>
    <t>३९,५७,५९</t>
  </si>
  <si>
    <t>८२,५३,८२</t>
  </si>
  <si>
    <t>२८,८५,४९</t>
  </si>
  <si>
    <t>१७,६४,३२</t>
  </si>
  <si>
    <t>४६,४९,८२</t>
  </si>
  <si>
    <t>६७.१६</t>
  </si>
  <si>
    <t>४४.५८</t>
  </si>
  <si>
    <t>५६.३३</t>
  </si>
  <si>
    <t>८०२१७४१०३००</t>
  </si>
  <si>
    <t>३६,५६,१३</t>
  </si>
  <si>
    <t>३२,३०,४२</t>
  </si>
  <si>
    <t>६८,८६,५५</t>
  </si>
  <si>
    <t>२९,६७,४९</t>
  </si>
  <si>
    <t>१०,७६,२६</t>
  </si>
  <si>
    <t>४०,४३,७५</t>
  </si>
  <si>
    <t>३३.३१</t>
  </si>
  <si>
    <t>५८.७१</t>
  </si>
  <si>
    <t>८०२१७५०१३००</t>
  </si>
  <si>
    <t>२४,५३,०५</t>
  </si>
  <si>
    <t>२४,३१,८४</t>
  </si>
  <si>
    <t>४८,८४,८९</t>
  </si>
  <si>
    <t>२१,८९,५६</t>
  </si>
  <si>
    <t>२२,१४,८४</t>
  </si>
  <si>
    <t>४४,०४,४१</t>
  </si>
  <si>
    <t>८९.२५</t>
  </si>
  <si>
    <t>९१.०७</t>
  </si>
  <si>
    <t>९०.१६</t>
  </si>
  <si>
    <t>८०२१७५०२३००</t>
  </si>
  <si>
    <t>३३,६५,५१</t>
  </si>
  <si>
    <t>२१,१६,२७</t>
  </si>
  <si>
    <t>५४,८१,७९</t>
  </si>
  <si>
    <t>२०,५६,७४</t>
  </si>
  <si>
    <t>१३,९०,५१</t>
  </si>
  <si>
    <t>३४,४७,२५</t>
  </si>
  <si>
    <t>६१.११</t>
  </si>
  <si>
    <t>६५.७</t>
  </si>
  <si>
    <t>६२.८८</t>
  </si>
  <si>
    <t>८०२१७५०३३००</t>
  </si>
  <si>
    <t>२४,०४,६२</t>
  </si>
  <si>
    <t>२०,८७,६५</t>
  </si>
  <si>
    <t>४४,९२,२७</t>
  </si>
  <si>
    <t>१७,८१,१२</t>
  </si>
  <si>
    <t>८,५९,९०</t>
  </si>
  <si>
    <t>२६,४१,०२</t>
  </si>
  <si>
    <t>७४.०७</t>
  </si>
  <si>
    <t>४१.१८</t>
  </si>
  <si>
    <t>५८.७९</t>
  </si>
  <si>
    <t>८०२१७५०४३००</t>
  </si>
  <si>
    <t>२८,८९,१४</t>
  </si>
  <si>
    <t>३०,२२,४९</t>
  </si>
  <si>
    <t>५९,११,६४</t>
  </si>
  <si>
    <t>२२,९०,७५</t>
  </si>
  <si>
    <t>१९,३५,५४</t>
  </si>
  <si>
    <t>४२,२६,३०</t>
  </si>
  <si>
    <t>६४.०३</t>
  </si>
  <si>
    <t>७१.४९</t>
  </si>
  <si>
    <t>८०२१७५०५३००</t>
  </si>
  <si>
    <t>३४,४६,२९</t>
  </si>
  <si>
    <t>२२,६५,९७</t>
  </si>
  <si>
    <t>५७,१२,२७</t>
  </si>
  <si>
    <t>२३,४७,२४</t>
  </si>
  <si>
    <t>६,३४,८४</t>
  </si>
  <si>
    <t>२९,८२,०८</t>
  </si>
  <si>
    <t>६८.१</t>
  </si>
  <si>
    <t>२८.०१</t>
  </si>
  <si>
    <t>५२.२</t>
  </si>
  <si>
    <t>८०२१७५०६३००</t>
  </si>
  <si>
    <t>२४,६०,६४</t>
  </si>
  <si>
    <t>२८,४५,८५</t>
  </si>
  <si>
    <t>५३,०६,४९</t>
  </si>
  <si>
    <t>१५,५१,२८</t>
  </si>
  <si>
    <t>९,१७,०६</t>
  </si>
  <si>
    <t>२४,६८,३४</t>
  </si>
  <si>
    <t>६३.०४</t>
  </si>
  <si>
    <t>३२.२२</t>
  </si>
  <si>
    <t>४६.५१</t>
  </si>
  <si>
    <t>८०२१७५०७३००</t>
  </si>
  <si>
    <t>२९,५५,०५</t>
  </si>
  <si>
    <t>१५,५२,२४</t>
  </si>
  <si>
    <t>४५,०७,३०</t>
  </si>
  <si>
    <t>२५,२७,००</t>
  </si>
  <si>
    <t>११,२६,९३</t>
  </si>
  <si>
    <t>३६,५३,९४</t>
  </si>
  <si>
    <t>८५.५१</t>
  </si>
  <si>
    <t>७२.६</t>
  </si>
  <si>
    <t>८०२१८४०१३००</t>
  </si>
  <si>
    <t>५०,३५,६७</t>
  </si>
  <si>
    <t>५०,८५,७६</t>
  </si>
  <si>
    <t>१,०१,२१,४४</t>
  </si>
  <si>
    <t>३६,९२,७१</t>
  </si>
  <si>
    <t>३६,८०,६७</t>
  </si>
  <si>
    <t>७३,७३,३८</t>
  </si>
  <si>
    <t>७३.३३</t>
  </si>
  <si>
    <t>७२.८४</t>
  </si>
  <si>
    <t>८०२१८४०२३००</t>
  </si>
  <si>
    <t>४८,८८,६६</t>
  </si>
  <si>
    <t>३६,५५,६७</t>
  </si>
  <si>
    <t>८५,४४,३३</t>
  </si>
  <si>
    <t>४२,६१,९३</t>
  </si>
  <si>
    <t>२६,६४,५६</t>
  </si>
  <si>
    <t>६९,२६,५०</t>
  </si>
  <si>
    <t>८७.१८</t>
  </si>
  <si>
    <t>७२.८८</t>
  </si>
  <si>
    <t>८०२१८४०३३००</t>
  </si>
  <si>
    <t>५७,६५,८५</t>
  </si>
  <si>
    <t>१,०३,६०,८१</t>
  </si>
  <si>
    <t>१,६१,२६,६६</t>
  </si>
  <si>
    <t>४७,७१,२१</t>
  </si>
  <si>
    <t>३९,०९,७०</t>
  </si>
  <si>
    <t>८६,८०,९२</t>
  </si>
  <si>
    <t>८२.७४</t>
  </si>
  <si>
    <t>३७.७३</t>
  </si>
  <si>
    <t>५३.८२</t>
  </si>
  <si>
    <t>८०२१८४०४३००</t>
  </si>
  <si>
    <t>३९,०९,९८</t>
  </si>
  <si>
    <t>२८,५३,२९</t>
  </si>
  <si>
    <t>६७,६३,२७</t>
  </si>
  <si>
    <t>३०,८८,८९</t>
  </si>
  <si>
    <t>१९,५०,१७</t>
  </si>
  <si>
    <t>५०,३९,०६</t>
  </si>
  <si>
    <t>६८.३४</t>
  </si>
  <si>
    <t>७४.५</t>
  </si>
  <si>
    <t>८०२१८४०५३००</t>
  </si>
  <si>
    <t>३०,३०,६६</t>
  </si>
  <si>
    <t>२५,५१,१७</t>
  </si>
  <si>
    <t>५५,८१,८३</t>
  </si>
  <si>
    <t>२४,४६,८२</t>
  </si>
  <si>
    <t>२१,५६,३३</t>
  </si>
  <si>
    <t>४६,०३,१५</t>
  </si>
  <si>
    <t>८०.७३</t>
  </si>
  <si>
    <t>८४.५२</t>
  </si>
  <si>
    <t>८०२१८४०६३००</t>
  </si>
  <si>
    <t>३४,२६,०६</t>
  </si>
  <si>
    <t>२०,६४,३२</t>
  </si>
  <si>
    <t>५४,९०,३८</t>
  </si>
  <si>
    <t>१९,४८,१०</t>
  </si>
  <si>
    <t>१८,२०,८९</t>
  </si>
  <si>
    <t>३७,६८,९९</t>
  </si>
  <si>
    <t>५६.८६</t>
  </si>
  <si>
    <t>८८.२</t>
  </si>
  <si>
    <t>६८.६४</t>
  </si>
  <si>
    <t>८०२१८४०७३००</t>
  </si>
  <si>
    <t>४१,१४,६३</t>
  </si>
  <si>
    <t>२८,४१,०१</t>
  </si>
  <si>
    <t>६९,५५,६४</t>
  </si>
  <si>
    <t>३२,०४,१५</t>
  </si>
  <si>
    <t>१८,७३,७५</t>
  </si>
  <si>
    <t>५०,७७,९०</t>
  </si>
  <si>
    <t>६५.९५</t>
  </si>
  <si>
    <t>८०२१८४०८३००</t>
  </si>
  <si>
    <t>३२,०४,३२</t>
  </si>
  <si>
    <t>२३,७०,८८</t>
  </si>
  <si>
    <t>५५,७५,२१</t>
  </si>
  <si>
    <t>२८,७६,७८</t>
  </si>
  <si>
    <t>२१,६३,९१</t>
  </si>
  <si>
    <t>५०,४०,७०</t>
  </si>
  <si>
    <t>८९.७७</t>
  </si>
  <si>
    <t>९१.२७</t>
  </si>
  <si>
    <t>९०.४१</t>
  </si>
  <si>
    <t>८०२१८४०९३००</t>
  </si>
  <si>
    <t>४१,०२,२८</t>
  </si>
  <si>
    <t>२४,४१,२९</t>
  </si>
  <si>
    <t>६५,४३,५७</t>
  </si>
  <si>
    <t>३४,४२,३१</t>
  </si>
  <si>
    <t>१७,४३,०३</t>
  </si>
  <si>
    <t>५१,८५,३५</t>
  </si>
  <si>
    <t>७१.३९</t>
  </si>
  <si>
    <t>७९.२४</t>
  </si>
  <si>
    <t>८०२१८५०१३००</t>
  </si>
  <si>
    <t>२५,५२,३९</t>
  </si>
  <si>
    <t>३२,८८,६९</t>
  </si>
  <si>
    <t>५८,४१,०८</t>
  </si>
  <si>
    <t>२०,३३,२४</t>
  </si>
  <si>
    <t>१९,४९,६१</t>
  </si>
  <si>
    <t>३९,८२,८६</t>
  </si>
  <si>
    <t>७९.६६</t>
  </si>
  <si>
    <t>५९.२८</t>
  </si>
  <si>
    <t>६८.१८</t>
  </si>
  <si>
    <t>८०२१८५०२३००</t>
  </si>
  <si>
    <t>२९,४७,९२</t>
  </si>
  <si>
    <t>३०,३७,४४</t>
  </si>
  <si>
    <t>५९,८५,३७</t>
  </si>
  <si>
    <t>२३,६२,११</t>
  </si>
  <si>
    <t>२०,१४,५४</t>
  </si>
  <si>
    <t>४३,७६,६६</t>
  </si>
  <si>
    <t>६६.३२</t>
  </si>
  <si>
    <t>७३.१२</t>
  </si>
  <si>
    <t>८०२१८५०३३००</t>
  </si>
  <si>
    <t>३६,९५,५७</t>
  </si>
  <si>
    <t>३०,२९,७७</t>
  </si>
  <si>
    <t>६७,२५,३४</t>
  </si>
  <si>
    <t>२६,३७,६०</t>
  </si>
  <si>
    <t>१२,४३,९९</t>
  </si>
  <si>
    <t>३८,८१,६०</t>
  </si>
  <si>
    <t>७१.३७</t>
  </si>
  <si>
    <t>४१.०५</t>
  </si>
  <si>
    <t>८०२१८५०४३००</t>
  </si>
  <si>
    <t>२५,७६,९७</t>
  </si>
  <si>
    <t>१९,६३,०४</t>
  </si>
  <si>
    <t>४५,४०,०१</t>
  </si>
  <si>
    <t>२१,३८,२६</t>
  </si>
  <si>
    <t>१७,१२,१७</t>
  </si>
  <si>
    <t>३८,५०,४३</t>
  </si>
  <si>
    <t>८२.९७</t>
  </si>
  <si>
    <t>८७.२२</t>
  </si>
  <si>
    <t>८४.८१</t>
  </si>
  <si>
    <t>८०२१८५०५३००</t>
  </si>
  <si>
    <t>२७,१३,३४</t>
  </si>
  <si>
    <t>२०,१८,४५</t>
  </si>
  <si>
    <t>४७,३१,७९</t>
  </si>
  <si>
    <t>१९,९०,९७</t>
  </si>
  <si>
    <t>१२,३६,२४</t>
  </si>
  <si>
    <t>३२,२७,२१</t>
  </si>
  <si>
    <t>७३.३७</t>
  </si>
  <si>
    <t>६१.२४</t>
  </si>
  <si>
    <t>६८.२</t>
  </si>
  <si>
    <t>८०२१८५०६३००</t>
  </si>
  <si>
    <t>३६,८३,५८</t>
  </si>
  <si>
    <t>३१,९०,४५</t>
  </si>
  <si>
    <t>६८,७४,०३</t>
  </si>
  <si>
    <t>२५,७९,२३</t>
  </si>
  <si>
    <t>१९,१७,५२</t>
  </si>
  <si>
    <t>४४,९६,७५</t>
  </si>
  <si>
    <t>७०.०१</t>
  </si>
  <si>
    <t>६०.१</t>
  </si>
  <si>
    <t>६५.४१</t>
  </si>
  <si>
    <t>८०२१९४०१३००</t>
  </si>
  <si>
    <t>४५,५४,८८</t>
  </si>
  <si>
    <t>५४,६४,४९</t>
  </si>
  <si>
    <t>१,००,१९,३७</t>
  </si>
  <si>
    <t>३४,३४,२५</t>
  </si>
  <si>
    <t>३०,३१,१४</t>
  </si>
  <si>
    <t>६४,६५,३९</t>
  </si>
  <si>
    <t>७५.३९</t>
  </si>
  <si>
    <t>५५.४६</t>
  </si>
  <si>
    <t>६४.५२</t>
  </si>
  <si>
    <t>८०२१९४०२३००</t>
  </si>
  <si>
    <t>३८,५१,४६</t>
  </si>
  <si>
    <t>२२,९१,३७</t>
  </si>
  <si>
    <t>६१,४२,८४</t>
  </si>
  <si>
    <t>२९,६४,७१</t>
  </si>
  <si>
    <t>१२,९५,५७</t>
  </si>
  <si>
    <t>४२,६०,२८</t>
  </si>
  <si>
    <t>५६.५४</t>
  </si>
  <si>
    <t>६९.३५</t>
  </si>
  <si>
    <t>८०२१९४०३३००</t>
  </si>
  <si>
    <t>४०,२०,४८</t>
  </si>
  <si>
    <t>२४,६०,५३</t>
  </si>
  <si>
    <t>६४,८१,०२</t>
  </si>
  <si>
    <t>३३,५६,९५</t>
  </si>
  <si>
    <t>२१,४४,०७</t>
  </si>
  <si>
    <t>५५,०१,०२</t>
  </si>
  <si>
    <t>८३.४९</t>
  </si>
  <si>
    <t>८४.८७</t>
  </si>
  <si>
    <t>८०२१९४०४३००</t>
  </si>
  <si>
    <t>५८,१०,९०</t>
  </si>
  <si>
    <t>४७,५३,८५</t>
  </si>
  <si>
    <t>१,०५,६४,७६</t>
  </si>
  <si>
    <t>५०,७२,१२</t>
  </si>
  <si>
    <t>२९,७७,६८</t>
  </si>
  <si>
    <t>८०,४९,८१</t>
  </si>
  <si>
    <t>८७.२८</t>
  </si>
  <si>
    <t>६२.६३</t>
  </si>
  <si>
    <t>७६.१९</t>
  </si>
  <si>
    <t>८०२१९४०५३००</t>
  </si>
  <si>
    <t>३७,१७,८०</t>
  </si>
  <si>
    <t>२४,६६,०२</t>
  </si>
  <si>
    <t>६१,८३,८२</t>
  </si>
  <si>
    <t>२७,२३,३८</t>
  </si>
  <si>
    <t>१७,४१,९३</t>
  </si>
  <si>
    <t>४४,६५,३२</t>
  </si>
  <si>
    <t>७०.६३</t>
  </si>
  <si>
    <t>७२.२</t>
  </si>
  <si>
    <t>८०२१९४०६३००</t>
  </si>
  <si>
    <t>२९,०८,७४</t>
  </si>
  <si>
    <t>५९,५७,८९</t>
  </si>
  <si>
    <t>८८,६६,६३</t>
  </si>
  <si>
    <t>२८,२६,०४</t>
  </si>
  <si>
    <t>५३,१०,२५</t>
  </si>
  <si>
    <t>८१,३६,२९</t>
  </si>
  <si>
    <t>९७.१५</t>
  </si>
  <si>
    <t>८९.१२</t>
  </si>
  <si>
    <t>९१.७६</t>
  </si>
  <si>
    <t>८०२१९४०७३००</t>
  </si>
  <si>
    <t>४४,५६,९६</t>
  </si>
  <si>
    <t>१७,८६,०३</t>
  </si>
  <si>
    <t>६२,४२,९९</t>
  </si>
  <si>
    <t>३६,७३,५८</t>
  </si>
  <si>
    <t>१३,२४,५०</t>
  </si>
  <si>
    <t>४९,९८,०८</t>
  </si>
  <si>
    <t>७४.१५</t>
  </si>
  <si>
    <t>८०.०५</t>
  </si>
  <si>
    <t>८०२१९४०८३००</t>
  </si>
  <si>
    <t>४९,८६,०४</t>
  </si>
  <si>
    <t>६०,५६,९७</t>
  </si>
  <si>
    <t>१,१०,४३,०१</t>
  </si>
  <si>
    <t>४३,०५,७४</t>
  </si>
  <si>
    <t>३६,९८,२५</t>
  </si>
  <si>
    <t>८०,०३,९९</t>
  </si>
  <si>
    <t>८६.३५</t>
  </si>
  <si>
    <t>६१.०५</t>
  </si>
  <si>
    <t>८०२१९४०९३००</t>
  </si>
  <si>
    <t>३७,८७,८८</t>
  </si>
  <si>
    <t>२६,४५,१४</t>
  </si>
  <si>
    <t>६४,३३,०३</t>
  </si>
  <si>
    <t>२७,८५,५७</t>
  </si>
  <si>
    <t>१५,८९,६८</t>
  </si>
  <si>
    <t>४३,७५,२५</t>
  </si>
  <si>
    <t>७३.५३</t>
  </si>
  <si>
    <t>६०.०९</t>
  </si>
  <si>
    <t>६८.०१</t>
  </si>
  <si>
    <t>८०२१९४१०३००</t>
  </si>
  <si>
    <t>३४,१२,६७</t>
  </si>
  <si>
    <t>३६,८८,६०</t>
  </si>
  <si>
    <t>७१,०१,२७</t>
  </si>
  <si>
    <t>२७,१४,४८</t>
  </si>
  <si>
    <t>२४,५३,०७</t>
  </si>
  <si>
    <t>५१,६७,५५</t>
  </si>
  <si>
    <t>६६.५</t>
  </si>
  <si>
    <t>७२.७६</t>
  </si>
  <si>
    <t>८०२१९४११३००</t>
  </si>
  <si>
    <t>५०,७८,३९</t>
  </si>
  <si>
    <t>५७,२७,६१</t>
  </si>
  <si>
    <t>१,०८,१६,०१</t>
  </si>
  <si>
    <t>३८,५५,८७</t>
  </si>
  <si>
    <t>३६,९४,४९</t>
  </si>
  <si>
    <t>७५,५०,३६</t>
  </si>
  <si>
    <t>७५.९२</t>
  </si>
  <si>
    <t>६४.५</t>
  </si>
  <si>
    <t>६९.८</t>
  </si>
  <si>
    <t>८०२१९५०१३००</t>
  </si>
  <si>
    <t>काैडेना गाउँपालिका, सर्लाही</t>
  </si>
  <si>
    <t>२४,४२,६९</t>
  </si>
  <si>
    <t>२१,०३,४२</t>
  </si>
  <si>
    <t>४५,४६,१२</t>
  </si>
  <si>
    <t>२०,८४,२२</t>
  </si>
  <si>
    <t>१६,७७,२२</t>
  </si>
  <si>
    <t>३७,६१,४५</t>
  </si>
  <si>
    <t>८५.३२</t>
  </si>
  <si>
    <t>७९.७३</t>
  </si>
  <si>
    <t>८२.७३</t>
  </si>
  <si>
    <t>८०२१९५०२३००</t>
  </si>
  <si>
    <t>२५,०६,९५</t>
  </si>
  <si>
    <t>४८,६०,७७</t>
  </si>
  <si>
    <t>७३,६७,७२</t>
  </si>
  <si>
    <t>१९,५३,४२</t>
  </si>
  <si>
    <t>१९,७०,१९</t>
  </si>
  <si>
    <t>३९,२३,६२</t>
  </si>
  <si>
    <t>७७.९२</t>
  </si>
  <si>
    <t>४०.५३</t>
  </si>
  <si>
    <t>५३.२५</t>
  </si>
  <si>
    <t>८०२१९५०३३००</t>
  </si>
  <si>
    <t>२७,६९,५६</t>
  </si>
  <si>
    <t>३२,९५,७५</t>
  </si>
  <si>
    <t>६०,६५,३१</t>
  </si>
  <si>
    <t>२०,९७,६७</t>
  </si>
  <si>
    <t>३८,७७,३७</t>
  </si>
  <si>
    <t>७५.७४</t>
  </si>
  <si>
    <t>५३.९९</t>
  </si>
  <si>
    <t>६३.९२</t>
  </si>
  <si>
    <t>८०२१९५०४३००</t>
  </si>
  <si>
    <t>२७,३०,१२</t>
  </si>
  <si>
    <t>१६,२४,८८</t>
  </si>
  <si>
    <t>४३,५५,००</t>
  </si>
  <si>
    <t>२३,३७,३९</t>
  </si>
  <si>
    <t>१४,३४,८५</t>
  </si>
  <si>
    <t>३७,७२,२४</t>
  </si>
  <si>
    <t>८५.६१</t>
  </si>
  <si>
    <t>८८.३</t>
  </si>
  <si>
    <t>८६.६१</t>
  </si>
  <si>
    <t>८०२१९५०५३००</t>
  </si>
  <si>
    <t>२२,९९,२९</t>
  </si>
  <si>
    <t>१७,४७,१६</t>
  </si>
  <si>
    <t>४०,४६,४६</t>
  </si>
  <si>
    <t>१७,४५,०७</t>
  </si>
  <si>
    <t>१५,७६,९६</t>
  </si>
  <si>
    <t>३३,२२,०४</t>
  </si>
  <si>
    <t>७५.८९</t>
  </si>
  <si>
    <t>९०.२५</t>
  </si>
  <si>
    <t>८०२१९५०६३००</t>
  </si>
  <si>
    <t>२०,०३,३३</t>
  </si>
  <si>
    <t>२१,४९,९९</t>
  </si>
  <si>
    <t>४१,५३,३२</t>
  </si>
  <si>
    <t>१५,२०,०४</t>
  </si>
  <si>
    <t>१२,४५,०६</t>
  </si>
  <si>
    <t>२७,६५,११</t>
  </si>
  <si>
    <t>७५.८७</t>
  </si>
  <si>
    <t>५७.९१</t>
  </si>
  <si>
    <t>६६.५७</t>
  </si>
  <si>
    <t>८०२१९५०७३००</t>
  </si>
  <si>
    <t>ब्रम्हापुरी गाउँपालिका, सर्लाही</t>
  </si>
  <si>
    <t>२४,८६,०६</t>
  </si>
  <si>
    <t>१९,१८,७१</t>
  </si>
  <si>
    <t>४४,०४,७७</t>
  </si>
  <si>
    <t>१७,४२,१७</t>
  </si>
  <si>
    <t>१५,६५,५४</t>
  </si>
  <si>
    <t>३३,०७,७२</t>
  </si>
  <si>
    <t>७०.०७</t>
  </si>
  <si>
    <t>७५.०९</t>
  </si>
  <si>
    <t>८०२१९५०८३००</t>
  </si>
  <si>
    <t>२३,१३,१९</t>
  </si>
  <si>
    <t>१३,५६,९९</t>
  </si>
  <si>
    <t>३६,७०,१८</t>
  </si>
  <si>
    <t>१९,७५,७६</t>
  </si>
  <si>
    <t>११,८२,२९</t>
  </si>
  <si>
    <t>३१,५८,०६</t>
  </si>
  <si>
    <t>८५.४१</t>
  </si>
  <si>
    <t>८६.०४</t>
  </si>
  <si>
    <t>८०२१९५०९३००</t>
  </si>
  <si>
    <t>२१,४२,८१</t>
  </si>
  <si>
    <t>२०,५४,६०</t>
  </si>
  <si>
    <t>४१,९७,४१</t>
  </si>
  <si>
    <t>१७,५३,११</t>
  </si>
  <si>
    <t>११,७३,७७</t>
  </si>
  <si>
    <t>२९,२६,८८</t>
  </si>
  <si>
    <t>८१.८१</t>
  </si>
  <si>
    <t>५७.१२</t>
  </si>
  <si>
    <t>६९.७३</t>
  </si>
  <si>
    <t>८०२२०४०१३००</t>
  </si>
  <si>
    <t>२९,२४,७५</t>
  </si>
  <si>
    <t>१६,८७,५५</t>
  </si>
  <si>
    <t>४६,१२,३०</t>
  </si>
  <si>
    <t>२५,५५,७७</t>
  </si>
  <si>
    <t>१६,०४,४०</t>
  </si>
  <si>
    <t>४१,६०,१७</t>
  </si>
  <si>
    <t>८७.३८</t>
  </si>
  <si>
    <t>९५.०७</t>
  </si>
  <si>
    <t>९०.१९</t>
  </si>
  <si>
    <t>८०२२०४०२३००</t>
  </si>
  <si>
    <t>३१,७०,२९</t>
  </si>
  <si>
    <t>२४,१०,७५</t>
  </si>
  <si>
    <t>५५,८१,०५</t>
  </si>
  <si>
    <t>२७,०१,३७</t>
  </si>
  <si>
    <t>१८,४६,७१</t>
  </si>
  <si>
    <t>४५,४८,०९</t>
  </si>
  <si>
    <t>८५.२</t>
  </si>
  <si>
    <t>७६.६</t>
  </si>
  <si>
    <t>८०२२०४०३३००</t>
  </si>
  <si>
    <t>३५,१२,६८</t>
  </si>
  <si>
    <t>२२,७२,१९</t>
  </si>
  <si>
    <t>५७,८४,८७</t>
  </si>
  <si>
    <t>३०,९४,८४</t>
  </si>
  <si>
    <t>२१,६८,६७</t>
  </si>
  <si>
    <t>५२,६३,५२</t>
  </si>
  <si>
    <t>८८.१</t>
  </si>
  <si>
    <t>९५.४४</t>
  </si>
  <si>
    <t>९०.९८</t>
  </si>
  <si>
    <t>८०२२०४०४३००</t>
  </si>
  <si>
    <t>४३,८१,७६</t>
  </si>
  <si>
    <t>२४,४२,७१</t>
  </si>
  <si>
    <t>६८,२४,४८</t>
  </si>
  <si>
    <t>३७,१९,१८</t>
  </si>
  <si>
    <t>१९,२७,३०</t>
  </si>
  <si>
    <t>५६,४६,४८</t>
  </si>
  <si>
    <t>७८.९</t>
  </si>
  <si>
    <t>८०२२०४०५३००</t>
  </si>
  <si>
    <t>४३,३५,२३</t>
  </si>
  <si>
    <t>२९,६१,५६</t>
  </si>
  <si>
    <t>७२,९६,८०</t>
  </si>
  <si>
    <t>३२,१६,३५</t>
  </si>
  <si>
    <t>२५,७२,६९</t>
  </si>
  <si>
    <t>५७,८९,०५</t>
  </si>
  <si>
    <t>८६.८६</t>
  </si>
  <si>
    <t>७९.३३</t>
  </si>
  <si>
    <t>८०२२०४०६३००</t>
  </si>
  <si>
    <t>३६,०७,८०</t>
  </si>
  <si>
    <t>२३,०८,८२</t>
  </si>
  <si>
    <t>५९,५६,६३</t>
  </si>
  <si>
    <t>२९,५८,४४</t>
  </si>
  <si>
    <t>१९,८१,२५</t>
  </si>
  <si>
    <t>४९,७९,७०</t>
  </si>
  <si>
    <t>८५.८१</t>
  </si>
  <si>
    <t>८०२२०४०७३००</t>
  </si>
  <si>
    <t>६९,५६,९१</t>
  </si>
  <si>
    <t>८५,९४,५२</t>
  </si>
  <si>
    <t>१,५५,५१,४४</t>
  </si>
  <si>
    <t>५४,४४,७५</t>
  </si>
  <si>
    <t>३५,४९,७३</t>
  </si>
  <si>
    <t>८९,९४,४९</t>
  </si>
  <si>
    <t>७८.२६</t>
  </si>
  <si>
    <t>४१.३</t>
  </si>
  <si>
    <t>५७.८३</t>
  </si>
  <si>
    <t>८०२२०४०८३००</t>
  </si>
  <si>
    <t>३०,४८,७६</t>
  </si>
  <si>
    <t>२३,५४,३४</t>
  </si>
  <si>
    <t>५४,०३,१०</t>
  </si>
  <si>
    <t>२७,२३,५३</t>
  </si>
  <si>
    <t>१९,४५,५६</t>
  </si>
  <si>
    <t>४६,६९,०९</t>
  </si>
  <si>
    <t>८९.३३</t>
  </si>
  <si>
    <t>८२.६३</t>
  </si>
  <si>
    <t>८६.४१</t>
  </si>
  <si>
    <t>८०२२०४०९३००</t>
  </si>
  <si>
    <t>३२,६३,१८</t>
  </si>
  <si>
    <t>२३,४९,९२</t>
  </si>
  <si>
    <t>५६,१३,१०</t>
  </si>
  <si>
    <t>२८,४६,४७</t>
  </si>
  <si>
    <t>१९,२७,८५</t>
  </si>
  <si>
    <t>४७,७४,३३</t>
  </si>
  <si>
    <t>८७.२३</t>
  </si>
  <si>
    <t>८०२२०४१०३००</t>
  </si>
  <si>
    <t>फतुवा बिजयपुर नगरपालिका, रौतहट</t>
  </si>
  <si>
    <t>३४,६१,०१</t>
  </si>
  <si>
    <t>१५,८७,३०</t>
  </si>
  <si>
    <t>५०,४८,३१</t>
  </si>
  <si>
    <t>३०,५९,४६</t>
  </si>
  <si>
    <t>१४,७४,५१</t>
  </si>
  <si>
    <t>४५,३३,९८</t>
  </si>
  <si>
    <t>८८.३९</t>
  </si>
  <si>
    <t>८९.८१</t>
  </si>
  <si>
    <t>८०२२०४११३००</t>
  </si>
  <si>
    <t>३९,५८,७८</t>
  </si>
  <si>
    <t>२८,६१,२६</t>
  </si>
  <si>
    <t>६८,२०,०५</t>
  </si>
  <si>
    <t>३१,९०,२६</t>
  </si>
  <si>
    <t>२३,६६,७९</t>
  </si>
  <si>
    <t>५५,५७,०५</t>
  </si>
  <si>
    <t>८२.७१</t>
  </si>
  <si>
    <t>८०२२०४१२३००</t>
  </si>
  <si>
    <t>२७,५४,५७</t>
  </si>
  <si>
    <t>१८,०५,९४</t>
  </si>
  <si>
    <t>४५,६०,५१</t>
  </si>
  <si>
    <t>२२,७९,९६</t>
  </si>
  <si>
    <t>१६,४९,६९</t>
  </si>
  <si>
    <t>३९,२९,६५</t>
  </si>
  <si>
    <t>९१.३४</t>
  </si>
  <si>
    <t>८६.१६</t>
  </si>
  <si>
    <t>८०२२०४१३३००</t>
  </si>
  <si>
    <t>२८,८५,३१</t>
  </si>
  <si>
    <t>२०,६४,०९</t>
  </si>
  <si>
    <t>४९,४९,४०</t>
  </si>
  <si>
    <t>२७,५१,०९</t>
  </si>
  <si>
    <t>१९,६१,८०</t>
  </si>
  <si>
    <t>४७,१२,९०</t>
  </si>
  <si>
    <t>९५.३४</t>
  </si>
  <si>
    <t>९५.०४</t>
  </si>
  <si>
    <t>९५.२२</t>
  </si>
  <si>
    <t>८०२२०४१४३००</t>
  </si>
  <si>
    <t>२५,४५,२६</t>
  </si>
  <si>
    <t>१६,७३,०९</t>
  </si>
  <si>
    <t>४२,१८,३५</t>
  </si>
  <si>
    <t>२३,६२,१८</t>
  </si>
  <si>
    <t>१६,४३,२४</t>
  </si>
  <si>
    <t>९२.८</t>
  </si>
  <si>
    <t>९८.२१</t>
  </si>
  <si>
    <t>९४.९५</t>
  </si>
  <si>
    <t>८०२२०४१५३००</t>
  </si>
  <si>
    <t>३३,७५,७७</t>
  </si>
  <si>
    <t>२४,८९,२५</t>
  </si>
  <si>
    <t>५८,६५,०३</t>
  </si>
  <si>
    <t>३०,७८,८९</t>
  </si>
  <si>
    <t>१८,६४,४७</t>
  </si>
  <si>
    <t>४९,४३,३७</t>
  </si>
  <si>
    <t>९१.२</t>
  </si>
  <si>
    <t>७४.९</t>
  </si>
  <si>
    <t>८०२२०५०१३००</t>
  </si>
  <si>
    <t>२८,६६,९२</t>
  </si>
  <si>
    <t>१८,३८,७२</t>
  </si>
  <si>
    <t>४७,०५,६५</t>
  </si>
  <si>
    <t>२४,७१,५४</t>
  </si>
  <si>
    <t>१४,५९,७९</t>
  </si>
  <si>
    <t>३९,३१,३४</t>
  </si>
  <si>
    <t>८६.२</t>
  </si>
  <si>
    <t>७९.३९</t>
  </si>
  <si>
    <t>८३.५४</t>
  </si>
  <si>
    <t>८०२२०५०२३००</t>
  </si>
  <si>
    <t>२३,७२,५४</t>
  </si>
  <si>
    <t>१८,७२,३०</t>
  </si>
  <si>
    <t>४२,४४,८४</t>
  </si>
  <si>
    <t>२०,८५,९०</t>
  </si>
  <si>
    <t>१७,०९,७७</t>
  </si>
  <si>
    <t>३७,९५,६८</t>
  </si>
  <si>
    <t>९१.३१</t>
  </si>
  <si>
    <t>८९.४१</t>
  </si>
  <si>
    <t>८०२२०५०३३००</t>
  </si>
  <si>
    <t>२७,५४,०५</t>
  </si>
  <si>
    <t>१९,९९,४८</t>
  </si>
  <si>
    <t>४७,५३,५४</t>
  </si>
  <si>
    <t>२५,२०,२६</t>
  </si>
  <si>
    <t>१६,५६,३१</t>
  </si>
  <si>
    <t>४१,७६,५८</t>
  </si>
  <si>
    <t>९१.५१</t>
  </si>
  <si>
    <t>८२.८३</t>
  </si>
  <si>
    <t>८०२२१३०१३००</t>
  </si>
  <si>
    <t>८०,१६,६१</t>
  </si>
  <si>
    <t>१,१४,०५,२०</t>
  </si>
  <si>
    <t>१,९४,२१,८२</t>
  </si>
  <si>
    <t>७२,९२,०१</t>
  </si>
  <si>
    <t>६५,६८,३५</t>
  </si>
  <si>
    <t>१,३८,६०,३७</t>
  </si>
  <si>
    <t>९०.९६</t>
  </si>
  <si>
    <t>५७.५९</t>
  </si>
  <si>
    <t>७१.३६</t>
  </si>
  <si>
    <t>८०२२१३०२३००</t>
  </si>
  <si>
    <t>१,१८,१५,६३</t>
  </si>
  <si>
    <t>१,५५,२३,२१</t>
  </si>
  <si>
    <t>२,७३,३८,८५</t>
  </si>
  <si>
    <t>७४,६७,३८</t>
  </si>
  <si>
    <t>६९,८०,९३</t>
  </si>
  <si>
    <t>१,४४,४८,३१</t>
  </si>
  <si>
    <t>६३.१९</t>
  </si>
  <si>
    <t>४४.९७</t>
  </si>
  <si>
    <t>५२.८४</t>
  </si>
  <si>
    <t>८०२२१४०१३००</t>
  </si>
  <si>
    <t>३४,८९,६९</t>
  </si>
  <si>
    <t>४२,६४,७०</t>
  </si>
  <si>
    <t>७७,५४,३९</t>
  </si>
  <si>
    <t>३१,१२,०३</t>
  </si>
  <si>
    <t>२९,३३,१६</t>
  </si>
  <si>
    <t>६०,४५,१९</t>
  </si>
  <si>
    <t>८९.१७</t>
  </si>
  <si>
    <t>६८.७७</t>
  </si>
  <si>
    <t>७७.९५</t>
  </si>
  <si>
    <t>८०२२१४०२३००</t>
  </si>
  <si>
    <t>५४,०४,७५</t>
  </si>
  <si>
    <t>६२,४१,५२</t>
  </si>
  <si>
    <t>१,१६,४६,२८</t>
  </si>
  <si>
    <t>४५,२०,४८</t>
  </si>
  <si>
    <t>३५,५५,०५</t>
  </si>
  <si>
    <t>८०,७५,५४</t>
  </si>
  <si>
    <t>८३.६३</t>
  </si>
  <si>
    <t>५६.९५</t>
  </si>
  <si>
    <t>६९.३४</t>
  </si>
  <si>
    <t>८०२२१४०३३००</t>
  </si>
  <si>
    <t>३८,८५,५३</t>
  </si>
  <si>
    <t>१७,२४,२२</t>
  </si>
  <si>
    <t>५६,०९,७६</t>
  </si>
  <si>
    <t>२५,०१,८८</t>
  </si>
  <si>
    <t>१०,३७,१५</t>
  </si>
  <si>
    <t>३५,३९,०४</t>
  </si>
  <si>
    <t>६४.३८</t>
  </si>
  <si>
    <t>६०.१५</t>
  </si>
  <si>
    <t>६३.०८</t>
  </si>
  <si>
    <t>८०२२१४०४३००</t>
  </si>
  <si>
    <t>५०,२३,१७</t>
  </si>
  <si>
    <t>२६,९७,३८</t>
  </si>
  <si>
    <t>७७,२०,५६</t>
  </si>
  <si>
    <t>४३,०२,१६</t>
  </si>
  <si>
    <t>१७,०६,८४</t>
  </si>
  <si>
    <t>६०,०९,०१</t>
  </si>
  <si>
    <t>८५.६४</t>
  </si>
  <si>
    <t>६३.२७</t>
  </si>
  <si>
    <t>७७.८३</t>
  </si>
  <si>
    <t>८०२२१४०५३००</t>
  </si>
  <si>
    <t>३७,५३,१३</t>
  </si>
  <si>
    <t>१८,७०,५०</t>
  </si>
  <si>
    <t>५६,२३,६३</t>
  </si>
  <si>
    <t>३५,१७,९७</t>
  </si>
  <si>
    <t>१४,०८,७४</t>
  </si>
  <si>
    <t>४९,२६,७१</t>
  </si>
  <si>
    <t>७५.३१</t>
  </si>
  <si>
    <t>८७.६</t>
  </si>
  <si>
    <t>८०२२१५०१३००</t>
  </si>
  <si>
    <t>२७,७७,७०</t>
  </si>
  <si>
    <t>३३,६७,६६</t>
  </si>
  <si>
    <t>६१,४५,३७</t>
  </si>
  <si>
    <t>२१,७७,५४</t>
  </si>
  <si>
    <t>२२,७७,४२</t>
  </si>
  <si>
    <t>४४,५४,९७</t>
  </si>
  <si>
    <t>७८.३९</t>
  </si>
  <si>
    <t>६७.६२</t>
  </si>
  <si>
    <t>७२.४९</t>
  </si>
  <si>
    <t>८०२२१५०२३००</t>
  </si>
  <si>
    <t>२९,५३,०४</t>
  </si>
  <si>
    <t>१९,६३,०२</t>
  </si>
  <si>
    <t>४९,१६,०७</t>
  </si>
  <si>
    <t>२८,०६,८५</t>
  </si>
  <si>
    <t>१५,४२,०६</t>
  </si>
  <si>
    <t>४३,४८,९२</t>
  </si>
  <si>
    <t>७८.५५</t>
  </si>
  <si>
    <t>८८.४६</t>
  </si>
  <si>
    <t>८०२२१५०३३००</t>
  </si>
  <si>
    <t>२३,२६,८६</t>
  </si>
  <si>
    <t>४१,७३,५७</t>
  </si>
  <si>
    <t>२०,२३,२८</t>
  </si>
  <si>
    <t>१४,४२,१८</t>
  </si>
  <si>
    <t>३४,६५,४७</t>
  </si>
  <si>
    <t>७८.०९</t>
  </si>
  <si>
    <t>८३.०३</t>
  </si>
  <si>
    <t>८०२२१५०४३००</t>
  </si>
  <si>
    <t>१८,६५,११</t>
  </si>
  <si>
    <t>२५,७९,२४</t>
  </si>
  <si>
    <t>४४,४४,३५</t>
  </si>
  <si>
    <t>१४,८२,९९</t>
  </si>
  <si>
    <t>१२,६२,२५</t>
  </si>
  <si>
    <t>२७,४५,२५</t>
  </si>
  <si>
    <t>७९.५१</t>
  </si>
  <si>
    <t>४८.९३</t>
  </si>
  <si>
    <t>६१.७६</t>
  </si>
  <si>
    <t>८०२२१५०५३००</t>
  </si>
  <si>
    <t>२६,४८,१६</t>
  </si>
  <si>
    <t>२५,१५,१६</t>
  </si>
  <si>
    <t>५१,६३,३२</t>
  </si>
  <si>
    <t>२०,३७,१८</t>
  </si>
  <si>
    <t>१२,९१,५३</t>
  </si>
  <si>
    <t>३३,२८,७२</t>
  </si>
  <si>
    <t>७६.९२</t>
  </si>
  <si>
    <t>५१.३५</t>
  </si>
  <si>
    <t>६४.४६</t>
  </si>
  <si>
    <t>८०२२१५०६३००</t>
  </si>
  <si>
    <t>२६,१६,२५</t>
  </si>
  <si>
    <t>१८,५०,०१</t>
  </si>
  <si>
    <t>४४,६६,२७</t>
  </si>
  <si>
    <t>२३,०६,७३</t>
  </si>
  <si>
    <t>१४,३५,०७</t>
  </si>
  <si>
    <t>३७,४१,८०</t>
  </si>
  <si>
    <t>८०२२१५०७३००</t>
  </si>
  <si>
    <t>२४,८५,७१</t>
  </si>
  <si>
    <t>१८,३३,९२</t>
  </si>
  <si>
    <t>४३,१९,६४</t>
  </si>
  <si>
    <t>१७,९७,०६</t>
  </si>
  <si>
    <t>१४,४४,४७</t>
  </si>
  <si>
    <t>३२,४१,५३</t>
  </si>
  <si>
    <t>७२.२९</t>
  </si>
  <si>
    <t>७८.७६</t>
  </si>
  <si>
    <t>७५.०४</t>
  </si>
  <si>
    <t>८०२२१५०८३००</t>
  </si>
  <si>
    <t>२२,२९,२६</t>
  </si>
  <si>
    <t>१६,४६,०६</t>
  </si>
  <si>
    <t>३८,७५,३२</t>
  </si>
  <si>
    <t>१८,६२,११</t>
  </si>
  <si>
    <t>१२,७२,०२</t>
  </si>
  <si>
    <t>३१,३४,१४</t>
  </si>
  <si>
    <t>८३.५३</t>
  </si>
  <si>
    <t>७७.२७</t>
  </si>
  <si>
    <t>८०२२१५०९३००</t>
  </si>
  <si>
    <t>२९,०६,१५</t>
  </si>
  <si>
    <t>१९,६३,४९</t>
  </si>
  <si>
    <t>४८,६९,६५</t>
  </si>
  <si>
    <t>२४,५५,५१</t>
  </si>
  <si>
    <t>१४,९८,९०</t>
  </si>
  <si>
    <t>३९,५४,४२</t>
  </si>
  <si>
    <t>७६.३३</t>
  </si>
  <si>
    <t>८०२२२२०१३००</t>
  </si>
  <si>
    <t>२,१२,४९,४५</t>
  </si>
  <si>
    <t>१,८८,४१,५२</t>
  </si>
  <si>
    <t>४,०४,५९,२७</t>
  </si>
  <si>
    <t>१,६७,७८,५४</t>
  </si>
  <si>
    <t>९१,९०,६६</t>
  </si>
  <si>
    <t>२,६१,५५,८८</t>
  </si>
  <si>
    <t>४८.७७</t>
  </si>
  <si>
    <t>५०.६८</t>
  </si>
  <si>
    <t>६४.६४</t>
  </si>
  <si>
    <t>८०२२२४०१३००</t>
  </si>
  <si>
    <t>४५,६५,२२</t>
  </si>
  <si>
    <t>३३,४५,१२</t>
  </si>
  <si>
    <t>२,५०</t>
  </si>
  <si>
    <t>७९,१२,८४</t>
  </si>
  <si>
    <t>३६,८३,५१</t>
  </si>
  <si>
    <t>१८,०८,६६</t>
  </si>
  <si>
    <t>५४,९२,१८</t>
  </si>
  <si>
    <t>५४.०६</t>
  </si>
  <si>
    <t>६९.४</t>
  </si>
  <si>
    <t>८०२२२४०२३००</t>
  </si>
  <si>
    <t>३५,८५,८५</t>
  </si>
  <si>
    <t>१९,०३,९६</t>
  </si>
  <si>
    <t>५४,८९,८१</t>
  </si>
  <si>
    <t>२९,३२,५१</t>
  </si>
  <si>
    <t>१०,३७,९२</t>
  </si>
  <si>
    <t>३९,७०,४४</t>
  </si>
  <si>
    <t>८१.७८</t>
  </si>
  <si>
    <t>५४.५१</t>
  </si>
  <si>
    <t>७२.३२</t>
  </si>
  <si>
    <t>८०२२२४०३३००</t>
  </si>
  <si>
    <t>२७,८४,६३</t>
  </si>
  <si>
    <t>४०,७७,३४</t>
  </si>
  <si>
    <t>६८,६१,९७</t>
  </si>
  <si>
    <t>२३,१९,८८</t>
  </si>
  <si>
    <t>१९,४६,९७</t>
  </si>
  <si>
    <t>४२,६६,८५</t>
  </si>
  <si>
    <t>८३.३१</t>
  </si>
  <si>
    <t>४७.७५</t>
  </si>
  <si>
    <t>६२.१८</t>
  </si>
  <si>
    <t>८०२२२५०१३००</t>
  </si>
  <si>
    <t>२६,२९,६५</t>
  </si>
  <si>
    <t>१६,१३,८२</t>
  </si>
  <si>
    <t>४२,४३,४७</t>
  </si>
  <si>
    <t>२३,५०,६२</t>
  </si>
  <si>
    <t>१४,१३,३०</t>
  </si>
  <si>
    <t>३७,६३,९२</t>
  </si>
  <si>
    <t>८९.३८</t>
  </si>
  <si>
    <t>८७.५७</t>
  </si>
  <si>
    <t>८८.६९</t>
  </si>
  <si>
    <t>८०२२२५०२३००</t>
  </si>
  <si>
    <t>२३,३७,२८</t>
  </si>
  <si>
    <t>१२,६२,१२</t>
  </si>
  <si>
    <t>३५,९९,४०</t>
  </si>
  <si>
    <t>२१,२४,२१</t>
  </si>
  <si>
    <t>१०,८३,८५</t>
  </si>
  <si>
    <t>३२,०८,०७</t>
  </si>
  <si>
    <t>८५.८७</t>
  </si>
  <si>
    <t>८०२२२५०३३००</t>
  </si>
  <si>
    <t>३४,९६,८२</t>
  </si>
  <si>
    <t>३१,२८,१३</t>
  </si>
  <si>
    <t>२९,००</t>
  </si>
  <si>
    <t>६६,५३,९५</t>
  </si>
  <si>
    <t>३१,१८,५३</t>
  </si>
  <si>
    <t>१७,१३,६६</t>
  </si>
  <si>
    <t>४८,३२,२०</t>
  </si>
  <si>
    <t>८९.१८</t>
  </si>
  <si>
    <t>५४.७८</t>
  </si>
  <si>
    <t>७२.६२</t>
  </si>
  <si>
    <t>८०२२२५०४३००</t>
  </si>
  <si>
    <t>२६,६४,६५</t>
  </si>
  <si>
    <t>१८,०७,३३</t>
  </si>
  <si>
    <t>४४,७१,९८</t>
  </si>
  <si>
    <t>२२,३७,५९</t>
  </si>
  <si>
    <t>१४,७४,००</t>
  </si>
  <si>
    <t>३७,११,५९</t>
  </si>
  <si>
    <t>८३.९७</t>
  </si>
  <si>
    <t>८१.५५</t>
  </si>
  <si>
    <t>८२.९९</t>
  </si>
  <si>
    <t>८०२२२५०५३००</t>
  </si>
  <si>
    <t>ठोरी (सुवर्णपुर) गाउँपालिका, पर्सा</t>
  </si>
  <si>
    <t>३०,९९,४१</t>
  </si>
  <si>
    <t>१६,५९,५३</t>
  </si>
  <si>
    <t>४७,५८,९४</t>
  </si>
  <si>
    <t>२७,२६,९६</t>
  </si>
  <si>
    <t>१२,५१,८८</t>
  </si>
  <si>
    <t>३९,७८,८५</t>
  </si>
  <si>
    <t>८७.९८</t>
  </si>
  <si>
    <t>७५.४३</t>
  </si>
  <si>
    <t>८३.६</t>
  </si>
  <si>
    <t>८०२२२५०६३००</t>
  </si>
  <si>
    <t>२१,३८,५२</t>
  </si>
  <si>
    <t>१४,५२,००</t>
  </si>
  <si>
    <t>३५,९०,५२</t>
  </si>
  <si>
    <t>१८,१८,३५</t>
  </si>
  <si>
    <t>१०,५८,७२</t>
  </si>
  <si>
    <t>२८,७७,०७</t>
  </si>
  <si>
    <t>८५.०२</t>
  </si>
  <si>
    <t>७२.९१</t>
  </si>
  <si>
    <t>८०२२२५०७३००</t>
  </si>
  <si>
    <t>२०,६०,०३</t>
  </si>
  <si>
    <t>२२,७१,७६</t>
  </si>
  <si>
    <t>४३,३१,७९</t>
  </si>
  <si>
    <t>१७,१४,०५</t>
  </si>
  <si>
    <t>१८,५०,६७</t>
  </si>
  <si>
    <t>३५,६४,७२</t>
  </si>
  <si>
    <t>८०२२२५०८३००</t>
  </si>
  <si>
    <t>२८,८६,३६</t>
  </si>
  <si>
    <t>१८,४२,५५</t>
  </si>
  <si>
    <t>४७,२८,९१</t>
  </si>
  <si>
    <t>२४,४५,१३</t>
  </si>
  <si>
    <t>१३,२५,२३</t>
  </si>
  <si>
    <t>३७,७०,३६</t>
  </si>
  <si>
    <t>८०२२२५०९३००</t>
  </si>
  <si>
    <t>३१,१५,६३</t>
  </si>
  <si>
    <t>१८,११,९२</t>
  </si>
  <si>
    <t>४९,२७,५५</t>
  </si>
  <si>
    <t>२६,५४,९२</t>
  </si>
  <si>
    <t>१३,३२,०४</t>
  </si>
  <si>
    <t>३९,८६,९६</t>
  </si>
  <si>
    <t>८५.२१</t>
  </si>
  <si>
    <t>७३.५१</t>
  </si>
  <si>
    <t>८०२२२५१०३००</t>
  </si>
  <si>
    <t>३४,५३,६०</t>
  </si>
  <si>
    <t>२८,३५,१५</t>
  </si>
  <si>
    <t>६२,८८,७६</t>
  </si>
  <si>
    <t>२९,८५,९६</t>
  </si>
  <si>
    <t>२२,३३,६५</t>
  </si>
  <si>
    <t>५२,१९,६२</t>
  </si>
  <si>
    <t>८६.४५</t>
  </si>
  <si>
    <t>७८.७८</t>
  </si>
  <si>
    <t>८०३२३४०१३००</t>
  </si>
  <si>
    <t>३४,४४,३१</t>
  </si>
  <si>
    <t>२७,४९,०९</t>
  </si>
  <si>
    <t>६१,९३,४०</t>
  </si>
  <si>
    <t>२८,२५,००</t>
  </si>
  <si>
    <t>१९,७५,८०</t>
  </si>
  <si>
    <t>४८,००,८०</t>
  </si>
  <si>
    <t>८२.०१</t>
  </si>
  <si>
    <t>८०३२३४०२३००</t>
  </si>
  <si>
    <t>४५,८४,१७</t>
  </si>
  <si>
    <t>४८,८९,५२</t>
  </si>
  <si>
    <t>९४,८८,७०</t>
  </si>
  <si>
    <t>४१,९५,८८</t>
  </si>
  <si>
    <t>४१,५७,३०</t>
  </si>
  <si>
    <t>८३,६२,६४</t>
  </si>
  <si>
    <t>९१.५२</t>
  </si>
  <si>
    <t>८८.१३</t>
  </si>
  <si>
    <t>८०३२३५०१३००</t>
  </si>
  <si>
    <t>४९,२८,३५</t>
  </si>
  <si>
    <t>२२,५८,५६</t>
  </si>
  <si>
    <t>७१,८६,९१</t>
  </si>
  <si>
    <t>४१,५८,६६</t>
  </si>
  <si>
    <t>१४,३६,६२</t>
  </si>
  <si>
    <t>५५,९५,२९</t>
  </si>
  <si>
    <t>६३.६</t>
  </si>
  <si>
    <t>७७.८५</t>
  </si>
  <si>
    <t>८०३२३५०२३००</t>
  </si>
  <si>
    <t>३५,८५,८९</t>
  </si>
  <si>
    <t>२५,०३,१४</t>
  </si>
  <si>
    <t>६०,८९,०३</t>
  </si>
  <si>
    <t>३०,६६,२९</t>
  </si>
  <si>
    <t>१८,५८,१९</t>
  </si>
  <si>
    <t>४९,२४,४९</t>
  </si>
  <si>
    <t>८०३२३५०३३००</t>
  </si>
  <si>
    <t>४२,६९,६७</t>
  </si>
  <si>
    <t>४१,२७,५७</t>
  </si>
  <si>
    <t>८३,९७,२५</t>
  </si>
  <si>
    <t>३३,१४,५८</t>
  </si>
  <si>
    <t>२५,३९,९६</t>
  </si>
  <si>
    <t>५८,५४,५४</t>
  </si>
  <si>
    <t>७७.६३</t>
  </si>
  <si>
    <t>६१.५३</t>
  </si>
  <si>
    <t>६९.७१</t>
  </si>
  <si>
    <t>८०३२३५०४३००</t>
  </si>
  <si>
    <t>३३,१६,७१</t>
  </si>
  <si>
    <t>३०,३७,५८</t>
  </si>
  <si>
    <t>६३,५४,२९</t>
  </si>
  <si>
    <t>२७,४४,७३</t>
  </si>
  <si>
    <t>१७,०९,७५</t>
  </si>
  <si>
    <t>४४,५४,४९</t>
  </si>
  <si>
    <t>८२.७५</t>
  </si>
  <si>
    <t>५६.२८</t>
  </si>
  <si>
    <t>७०.१</t>
  </si>
  <si>
    <t>८०३२३५०५३००</t>
  </si>
  <si>
    <t>३३,२५,५३</t>
  </si>
  <si>
    <t>२७,६१,८०</t>
  </si>
  <si>
    <t>६१,२७,३३</t>
  </si>
  <si>
    <t>२७,३९,४५</t>
  </si>
  <si>
    <t>१५,८८,२०</t>
  </si>
  <si>
    <t>४३,२७,६५</t>
  </si>
  <si>
    <t>५७.५</t>
  </si>
  <si>
    <t>७०.६२</t>
  </si>
  <si>
    <t>८०३२३५०६३००</t>
  </si>
  <si>
    <t>३२,६८,११</t>
  </si>
  <si>
    <t>१९,७७,६४</t>
  </si>
  <si>
    <t>५२,४५,७५</t>
  </si>
  <si>
    <t>३०,११,३९</t>
  </si>
  <si>
    <t>१६,५६,३६</t>
  </si>
  <si>
    <t>४६,६७,७५</t>
  </si>
  <si>
    <t>९२.१४</t>
  </si>
  <si>
    <t>८३.७५</t>
  </si>
  <si>
    <t>८८.९८</t>
  </si>
  <si>
    <t>८०३२३५०७३००</t>
  </si>
  <si>
    <t>३२,४४,६३</t>
  </si>
  <si>
    <t>२७,४४,०५</t>
  </si>
  <si>
    <t>५९,८८,६८</t>
  </si>
  <si>
    <t>२५,७२,९२</t>
  </si>
  <si>
    <t>२०,२८,९०</t>
  </si>
  <si>
    <t>४६,०१,८२</t>
  </si>
  <si>
    <t>७९.२९</t>
  </si>
  <si>
    <t>७३.९३</t>
  </si>
  <si>
    <t>७६.८४</t>
  </si>
  <si>
    <t>८०३२४४०१३००</t>
  </si>
  <si>
    <t>५४,६८,५३</t>
  </si>
  <si>
    <t>५५,१०,५३</t>
  </si>
  <si>
    <t>१,०९,७९,०६</t>
  </si>
  <si>
    <t>४९,३७,१४</t>
  </si>
  <si>
    <t>४०,१४,६४</t>
  </si>
  <si>
    <t>८९,५१,७८</t>
  </si>
  <si>
    <t>९०.२८</t>
  </si>
  <si>
    <t>७२.८५</t>
  </si>
  <si>
    <t>८१.५३</t>
  </si>
  <si>
    <t>८०३२४४०२३००</t>
  </si>
  <si>
    <t>४३,१९,३८</t>
  </si>
  <si>
    <t>२८,२१,६३</t>
  </si>
  <si>
    <t>७१,४१,०१</t>
  </si>
  <si>
    <t>४०,१९,७१</t>
  </si>
  <si>
    <t>२३,०२,१०</t>
  </si>
  <si>
    <t>६३,२१,८२</t>
  </si>
  <si>
    <t>९३.०६</t>
  </si>
  <si>
    <t>८१.५८</t>
  </si>
  <si>
    <t>८८.५२</t>
  </si>
  <si>
    <t>८०३२४५०१३००</t>
  </si>
  <si>
    <t>३६,७४,१२</t>
  </si>
  <si>
    <t>३०,८३,०४</t>
  </si>
  <si>
    <t>६७,५७,१६</t>
  </si>
  <si>
    <t>३३,०२,०४</t>
  </si>
  <si>
    <t>२३,९६,६७</t>
  </si>
  <si>
    <t>५६,९८,७२</t>
  </si>
  <si>
    <t>८९.८७</t>
  </si>
  <si>
    <t>७७.७३</t>
  </si>
  <si>
    <t>८४.३३</t>
  </si>
  <si>
    <t>८०३२४५०२३००</t>
  </si>
  <si>
    <t>३८,४२,४१</t>
  </si>
  <si>
    <t>३२,१०,६४</t>
  </si>
  <si>
    <t>७०,५३,०६</t>
  </si>
  <si>
    <t>३४,५५,६६</t>
  </si>
  <si>
    <t>२३,१४,४८</t>
  </si>
  <si>
    <t>५७,७०,१५</t>
  </si>
  <si>
    <t>८९.९३</t>
  </si>
  <si>
    <t>७२.०८</t>
  </si>
  <si>
    <t>८०३२४५०३३००</t>
  </si>
  <si>
    <t>२९,८९,८८</t>
  </si>
  <si>
    <t>३८,७६,४६</t>
  </si>
  <si>
    <t>६८,६६,३४</t>
  </si>
  <si>
    <t>२७,३३,१५</t>
  </si>
  <si>
    <t>६०,८७,६३</t>
  </si>
  <si>
    <t>९१.४१</t>
  </si>
  <si>
    <t>८६.५३</t>
  </si>
  <si>
    <t>८०३२४५०४३००</t>
  </si>
  <si>
    <t>३५,१४,६२</t>
  </si>
  <si>
    <t>२३,०७,१३</t>
  </si>
  <si>
    <t>५८,२४,७५</t>
  </si>
  <si>
    <t>२६,१७,४४</t>
  </si>
  <si>
    <t>१६,३३,९२</t>
  </si>
  <si>
    <t>४२,५१,३६</t>
  </si>
  <si>
    <t>७४.४७</t>
  </si>
  <si>
    <t>७०.८२</t>
  </si>
  <si>
    <t>८०३२४५०५३००</t>
  </si>
  <si>
    <t>३५,७०,६५</t>
  </si>
  <si>
    <t>३६,४४,८१</t>
  </si>
  <si>
    <t>७२,१५,४६</t>
  </si>
  <si>
    <t>३०,३१,७८</t>
  </si>
  <si>
    <t>१०,०२,९१</t>
  </si>
  <si>
    <t>४०,३४,६९</t>
  </si>
  <si>
    <t>८४.९</t>
  </si>
  <si>
    <t>२७.५१</t>
  </si>
  <si>
    <t>५५.९१</t>
  </si>
  <si>
    <t>८०३२४५०६३००</t>
  </si>
  <si>
    <t>३३,८७,९९</t>
  </si>
  <si>
    <t>२२,८४,८२</t>
  </si>
  <si>
    <t>५६,७२,८१</t>
  </si>
  <si>
    <t>२८,३७,६२</t>
  </si>
  <si>
    <t>१६,४०,२२</t>
  </si>
  <si>
    <t>४४,७७,८४</t>
  </si>
  <si>
    <t>७१.७८</t>
  </si>
  <si>
    <t>७८.९३</t>
  </si>
  <si>
    <t>८०३२५४०१३००</t>
  </si>
  <si>
    <t>८३,१५,८६</t>
  </si>
  <si>
    <t>४०,४४,६३</t>
  </si>
  <si>
    <t>१,२३,६०,४९</t>
  </si>
  <si>
    <t>७४,७६,७५</t>
  </si>
  <si>
    <t>३०,९७,८४</t>
  </si>
  <si>
    <t>१,०५,७४,५९</t>
  </si>
  <si>
    <t>८९.९</t>
  </si>
  <si>
    <t>७६.५९</t>
  </si>
  <si>
    <t>८५.५५</t>
  </si>
  <si>
    <t>८०३२५४०२३१५</t>
  </si>
  <si>
    <t>६८,४९,८२</t>
  </si>
  <si>
    <t>४१,७९,२४</t>
  </si>
  <si>
    <t>१,१०,२९,०७</t>
  </si>
  <si>
    <t>६१,६४,१३</t>
  </si>
  <si>
    <t>३५,४२,३०</t>
  </si>
  <si>
    <t>९७,०६,४४</t>
  </si>
  <si>
    <t>८९.९८</t>
  </si>
  <si>
    <t>८०३२५५०१३००</t>
  </si>
  <si>
    <t>३७,१६,१३</t>
  </si>
  <si>
    <t>१२,९७,७०</t>
  </si>
  <si>
    <t>५०,१३,८४</t>
  </si>
  <si>
    <t>३२,१८,१७</t>
  </si>
  <si>
    <t>८,६२,५१</t>
  </si>
  <si>
    <t>४०,८०,६८</t>
  </si>
  <si>
    <t>८६.६</t>
  </si>
  <si>
    <t>६६.४६</t>
  </si>
  <si>
    <t>८१.३८</t>
  </si>
  <si>
    <t>८०३२५५०२३००</t>
  </si>
  <si>
    <t>घ्याङखेल गाउँपालिका, सिन्धुली</t>
  </si>
  <si>
    <t>२९,४४,६९</t>
  </si>
  <si>
    <t>२३,५८,३७</t>
  </si>
  <si>
    <t>५३,०३,०७</t>
  </si>
  <si>
    <t>२०,७८,३८</t>
  </si>
  <si>
    <t>१३,०४,४९</t>
  </si>
  <si>
    <t>३३,८२,८७</t>
  </si>
  <si>
    <t>७०.५८</t>
  </si>
  <si>
    <t>५५.३१</t>
  </si>
  <si>
    <t>६३.७९</t>
  </si>
  <si>
    <t>८०३२५५०३३००</t>
  </si>
  <si>
    <t>५९,२२,८८</t>
  </si>
  <si>
    <t>२०,१५,६३</t>
  </si>
  <si>
    <t>७९,३९,०१</t>
  </si>
  <si>
    <t>४९,१६,०४</t>
  </si>
  <si>
    <t>१३,२२,८६</t>
  </si>
  <si>
    <t>६२,३८,९१</t>
  </si>
  <si>
    <t>६५.६३</t>
  </si>
  <si>
    <t>८०३२५५०४३००</t>
  </si>
  <si>
    <t>३२,८३,७४</t>
  </si>
  <si>
    <t>१६,८२,९०</t>
  </si>
  <si>
    <t>४९,६६,६५</t>
  </si>
  <si>
    <t>३१,३१,५२</t>
  </si>
  <si>
    <t>१५,०६,७९</t>
  </si>
  <si>
    <t>४६,३८,३२</t>
  </si>
  <si>
    <t>९५.३६</t>
  </si>
  <si>
    <t>९३.३८</t>
  </si>
  <si>
    <t>८०३२५५०५३००</t>
  </si>
  <si>
    <t>३७,३५,८६</t>
  </si>
  <si>
    <t>२५,४२,६१</t>
  </si>
  <si>
    <t>६२,७८,४७</t>
  </si>
  <si>
    <t>३२,२६,७१</t>
  </si>
  <si>
    <t>१९,६१,६१</t>
  </si>
  <si>
    <t>५१,८८,३३</t>
  </si>
  <si>
    <t>८६.३७</t>
  </si>
  <si>
    <t>८०३२५५०६३००</t>
  </si>
  <si>
    <t>३८,७७,७४</t>
  </si>
  <si>
    <t>१५,३१,७३</t>
  </si>
  <si>
    <t>५४,०९,४८</t>
  </si>
  <si>
    <t>३२,९७,१३</t>
  </si>
  <si>
    <t>१०,१२,९१</t>
  </si>
  <si>
    <t>४३,१०,०५</t>
  </si>
  <si>
    <t>६६.१२</t>
  </si>
  <si>
    <t>८०३२५५०७३००</t>
  </si>
  <si>
    <t>३४,७०,५८</t>
  </si>
  <si>
    <t>२४,३६,०९</t>
  </si>
  <si>
    <t>५९,०६,६८</t>
  </si>
  <si>
    <t>२७,७७,९७</t>
  </si>
  <si>
    <t>१९,५१,३३</t>
  </si>
  <si>
    <t>४७,२९,३१</t>
  </si>
  <si>
    <t>८०.०४</t>
  </si>
  <si>
    <t>८०.१</t>
  </si>
  <si>
    <t>८०.०६</t>
  </si>
  <si>
    <t>८०३२६४०१३००</t>
  </si>
  <si>
    <t>५१,९६,०१</t>
  </si>
  <si>
    <t>५१,१२,९२</t>
  </si>
  <si>
    <t>१,०३,२३,९४</t>
  </si>
  <si>
    <t>४५,६४,३७</t>
  </si>
  <si>
    <t>३७,४०,३७</t>
  </si>
  <si>
    <t>८३,१९,७५</t>
  </si>
  <si>
    <t>८७.८४</t>
  </si>
  <si>
    <t>९९.९९</t>
  </si>
  <si>
    <t>८०३२६४०२३००</t>
  </si>
  <si>
    <t>४२,९७,७६</t>
  </si>
  <si>
    <t>३२,५५,८३</t>
  </si>
  <si>
    <t>७५,५३,५९</t>
  </si>
  <si>
    <t>३६,६१,५०</t>
  </si>
  <si>
    <t>२७,८२,७७</t>
  </si>
  <si>
    <t>६४,४४,२७</t>
  </si>
  <si>
    <t>८५.१९</t>
  </si>
  <si>
    <t>८५.४७</t>
  </si>
  <si>
    <t>८५.३१</t>
  </si>
  <si>
    <t>८०३२६४०३३००</t>
  </si>
  <si>
    <t>८१,८२,०३</t>
  </si>
  <si>
    <t>१,१८,८८,५४</t>
  </si>
  <si>
    <t>२,०१,००,५७</t>
  </si>
  <si>
    <t>६०,१२,८१</t>
  </si>
  <si>
    <t>६६,१३,४८</t>
  </si>
  <si>
    <t>१,२६,५६,२९</t>
  </si>
  <si>
    <t>७३.४८</t>
  </si>
  <si>
    <t>५५.६२</t>
  </si>
  <si>
    <t>६२.९६</t>
  </si>
  <si>
    <t>८०३२६४०४३००</t>
  </si>
  <si>
    <t>४३,९४,२७</t>
  </si>
  <si>
    <t>५५,४३,७७</t>
  </si>
  <si>
    <t>९९,३८,०४</t>
  </si>
  <si>
    <t>३५,५७,५९</t>
  </si>
  <si>
    <t>२८,८९,४९</t>
  </si>
  <si>
    <t>६४,४७,०८</t>
  </si>
  <si>
    <t>५२.१२</t>
  </si>
  <si>
    <t>६४.८७</t>
  </si>
  <si>
    <t>८०३२६४०५३००</t>
  </si>
  <si>
    <t>७०,७९,७९</t>
  </si>
  <si>
    <t>७४,४५,८२</t>
  </si>
  <si>
    <t>२,३६,००</t>
  </si>
  <si>
    <t>१,४७,६१,६१</t>
  </si>
  <si>
    <t>५४,२३,२२</t>
  </si>
  <si>
    <t>४४,४९,२३</t>
  </si>
  <si>
    <t>१,०१,००,४६</t>
  </si>
  <si>
    <t>५९.७५</t>
  </si>
  <si>
    <t>९६.६१</t>
  </si>
  <si>
    <t>६८.४२</t>
  </si>
  <si>
    <t>८०३२६४०६३००</t>
  </si>
  <si>
    <t>५४,९६,५८</t>
  </si>
  <si>
    <t>६६,९७,८६</t>
  </si>
  <si>
    <t>१,२१,९४,४४</t>
  </si>
  <si>
    <t>४१,४३,६५</t>
  </si>
  <si>
    <t>३५,६२,६६</t>
  </si>
  <si>
    <t>७७,०६,३२</t>
  </si>
  <si>
    <t>७५.३८</t>
  </si>
  <si>
    <t>५३.१९</t>
  </si>
  <si>
    <t>८०३२६५०१३००</t>
  </si>
  <si>
    <t>३६,५२,८६</t>
  </si>
  <si>
    <t>१८,७३,७३</t>
  </si>
  <si>
    <t>५५,२६,५९</t>
  </si>
  <si>
    <t>३१,६८,३७</t>
  </si>
  <si>
    <t>१०,२३,७८</t>
  </si>
  <si>
    <t>४१,९२,१५</t>
  </si>
  <si>
    <t>८६.७३</t>
  </si>
  <si>
    <t>५४.६३</t>
  </si>
  <si>
    <t>७५.८५</t>
  </si>
  <si>
    <t>८०३२६५०२३००</t>
  </si>
  <si>
    <t>४०,८३,९८</t>
  </si>
  <si>
    <t>२२,८८,७४</t>
  </si>
  <si>
    <t>६३,७२,७२</t>
  </si>
  <si>
    <t>३५,०५,८४</t>
  </si>
  <si>
    <t>१६,१९,४५</t>
  </si>
  <si>
    <t>५१,२५,२९</t>
  </si>
  <si>
    <t>७०.७५</t>
  </si>
  <si>
    <t>८०.४२</t>
  </si>
  <si>
    <t>८०३२६५०३३००</t>
  </si>
  <si>
    <t>३३,०४,७८</t>
  </si>
  <si>
    <t>२०,७८,९९</t>
  </si>
  <si>
    <t>५३,८३,७८</t>
  </si>
  <si>
    <t>२९,०२,२७</t>
  </si>
  <si>
    <t>१५,५३,६२</t>
  </si>
  <si>
    <t>४४,५५,८९</t>
  </si>
  <si>
    <t>८७.८२</t>
  </si>
  <si>
    <t>७४.७२</t>
  </si>
  <si>
    <t>८२.७६</t>
  </si>
  <si>
    <t>८०३२६५०४३००</t>
  </si>
  <si>
    <t>३३,८४,५९</t>
  </si>
  <si>
    <t>२४,४३,९३</t>
  </si>
  <si>
    <t>५८,२८,५२</t>
  </si>
  <si>
    <t>२८,५०,८५</t>
  </si>
  <si>
    <t>२०,९७,२२</t>
  </si>
  <si>
    <t>४९,४८,०७</t>
  </si>
  <si>
    <t>८४.८९</t>
  </si>
  <si>
    <t>८०३२६५०५३००</t>
  </si>
  <si>
    <t>४५,६७,१३</t>
  </si>
  <si>
    <t>३५,३९,००</t>
  </si>
  <si>
    <t>८१,०६,१३</t>
  </si>
  <si>
    <t>३३,६९,८२</t>
  </si>
  <si>
    <t>२१,३३,२९</t>
  </si>
  <si>
    <t>५५,०३,१२</t>
  </si>
  <si>
    <t>७३.७८</t>
  </si>
  <si>
    <t>६०.२७</t>
  </si>
  <si>
    <t>६७.८८</t>
  </si>
  <si>
    <t>८०३२६५०६३००</t>
  </si>
  <si>
    <t>३०,८८,०२</t>
  </si>
  <si>
    <t>२९,३५,२०</t>
  </si>
  <si>
    <t>६०,२३,२२</t>
  </si>
  <si>
    <t>२१,०९,४८</t>
  </si>
  <si>
    <t>१७,८३,०२</t>
  </si>
  <si>
    <t>३८,९२,५०</t>
  </si>
  <si>
    <t>६८.३१</t>
  </si>
  <si>
    <t>६०.७४</t>
  </si>
  <si>
    <t>६४.६२</t>
  </si>
  <si>
    <t>८०३२६५०७३००</t>
  </si>
  <si>
    <t>४४,३७,५०</t>
  </si>
  <si>
    <t>२७,९८,५७</t>
  </si>
  <si>
    <t>७२,३६,०७</t>
  </si>
  <si>
    <t>३७,०८,४३</t>
  </si>
  <si>
    <t>१९,८५,५२</t>
  </si>
  <si>
    <t>५६,९३,९६</t>
  </si>
  <si>
    <t>८३.५७</t>
  </si>
  <si>
    <t>७०.९४</t>
  </si>
  <si>
    <t>७८.६८</t>
  </si>
  <si>
    <t>८०३२७४०१३००</t>
  </si>
  <si>
    <t>७६,५०,३६</t>
  </si>
  <si>
    <t>४३,२७,१४</t>
  </si>
  <si>
    <t>१,१९,७७,५०</t>
  </si>
  <si>
    <t>७०,४९,३०</t>
  </si>
  <si>
    <t>३८,२३,६२</t>
  </si>
  <si>
    <t>१,०८,७२,९३</t>
  </si>
  <si>
    <t>८८.३६</t>
  </si>
  <si>
    <t>८०३२७४०२३००</t>
  </si>
  <si>
    <t>८३,४७,९७</t>
  </si>
  <si>
    <t>६८,६८,८०</t>
  </si>
  <si>
    <t>१,५२,१६,७८</t>
  </si>
  <si>
    <t>६३,५७,९४</t>
  </si>
  <si>
    <t>३७,२३,३६</t>
  </si>
  <si>
    <t>१,००,८१,३०</t>
  </si>
  <si>
    <t>५४.२</t>
  </si>
  <si>
    <t>६६.२५</t>
  </si>
  <si>
    <t>८०३२७४०३३००</t>
  </si>
  <si>
    <t>४१,७७,८०</t>
  </si>
  <si>
    <t>२१,३८,९१</t>
  </si>
  <si>
    <t>६३,१६,७१</t>
  </si>
  <si>
    <t>३६,८३,३८</t>
  </si>
  <si>
    <t>१६,७७,४६</t>
  </si>
  <si>
    <t>५३,६०,८४</t>
  </si>
  <si>
    <t>७८.४२</t>
  </si>
  <si>
    <t>८४.८६</t>
  </si>
  <si>
    <t>८०३२७५०१३००</t>
  </si>
  <si>
    <t>४१,६६,८८</t>
  </si>
  <si>
    <t>४२,५४,४५</t>
  </si>
  <si>
    <t>८४,२१,३३</t>
  </si>
  <si>
    <t>३४,०२,०८</t>
  </si>
  <si>
    <t>३२,००,५४</t>
  </si>
  <si>
    <t>६६,०२,६३</t>
  </si>
  <si>
    <t>७५.२२</t>
  </si>
  <si>
    <t>७८.४</t>
  </si>
  <si>
    <t>८०३२७५०२३००</t>
  </si>
  <si>
    <t>३५,८१,८७</t>
  </si>
  <si>
    <t>३४,२६,३०</t>
  </si>
  <si>
    <t>७०,०८,१७</t>
  </si>
  <si>
    <t>२५,०७,४१</t>
  </si>
  <si>
    <t>१६,३४,६९</t>
  </si>
  <si>
    <t>४१,४२,११</t>
  </si>
  <si>
    <t>४७.७१</t>
  </si>
  <si>
    <t>५९.१</t>
  </si>
  <si>
    <t>८०३२७५०३३००</t>
  </si>
  <si>
    <t>३०,५६,६३</t>
  </si>
  <si>
    <t>१८,००,८०</t>
  </si>
  <si>
    <t>४८,५७,४३</t>
  </si>
  <si>
    <t>२३,३७,१२</t>
  </si>
  <si>
    <t>१३,६०,३५</t>
  </si>
  <si>
    <t>३६,९७,४८</t>
  </si>
  <si>
    <t>७६.४६</t>
  </si>
  <si>
    <t>७५.५४</t>
  </si>
  <si>
    <t>७६.१२</t>
  </si>
  <si>
    <t>८०३२७५०४३००</t>
  </si>
  <si>
    <t>३८,५२,४३</t>
  </si>
  <si>
    <t>२२,६४,०२</t>
  </si>
  <si>
    <t>६१,१६,४६</t>
  </si>
  <si>
    <t>३३,१०,७७</t>
  </si>
  <si>
    <t>१९,३२,१३</t>
  </si>
  <si>
    <t>५२,४२,९०</t>
  </si>
  <si>
    <t>८५.९३</t>
  </si>
  <si>
    <t>८५.३४</t>
  </si>
  <si>
    <t>८५.७१</t>
  </si>
  <si>
    <t>८०३२७५०५३००</t>
  </si>
  <si>
    <t>३०,४२,८५</t>
  </si>
  <si>
    <t>२५,५८,७६</t>
  </si>
  <si>
    <t>५६,०१,६१</t>
  </si>
  <si>
    <t>२६,३९,७७</t>
  </si>
  <si>
    <t>१४,७७,८२</t>
  </si>
  <si>
    <t>४१,१७,५९</t>
  </si>
  <si>
    <t>८६.७५</t>
  </si>
  <si>
    <t>५७.७५</t>
  </si>
  <si>
    <t>७३.५</t>
  </si>
  <si>
    <t>८०३२७५०६३००</t>
  </si>
  <si>
    <t>३०,६४,३७</t>
  </si>
  <si>
    <t>३२,९५,३३</t>
  </si>
  <si>
    <t>६३,५९,७१</t>
  </si>
  <si>
    <t>२१,१८,६०</t>
  </si>
  <si>
    <t>२६,६२,३६</t>
  </si>
  <si>
    <t>४७,८०,९६</t>
  </si>
  <si>
    <t>६९.१३</t>
  </si>
  <si>
    <t>८०.७९</t>
  </si>
  <si>
    <t>८०३२७५०७३००</t>
  </si>
  <si>
    <t>२७,४७,६३</t>
  </si>
  <si>
    <t>२४,८३,४४</t>
  </si>
  <si>
    <t>५२,३१,०७</t>
  </si>
  <si>
    <t>२१,२३,०७</t>
  </si>
  <si>
    <t>१३,१४,०७</t>
  </si>
  <si>
    <t>३४,३७,१५</t>
  </si>
  <si>
    <t>७७.२६</t>
  </si>
  <si>
    <t>५२.९१</t>
  </si>
  <si>
    <t>८०३२७५०८३००</t>
  </si>
  <si>
    <t>३२,८८,८१</t>
  </si>
  <si>
    <t>१६,४५,३३</t>
  </si>
  <si>
    <t>४९,३४,१५</t>
  </si>
  <si>
    <t>२९,६९,४३</t>
  </si>
  <si>
    <t>१४,८२,०६</t>
  </si>
  <si>
    <t>४४,५१,५०</t>
  </si>
  <si>
    <t>९०.०७</t>
  </si>
  <si>
    <t>९०.२१</t>
  </si>
  <si>
    <t>८०३२७५०९३००</t>
  </si>
  <si>
    <t>२४,३७,८२</t>
  </si>
  <si>
    <t>२६,२०,६१</t>
  </si>
  <si>
    <t>५०,५८,४३</t>
  </si>
  <si>
    <t>२१,१६,१२</t>
  </si>
  <si>
    <t>१६,५६,५३</t>
  </si>
  <si>
    <t>३७,७२,६५</t>
  </si>
  <si>
    <t>६३.२१</t>
  </si>
  <si>
    <t>७४.५८</t>
  </si>
  <si>
    <t>८०३२८५०१३००</t>
  </si>
  <si>
    <t>२३,८१,६८</t>
  </si>
  <si>
    <t>१३,५५,०६</t>
  </si>
  <si>
    <t>३७,३६,७४</t>
  </si>
  <si>
    <t>१९,२१,७०</t>
  </si>
  <si>
    <t>११,२५,२३</t>
  </si>
  <si>
    <t>३०,४६,९३</t>
  </si>
  <si>
    <t>८०३२८५०२३००</t>
  </si>
  <si>
    <t>२३,८१,९०</t>
  </si>
  <si>
    <t>१५,०५,१९</t>
  </si>
  <si>
    <t>३८,८७,१०</t>
  </si>
  <si>
    <t>२१,२२,२८</t>
  </si>
  <si>
    <t>१०,१०,३०</t>
  </si>
  <si>
    <t>३१,३२,५८</t>
  </si>
  <si>
    <t>८९.१</t>
  </si>
  <si>
    <t>६७.१२</t>
  </si>
  <si>
    <t>८०३२८५०३३००</t>
  </si>
  <si>
    <t>२२,७०,५१</t>
  </si>
  <si>
    <t>१७,५५,६४</t>
  </si>
  <si>
    <t>४०,२६,१५</t>
  </si>
  <si>
    <t>१५,८५,६९</t>
  </si>
  <si>
    <t>१३,८५,१७</t>
  </si>
  <si>
    <t>२९,७०,८६</t>
  </si>
  <si>
    <t>६९.८३</t>
  </si>
  <si>
    <t>७८.८९</t>
  </si>
  <si>
    <t>८०३२८५०४३००</t>
  </si>
  <si>
    <t>२८,५९,१०</t>
  </si>
  <si>
    <t>१६,३७,८०</t>
  </si>
  <si>
    <t>४४,९६,९०</t>
  </si>
  <si>
    <t>२२,९७,३०</t>
  </si>
  <si>
    <t>१०,६२,६४</t>
  </si>
  <si>
    <t>३३,५९,९४</t>
  </si>
  <si>
    <t>८०.३५</t>
  </si>
  <si>
    <t>६४.८८</t>
  </si>
  <si>
    <t>७४.७१</t>
  </si>
  <si>
    <t>८०३२८५०५३००</t>
  </si>
  <si>
    <t>१८,१२,३६</t>
  </si>
  <si>
    <t>१४,९५,३७</t>
  </si>
  <si>
    <t>३३,०७,७३</t>
  </si>
  <si>
    <t>१३,०७,५८</t>
  </si>
  <si>
    <t>९,४१,३७</t>
  </si>
  <si>
    <t>२२,४८,९५</t>
  </si>
  <si>
    <t>६२.९५</t>
  </si>
  <si>
    <t>६७.९९</t>
  </si>
  <si>
    <t>८०३२९४०१३००</t>
  </si>
  <si>
    <t>७२,२७,७९</t>
  </si>
  <si>
    <t>५३,४२,१८</t>
  </si>
  <si>
    <t>१,२५,६९,९७</t>
  </si>
  <si>
    <t>५२,६९,४४</t>
  </si>
  <si>
    <t>३८,३३,७१</t>
  </si>
  <si>
    <t>९१,०३,१६</t>
  </si>
  <si>
    <t>७२.९</t>
  </si>
  <si>
    <t>७१.७६</t>
  </si>
  <si>
    <t>७२.४१</t>
  </si>
  <si>
    <t>८०३२९४०२३००</t>
  </si>
  <si>
    <t>६७,०४,०६</t>
  </si>
  <si>
    <t>७४,१८,३१</t>
  </si>
  <si>
    <t>१,४१,२२,३७</t>
  </si>
  <si>
    <t>५३,९३,११</t>
  </si>
  <si>
    <t>३९,६४,५८</t>
  </si>
  <si>
    <t>९३,५७,६९</t>
  </si>
  <si>
    <t>५३.४४</t>
  </si>
  <si>
    <t>६६.२६</t>
  </si>
  <si>
    <t>८०३२९५०१३००</t>
  </si>
  <si>
    <t>३९,६१,११</t>
  </si>
  <si>
    <t>२५,९१,२६</t>
  </si>
  <si>
    <t>६५,५२,३८</t>
  </si>
  <si>
    <t>३५,१४,५१</t>
  </si>
  <si>
    <t>१८,१२,१०</t>
  </si>
  <si>
    <t>५३,२६,६२</t>
  </si>
  <si>
    <t>८८.७२</t>
  </si>
  <si>
    <t>६९.९३</t>
  </si>
  <si>
    <t>८१.२९</t>
  </si>
  <si>
    <t>८०३२९५०२३००</t>
  </si>
  <si>
    <t>२३,५४,८५</t>
  </si>
  <si>
    <t>२३,३१,९२</t>
  </si>
  <si>
    <t>४६,८६,७७</t>
  </si>
  <si>
    <t>१८,८४,६४</t>
  </si>
  <si>
    <t>१५,४३,०८</t>
  </si>
  <si>
    <t>३४,२७,७३</t>
  </si>
  <si>
    <t>८०.०३</t>
  </si>
  <si>
    <t>६६.१७</t>
  </si>
  <si>
    <t>७३.१३</t>
  </si>
  <si>
    <t>८०३२९५०३३००</t>
  </si>
  <si>
    <t>२८,६८,७६</t>
  </si>
  <si>
    <t>१६,६५,८१</t>
  </si>
  <si>
    <t>४५,३४,५७</t>
  </si>
  <si>
    <t>२६,३०,७२</t>
  </si>
  <si>
    <t>१३,४०,८५</t>
  </si>
  <si>
    <t>३९,७१,५८</t>
  </si>
  <si>
    <t>९१.७</t>
  </si>
  <si>
    <t>८०.४९</t>
  </si>
  <si>
    <t>८७.५८</t>
  </si>
  <si>
    <t>८०३२९५०४३००</t>
  </si>
  <si>
    <t>२८,५९,०१</t>
  </si>
  <si>
    <t>११,६५,३१</t>
  </si>
  <si>
    <t>४०,२४,३३</t>
  </si>
  <si>
    <t>२५,५१,७०</t>
  </si>
  <si>
    <t>६,७२,७३</t>
  </si>
  <si>
    <t>३२,२४,४४</t>
  </si>
  <si>
    <t>५७.७३</t>
  </si>
  <si>
    <t>८०३२९५०५३००</t>
  </si>
  <si>
    <t>३०,६३,६७</t>
  </si>
  <si>
    <t>३१,४७,०५</t>
  </si>
  <si>
    <t>६२,१०,७२</t>
  </si>
  <si>
    <t>२६,५०,५४</t>
  </si>
  <si>
    <t>१८,०१,०३</t>
  </si>
  <si>
    <t>४४,५१,५७</t>
  </si>
  <si>
    <t>८६.५१</t>
  </si>
  <si>
    <t>५७.२२</t>
  </si>
  <si>
    <t>७१.६७</t>
  </si>
  <si>
    <t>८०३२९५०६३००</t>
  </si>
  <si>
    <t>२८,७३,२३</t>
  </si>
  <si>
    <t>२१,३३,६३</t>
  </si>
  <si>
    <t>५०,०६,८६</t>
  </si>
  <si>
    <t>२५,९३,६१</t>
  </si>
  <si>
    <t>१६,२२,१९</t>
  </si>
  <si>
    <t>४२,१५,८१</t>
  </si>
  <si>
    <t>९०.२६</t>
  </si>
  <si>
    <t>७६.०२</t>
  </si>
  <si>
    <t>८०३२९५०७३००</t>
  </si>
  <si>
    <t>२९,४६,८६</t>
  </si>
  <si>
    <t>१८,१२,८३</t>
  </si>
  <si>
    <t>४७,५९,६९</t>
  </si>
  <si>
    <t>२५,०६,५०</t>
  </si>
  <si>
    <t>१४,२२,०४</t>
  </si>
  <si>
    <t>३९,२८,५५</t>
  </si>
  <si>
    <t>७८.४४</t>
  </si>
  <si>
    <t>८२.५३</t>
  </si>
  <si>
    <t>८०३२९५०८३००</t>
  </si>
  <si>
    <t>२५,२९,०६</t>
  </si>
  <si>
    <t>२३,२३,९५</t>
  </si>
  <si>
    <t>४८,५३,०१</t>
  </si>
  <si>
    <t>२२,७४,१३</t>
  </si>
  <si>
    <t>१७,६८,६७</t>
  </si>
  <si>
    <t>४०,४२,८०</t>
  </si>
  <si>
    <t>७६.१</t>
  </si>
  <si>
    <t>८३.३</t>
  </si>
  <si>
    <t>८०३२९५०९३००</t>
  </si>
  <si>
    <t>३५,३३,१३</t>
  </si>
  <si>
    <t>२२,४८,७७</t>
  </si>
  <si>
    <t>५७,८१,९०</t>
  </si>
  <si>
    <t>३१,६६,०७</t>
  </si>
  <si>
    <t>१६,२६,७९</t>
  </si>
  <si>
    <t>४७,९२,८६</t>
  </si>
  <si>
    <t>८२.८९</t>
  </si>
  <si>
    <t>८०३२९५१०३००</t>
  </si>
  <si>
    <t>२२,८७,०२</t>
  </si>
  <si>
    <t>१६,३८,२१</t>
  </si>
  <si>
    <t>१८,००</t>
  </si>
  <si>
    <t>३९,४३,२३</t>
  </si>
  <si>
    <t>१९,०७,६४</t>
  </si>
  <si>
    <t>१३,०२,४९</t>
  </si>
  <si>
    <t>३२,१०,१४</t>
  </si>
  <si>
    <t>७९.५</t>
  </si>
  <si>
    <t>८१.४</t>
  </si>
  <si>
    <t>८०३३०४०१३१०</t>
  </si>
  <si>
    <t>४०,३४,१५</t>
  </si>
  <si>
    <t>४५,२२,५७</t>
  </si>
  <si>
    <t>८५,५६,७२</t>
  </si>
  <si>
    <t>३४,६७,३५</t>
  </si>
  <si>
    <t>३१,५१,६२</t>
  </si>
  <si>
    <t>६६,१८,९८</t>
  </si>
  <si>
    <t>८५.९५</t>
  </si>
  <si>
    <t>६९.६८</t>
  </si>
  <si>
    <t>८०३३०४०२३००</t>
  </si>
  <si>
    <t>७४,४५,०७</t>
  </si>
  <si>
    <t>४५,४१,९८</t>
  </si>
  <si>
    <t>१,१९,८७,०६</t>
  </si>
  <si>
    <t>५९,८३,७८</t>
  </si>
  <si>
    <t>२७,६८,८४</t>
  </si>
  <si>
    <t>८७,५२,६२</t>
  </si>
  <si>
    <t>६०.९६</t>
  </si>
  <si>
    <t>७३.०१</t>
  </si>
  <si>
    <t>८०३३०५०१३००</t>
  </si>
  <si>
    <t>२८,५५,७५</t>
  </si>
  <si>
    <t>२३,७५,६६</t>
  </si>
  <si>
    <t>५२,३१,४१</t>
  </si>
  <si>
    <t>२४,३५,९९</t>
  </si>
  <si>
    <t>१६,६९,०७</t>
  </si>
  <si>
    <t>४१,०५,०७</t>
  </si>
  <si>
    <t>८५.३</t>
  </si>
  <si>
    <t>७०.२५</t>
  </si>
  <si>
    <t>७८.४६</t>
  </si>
  <si>
    <t>८०३३०५०२३००</t>
  </si>
  <si>
    <t>३६,३९,२५</t>
  </si>
  <si>
    <t>२८,९०,३८</t>
  </si>
  <si>
    <t>६५,२९,६३</t>
  </si>
  <si>
    <t>३०,६३,०१</t>
  </si>
  <si>
    <t>२४,६९,८७</t>
  </si>
  <si>
    <t>५५,३२,८८</t>
  </si>
  <si>
    <t>८४.७३</t>
  </si>
  <si>
    <t>८०३३०५०३३००</t>
  </si>
  <si>
    <t>४०,५५,९९</t>
  </si>
  <si>
    <t>४१,४१,११</t>
  </si>
  <si>
    <t>८२,०४,१०</t>
  </si>
  <si>
    <t>३५,१४,३५</t>
  </si>
  <si>
    <t>२०,१३,५०</t>
  </si>
  <si>
    <t>५५,२७,८६</t>
  </si>
  <si>
    <t>८६.६४</t>
  </si>
  <si>
    <t>४८.६२</t>
  </si>
  <si>
    <t>६७.३७</t>
  </si>
  <si>
    <t>८०३३०५०४३००</t>
  </si>
  <si>
    <t>४२,९१,६२</t>
  </si>
  <si>
    <t>४४,४२,९९</t>
  </si>
  <si>
    <t>८७,३४,६१</t>
  </si>
  <si>
    <t>३४,७९,७४</t>
  </si>
  <si>
    <t>२९,२०,७८</t>
  </si>
  <si>
    <t>६४,००,५२</t>
  </si>
  <si>
    <t>८१.०८</t>
  </si>
  <si>
    <t>६५.७३</t>
  </si>
  <si>
    <t>७३.२७</t>
  </si>
  <si>
    <t>८०३३०५०५३००</t>
  </si>
  <si>
    <t>३५,५०,९३</t>
  </si>
  <si>
    <t>२२,७८,२१</t>
  </si>
  <si>
    <t>५८,२९,१५</t>
  </si>
  <si>
    <t>३१,००,९४</t>
  </si>
  <si>
    <t>१८,५७,०४</t>
  </si>
  <si>
    <t>४९,५७,९९</t>
  </si>
  <si>
    <t>८७.३२</t>
  </si>
  <si>
    <t>८१.५१</t>
  </si>
  <si>
    <t>८०३३०५०६३००</t>
  </si>
  <si>
    <t>३४,१०,५०</t>
  </si>
  <si>
    <t>३१,३१,००</t>
  </si>
  <si>
    <t>६५,४१,५१</t>
  </si>
  <si>
    <t>३१,१७,२३</t>
  </si>
  <si>
    <t>२०,५३,५७</t>
  </si>
  <si>
    <t>५१,७०,८१</t>
  </si>
  <si>
    <t>९१.४</t>
  </si>
  <si>
    <t>६५.५८</t>
  </si>
  <si>
    <t>८०३३०५०७३००</t>
  </si>
  <si>
    <t>४७,६७,०४</t>
  </si>
  <si>
    <t>५९,६७,२४</t>
  </si>
  <si>
    <t>१,०७,३४,२८</t>
  </si>
  <si>
    <t>३९,३२,५४</t>
  </si>
  <si>
    <t>३४,८२,५५</t>
  </si>
  <si>
    <t>७४,१५,०९</t>
  </si>
  <si>
    <t>८२.४९</t>
  </si>
  <si>
    <t>५८.३६</t>
  </si>
  <si>
    <t>६९.०७</t>
  </si>
  <si>
    <t>८०३३०५०८३००</t>
  </si>
  <si>
    <t>२८,५६,८८</t>
  </si>
  <si>
    <t>२१,२९,०१</t>
  </si>
  <si>
    <t>४९,८५,८९</t>
  </si>
  <si>
    <t>२३,२८,१२</t>
  </si>
  <si>
    <t>१३,६९,६०</t>
  </si>
  <si>
    <t>३६,९७,७२</t>
  </si>
  <si>
    <t>६४.३३</t>
  </si>
  <si>
    <t>८०३३०५०९३००</t>
  </si>
  <si>
    <t>४२,३१,७५</t>
  </si>
  <si>
    <t>४०,५१,६७</t>
  </si>
  <si>
    <t>८२,८३,४२</t>
  </si>
  <si>
    <t>३४,०१,४२</t>
  </si>
  <si>
    <t>२५,६८,१३</t>
  </si>
  <si>
    <t>५९,६९,५६</t>
  </si>
  <si>
    <t>६३.३८</t>
  </si>
  <si>
    <t>७२.०६</t>
  </si>
  <si>
    <t>८०३३०५१०३००</t>
  </si>
  <si>
    <t>२०,५३,९८</t>
  </si>
  <si>
    <t>११,८०,५०</t>
  </si>
  <si>
    <t>३२,३४,४९</t>
  </si>
  <si>
    <t>१७,४२,३७</t>
  </si>
  <si>
    <t>१०,१५,३४</t>
  </si>
  <si>
    <t>२७,५७,७१</t>
  </si>
  <si>
    <t>८४.८२</t>
  </si>
  <si>
    <t>८०३३०५११३००</t>
  </si>
  <si>
    <t>३४,०९,६३</t>
  </si>
  <si>
    <t>३२,४१,१७</t>
  </si>
  <si>
    <t>६६,५०,८०</t>
  </si>
  <si>
    <t>२७,७५,८२</t>
  </si>
  <si>
    <t>२४,०५,६३</t>
  </si>
  <si>
    <t>५१,८१,४६</t>
  </si>
  <si>
    <t>८१.४१</t>
  </si>
  <si>
    <t>७४.२२</t>
  </si>
  <si>
    <t>८०३३१२०१३००</t>
  </si>
  <si>
    <t>२,३५,३५,२९</t>
  </si>
  <si>
    <t>३,१९,६७,३६</t>
  </si>
  <si>
    <t>५,५५,०२,६५</t>
  </si>
  <si>
    <t>१,८१,७३,८९</t>
  </si>
  <si>
    <t>१,६०,२१,५१</t>
  </si>
  <si>
    <t>३,४१,९५,४०</t>
  </si>
  <si>
    <t>७७.२१</t>
  </si>
  <si>
    <t>५०.११</t>
  </si>
  <si>
    <t>६१.६१</t>
  </si>
  <si>
    <t>८०३३१४०१३००</t>
  </si>
  <si>
    <t>४२,२०,५३</t>
  </si>
  <si>
    <t>५४,८३,४३</t>
  </si>
  <si>
    <t>९७,०३,९६</t>
  </si>
  <si>
    <t>३६,२५,४३</t>
  </si>
  <si>
    <t>३१,२३,११</t>
  </si>
  <si>
    <t>६७,४८,५४</t>
  </si>
  <si>
    <t>६९.५४</t>
  </si>
  <si>
    <t>८०३३१४०२३००</t>
  </si>
  <si>
    <t>४७,६१,८५</t>
  </si>
  <si>
    <t>७१,२८,३१</t>
  </si>
  <si>
    <t>१,१८,९०,१६</t>
  </si>
  <si>
    <t>४२,२०,७०</t>
  </si>
  <si>
    <t>५१,७८,०८</t>
  </si>
  <si>
    <t>९३,९८,७९</t>
  </si>
  <si>
    <t>८८.६३</t>
  </si>
  <si>
    <t>७२.६४</t>
  </si>
  <si>
    <t>८०३३१४०३३००</t>
  </si>
  <si>
    <t>५५,८१,६१</t>
  </si>
  <si>
    <t>४८,०५,७९</t>
  </si>
  <si>
    <t>१,०३,८७,४०</t>
  </si>
  <si>
    <t>४७,३३,१८</t>
  </si>
  <si>
    <t>२८,०१,१२</t>
  </si>
  <si>
    <t>७५,३४,३०</t>
  </si>
  <si>
    <t>८४.७९</t>
  </si>
  <si>
    <t>५८.२८</t>
  </si>
  <si>
    <t>७२.५३</t>
  </si>
  <si>
    <t>८०३३१४०४३००</t>
  </si>
  <si>
    <t>७८,९२,९३</t>
  </si>
  <si>
    <t>६५,०८,३३</t>
  </si>
  <si>
    <t>१,४४,०१,२७</t>
  </si>
  <si>
    <t>५९,००,०८</t>
  </si>
  <si>
    <t>३६,४८,३७</t>
  </si>
  <si>
    <t>९५,४८,४६</t>
  </si>
  <si>
    <t>७४.७५</t>
  </si>
  <si>
    <t>५६.०५</t>
  </si>
  <si>
    <t>६६.३</t>
  </si>
  <si>
    <t>८०३३१४०५३००</t>
  </si>
  <si>
    <t>६५,०९,०६</t>
  </si>
  <si>
    <t>३९,६६,४१</t>
  </si>
  <si>
    <t>१,०४,७५,४८</t>
  </si>
  <si>
    <t>५३,५०,५९</t>
  </si>
  <si>
    <t>३२,१७,०४</t>
  </si>
  <si>
    <t>८५,६७,६४</t>
  </si>
  <si>
    <t>८०३३१५०१३००</t>
  </si>
  <si>
    <t>४३,५८,५८</t>
  </si>
  <si>
    <t>३९,९९,४४</t>
  </si>
  <si>
    <t>८३,६४,०३</t>
  </si>
  <si>
    <t>३५,२५,०८</t>
  </si>
  <si>
    <t>२१,२९,७६</t>
  </si>
  <si>
    <t>५६,५४,८४</t>
  </si>
  <si>
    <t>६७.६</t>
  </si>
  <si>
    <t>८०३३२३०१३००</t>
  </si>
  <si>
    <t>१,३०,१७,८२</t>
  </si>
  <si>
    <t>१,६१,१५,८१</t>
  </si>
  <si>
    <t>२,९१,९३,६४</t>
  </si>
  <si>
    <t>१,११,५५,५१</t>
  </si>
  <si>
    <t>१,०८,३७,०६</t>
  </si>
  <si>
    <t>२,२०,५२,५६</t>
  </si>
  <si>
    <t>८५.६९</t>
  </si>
  <si>
    <t>६७.२४</t>
  </si>
  <si>
    <t>९९.९८</t>
  </si>
  <si>
    <t>७५.५३</t>
  </si>
  <si>
    <t>८०३३२४०१३००</t>
  </si>
  <si>
    <t>५१,८०,२१</t>
  </si>
  <si>
    <t>५१,८८,४३</t>
  </si>
  <si>
    <t>१,०३,६८,६४</t>
  </si>
  <si>
    <t>४४,६९,९८</t>
  </si>
  <si>
    <t>३६,९५,०२</t>
  </si>
  <si>
    <t>८१,६५,०१</t>
  </si>
  <si>
    <t>८६.२८</t>
  </si>
  <si>
    <t>७१.२१</t>
  </si>
  <si>
    <t>८०३३२५०१३००</t>
  </si>
  <si>
    <t>२४,०७,४४</t>
  </si>
  <si>
    <t>१८,१५,८१</t>
  </si>
  <si>
    <t>४२,२३,२६</t>
  </si>
  <si>
    <t>२१,३४,६४</t>
  </si>
  <si>
    <t>११,५८,२०</t>
  </si>
  <si>
    <t>३२,९२,८४</t>
  </si>
  <si>
    <t>६३.७८</t>
  </si>
  <si>
    <t>७७.९६</t>
  </si>
  <si>
    <t>८०३३२५०२३००</t>
  </si>
  <si>
    <t>२९,३५,१३</t>
  </si>
  <si>
    <t>२४,६५,७७</t>
  </si>
  <si>
    <t>५४,००,९१</t>
  </si>
  <si>
    <t>२३,०६,२७</t>
  </si>
  <si>
    <t>३९,५९,२९</t>
  </si>
  <si>
    <t>७८.५७</t>
  </si>
  <si>
    <t>६७.०३</t>
  </si>
  <si>
    <t>८०३३२५०३३००</t>
  </si>
  <si>
    <t>४७,४३,९८</t>
  </si>
  <si>
    <t>३३,२६,५९</t>
  </si>
  <si>
    <t>८०,७०,५८</t>
  </si>
  <si>
    <t>४०,४०,२०</t>
  </si>
  <si>
    <t>२०,०४,०१</t>
  </si>
  <si>
    <t>६०,४४,२२</t>
  </si>
  <si>
    <t>८५.१६</t>
  </si>
  <si>
    <t>६०.२४</t>
  </si>
  <si>
    <t>८०३३२५०४३००</t>
  </si>
  <si>
    <t>३५,७२,६५</t>
  </si>
  <si>
    <t>३६,०१,९२</t>
  </si>
  <si>
    <t>७१,७४,५८</t>
  </si>
  <si>
    <t>२७,७०,८३</t>
  </si>
  <si>
    <t>२४,२६,०८</t>
  </si>
  <si>
    <t>५१,९६,९१</t>
  </si>
  <si>
    <t>७७.५५</t>
  </si>
  <si>
    <t>६७.३५</t>
  </si>
  <si>
    <t>७२.४३</t>
  </si>
  <si>
    <t>८०३३२५०५३००</t>
  </si>
  <si>
    <t>४७,२२,११</t>
  </si>
  <si>
    <t>४५,४०,७०</t>
  </si>
  <si>
    <t>९२,६२,८२</t>
  </si>
  <si>
    <t>३२,९५,४८</t>
  </si>
  <si>
    <t>२९,४८,६५</t>
  </si>
  <si>
    <t>६२,४४,१४</t>
  </si>
  <si>
    <t>६९.७८</t>
  </si>
  <si>
    <t>६४.९३</t>
  </si>
  <si>
    <t>६७.४१</t>
  </si>
  <si>
    <t>८०३३२५०६३००</t>
  </si>
  <si>
    <t>४६,४१,९८</t>
  </si>
  <si>
    <t>५३,१६,३९</t>
  </si>
  <si>
    <t>९९,५८,३८</t>
  </si>
  <si>
    <t>३२,६९,६०</t>
  </si>
  <si>
    <t>३३,७३,३८</t>
  </si>
  <si>
    <t>६६,४२,९८</t>
  </si>
  <si>
    <t>७०.४३</t>
  </si>
  <si>
    <t>६३.४५</t>
  </si>
  <si>
    <t>६६.७</t>
  </si>
  <si>
    <t>८०३३२५०७३००</t>
  </si>
  <si>
    <t>३५,३७,५३</t>
  </si>
  <si>
    <t>२६,२३,७४</t>
  </si>
  <si>
    <t>६१,६१,२८</t>
  </si>
  <si>
    <t>२५,६३,५५</t>
  </si>
  <si>
    <t>२०,३१,८०</t>
  </si>
  <si>
    <t>४५,९५,३५</t>
  </si>
  <si>
    <t>७२.४६</t>
  </si>
  <si>
    <t>७७.४३</t>
  </si>
  <si>
    <t>८०३३२५०८३००</t>
  </si>
  <si>
    <t>३४,९९,९६</t>
  </si>
  <si>
    <t>२१,३६,००</t>
  </si>
  <si>
    <t>५६,३५,९६</t>
  </si>
  <si>
    <t>३०,२१,८५</t>
  </si>
  <si>
    <t>१५,२६,०७</t>
  </si>
  <si>
    <t>४५,४७,९२</t>
  </si>
  <si>
    <t>७१.४४</t>
  </si>
  <si>
    <t>८०.६९</t>
  </si>
  <si>
    <t>८०३३३४०१३००</t>
  </si>
  <si>
    <t>७३,४५,५८</t>
  </si>
  <si>
    <t>१,२६,४४,८६</t>
  </si>
  <si>
    <t>१,९९,९०,४४</t>
  </si>
  <si>
    <t>५९,७४,१०</t>
  </si>
  <si>
    <t>८५,३४,९८</t>
  </si>
  <si>
    <t>१,४५,०९,०९</t>
  </si>
  <si>
    <t>७२.५८</t>
  </si>
  <si>
    <t>८०३३३४०२३००</t>
  </si>
  <si>
    <t>८४,७८,०५</t>
  </si>
  <si>
    <t>७८,६५,३२</t>
  </si>
  <si>
    <t>१,६५,४३,३८</t>
  </si>
  <si>
    <t>६८,८३,८८</t>
  </si>
  <si>
    <t>४५,५७,२८</t>
  </si>
  <si>
    <t>१,१६,४१,१७</t>
  </si>
  <si>
    <t>८१.१९</t>
  </si>
  <si>
    <t>५७.९४</t>
  </si>
  <si>
    <t>७०.३६</t>
  </si>
  <si>
    <t>८०३३३४०३३००</t>
  </si>
  <si>
    <t>५४,८२,८८</t>
  </si>
  <si>
    <t>१,२६,९५,८६</t>
  </si>
  <si>
    <t>१,८२,०३,७४</t>
  </si>
  <si>
    <t>४०,६०,४३</t>
  </si>
  <si>
    <t>५२,४५,४२</t>
  </si>
  <si>
    <t>९३,०५,८५</t>
  </si>
  <si>
    <t>४१.३१</t>
  </si>
  <si>
    <t>५१.१२</t>
  </si>
  <si>
    <t>८०३३३४०४३००</t>
  </si>
  <si>
    <t>७४,०६,१८</t>
  </si>
  <si>
    <t>१,३४,३८,७४</t>
  </si>
  <si>
    <t>२,०८,४४,९२</t>
  </si>
  <si>
    <t>५३,२८,७९</t>
  </si>
  <si>
    <t>९२,६९,२९</t>
  </si>
  <si>
    <t>१,४५,९८,०९</t>
  </si>
  <si>
    <t>७१.९५</t>
  </si>
  <si>
    <t>६८.९७</t>
  </si>
  <si>
    <t>७०.०३</t>
  </si>
  <si>
    <t>८०३३४२०१३००</t>
  </si>
  <si>
    <t>१,५८,६७,०९</t>
  </si>
  <si>
    <t>३,५१,६१,८८</t>
  </si>
  <si>
    <t>५,१०,२८,९७</t>
  </si>
  <si>
    <t>१,३४,१७,९६</t>
  </si>
  <si>
    <t>१,९७,९४,५७</t>
  </si>
  <si>
    <t>३,३२,१२,५४</t>
  </si>
  <si>
    <t>५६.२९</t>
  </si>
  <si>
    <t>६५.०८</t>
  </si>
  <si>
    <t>८०३३४४०१३००</t>
  </si>
  <si>
    <t>९७,१८,१८</t>
  </si>
  <si>
    <t>१,९४,२२,१४</t>
  </si>
  <si>
    <t>७३,८३,६९</t>
  </si>
  <si>
    <t>६२,२९,२५</t>
  </si>
  <si>
    <t>१,३६,१२,९५</t>
  </si>
  <si>
    <t>७५.९७</t>
  </si>
  <si>
    <t>६४.१९</t>
  </si>
  <si>
    <t>८०३३४४०२३००</t>
  </si>
  <si>
    <t>६३,१६,३६</t>
  </si>
  <si>
    <t>१,७०,८२,६८</t>
  </si>
  <si>
    <t>२,३३,९९,०४</t>
  </si>
  <si>
    <t>४१,१६,५५</t>
  </si>
  <si>
    <t>७५,३०,७१</t>
  </si>
  <si>
    <t>१,१६,४७,२६</t>
  </si>
  <si>
    <t>६५.१७</t>
  </si>
  <si>
    <t>४४.०८</t>
  </si>
  <si>
    <t>४९.७७</t>
  </si>
  <si>
    <t>८०३३४५०१३००</t>
  </si>
  <si>
    <t>२३,६१,११</t>
  </si>
  <si>
    <t>१५,२८,९७</t>
  </si>
  <si>
    <t>३८,९०,०८</t>
  </si>
  <si>
    <t>१९,३७,०५</t>
  </si>
  <si>
    <t>११,६१,२०</t>
  </si>
  <si>
    <t>३०,९८,२६</t>
  </si>
  <si>
    <t>८२.०४</t>
  </si>
  <si>
    <t>७५.९४</t>
  </si>
  <si>
    <t>७९.६४</t>
  </si>
  <si>
    <t>८०३३४५०२३००</t>
  </si>
  <si>
    <t>२७,४६,२७</t>
  </si>
  <si>
    <t>४०,१७,४९</t>
  </si>
  <si>
    <t>२३,९७,८५</t>
  </si>
  <si>
    <t>९,४८,४९</t>
  </si>
  <si>
    <t>३३,४६,३५</t>
  </si>
  <si>
    <t>८७.३१</t>
  </si>
  <si>
    <t>७४.६१</t>
  </si>
  <si>
    <t>८३.२९</t>
  </si>
  <si>
    <t>८०३३४५०३३००</t>
  </si>
  <si>
    <t>३६,०१,५८</t>
  </si>
  <si>
    <t>२०,६७,६७</t>
  </si>
  <si>
    <t>५६,६९,२५</t>
  </si>
  <si>
    <t>३३,६७,४६</t>
  </si>
  <si>
    <t>१७,३२,७४</t>
  </si>
  <si>
    <t>५१,००,२१</t>
  </si>
  <si>
    <t>९३.४९</t>
  </si>
  <si>
    <t>८३.८</t>
  </si>
  <si>
    <t>८०३३५२०१३००</t>
  </si>
  <si>
    <t>६,५०,२०,९०</t>
  </si>
  <si>
    <t>९,६५,६८,३४</t>
  </si>
  <si>
    <t>३५,७९,४६</t>
  </si>
  <si>
    <t>१६,५१,६८,७०</t>
  </si>
  <si>
    <t>४,२८,५८,३४</t>
  </si>
  <si>
    <t>२,८४,३०,९१</t>
  </si>
  <si>
    <t>१८,००,००</t>
  </si>
  <si>
    <t>७,३०,८९,२५</t>
  </si>
  <si>
    <t>६५.९१</t>
  </si>
  <si>
    <t>२९.४४</t>
  </si>
  <si>
    <t>५०.२८</t>
  </si>
  <si>
    <t>४४.२५</t>
  </si>
  <si>
    <t>८०३३५४०१३००</t>
  </si>
  <si>
    <t>५६,८५,८५</t>
  </si>
  <si>
    <t>१,५४,६८,१७</t>
  </si>
  <si>
    <t>२,११,५४,०२</t>
  </si>
  <si>
    <t>४७,३३,६८</t>
  </si>
  <si>
    <t>१,१६,०१,८५</t>
  </si>
  <si>
    <t>१,६३,३५,५४</t>
  </si>
  <si>
    <t>८३.२५</t>
  </si>
  <si>
    <t>७७.२२</t>
  </si>
  <si>
    <t>८०३३५४०२३००</t>
  </si>
  <si>
    <t>६४,६५,१९</t>
  </si>
  <si>
    <t>९३,३०,६५</t>
  </si>
  <si>
    <t>१,५७,९५,८४</t>
  </si>
  <si>
    <t>५१,४०,७८</t>
  </si>
  <si>
    <t>५५,२०,७९</t>
  </si>
  <si>
    <t>१,०६,६१,५७</t>
  </si>
  <si>
    <t>५९.१६</t>
  </si>
  <si>
    <t>८०३३५४०३३००</t>
  </si>
  <si>
    <t>८४,५०,३८</t>
  </si>
  <si>
    <t>१,१२,७२,६६</t>
  </si>
  <si>
    <t>१,९७,२३,०४</t>
  </si>
  <si>
    <t>७३,६४,७९</t>
  </si>
  <si>
    <t>८०,३७,४४</t>
  </si>
  <si>
    <t>१,५४,०२,२४</t>
  </si>
  <si>
    <t>८७.१५</t>
  </si>
  <si>
    <t>७१.३</t>
  </si>
  <si>
    <t>८०३३५४०४३००</t>
  </si>
  <si>
    <t>९२,३४,४५</t>
  </si>
  <si>
    <t>१,३७,९९,५९</t>
  </si>
  <si>
    <t>६,७५</t>
  </si>
  <si>
    <t>२,३०,४०,८०</t>
  </si>
  <si>
    <t>७३,०१,७४</t>
  </si>
  <si>
    <t>८८,३५,९१</t>
  </si>
  <si>
    <t>१,६१,३७,६५</t>
  </si>
  <si>
    <t>७९.०७</t>
  </si>
  <si>
    <t>८०३३५४०५३००</t>
  </si>
  <si>
    <t>६५,०२,०२</t>
  </si>
  <si>
    <t>१,३४,७५,०२</t>
  </si>
  <si>
    <t>१,९९,७७,०५</t>
  </si>
  <si>
    <t>४८,९०,२०</t>
  </si>
  <si>
    <t>७२,१७,१६</t>
  </si>
  <si>
    <t>१,२१,०७,३६</t>
  </si>
  <si>
    <t>७५.२१</t>
  </si>
  <si>
    <t>५३.५५</t>
  </si>
  <si>
    <t>६०.६</t>
  </si>
  <si>
    <t>८०३३५४०६३००</t>
  </si>
  <si>
    <t>६१,३६,६८</t>
  </si>
  <si>
    <t>१,९१,८६,६४</t>
  </si>
  <si>
    <t>२,५३,२३,३२</t>
  </si>
  <si>
    <t>५४,२०,०२</t>
  </si>
  <si>
    <t>१,३६,४९,६०</t>
  </si>
  <si>
    <t>१,९०,६९,६२</t>
  </si>
  <si>
    <t>७१.१४</t>
  </si>
  <si>
    <t>७५.३</t>
  </si>
  <si>
    <t>८०३३५४०७३००</t>
  </si>
  <si>
    <t>५०,४१,०७</t>
  </si>
  <si>
    <t>५७,३२,६५</t>
  </si>
  <si>
    <t>१,०७,७३,७३</t>
  </si>
  <si>
    <t>४१,०४,४६</t>
  </si>
  <si>
    <t>३८,५७,५८</t>
  </si>
  <si>
    <t>७९,६२,०५</t>
  </si>
  <si>
    <t>८१.४२</t>
  </si>
  <si>
    <t>७३.९</t>
  </si>
  <si>
    <t>८०३३५४०८३००</t>
  </si>
  <si>
    <t>६२,०३,४६</t>
  </si>
  <si>
    <t>१,४६,९८,६७</t>
  </si>
  <si>
    <t>२,०९,०२,१३</t>
  </si>
  <si>
    <t>५०,४२,४८</t>
  </si>
  <si>
    <t>९०,१३,२३</t>
  </si>
  <si>
    <t>१,४०,५५,७१</t>
  </si>
  <si>
    <t>८१.२८</t>
  </si>
  <si>
    <t>६१.३२</t>
  </si>
  <si>
    <t>८०३३५४०९३००</t>
  </si>
  <si>
    <t>७७,२४,८७</t>
  </si>
  <si>
    <t>२,२३,६०,९८</t>
  </si>
  <si>
    <t>३,००,८५,८५</t>
  </si>
  <si>
    <t>५६,४८,६१</t>
  </si>
  <si>
    <t>१,०५,७१,०९</t>
  </si>
  <si>
    <t>१,६२,१९,७१</t>
  </si>
  <si>
    <t>४७.२७</t>
  </si>
  <si>
    <t>५३.९१</t>
  </si>
  <si>
    <t>८०३३५४१०३००</t>
  </si>
  <si>
    <t>५५,८५,६४</t>
  </si>
  <si>
    <t>७६,९५,७६</t>
  </si>
  <si>
    <t>१,३२,९१,४०</t>
  </si>
  <si>
    <t>४२,०६,३३</t>
  </si>
  <si>
    <t>४०,२८,३९</t>
  </si>
  <si>
    <t>८२,३४,७२</t>
  </si>
  <si>
    <t>५२.३४</t>
  </si>
  <si>
    <t>६१.९५</t>
  </si>
  <si>
    <t>८०४३६४०१३००</t>
  </si>
  <si>
    <t>६१,९१,१५</t>
  </si>
  <si>
    <t>५०,०६,७१</t>
  </si>
  <si>
    <t>१,११,९७,८७</t>
  </si>
  <si>
    <t>५३,३४,३२</t>
  </si>
  <si>
    <t>३८,५५,७४</t>
  </si>
  <si>
    <t>९१,९०,०७</t>
  </si>
  <si>
    <t>७७.०१</t>
  </si>
  <si>
    <t>८०४३६४०२३००</t>
  </si>
  <si>
    <t>५८,७९,३५</t>
  </si>
  <si>
    <t>३५,८२,४६</t>
  </si>
  <si>
    <t>९४,६६,८१</t>
  </si>
  <si>
    <t>४७,०८,४१</t>
  </si>
  <si>
    <t>१७,९३,३१</t>
  </si>
  <si>
    <t>६५,०१,७२</t>
  </si>
  <si>
    <t>८०.०८</t>
  </si>
  <si>
    <t>५०.०५</t>
  </si>
  <si>
    <t>६८.६७</t>
  </si>
  <si>
    <t>८०४३६५०१३००</t>
  </si>
  <si>
    <t>३०,५६,७१</t>
  </si>
  <si>
    <t>२१,४३,१५</t>
  </si>
  <si>
    <t>५२,०१,३६</t>
  </si>
  <si>
    <t>२२,३७,२२</t>
  </si>
  <si>
    <t>१६,४३,०८</t>
  </si>
  <si>
    <t>३८,८०,३१</t>
  </si>
  <si>
    <t>७६.६६</t>
  </si>
  <si>
    <t>८०४३६५०२३००</t>
  </si>
  <si>
    <t>३९,७५,१८</t>
  </si>
  <si>
    <t>६२,५२,१९</t>
  </si>
  <si>
    <t>३४,१६,८१</t>
  </si>
  <si>
    <t>१६,८८,८५</t>
  </si>
  <si>
    <t>५१,०५,६७</t>
  </si>
  <si>
    <t>७४.१७</t>
  </si>
  <si>
    <t>८१.६६</t>
  </si>
  <si>
    <t>८०४३६५०३३००</t>
  </si>
  <si>
    <t>४३,९८,०४</t>
  </si>
  <si>
    <t>३०,३२,७०</t>
  </si>
  <si>
    <t>७४,३०,७५</t>
  </si>
  <si>
    <t>३८,९८,१०</t>
  </si>
  <si>
    <t>२१,३२,८१</t>
  </si>
  <si>
    <t>६०,३०,९२</t>
  </si>
  <si>
    <t>८०४३६५०४३००</t>
  </si>
  <si>
    <t>३०,०९,९१</t>
  </si>
  <si>
    <t>१३,३१,५३</t>
  </si>
  <si>
    <t>४३,४१,४५</t>
  </si>
  <si>
    <t>१८,१०,२६</t>
  </si>
  <si>
    <t>८,५२,५६</t>
  </si>
  <si>
    <t>२६,६२,८३</t>
  </si>
  <si>
    <t>६०.१४</t>
  </si>
  <si>
    <t>६४.०२</t>
  </si>
  <si>
    <t>६१.३३</t>
  </si>
  <si>
    <t>८०४३६५०५३००</t>
  </si>
  <si>
    <t>२८,२२,९२</t>
  </si>
  <si>
    <t>१९,८६,७१</t>
  </si>
  <si>
    <t>४८,०९,६३</t>
  </si>
  <si>
    <t>२०,०९,१०</t>
  </si>
  <si>
    <t>१३,५३,८७</t>
  </si>
  <si>
    <t>३३,६२,९८</t>
  </si>
  <si>
    <t>७१.१७</t>
  </si>
  <si>
    <t>६८.१४</t>
  </si>
  <si>
    <t>६९.९२</t>
  </si>
  <si>
    <t>८०४३६५०६३००</t>
  </si>
  <si>
    <t>३८,०३,९५</t>
  </si>
  <si>
    <t>२८,४४,५८</t>
  </si>
  <si>
    <t>६६,४८,५३</t>
  </si>
  <si>
    <t>३०,३०,२८</t>
  </si>
  <si>
    <t>१७,२८,९५</t>
  </si>
  <si>
    <t>४७,५९,२४</t>
  </si>
  <si>
    <t>६०.७८</t>
  </si>
  <si>
    <t>७१.५८</t>
  </si>
  <si>
    <t>८०४३६५०७३००</t>
  </si>
  <si>
    <t>४४,१९,२४</t>
  </si>
  <si>
    <t>२८,२६,०८</t>
  </si>
  <si>
    <t>७२,४५,३३</t>
  </si>
  <si>
    <t>३८,६५,६१</t>
  </si>
  <si>
    <t>२०,००,७३</t>
  </si>
  <si>
    <t>५८,६६,३५</t>
  </si>
  <si>
    <t>८७.४७</t>
  </si>
  <si>
    <t>७०.७९</t>
  </si>
  <si>
    <t>८०.९६</t>
  </si>
  <si>
    <t>८०४३६५०८३००</t>
  </si>
  <si>
    <t>५२,९७,६१</t>
  </si>
  <si>
    <t>३४,१३,६२</t>
  </si>
  <si>
    <t>८७,११,२३</t>
  </si>
  <si>
    <t>४०,८५,९५</t>
  </si>
  <si>
    <t>१६,९१,४७</t>
  </si>
  <si>
    <t>५७,७७,४३</t>
  </si>
  <si>
    <t>७७.१२</t>
  </si>
  <si>
    <t>४९.५५</t>
  </si>
  <si>
    <t>८०४३६५०९३००</t>
  </si>
  <si>
    <t>४४,२६,२०</t>
  </si>
  <si>
    <t>२२,८४,०७</t>
  </si>
  <si>
    <t>६७,१०,२७</t>
  </si>
  <si>
    <t>३५,९७,९४</t>
  </si>
  <si>
    <t>१४,८९,५३</t>
  </si>
  <si>
    <t>५०,८७,४८</t>
  </si>
  <si>
    <t>६५.२१</t>
  </si>
  <si>
    <t>७५.८१</t>
  </si>
  <si>
    <t>८०४३७४०१३००</t>
  </si>
  <si>
    <t>४७,९३,०७</t>
  </si>
  <si>
    <t>२७,८७,१४</t>
  </si>
  <si>
    <t>७५,८०,२१</t>
  </si>
  <si>
    <t>३८,२७,०६</t>
  </si>
  <si>
    <t>२२,८९,७९</t>
  </si>
  <si>
    <t>६१,१६,८६</t>
  </si>
  <si>
    <t>७९.८४</t>
  </si>
  <si>
    <t>८२.१५</t>
  </si>
  <si>
    <t>८०४३७४०२३००</t>
  </si>
  <si>
    <t>४४,४९,२१</t>
  </si>
  <si>
    <t>६४,२१,६१</t>
  </si>
  <si>
    <t>४०,२९,२७</t>
  </si>
  <si>
    <t>१४,११,१७</t>
  </si>
  <si>
    <t>५४,४०,४५</t>
  </si>
  <si>
    <t>९०.५६</t>
  </si>
  <si>
    <t>७१.५४</t>
  </si>
  <si>
    <t>८४.७२</t>
  </si>
  <si>
    <t>८०४३७४०३३००</t>
  </si>
  <si>
    <t>३९,६२,४७</t>
  </si>
  <si>
    <t>१९,१६,६४</t>
  </si>
  <si>
    <t>५८,७९,११</t>
  </si>
  <si>
    <t>३२,८०,४७</t>
  </si>
  <si>
    <t>१३,५७,५५</t>
  </si>
  <si>
    <t>४६,३८,०३</t>
  </si>
  <si>
    <t>८२.७८</t>
  </si>
  <si>
    <t>७८.८८</t>
  </si>
  <si>
    <t>८०४३७४०४३००</t>
  </si>
  <si>
    <t>५०,२६,८६</t>
  </si>
  <si>
    <t>१७,५०,४६</t>
  </si>
  <si>
    <t>६७,७७,३३</t>
  </si>
  <si>
    <t>४१,८९,६९</t>
  </si>
  <si>
    <t>१३,४७,७२</t>
  </si>
  <si>
    <t>५५,३७,४१</t>
  </si>
  <si>
    <t>८३.३४</t>
  </si>
  <si>
    <t>७६.९९</t>
  </si>
  <si>
    <t>८१.७</t>
  </si>
  <si>
    <t>८०४३७५०१३००</t>
  </si>
  <si>
    <t>२४,३८,०६</t>
  </si>
  <si>
    <t>९,८३,९१</t>
  </si>
  <si>
    <t>३४,२१,९७</t>
  </si>
  <si>
    <t>१९,६०,६०</t>
  </si>
  <si>
    <t>८,०८,४०</t>
  </si>
  <si>
    <t>२७,६९,०१</t>
  </si>
  <si>
    <t>८०.४१</t>
  </si>
  <si>
    <t>८२.१६</t>
  </si>
  <si>
    <t>८०४३७५०२३००</t>
  </si>
  <si>
    <t>२१,९४,५५</t>
  </si>
  <si>
    <t>१३,५६,४४</t>
  </si>
  <si>
    <t>३५,५०,९९</t>
  </si>
  <si>
    <t>१६,९६,६७</t>
  </si>
  <si>
    <t>१०,७२,३७</t>
  </si>
  <si>
    <t>२७,६९,०४</t>
  </si>
  <si>
    <t>७७.३१</t>
  </si>
  <si>
    <t>७७.९७</t>
  </si>
  <si>
    <t>८०४३७५०३३००</t>
  </si>
  <si>
    <t>३३,५५,०९</t>
  </si>
  <si>
    <t>२२,६४,५८</t>
  </si>
  <si>
    <t>५६,१९,६८</t>
  </si>
  <si>
    <t>३०,१५,१०</t>
  </si>
  <si>
    <t>१५,०६,६५</t>
  </si>
  <si>
    <t>४५,२१,७५</t>
  </si>
  <si>
    <t>८९.८६</t>
  </si>
  <si>
    <t>६६.५३</t>
  </si>
  <si>
    <t>८०.४६</t>
  </si>
  <si>
    <t>८०४३७५०४३००</t>
  </si>
  <si>
    <t>३७,१८,९९</t>
  </si>
  <si>
    <t>१६,५८,७५</t>
  </si>
  <si>
    <t>५३,७७,७४</t>
  </si>
  <si>
    <t>३३,६१,५५</t>
  </si>
  <si>
    <t>१४,०५,०७</t>
  </si>
  <si>
    <t>४७,६६,६२</t>
  </si>
  <si>
    <t>९०.३८</t>
  </si>
  <si>
    <t>८४.७</t>
  </si>
  <si>
    <t>८०४३८४०१३००</t>
  </si>
  <si>
    <t>६२,९७,३५</t>
  </si>
  <si>
    <t>३९,१२,३४</t>
  </si>
  <si>
    <t>१,०२,०९,६९</t>
  </si>
  <si>
    <t>४९,१८,२७</t>
  </si>
  <si>
    <t>१९,४६,१३</t>
  </si>
  <si>
    <t>६८,६४,४०</t>
  </si>
  <si>
    <t>७८.१</t>
  </si>
  <si>
    <t>४९.७४</t>
  </si>
  <si>
    <t>६७.२३</t>
  </si>
  <si>
    <t>८०४३८४०२३००</t>
  </si>
  <si>
    <t>३८,०३,७१</t>
  </si>
  <si>
    <t>२६,२७,६१</t>
  </si>
  <si>
    <t>६४,३१,३३</t>
  </si>
  <si>
    <t>३३,९२,९०</t>
  </si>
  <si>
    <t>२१,०९,८४</t>
  </si>
  <si>
    <t>५५,०२,७४</t>
  </si>
  <si>
    <t>८९.१९</t>
  </si>
  <si>
    <t>८०.२९</t>
  </si>
  <si>
    <t>८५.५६</t>
  </si>
  <si>
    <t>८०४३८४०३३००</t>
  </si>
  <si>
    <t>८५,६३,७०</t>
  </si>
  <si>
    <t>७६,१०,५८</t>
  </si>
  <si>
    <t>१,६१,७४,२८</t>
  </si>
  <si>
    <t>७३,००,७०</t>
  </si>
  <si>
    <t>४२,५८,१९</t>
  </si>
  <si>
    <t>१,१५,५८,८९</t>
  </si>
  <si>
    <t>५५.९५</t>
  </si>
  <si>
    <t>७१.४६</t>
  </si>
  <si>
    <t>८०४३८४०४३००</t>
  </si>
  <si>
    <t>५८,८९,६१</t>
  </si>
  <si>
    <t>५९,२१,०२</t>
  </si>
  <si>
    <t>१,१८,१०,६३</t>
  </si>
  <si>
    <t>४८,५२,२८</t>
  </si>
  <si>
    <t>३३,५०,३४</t>
  </si>
  <si>
    <t>८२,०२,६३</t>
  </si>
  <si>
    <t>८२.३८</t>
  </si>
  <si>
    <t>५६.५८</t>
  </si>
  <si>
    <t>६९.४५</t>
  </si>
  <si>
    <t>८०४३८५०१३००</t>
  </si>
  <si>
    <t>३३,१९,२८</t>
  </si>
  <si>
    <t>३१,७७,१४</t>
  </si>
  <si>
    <t>६४,९६,४३</t>
  </si>
  <si>
    <t>२४,२५,४९</t>
  </si>
  <si>
    <t>१९,११,४३</t>
  </si>
  <si>
    <t>४३,३६,९२</t>
  </si>
  <si>
    <t>६०.१६</t>
  </si>
  <si>
    <t>६६.७५</t>
  </si>
  <si>
    <t>८०४३८५०२३००</t>
  </si>
  <si>
    <t>३१,७२,६१</t>
  </si>
  <si>
    <t>२१,८४,४९</t>
  </si>
  <si>
    <t>५३,५७,१०</t>
  </si>
  <si>
    <t>२३,९३,२७</t>
  </si>
  <si>
    <t>११,६८,२०</t>
  </si>
  <si>
    <t>३५,६१,४७</t>
  </si>
  <si>
    <t>५३.४७</t>
  </si>
  <si>
    <t>८०४३८५०३३००</t>
  </si>
  <si>
    <t>२४,२४,५३</t>
  </si>
  <si>
    <t>२५,६९,५२</t>
  </si>
  <si>
    <t>४९,९४,०६</t>
  </si>
  <si>
    <t>२१,१२,८९</t>
  </si>
  <si>
    <t>१४,११,६२</t>
  </si>
  <si>
    <t>३५,२४,५२</t>
  </si>
  <si>
    <t>५४.९३</t>
  </si>
  <si>
    <t>७०.५७</t>
  </si>
  <si>
    <t>८०४३८५०४३००</t>
  </si>
  <si>
    <t>३२,७१,१७</t>
  </si>
  <si>
    <t>१८,७४,५९</t>
  </si>
  <si>
    <t>५१,४५,७७</t>
  </si>
  <si>
    <t>२४,८७,३२</t>
  </si>
  <si>
    <t>७,४१,५९</t>
  </si>
  <si>
    <t>३२,२८,९२</t>
  </si>
  <si>
    <t>७६.०३</t>
  </si>
  <si>
    <t>३९.५६</t>
  </si>
  <si>
    <t>६२.७४</t>
  </si>
  <si>
    <t>८०४३८५०५३००</t>
  </si>
  <si>
    <t>३१,३९,०१</t>
  </si>
  <si>
    <t>२५,०३,१०</t>
  </si>
  <si>
    <t>५६,४२,११</t>
  </si>
  <si>
    <t>२५,४६,६६</t>
  </si>
  <si>
    <t>९,७६,९२</t>
  </si>
  <si>
    <t>३५,२३,५९</t>
  </si>
  <si>
    <t>८१.१२</t>
  </si>
  <si>
    <t>३९.०२</t>
  </si>
  <si>
    <t>६२.४५</t>
  </si>
  <si>
    <t>८०४३८५०६३००</t>
  </si>
  <si>
    <t>२९,८९,२७</t>
  </si>
  <si>
    <t>३२,०५,५२</t>
  </si>
  <si>
    <t>६१,९४,८०</t>
  </si>
  <si>
    <t>२६,२५,५२</t>
  </si>
  <si>
    <t>१७,२४,७१</t>
  </si>
  <si>
    <t>४३,५०,२४</t>
  </si>
  <si>
    <t>८७.८३</t>
  </si>
  <si>
    <t>५३.८</t>
  </si>
  <si>
    <t>७०.२२</t>
  </si>
  <si>
    <t>८०४३९२०१३००</t>
  </si>
  <si>
    <t>२,९४,४०,९१</t>
  </si>
  <si>
    <t>३,५२,००,०७</t>
  </si>
  <si>
    <t>६,४६,४०,९९</t>
  </si>
  <si>
    <t>२,३८,२१,१७</t>
  </si>
  <si>
    <t>१,७८,७४,५१</t>
  </si>
  <si>
    <t>४,१६,९५,६८</t>
  </si>
  <si>
    <t>५०.७७</t>
  </si>
  <si>
    <t>८०४३९५०१३००</t>
  </si>
  <si>
    <t>३९,२८,०९</t>
  </si>
  <si>
    <t>२९,५२,३२</t>
  </si>
  <si>
    <t>६८,८०,४१</t>
  </si>
  <si>
    <t>३२,४९,००</t>
  </si>
  <si>
    <t>२१,८६,७३</t>
  </si>
  <si>
    <t>५४,३५,७४</t>
  </si>
  <si>
    <t>७४.०६</t>
  </si>
  <si>
    <t>८०४३९५०२३००</t>
  </si>
  <si>
    <t>४०,७६,६६</t>
  </si>
  <si>
    <t>२५,६६,०२</t>
  </si>
  <si>
    <t>६६,४२,६८</t>
  </si>
  <si>
    <t>३४,४३,६४</t>
  </si>
  <si>
    <t>१६,६०,८८</t>
  </si>
  <si>
    <t>५१,०४,५३</t>
  </si>
  <si>
    <t>८४.४७</t>
  </si>
  <si>
    <t>६४.७२</t>
  </si>
  <si>
    <t>८०४३९५०३३००</t>
  </si>
  <si>
    <t>४२,३१,७४</t>
  </si>
  <si>
    <t>२३,४४,८९</t>
  </si>
  <si>
    <t>६५,७६,६३</t>
  </si>
  <si>
    <t>३३,५९,४८</t>
  </si>
  <si>
    <t>१५,११,५९</t>
  </si>
  <si>
    <t>४८,७१,०७</t>
  </si>
  <si>
    <t>८०४३९५०४३००</t>
  </si>
  <si>
    <t>३१,९७,९३</t>
  </si>
  <si>
    <t>२४,६८,७०</t>
  </si>
  <si>
    <t>५६,६६,६४</t>
  </si>
  <si>
    <t>२६,५०,८२</t>
  </si>
  <si>
    <t>९,३२,१५</t>
  </si>
  <si>
    <t>३५,८२,९७</t>
  </si>
  <si>
    <t>३७.७५</t>
  </si>
  <si>
    <t>६३.२२</t>
  </si>
  <si>
    <t>८०४४०५०१३००</t>
  </si>
  <si>
    <t>११,४६,०८</t>
  </si>
  <si>
    <t>१९,७७,७६</t>
  </si>
  <si>
    <t>३१,२३,८४</t>
  </si>
  <si>
    <t>७,६६,९२</t>
  </si>
  <si>
    <t>२१,२६,५५</t>
  </si>
  <si>
    <t>६६.९१</t>
  </si>
  <si>
    <t>६८.७४</t>
  </si>
  <si>
    <t>६८.०७</t>
  </si>
  <si>
    <t>८०४४०५०२३००</t>
  </si>
  <si>
    <t>८,६६,२८</t>
  </si>
  <si>
    <t>१०,००,५०</t>
  </si>
  <si>
    <t>१८,६६,७८</t>
  </si>
  <si>
    <t>४,४५,८३</t>
  </si>
  <si>
    <t>७,३२,९१</t>
  </si>
  <si>
    <t>११,७८,७५</t>
  </si>
  <si>
    <t>५१.४६</t>
  </si>
  <si>
    <t>६३.१४</t>
  </si>
  <si>
    <t>८०४४०५०३३००</t>
  </si>
  <si>
    <t>२१,६४,७३</t>
  </si>
  <si>
    <t>८,४३,६९</t>
  </si>
  <si>
    <t>३०,०८,४२</t>
  </si>
  <si>
    <t>१४,८६,८१</t>
  </si>
  <si>
    <t>७,०५,५३</t>
  </si>
  <si>
    <t>२१,९२,३५</t>
  </si>
  <si>
    <t>६८.६८</t>
  </si>
  <si>
    <t>७२.८७</t>
  </si>
  <si>
    <t>८०४४०५०४३००</t>
  </si>
  <si>
    <t>१६,९४,४९</t>
  </si>
  <si>
    <t>१३,९३,३९</t>
  </si>
  <si>
    <t>३०,८७,८८</t>
  </si>
  <si>
    <t>१२,७९,७४</t>
  </si>
  <si>
    <t>८,६२,००</t>
  </si>
  <si>
    <t>२१,४१,७४</t>
  </si>
  <si>
    <t>७५.५२</t>
  </si>
  <si>
    <t>६१.८६</t>
  </si>
  <si>
    <t>८०४४१५०१३००</t>
  </si>
  <si>
    <t>१७,३१,०१</t>
  </si>
  <si>
    <t>१६,१२,५६</t>
  </si>
  <si>
    <t>३३,४३,५७</t>
  </si>
  <si>
    <t>१३,३०,६५</t>
  </si>
  <si>
    <t>९,५४,८०</t>
  </si>
  <si>
    <t>२२,८५,४६</t>
  </si>
  <si>
    <t>७६.८७</t>
  </si>
  <si>
    <t>५९.२१</t>
  </si>
  <si>
    <t>६८.३५</t>
  </si>
  <si>
    <t>८०४४१५०२३००</t>
  </si>
  <si>
    <t>२१,१५,२४</t>
  </si>
  <si>
    <t>१४,६३,०७</t>
  </si>
  <si>
    <t>३५,७८,३१</t>
  </si>
  <si>
    <t>१५,०४,३०</t>
  </si>
  <si>
    <t>९,५१,१३</t>
  </si>
  <si>
    <t>२४,५५,४४</t>
  </si>
  <si>
    <t>६८.६२</t>
  </si>
  <si>
    <t>८०४४१५०३३००</t>
  </si>
  <si>
    <t>१०,७९,१३</t>
  </si>
  <si>
    <t>१७,२७,२६</t>
  </si>
  <si>
    <t>२८,०६,३९</t>
  </si>
  <si>
    <t>६,६७,३५</t>
  </si>
  <si>
    <t>९,९८,८५</t>
  </si>
  <si>
    <t>१६,६६,२०</t>
  </si>
  <si>
    <t>६१.८४</t>
  </si>
  <si>
    <t>५७.८२</t>
  </si>
  <si>
    <t>५९.३७</t>
  </si>
  <si>
    <t>८०४४१५०४३००</t>
  </si>
  <si>
    <t>२३,३२,२०</t>
  </si>
  <si>
    <t>१४,८८,२२</t>
  </si>
  <si>
    <t>३८,२०,४२</t>
  </si>
  <si>
    <t>१४,९७,७०</t>
  </si>
  <si>
    <t>६,८८,९३</t>
  </si>
  <si>
    <t>२१,८६,६३</t>
  </si>
  <si>
    <t>६४.२१</t>
  </si>
  <si>
    <t>४६.२९</t>
  </si>
  <si>
    <t>५७.२३</t>
  </si>
  <si>
    <t>८०४४१५०५३००</t>
  </si>
  <si>
    <t>१७,५१,७२</t>
  </si>
  <si>
    <t>१५,४४,५९</t>
  </si>
  <si>
    <t>३२,९६,३१</t>
  </si>
  <si>
    <t>१२,३३,८३</t>
  </si>
  <si>
    <t>९,०१,९१</t>
  </si>
  <si>
    <t>२१,३५,७५</t>
  </si>
  <si>
    <t>५८.३९</t>
  </si>
  <si>
    <t>६४.७९</t>
  </si>
  <si>
    <t>८०४४२४०१३००</t>
  </si>
  <si>
    <t>६३,६०,९२</t>
  </si>
  <si>
    <t>२१,२५,७३</t>
  </si>
  <si>
    <t>८४,८६,६६</t>
  </si>
  <si>
    <t>६०,०२,३८</t>
  </si>
  <si>
    <t>१६,०२,९५</t>
  </si>
  <si>
    <t>७६,०५,३३</t>
  </si>
  <si>
    <t>९४.३६</t>
  </si>
  <si>
    <t>७५.४</t>
  </si>
  <si>
    <t>८०४४२४०२३००</t>
  </si>
  <si>
    <t>४२,६२,१८</t>
  </si>
  <si>
    <t>४२,०१,६५</t>
  </si>
  <si>
    <t>८४,६३,८३</t>
  </si>
  <si>
    <t>३८,७८,६६</t>
  </si>
  <si>
    <t>२८,२२,४८</t>
  </si>
  <si>
    <t>६७,०१,१४</t>
  </si>
  <si>
    <t>६७.१७</t>
  </si>
  <si>
    <t>७९.१७</t>
  </si>
  <si>
    <t>८०४४२५०१३००</t>
  </si>
  <si>
    <t>३०,८९,७८</t>
  </si>
  <si>
    <t>१७,९३,५०</t>
  </si>
  <si>
    <t>४८,८३,२८</t>
  </si>
  <si>
    <t>२८,१४,७२</t>
  </si>
  <si>
    <t>१४,३५,८६</t>
  </si>
  <si>
    <t>४२,५०,५९</t>
  </si>
  <si>
    <t>९१.०९</t>
  </si>
  <si>
    <t>८०४४२५०२३००</t>
  </si>
  <si>
    <t>२५,६०,१२</t>
  </si>
  <si>
    <t>२४,३७,२३</t>
  </si>
  <si>
    <t>४९,९७,३५</t>
  </si>
  <si>
    <t>२२,५२,११</t>
  </si>
  <si>
    <t>१३,४४,४३</t>
  </si>
  <si>
    <t>३५,९६,५५</t>
  </si>
  <si>
    <t>८७.९६</t>
  </si>
  <si>
    <t>५५.१६</t>
  </si>
  <si>
    <t>७१.९६</t>
  </si>
  <si>
    <t>८०४४२५०३३००</t>
  </si>
  <si>
    <t>२३,७२,८०</t>
  </si>
  <si>
    <t>१५,१०,८६</t>
  </si>
  <si>
    <t>३८,८३,६७</t>
  </si>
  <si>
    <t>१९,५१,७४</t>
  </si>
  <si>
    <t>९,३६,८२</t>
  </si>
  <si>
    <t>२८,८८,५७</t>
  </si>
  <si>
    <t>८२.२५</t>
  </si>
  <si>
    <t>७४.३७</t>
  </si>
  <si>
    <t>८०४४२५०४३००</t>
  </si>
  <si>
    <t>४२,३३,१७</t>
  </si>
  <si>
    <t>२२,७४,५२</t>
  </si>
  <si>
    <t>६५,०७,६९</t>
  </si>
  <si>
    <t>३६,३२,८६</t>
  </si>
  <si>
    <t>१८,१७,४३</t>
  </si>
  <si>
    <t>५४,५०,३०</t>
  </si>
  <si>
    <t>७९.९</t>
  </si>
  <si>
    <t>८०४४२५०५३००</t>
  </si>
  <si>
    <t>२८,५३,६०</t>
  </si>
  <si>
    <t>२०,९०,५९</t>
  </si>
  <si>
    <t>४९,४४,२०</t>
  </si>
  <si>
    <t>१३,४५,१९</t>
  </si>
  <si>
    <t>३६,४२,५०</t>
  </si>
  <si>
    <t>८०.५</t>
  </si>
  <si>
    <t>६४.३४</t>
  </si>
  <si>
    <t>७३.६७</t>
  </si>
  <si>
    <t>८०४४३४०१३००</t>
  </si>
  <si>
    <t>५०,३०,१७</t>
  </si>
  <si>
    <t>३९,१२,७५</t>
  </si>
  <si>
    <t>८९,४२,९२</t>
  </si>
  <si>
    <t>४४,७९,३४</t>
  </si>
  <si>
    <t>२४,०५,८७</t>
  </si>
  <si>
    <t>६८,८५,२१</t>
  </si>
  <si>
    <t>८९.०४</t>
  </si>
  <si>
    <t>६१.४८</t>
  </si>
  <si>
    <t>८०४४३४०२३००</t>
  </si>
  <si>
    <t>४१,७६,८९</t>
  </si>
  <si>
    <t>२१,१२,८१</t>
  </si>
  <si>
    <t>६२,८९,७०</t>
  </si>
  <si>
    <t>३५,६३,५५</t>
  </si>
  <si>
    <t>१२,१५,५५</t>
  </si>
  <si>
    <t>४७,७९,१०</t>
  </si>
  <si>
    <t>५७.५३</t>
  </si>
  <si>
    <t>७५.९८</t>
  </si>
  <si>
    <t>८०४४३४०३३००</t>
  </si>
  <si>
    <t>६०,३६,९०</t>
  </si>
  <si>
    <t>३७,६७,२१</t>
  </si>
  <si>
    <t>९८,०४,१२</t>
  </si>
  <si>
    <t>५४,३४,१३</t>
  </si>
  <si>
    <t>२८,४१,२२</t>
  </si>
  <si>
    <t>८२,७५,३५</t>
  </si>
  <si>
    <t>९०.०१</t>
  </si>
  <si>
    <t>७५.४१</t>
  </si>
  <si>
    <t>८४.४</t>
  </si>
  <si>
    <t>८०४४३४०४३००</t>
  </si>
  <si>
    <t>४२,६५,७०</t>
  </si>
  <si>
    <t>१४,९२,७४</t>
  </si>
  <si>
    <t>५७,५८,४४</t>
  </si>
  <si>
    <t>३६,७९,६८</t>
  </si>
  <si>
    <t>१२,३९,३८</t>
  </si>
  <si>
    <t>४९,१९,०६</t>
  </si>
  <si>
    <t>८६.२६</t>
  </si>
  <si>
    <t>८३.०२</t>
  </si>
  <si>
    <t>८५.४२</t>
  </si>
  <si>
    <t>८०४४३४०५३००</t>
  </si>
  <si>
    <t>६२,७५,५८</t>
  </si>
  <si>
    <t>४०,०२,९३</t>
  </si>
  <si>
    <t>१,०२,७८,५१</t>
  </si>
  <si>
    <t>५२,५२,३२</t>
  </si>
  <si>
    <t>२७,१७,९४</t>
  </si>
  <si>
    <t>७९,७०,२६</t>
  </si>
  <si>
    <t>८३.६९</t>
  </si>
  <si>
    <t>६७.८९</t>
  </si>
  <si>
    <t>७७.५४</t>
  </si>
  <si>
    <t>८०४४३५०१३००</t>
  </si>
  <si>
    <t>२७,१९,९३</t>
  </si>
  <si>
    <t>१७,२४,२४</t>
  </si>
  <si>
    <t>४४,४४,१७</t>
  </si>
  <si>
    <t>२२,२७,७३</t>
  </si>
  <si>
    <t>९,८५,२४</t>
  </si>
  <si>
    <t>३२,१२,९७</t>
  </si>
  <si>
    <t>८१.९</t>
  </si>
  <si>
    <t>५७.१४</t>
  </si>
  <si>
    <t>८०४४३५०२३००</t>
  </si>
  <si>
    <t>३२,८१,४८</t>
  </si>
  <si>
    <t>२२,४७,८८</t>
  </si>
  <si>
    <t>५५,२९,३६</t>
  </si>
  <si>
    <t>२८,५१,३६</t>
  </si>
  <si>
    <t>१९,५८,३३</t>
  </si>
  <si>
    <t>४८,०९,६९</t>
  </si>
  <si>
    <t>८७.११</t>
  </si>
  <si>
    <t>८६.९८</t>
  </si>
  <si>
    <t>८०४४३५०३३००</t>
  </si>
  <si>
    <t>३५,७१,५०</t>
  </si>
  <si>
    <t>२९,१०,५५</t>
  </si>
  <si>
    <t>६४,८२,०५</t>
  </si>
  <si>
    <t>३०,४८,२८</t>
  </si>
  <si>
    <t>१९,०३,६५</t>
  </si>
  <si>
    <t>४९,५१,९४</t>
  </si>
  <si>
    <t>६५.४</t>
  </si>
  <si>
    <t>८०४४३५०४३००</t>
  </si>
  <si>
    <t>२५,५७,८८</t>
  </si>
  <si>
    <t>१६,३५,०९</t>
  </si>
  <si>
    <t>४१,९२,९८</t>
  </si>
  <si>
    <t>२२,६०,००</t>
  </si>
  <si>
    <t>३५,५३,७१</t>
  </si>
  <si>
    <t>८८.३५</t>
  </si>
  <si>
    <t>८०४४३५०५३००</t>
  </si>
  <si>
    <t>३०,४०,१२</t>
  </si>
  <si>
    <t>१८,८१,७९</t>
  </si>
  <si>
    <t>४९,२१,९१</t>
  </si>
  <si>
    <t>२६,२५,२०</t>
  </si>
  <si>
    <t>१४,६९,५९</t>
  </si>
  <si>
    <t>४०,९४,७९</t>
  </si>
  <si>
    <t>८३.१९</t>
  </si>
  <si>
    <t>८०४४३५०६३००</t>
  </si>
  <si>
    <t>२९,६८,३०</t>
  </si>
  <si>
    <t>१६,१६,०२</t>
  </si>
  <si>
    <t>४५,८४,३२</t>
  </si>
  <si>
    <t>२४,३३,८४</t>
  </si>
  <si>
    <t>८,०१,६१</t>
  </si>
  <si>
    <t>३२,३५,४५</t>
  </si>
  <si>
    <t>८१.९९</t>
  </si>
  <si>
    <t>४९.६</t>
  </si>
  <si>
    <t>८०४४४४०१३००</t>
  </si>
  <si>
    <t>४८,५४,३५</t>
  </si>
  <si>
    <t>२७,९१,७९</t>
  </si>
  <si>
    <t>७६,४६,१४</t>
  </si>
  <si>
    <t>४२,८३,०१</t>
  </si>
  <si>
    <t>१९,९७,५४</t>
  </si>
  <si>
    <t>६२,८०,५६</t>
  </si>
  <si>
    <t>८८.२३</t>
  </si>
  <si>
    <t>७१.५५</t>
  </si>
  <si>
    <t>८२.१४</t>
  </si>
  <si>
    <t>८०४४४५०१३००</t>
  </si>
  <si>
    <t>३३,५४,२५</t>
  </si>
  <si>
    <t>१४,१९,०२</t>
  </si>
  <si>
    <t>४७,७३,२७</t>
  </si>
  <si>
    <t>२५,७७,८९</t>
  </si>
  <si>
    <t>१०,९४,९३</t>
  </si>
  <si>
    <t>३६,७२,८२</t>
  </si>
  <si>
    <t>७६.८५</t>
  </si>
  <si>
    <t>७७.१६</t>
  </si>
  <si>
    <t>७६.९४</t>
  </si>
  <si>
    <t>८०४४४५०२३००</t>
  </si>
  <si>
    <t>२८,९१,७५</t>
  </si>
  <si>
    <t>१७,८२,९८</t>
  </si>
  <si>
    <t>४६,७४,७३</t>
  </si>
  <si>
    <t>२१,८४,७८</t>
  </si>
  <si>
    <t>१२,५८,७९</t>
  </si>
  <si>
    <t>३४,४३,५७</t>
  </si>
  <si>
    <t>७५.५५</t>
  </si>
  <si>
    <t>७०.६</t>
  </si>
  <si>
    <t>७३.६६</t>
  </si>
  <si>
    <t>८०४४४५०३३००</t>
  </si>
  <si>
    <t>२६,८८,२६</t>
  </si>
  <si>
    <t>१८,१७,३३</t>
  </si>
  <si>
    <t>४५,०५,६०</t>
  </si>
  <si>
    <t>२३,२०,४२</t>
  </si>
  <si>
    <t>१५,१५,०७</t>
  </si>
  <si>
    <t>३८,३५,४९</t>
  </si>
  <si>
    <t>८६.३१</t>
  </si>
  <si>
    <t>८३.३६</t>
  </si>
  <si>
    <t>८५.१२</t>
  </si>
  <si>
    <t>८०४४४५०४३००</t>
  </si>
  <si>
    <t>२७,४७,४७</t>
  </si>
  <si>
    <t>२३,३७,१४</t>
  </si>
  <si>
    <t>५०,८४,६१</t>
  </si>
  <si>
    <t>२१,६९,६७</t>
  </si>
  <si>
    <t>१६,२८,७३</t>
  </si>
  <si>
    <t>३७,९८,४०</t>
  </si>
  <si>
    <t>७८.९६</t>
  </si>
  <si>
    <t>७४.७</t>
  </si>
  <si>
    <t>८०४४४५०५३००</t>
  </si>
  <si>
    <t>३१,६६,८१</t>
  </si>
  <si>
    <t>१७,२७,७५</t>
  </si>
  <si>
    <t>४८,९४,५७</t>
  </si>
  <si>
    <t>२६,९६,३६</t>
  </si>
  <si>
    <t>११,६१,२३</t>
  </si>
  <si>
    <t>३८,५७,६०</t>
  </si>
  <si>
    <t>८५.१४</t>
  </si>
  <si>
    <t>६७.२१</t>
  </si>
  <si>
    <t>८०४४५४०१३००</t>
  </si>
  <si>
    <t>४७,०८,५४</t>
  </si>
  <si>
    <t>२६,०४,६२</t>
  </si>
  <si>
    <t>७३,१३,१६</t>
  </si>
  <si>
    <t>४३,६०,६४</t>
  </si>
  <si>
    <t>२२,२२,०६</t>
  </si>
  <si>
    <t>६५,८२,७१</t>
  </si>
  <si>
    <t>९२.६१</t>
  </si>
  <si>
    <t>८०४४५४०२३००</t>
  </si>
  <si>
    <t>४५,७३,२९</t>
  </si>
  <si>
    <t>२९,९६,४८</t>
  </si>
  <si>
    <t>७५,६९,७७</t>
  </si>
  <si>
    <t>४०,४५,९७</t>
  </si>
  <si>
    <t>२२,३९,७५</t>
  </si>
  <si>
    <t>६२,८५,७३</t>
  </si>
  <si>
    <t>७४.७४</t>
  </si>
  <si>
    <t>८०४४५४०३३००</t>
  </si>
  <si>
    <t>३६,१०,३७</t>
  </si>
  <si>
    <t>१७,५०,०४</t>
  </si>
  <si>
    <t>५३,६०,४१</t>
  </si>
  <si>
    <t>३२,५३,०७</t>
  </si>
  <si>
    <t>१५,९६,३६</t>
  </si>
  <si>
    <t>४८,४९,४४</t>
  </si>
  <si>
    <t>९१.२१</t>
  </si>
  <si>
    <t>९०.४६</t>
  </si>
  <si>
    <t>८०४४५४०४३००</t>
  </si>
  <si>
    <t>७१,९५,२२</t>
  </si>
  <si>
    <t>४७,४९,१७</t>
  </si>
  <si>
    <t>१,२०,१४,४०</t>
  </si>
  <si>
    <t>६०,२९,२८</t>
  </si>
  <si>
    <t>२१,११,०६</t>
  </si>
  <si>
    <t>८१,७५,२७</t>
  </si>
  <si>
    <t>४४.४५</t>
  </si>
  <si>
    <t>४९.८९</t>
  </si>
  <si>
    <t>६८.०४</t>
  </si>
  <si>
    <t>८०४४५५०१३००</t>
  </si>
  <si>
    <t>३२,९७,१९</t>
  </si>
  <si>
    <t>२६,५०,४४</t>
  </si>
  <si>
    <t>५९,४७,६३</t>
  </si>
  <si>
    <t>३०,४९,८१</t>
  </si>
  <si>
    <t>१९,४३,९७</t>
  </si>
  <si>
    <t>४९,९३,७८</t>
  </si>
  <si>
    <t>९२.४९</t>
  </si>
  <si>
    <t>७३.३४</t>
  </si>
  <si>
    <t>८३.९६</t>
  </si>
  <si>
    <t>८०४४५५०२३००</t>
  </si>
  <si>
    <t>२१,१३,७२</t>
  </si>
  <si>
    <t>९,८०,२०</t>
  </si>
  <si>
    <t>३०,९३,९२</t>
  </si>
  <si>
    <t>१७,०३,५६</t>
  </si>
  <si>
    <t>२४,६२,५०</t>
  </si>
  <si>
    <t>७७.४२</t>
  </si>
  <si>
    <t>८०४४५५०३३००</t>
  </si>
  <si>
    <t>२२,४७,७९</t>
  </si>
  <si>
    <t>१७,५१,८९</t>
  </si>
  <si>
    <t>१४,००</t>
  </si>
  <si>
    <t>४०,१३,६९</t>
  </si>
  <si>
    <t>१९,०३,९२</t>
  </si>
  <si>
    <t>१३,३१,०४</t>
  </si>
  <si>
    <t>३२,३४,९६</t>
  </si>
  <si>
    <t>८०४४५५०४३००</t>
  </si>
  <si>
    <t>३०,३९,३७</t>
  </si>
  <si>
    <t>२४,४१,१९</t>
  </si>
  <si>
    <t>५४,८०,५७</t>
  </si>
  <si>
    <t>१८,०८,६९</t>
  </si>
  <si>
    <t>४०,३७,५२</t>
  </si>
  <si>
    <t>७४.०९</t>
  </si>
  <si>
    <t>८०४४५५०५३००</t>
  </si>
  <si>
    <t>४२,००,३७</t>
  </si>
  <si>
    <t>३३,०८,७३</t>
  </si>
  <si>
    <t>७५,०९,१०</t>
  </si>
  <si>
    <t>३६,६८,७३</t>
  </si>
  <si>
    <t>२३,३९,२४</t>
  </si>
  <si>
    <t>६०,०७,९८</t>
  </si>
  <si>
    <t>८७.३४</t>
  </si>
  <si>
    <t>७०.६९</t>
  </si>
  <si>
    <t>८०४४५५०६३००</t>
  </si>
  <si>
    <t>२५,९५,९२</t>
  </si>
  <si>
    <t>१५,१९,१५</t>
  </si>
  <si>
    <t>४१,१५,०७</t>
  </si>
  <si>
    <t>२१,७२,२३</t>
  </si>
  <si>
    <t>१२,२६,३९</t>
  </si>
  <si>
    <t>३३,९८,६२</t>
  </si>
  <si>
    <t>८३.६७</t>
  </si>
  <si>
    <t>८०.७२</t>
  </si>
  <si>
    <t>८२.५८</t>
  </si>
  <si>
    <t>८०४४६४०१३००</t>
  </si>
  <si>
    <t>७६,३८,०६</t>
  </si>
  <si>
    <t>५६,५२,२३</t>
  </si>
  <si>
    <t>१,३२,९०,२९</t>
  </si>
  <si>
    <t>६७,४६,४७</t>
  </si>
  <si>
    <t>३८,९९,०२</t>
  </si>
  <si>
    <t>१,०६,४५,५०</t>
  </si>
  <si>
    <t>६८.९८</t>
  </si>
  <si>
    <t>८०४४६४०२३००</t>
  </si>
  <si>
    <t>६२,५२,८०</t>
  </si>
  <si>
    <t>४७,४१,८५</t>
  </si>
  <si>
    <t>१,०९,९४,६६</t>
  </si>
  <si>
    <t>५०,३२,१६</t>
  </si>
  <si>
    <t>३२,३८,०४</t>
  </si>
  <si>
    <t>८२,७०,२०</t>
  </si>
  <si>
    <t>८०.४७</t>
  </si>
  <si>
    <t>६८.२८</t>
  </si>
  <si>
    <t>८०४४६४०३३००</t>
  </si>
  <si>
    <t>५२,५०,२८</t>
  </si>
  <si>
    <t>२५,८०,४५</t>
  </si>
  <si>
    <t>७८,३०,७३</t>
  </si>
  <si>
    <t>४३,३१,१९</t>
  </si>
  <si>
    <t>१७,८३,०८</t>
  </si>
  <si>
    <t>६१,१४,२७</t>
  </si>
  <si>
    <t>६९.०९</t>
  </si>
  <si>
    <t>७८.०८</t>
  </si>
  <si>
    <t>८०४४६४०४३००</t>
  </si>
  <si>
    <t>५६,५२,०५</t>
  </si>
  <si>
    <t>५५,५६,५०</t>
  </si>
  <si>
    <t>१,१२,०८,५६</t>
  </si>
  <si>
    <t>४६,२५,४८</t>
  </si>
  <si>
    <t>३१,८०,५७</t>
  </si>
  <si>
    <t>७८,०६,०५</t>
  </si>
  <si>
    <t>५७.२४</t>
  </si>
  <si>
    <t>६९.६४</t>
  </si>
  <si>
    <t>८०४४६५०१३००</t>
  </si>
  <si>
    <t>२७,२७,३१</t>
  </si>
  <si>
    <t>२०,६४,९८</t>
  </si>
  <si>
    <t>४७,९२,२९</t>
  </si>
  <si>
    <t>१८,९६,९२</t>
  </si>
  <si>
    <t>८,६४,६३</t>
  </si>
  <si>
    <t>२७,६१,५५</t>
  </si>
  <si>
    <t>६९.५५</t>
  </si>
  <si>
    <t>४१.८७</t>
  </si>
  <si>
    <t>८०४४६५०२३००</t>
  </si>
  <si>
    <t>३१,८३,८१</t>
  </si>
  <si>
    <t>२२,१५,२०</t>
  </si>
  <si>
    <t>५३,९९,०१</t>
  </si>
  <si>
    <t>२४,१६,६२</t>
  </si>
  <si>
    <t>१६,४७,८५</t>
  </si>
  <si>
    <t>४०,६४,४८</t>
  </si>
  <si>
    <t>७४.३८</t>
  </si>
  <si>
    <t>७५.२८</t>
  </si>
  <si>
    <t>८०४४६५०३३००</t>
  </si>
  <si>
    <t>४३,६०,८६</t>
  </si>
  <si>
    <t>३९,३५,९९</t>
  </si>
  <si>
    <t>८२,९६,८६</t>
  </si>
  <si>
    <t>३६,३२,०४</t>
  </si>
  <si>
    <t>१९,७१,९७</t>
  </si>
  <si>
    <t>५६,०४,०१</t>
  </si>
  <si>
    <t>८३.२८</t>
  </si>
  <si>
    <t>५०.१</t>
  </si>
  <si>
    <t>६७.५४</t>
  </si>
  <si>
    <t>८०४४६५०४३००</t>
  </si>
  <si>
    <t>३२,९५,९१</t>
  </si>
  <si>
    <t>२५,८७,८२</t>
  </si>
  <si>
    <t>५८,८३,७३</t>
  </si>
  <si>
    <t>२८,३७,८३</t>
  </si>
  <si>
    <t>१६,१६,०४</t>
  </si>
  <si>
    <t>४४,५३,८७</t>
  </si>
  <si>
    <t>८६.१</t>
  </si>
  <si>
    <t>६२.४४</t>
  </si>
  <si>
    <t>७५.६९</t>
  </si>
  <si>
    <t>८०५४७४०१३००</t>
  </si>
  <si>
    <t>४९,५५,४४</t>
  </si>
  <si>
    <t>४२,७२,३९</t>
  </si>
  <si>
    <t>९२,२७,८३</t>
  </si>
  <si>
    <t>४४,३६,५२</t>
  </si>
  <si>
    <t>३२,०१,३५</t>
  </si>
  <si>
    <t>७६,३७,८७</t>
  </si>
  <si>
    <t>७४.९३</t>
  </si>
  <si>
    <t>८०५४७४०२३००</t>
  </si>
  <si>
    <t>५३,५३,०६</t>
  </si>
  <si>
    <t>५८,८८,९४</t>
  </si>
  <si>
    <t>१,१२,४२,००</t>
  </si>
  <si>
    <t>४१,८४,३१</t>
  </si>
  <si>
    <t>२७,२९,२६</t>
  </si>
  <si>
    <t>६९,१३,५८</t>
  </si>
  <si>
    <t>७८.१६</t>
  </si>
  <si>
    <t>४६.३४</t>
  </si>
  <si>
    <t>६१.४९</t>
  </si>
  <si>
    <t>८०५४७४०३३००</t>
  </si>
  <si>
    <t>५५,९०,९४</t>
  </si>
  <si>
    <t>७८,७४,५२</t>
  </si>
  <si>
    <t>१,३४,६५,४७</t>
  </si>
  <si>
    <t>४०,१८,१६</t>
  </si>
  <si>
    <t>४१,९५,३८</t>
  </si>
  <si>
    <t>८२,१३,५४</t>
  </si>
  <si>
    <t>७१.८६</t>
  </si>
  <si>
    <t>६०.९९</t>
  </si>
  <si>
    <t>८०५४७५०१३००</t>
  </si>
  <si>
    <t>२६,३५,७३</t>
  </si>
  <si>
    <t>३५,९३,२३</t>
  </si>
  <si>
    <t>१,४१</t>
  </si>
  <si>
    <t>६२,३०,३८</t>
  </si>
  <si>
    <t>१८,८१,९३</t>
  </si>
  <si>
    <t>१८,४८,५२</t>
  </si>
  <si>
    <t>३७,३०,४५</t>
  </si>
  <si>
    <t>५१.४४</t>
  </si>
  <si>
    <t>५९.८७</t>
  </si>
  <si>
    <t>८०५४७५०२३००</t>
  </si>
  <si>
    <t>३३,४३,०७</t>
  </si>
  <si>
    <t>२३,८०,००</t>
  </si>
  <si>
    <t>५७,२३,०७</t>
  </si>
  <si>
    <t>२८,९१,८९</t>
  </si>
  <si>
    <t>१६,९६,४८</t>
  </si>
  <si>
    <t>४५,८८,३७</t>
  </si>
  <si>
    <t>८६.५</t>
  </si>
  <si>
    <t>७१.२८</t>
  </si>
  <si>
    <t>८०.१७</t>
  </si>
  <si>
    <t>८०५४७५०३३००</t>
  </si>
  <si>
    <t>४५,७०,५७</t>
  </si>
  <si>
    <t>३५,७७,३९</t>
  </si>
  <si>
    <t>८१,४७,९६</t>
  </si>
  <si>
    <t>३६,०९,६०</t>
  </si>
  <si>
    <t>२४,५५,३४</t>
  </si>
  <si>
    <t>६०,६४,९५</t>
  </si>
  <si>
    <t>७८.९७</t>
  </si>
  <si>
    <t>६८.६३</t>
  </si>
  <si>
    <t>८०५४७५०४३००</t>
  </si>
  <si>
    <t>३१,५३,२५</t>
  </si>
  <si>
    <t>२७,४०,५०</t>
  </si>
  <si>
    <t>५८,९३,७६</t>
  </si>
  <si>
    <t>२६,४०,१४</t>
  </si>
  <si>
    <t>१५,९९,३४</t>
  </si>
  <si>
    <t>४२,३९,४९</t>
  </si>
  <si>
    <t>८३.७२</t>
  </si>
  <si>
    <t>५८.३५</t>
  </si>
  <si>
    <t>७१.९३</t>
  </si>
  <si>
    <t>८०५४८३०१३००</t>
  </si>
  <si>
    <t>१,०८,०४,६६</t>
  </si>
  <si>
    <t>१,६५,४४,१२</t>
  </si>
  <si>
    <t>२,७४,२८,७८</t>
  </si>
  <si>
    <t>८६,६४,७४</t>
  </si>
  <si>
    <t>१,२९,४५,८०</t>
  </si>
  <si>
    <t>२,१६,९०,५४</t>
  </si>
  <si>
    <t>८०.१९</t>
  </si>
  <si>
    <t>८०५४८४०१३००</t>
  </si>
  <si>
    <t>७८,३२,५९</t>
  </si>
  <si>
    <t>१,२६,७४,३५</t>
  </si>
  <si>
    <t>२,०५,०६,९४</t>
  </si>
  <si>
    <t>६२,६५,८६</t>
  </si>
  <si>
    <t>८४,६२,८५</t>
  </si>
  <si>
    <t>१,४७,२८,७१</t>
  </si>
  <si>
    <t>७९.९९</t>
  </si>
  <si>
    <t>६६.७७</t>
  </si>
  <si>
    <t>७१.८२</t>
  </si>
  <si>
    <t>८०५४८४०२३००</t>
  </si>
  <si>
    <t>५६,६५,८४</t>
  </si>
  <si>
    <t>३८,०८,७५</t>
  </si>
  <si>
    <t>९४,७४,५९</t>
  </si>
  <si>
    <t>४३,९९,१४</t>
  </si>
  <si>
    <t>२७,५३,९१</t>
  </si>
  <si>
    <t>७१,५३,०६</t>
  </si>
  <si>
    <t>७७.६४</t>
  </si>
  <si>
    <t>७२.३</t>
  </si>
  <si>
    <t>७५.४९</t>
  </si>
  <si>
    <t>८०५४८४०३३००</t>
  </si>
  <si>
    <t>५२,७०,७५</t>
  </si>
  <si>
    <t>५०,०८,६५</t>
  </si>
  <si>
    <t>१,०२,७९,४०</t>
  </si>
  <si>
    <t>४१,९७,२३</t>
  </si>
  <si>
    <t>३२,१२,६१</t>
  </si>
  <si>
    <t>७४,०९,८४</t>
  </si>
  <si>
    <t>६४.१४</t>
  </si>
  <si>
    <t>८०५४८४०४३००</t>
  </si>
  <si>
    <t>६०,०६,६१</t>
  </si>
  <si>
    <t>६४,९३,२२</t>
  </si>
  <si>
    <t>१,२४,९९,८४</t>
  </si>
  <si>
    <t>४७,२१,३१</t>
  </si>
  <si>
    <t>४०,२५,९०</t>
  </si>
  <si>
    <t>८७,४७,२१</t>
  </si>
  <si>
    <t>६९.९७</t>
  </si>
  <si>
    <t>८०५४८४०५३००</t>
  </si>
  <si>
    <t>५०,८८,३९</t>
  </si>
  <si>
    <t>४७,६१,६८</t>
  </si>
  <si>
    <t>९८,५०,०८</t>
  </si>
  <si>
    <t>३९,७६,८१</t>
  </si>
  <si>
    <t>३४,०४,७३</t>
  </si>
  <si>
    <t>७३,८१,५४</t>
  </si>
  <si>
    <t>७८.१५</t>
  </si>
  <si>
    <t>७१.५</t>
  </si>
  <si>
    <t>८०५४८५०१३००</t>
  </si>
  <si>
    <t>२९,६३,२४</t>
  </si>
  <si>
    <t>२४,०५,४४</t>
  </si>
  <si>
    <t>५३,६८,६८</t>
  </si>
  <si>
    <t>२४,१७,३७</t>
  </si>
  <si>
    <t>१९,८५,४०</t>
  </si>
  <si>
    <t>४४,०२,७८</t>
  </si>
  <si>
    <t>८१.५७</t>
  </si>
  <si>
    <t>८०५४८५०२३००</t>
  </si>
  <si>
    <t>३३,५२,६६</t>
  </si>
  <si>
    <t>३६,३२,३३</t>
  </si>
  <si>
    <t>६९,८४,९९</t>
  </si>
  <si>
    <t>२८,७२,५५</t>
  </si>
  <si>
    <t>२३,५४,१२</t>
  </si>
  <si>
    <t>५२,२६,६८</t>
  </si>
  <si>
    <t>८५.६७</t>
  </si>
  <si>
    <t>६४.८१</t>
  </si>
  <si>
    <t>७४.८२</t>
  </si>
  <si>
    <t>८०५४८५०३३००</t>
  </si>
  <si>
    <t>३०,४४,३१</t>
  </si>
  <si>
    <t>१९,१२,३९</t>
  </si>
  <si>
    <t>४९,५६,७०</t>
  </si>
  <si>
    <t>२५,८५,५१</t>
  </si>
  <si>
    <t>१५,७६,७२</t>
  </si>
  <si>
    <t>४१,६२,२४</t>
  </si>
  <si>
    <t>८२.४४</t>
  </si>
  <si>
    <t>८०५४८५०४३००</t>
  </si>
  <si>
    <t>३४,८५,३४</t>
  </si>
  <si>
    <t>२६,७६,०७</t>
  </si>
  <si>
    <t>६१,६१,४१</t>
  </si>
  <si>
    <t>२९,३४,८०</t>
  </si>
  <si>
    <t>१९,७७,४७</t>
  </si>
  <si>
    <t>४९,१२,२८</t>
  </si>
  <si>
    <t>७३.८९</t>
  </si>
  <si>
    <t>७९.७२</t>
  </si>
  <si>
    <t>८०५४८५०५३००</t>
  </si>
  <si>
    <t>२९,९२,०४</t>
  </si>
  <si>
    <t>२०,७५,३७</t>
  </si>
  <si>
    <t>५०,६७,४१</t>
  </si>
  <si>
    <t>२३,२६,२५</t>
  </si>
  <si>
    <t>१५,३८,५१</t>
  </si>
  <si>
    <t>३८,६४,७६</t>
  </si>
  <si>
    <t>७७.७४</t>
  </si>
  <si>
    <t>७४.१३</t>
  </si>
  <si>
    <t>७६.२६</t>
  </si>
  <si>
    <t>८०५४८५०६३००</t>
  </si>
  <si>
    <t>३६,४९,४९</t>
  </si>
  <si>
    <t>३१,५१,२८</t>
  </si>
  <si>
    <t>६८,००,७७</t>
  </si>
  <si>
    <t>२९,९४,११</t>
  </si>
  <si>
    <t>२२,७६,१५</t>
  </si>
  <si>
    <t>५२,७०,२६</t>
  </si>
  <si>
    <t>७२.२२</t>
  </si>
  <si>
    <t>७७.४९</t>
  </si>
  <si>
    <t>८०५४८५०७३००</t>
  </si>
  <si>
    <t>३७,४१,३५</t>
  </si>
  <si>
    <t>२७,५७,५८</t>
  </si>
  <si>
    <t>६४,९८,९३</t>
  </si>
  <si>
    <t>३०,९०,५३</t>
  </si>
  <si>
    <t>१५,०८,४५</t>
  </si>
  <si>
    <t>४५,९८,९८</t>
  </si>
  <si>
    <t>८२.६</t>
  </si>
  <si>
    <t>५४.७</t>
  </si>
  <si>
    <t>७०.७६</t>
  </si>
  <si>
    <t>८०५४८५०८३००</t>
  </si>
  <si>
    <t>२८,४९,३७</t>
  </si>
  <si>
    <t>३०,७०,२५</t>
  </si>
  <si>
    <t>५९,१९,६२</t>
  </si>
  <si>
    <t>२१,२८,४९</t>
  </si>
  <si>
    <t>२३,२९,९५</t>
  </si>
  <si>
    <t>४४,५८,४४</t>
  </si>
  <si>
    <t>७५.८८</t>
  </si>
  <si>
    <t>८०५४८५०९३००</t>
  </si>
  <si>
    <t>३६,६४,१८</t>
  </si>
  <si>
    <t>३१,४१,९६</t>
  </si>
  <si>
    <t>६८,०६,१४</t>
  </si>
  <si>
    <t>३२,७२,४९</t>
  </si>
  <si>
    <t>२६,३०,५७</t>
  </si>
  <si>
    <t>५९,०३,०६</t>
  </si>
  <si>
    <t>८९.३१</t>
  </si>
  <si>
    <t>८०५४८५१०३००</t>
  </si>
  <si>
    <t>३४,२६,७५</t>
  </si>
  <si>
    <t>२९,१८,८२</t>
  </si>
  <si>
    <t>६३,४५,५७</t>
  </si>
  <si>
    <t>२९,४७,७३</t>
  </si>
  <si>
    <t>१७,७५,२४</t>
  </si>
  <si>
    <t>४७,२२,९८</t>
  </si>
  <si>
    <t>६०.८२</t>
  </si>
  <si>
    <t>७४.४२</t>
  </si>
  <si>
    <t>८०५४९४०१३००</t>
  </si>
  <si>
    <t>७६,१९,३७</t>
  </si>
  <si>
    <t>५४,५५,०५</t>
  </si>
  <si>
    <t>१,३०,८१,४२</t>
  </si>
  <si>
    <t>६४,२०,४१</t>
  </si>
  <si>
    <t>३५,९७,०४</t>
  </si>
  <si>
    <t>१,००,२४,४५</t>
  </si>
  <si>
    <t>८४.२६</t>
  </si>
  <si>
    <t>६५.९३</t>
  </si>
  <si>
    <t>७६.६३</t>
  </si>
  <si>
    <t>८०५४९४०२३००</t>
  </si>
  <si>
    <t>४६,१२,५९</t>
  </si>
  <si>
    <t>३६,२७,९९</t>
  </si>
  <si>
    <t>८२,४०,५८</t>
  </si>
  <si>
    <t>३०,८९,५३</t>
  </si>
  <si>
    <t>२२,२४,६६</t>
  </si>
  <si>
    <t>५३,१४,१९</t>
  </si>
  <si>
    <t>६१.३१</t>
  </si>
  <si>
    <t>६४.४८</t>
  </si>
  <si>
    <t>८०५४९४०३३००</t>
  </si>
  <si>
    <t>६६,९०,६०</t>
  </si>
  <si>
    <t>४८,०८,०६</t>
  </si>
  <si>
    <t>१,१४,९८,६७</t>
  </si>
  <si>
    <t>५४,७४,९८</t>
  </si>
  <si>
    <t>३२,६८,८७</t>
  </si>
  <si>
    <t>८७,४३,८६</t>
  </si>
  <si>
    <t>६७.९८</t>
  </si>
  <si>
    <t>७६.०४</t>
  </si>
  <si>
    <t>८०५४९४०४३००</t>
  </si>
  <si>
    <t>५४,८४,०८</t>
  </si>
  <si>
    <t>५०,५७,१२</t>
  </si>
  <si>
    <t>१,०५,४१,२०</t>
  </si>
  <si>
    <t>४४,८५,३७</t>
  </si>
  <si>
    <t>३५,४५,०९</t>
  </si>
  <si>
    <t>८०,३०,४६</t>
  </si>
  <si>
    <t>७६.१८</t>
  </si>
  <si>
    <t>८०५४९४०५३००</t>
  </si>
  <si>
    <t>५०,०४,०६</t>
  </si>
  <si>
    <t>३३,५२,१०</t>
  </si>
  <si>
    <t>८३,५६,१६</t>
  </si>
  <si>
    <t>४४,४८,५२</t>
  </si>
  <si>
    <t>२९,२९,३२</t>
  </si>
  <si>
    <t>७३,७७,८५</t>
  </si>
  <si>
    <t>८८.८९</t>
  </si>
  <si>
    <t>८०५४९४०६३००</t>
  </si>
  <si>
    <t>६१,५०,१०</t>
  </si>
  <si>
    <t>४०,९१,७७</t>
  </si>
  <si>
    <t>१,०२,४१,८७</t>
  </si>
  <si>
    <t>४८,६१,०७</t>
  </si>
  <si>
    <t>२८,५५,२०</t>
  </si>
  <si>
    <t>७७,१६,२७</t>
  </si>
  <si>
    <t>६९.७७</t>
  </si>
  <si>
    <t>७५.३४</t>
  </si>
  <si>
    <t>८०५४९५०१३००</t>
  </si>
  <si>
    <t>४६,७३,३०</t>
  </si>
  <si>
    <t>१९,५४,५०</t>
  </si>
  <si>
    <t>६६,२७,८०</t>
  </si>
  <si>
    <t>४०,९१,७४</t>
  </si>
  <si>
    <t>१६,६४,९५</t>
  </si>
  <si>
    <t>५७,५६,७०</t>
  </si>
  <si>
    <t>८७.५५</t>
  </si>
  <si>
    <t>८५.१८</t>
  </si>
  <si>
    <t>८०५४९५०२३००</t>
  </si>
  <si>
    <t>४६,८८,७१</t>
  </si>
  <si>
    <t>१५,५२,८५</t>
  </si>
  <si>
    <t>६२,४१,५६</t>
  </si>
  <si>
    <t>३७,२५,३८</t>
  </si>
  <si>
    <t>१०,४४,१८</t>
  </si>
  <si>
    <t>४७,६९,५७</t>
  </si>
  <si>
    <t>७९.४५</t>
  </si>
  <si>
    <t>८०५४९५०३३००</t>
  </si>
  <si>
    <t>३१,१५,६२</t>
  </si>
  <si>
    <t>२९,०७,०४</t>
  </si>
  <si>
    <t>६०,२२,६६</t>
  </si>
  <si>
    <t>२९,००,३८</t>
  </si>
  <si>
    <t>२४,६०,८७</t>
  </si>
  <si>
    <t>५३,६१,२५</t>
  </si>
  <si>
    <t>९३.०९</t>
  </si>
  <si>
    <t>८४.६५</t>
  </si>
  <si>
    <t>८९.०१</t>
  </si>
  <si>
    <t>८०५४९५०४३००</t>
  </si>
  <si>
    <t>३७,३२,२१</t>
  </si>
  <si>
    <t>२२,६६,२०</t>
  </si>
  <si>
    <t>५९,९८,४१</t>
  </si>
  <si>
    <t>३१,२१,६२</t>
  </si>
  <si>
    <t>१६,०९,८५</t>
  </si>
  <si>
    <t>४७,३१,४७</t>
  </si>
  <si>
    <t>७१.०३</t>
  </si>
  <si>
    <t>७८.८७</t>
  </si>
  <si>
    <t>८०५५०४०१३००</t>
  </si>
  <si>
    <t>६३,५६,००</t>
  </si>
  <si>
    <t>६८,८४,७७</t>
  </si>
  <si>
    <t>१,३२,४०,७७</t>
  </si>
  <si>
    <t>५३,३४,८२</t>
  </si>
  <si>
    <t>४३,३०,१६</t>
  </si>
  <si>
    <t>९६,६४,९९</t>
  </si>
  <si>
    <t>६२.८९</t>
  </si>
  <si>
    <t>८०५५०४०२३००</t>
  </si>
  <si>
    <t>५०,३०,१९</t>
  </si>
  <si>
    <t>२७,५३,६२</t>
  </si>
  <si>
    <t>७७,८३,८१</t>
  </si>
  <si>
    <t>४१,२०,०५</t>
  </si>
  <si>
    <t>२१,०७,५९</t>
  </si>
  <si>
    <t>६२,२७,६४</t>
  </si>
  <si>
    <t>७६.५३</t>
  </si>
  <si>
    <t>८०५५०५०१३००</t>
  </si>
  <si>
    <t>३४,०८,६७</t>
  </si>
  <si>
    <t>२३,१०,७८</t>
  </si>
  <si>
    <t>५७,१९,४५</t>
  </si>
  <si>
    <t>२९,१४,६४</t>
  </si>
  <si>
    <t>२०,६५,४०</t>
  </si>
  <si>
    <t>४९,८०,०५</t>
  </si>
  <si>
    <t>८७.०७</t>
  </si>
  <si>
    <t>८०५५०५०२३००</t>
  </si>
  <si>
    <t>४३,८७,६३</t>
  </si>
  <si>
    <t>२४,५१,४०</t>
  </si>
  <si>
    <t>६८,३९,०३</t>
  </si>
  <si>
    <t>३४,३८,८८</t>
  </si>
  <si>
    <t>१७,६०,४८</t>
  </si>
  <si>
    <t>५१,९९,३६</t>
  </si>
  <si>
    <t>७८.३७</t>
  </si>
  <si>
    <t>७१.८१</t>
  </si>
  <si>
    <t>८०५५०५०३३००</t>
  </si>
  <si>
    <t>३८,५७,३४</t>
  </si>
  <si>
    <t>१०,७६,१२</t>
  </si>
  <si>
    <t>४९,३३,४७</t>
  </si>
  <si>
    <t>३२,०३,०६</t>
  </si>
  <si>
    <t>८,५०,२६</t>
  </si>
  <si>
    <t>४०,५३,३२</t>
  </si>
  <si>
    <t>७९.०१</t>
  </si>
  <si>
    <t>८०५५०५०४३००</t>
  </si>
  <si>
    <t>३४,०३,१४</t>
  </si>
  <si>
    <t>१६,०९,०६</t>
  </si>
  <si>
    <t>५०,१२,२०</t>
  </si>
  <si>
    <t>३०,४७,२३</t>
  </si>
  <si>
    <t>१३,१८,०९</t>
  </si>
  <si>
    <t>४३,६५,३३</t>
  </si>
  <si>
    <t>८९.५४</t>
  </si>
  <si>
    <t>८१.९१</t>
  </si>
  <si>
    <t>८७.०९</t>
  </si>
  <si>
    <t>८०५५०५०५३००</t>
  </si>
  <si>
    <t>३५,४९,१०</t>
  </si>
  <si>
    <t>२७,९०,४१</t>
  </si>
  <si>
    <t>६३,३९,५१</t>
  </si>
  <si>
    <t>३०,२३,३९</t>
  </si>
  <si>
    <t>२०,८७,५४</t>
  </si>
  <si>
    <t>५१,१०,९३</t>
  </si>
  <si>
    <t>७४.८१</t>
  </si>
  <si>
    <t>८०५५०५०६३००</t>
  </si>
  <si>
    <t>३५,६२,७६</t>
  </si>
  <si>
    <t>१६,५१,०६</t>
  </si>
  <si>
    <t>५२,१३,८३</t>
  </si>
  <si>
    <t>३१,५५,०५</t>
  </si>
  <si>
    <t>१३,९९,८२</t>
  </si>
  <si>
    <t>८८.५५</t>
  </si>
  <si>
    <t>८४.७८</t>
  </si>
  <si>
    <t>८७.३६</t>
  </si>
  <si>
    <t>८०५५०५०७३००</t>
  </si>
  <si>
    <t>३२,७७,४८</t>
  </si>
  <si>
    <t>२२,९८,९७</t>
  </si>
  <si>
    <t>५५,७६,४५</t>
  </si>
  <si>
    <t>२८,०८,१२</t>
  </si>
  <si>
    <t>१५,५१,९९</t>
  </si>
  <si>
    <t>४३,६०,१२</t>
  </si>
  <si>
    <t>६७.५</t>
  </si>
  <si>
    <t>७८.१८</t>
  </si>
  <si>
    <t>८०५५०५०८३००</t>
  </si>
  <si>
    <t>४२,७३,५०</t>
  </si>
  <si>
    <t>२२,०२,९६</t>
  </si>
  <si>
    <t>६४,७६,४६</t>
  </si>
  <si>
    <t>३८,३८,४६</t>
  </si>
  <si>
    <t>१८,९०,०१</t>
  </si>
  <si>
    <t>५७,२८,४७</t>
  </si>
  <si>
    <t>८९.८२</t>
  </si>
  <si>
    <t>८८.४५</t>
  </si>
  <si>
    <t>८०५५१४०१३००</t>
  </si>
  <si>
    <t>४४,६०,४६</t>
  </si>
  <si>
    <t>२७,१९,२५</t>
  </si>
  <si>
    <t>७१,७९,७२</t>
  </si>
  <si>
    <t>३६,१०,९२</t>
  </si>
  <si>
    <t>१९,६९,६५</t>
  </si>
  <si>
    <t>५५,८०,५७</t>
  </si>
  <si>
    <t>८०५५१४०२३००</t>
  </si>
  <si>
    <t>५९,६८,८२</t>
  </si>
  <si>
    <t>२९,३६,७०</t>
  </si>
  <si>
    <t>८९,०५,५२</t>
  </si>
  <si>
    <t>५३,१८,१८</t>
  </si>
  <si>
    <t>२४,३६,४६</t>
  </si>
  <si>
    <t>७७,५४,६४</t>
  </si>
  <si>
    <t>८०५५१४०३३००</t>
  </si>
  <si>
    <t>४५,४१,५३</t>
  </si>
  <si>
    <t>४७,१३,६३</t>
  </si>
  <si>
    <t>९२,५५,१६</t>
  </si>
  <si>
    <t>४०,०८,४४</t>
  </si>
  <si>
    <t>४२,५४,९४</t>
  </si>
  <si>
    <t>८२,६३,३८</t>
  </si>
  <si>
    <t>८८.२६</t>
  </si>
  <si>
    <t>८९.२८</t>
  </si>
  <si>
    <t>८०५५१५०१३००</t>
  </si>
  <si>
    <t>३५,७९,७५</t>
  </si>
  <si>
    <t>२६,०५,३६</t>
  </si>
  <si>
    <t>६१,८५,१२</t>
  </si>
  <si>
    <t>२९,६८,१२</t>
  </si>
  <si>
    <t>१७,३७,७२</t>
  </si>
  <si>
    <t>४७,०५,८५</t>
  </si>
  <si>
    <t>६६.६९</t>
  </si>
  <si>
    <t>७६.०८</t>
  </si>
  <si>
    <t>८०५५१५०२३००</t>
  </si>
  <si>
    <t>४७,७०,८७</t>
  </si>
  <si>
    <t>२०,१७,२१</t>
  </si>
  <si>
    <t>६७,८८,०९</t>
  </si>
  <si>
    <t>३८,५१,१५</t>
  </si>
  <si>
    <t>१५,६४,७४</t>
  </si>
  <si>
    <t>५४,१५,९०</t>
  </si>
  <si>
    <t>७७.५६</t>
  </si>
  <si>
    <t>७९.७८</t>
  </si>
  <si>
    <t>८०५५१५०३३००</t>
  </si>
  <si>
    <t>४२,१२,८७</t>
  </si>
  <si>
    <t>१९,८८,७९</t>
  </si>
  <si>
    <t>६२,०१,६६</t>
  </si>
  <si>
    <t>३९,५६,३७</t>
  </si>
  <si>
    <t>१८,८८,०७</t>
  </si>
  <si>
    <t>५८,४४,४४</t>
  </si>
  <si>
    <t>९३.९१</t>
  </si>
  <si>
    <t>९४.९३</t>
  </si>
  <si>
    <t>९४.२३</t>
  </si>
  <si>
    <t>८०५५२४०१३००</t>
  </si>
  <si>
    <t>४१,०८,१४</t>
  </si>
  <si>
    <t>२५,९३,८४</t>
  </si>
  <si>
    <t>६७,०१,९९</t>
  </si>
  <si>
    <t>२१,५६,४९</t>
  </si>
  <si>
    <t>५७,२०,०४</t>
  </si>
  <si>
    <t>८३.१३</t>
  </si>
  <si>
    <t>८०५५२४०२३००</t>
  </si>
  <si>
    <t>४४,२७,०३</t>
  </si>
  <si>
    <t>२५,२९,०५</t>
  </si>
  <si>
    <t>६९,५६,०८</t>
  </si>
  <si>
    <t>३९,०२,२२</t>
  </si>
  <si>
    <t>२१,५१,८८</t>
  </si>
  <si>
    <t>६०,५४,१०</t>
  </si>
  <si>
    <t>८८.१४</t>
  </si>
  <si>
    <t>८५.०८</t>
  </si>
  <si>
    <t>८७.०३</t>
  </si>
  <si>
    <t>८०५५२५०१३००</t>
  </si>
  <si>
    <t>३७,०६,६१</t>
  </si>
  <si>
    <t>१७,०८,६८</t>
  </si>
  <si>
    <t>५४,१५,२९</t>
  </si>
  <si>
    <t>३२,१२,२६</t>
  </si>
  <si>
    <t>१३,५७,५६</t>
  </si>
  <si>
    <t>४५,६९,८३</t>
  </si>
  <si>
    <t>८०५५२५०२३००</t>
  </si>
  <si>
    <t>३४,९७,५९</t>
  </si>
  <si>
    <t>१५,१८,३७</t>
  </si>
  <si>
    <t>५०,१५,९६</t>
  </si>
  <si>
    <t>३०,१२,५०</t>
  </si>
  <si>
    <t>१२,९१,१९</t>
  </si>
  <si>
    <t>४३,०३,७०</t>
  </si>
  <si>
    <t>८६.१३</t>
  </si>
  <si>
    <t>८५.०३</t>
  </si>
  <si>
    <t>८५.८</t>
  </si>
  <si>
    <t>८०५५२५०३३००</t>
  </si>
  <si>
    <t>३६,६८,८६</t>
  </si>
  <si>
    <t>१६,५७,४७</t>
  </si>
  <si>
    <t>५३,२६,३४</t>
  </si>
  <si>
    <t>३१,८१,६१</t>
  </si>
  <si>
    <t>११,९१,८०</t>
  </si>
  <si>
    <t>४३,७३,४१</t>
  </si>
  <si>
    <t>८६.७१</t>
  </si>
  <si>
    <t>७१.९</t>
  </si>
  <si>
    <t>८०५५२५०४३००</t>
  </si>
  <si>
    <t>३४,५२,४१</t>
  </si>
  <si>
    <t>१६,२४,६०</t>
  </si>
  <si>
    <t>५०,७७,०२</t>
  </si>
  <si>
    <t>२८,५६,८०</t>
  </si>
  <si>
    <t>१३,२६,७७</t>
  </si>
  <si>
    <t>४१,८३,५७</t>
  </si>
  <si>
    <t>८२.४</t>
  </si>
  <si>
    <t>८०५५२५०५३००</t>
  </si>
  <si>
    <t>३४,१७,०८</t>
  </si>
  <si>
    <t>२५,७५,४२</t>
  </si>
  <si>
    <t>५९,९२,५०</t>
  </si>
  <si>
    <t>३०,३६,४९</t>
  </si>
  <si>
    <t>२१,५७,३५</t>
  </si>
  <si>
    <t>५१,९३,८४</t>
  </si>
  <si>
    <t>८८.८६</t>
  </si>
  <si>
    <t>८०५५२५०६३००</t>
  </si>
  <si>
    <t>३९,९८,२०</t>
  </si>
  <si>
    <t>२०,०६,५२</t>
  </si>
  <si>
    <t>६०,०४,७२</t>
  </si>
  <si>
    <t>३३,०४,५६</t>
  </si>
  <si>
    <t>१५,१९,६३</t>
  </si>
  <si>
    <t>४८,२४,१९</t>
  </si>
  <si>
    <t>८२.६५</t>
  </si>
  <si>
    <t>७५.७३</t>
  </si>
  <si>
    <t>८०.३४</t>
  </si>
  <si>
    <t>८०५५२५०७३००</t>
  </si>
  <si>
    <t>३४,६६,८१</t>
  </si>
  <si>
    <t>२५,२८,३६</t>
  </si>
  <si>
    <t>५९,९५,१७</t>
  </si>
  <si>
    <t>२७,५९,००</t>
  </si>
  <si>
    <t>४८,७०,७५</t>
  </si>
  <si>
    <t>७९.५८</t>
  </si>
  <si>
    <t>८३.५२</t>
  </si>
  <si>
    <t>८१.२४</t>
  </si>
  <si>
    <t>८०५५२५०८३००</t>
  </si>
  <si>
    <t>३६,६१,६४</t>
  </si>
  <si>
    <t>१९,८४,२९</t>
  </si>
  <si>
    <t>५६,४५,९३</t>
  </si>
  <si>
    <t>३२,४०,६३</t>
  </si>
  <si>
    <t>१४,१६,८३</t>
  </si>
  <si>
    <t>४६,५७,४६</t>
  </si>
  <si>
    <t>८८.५</t>
  </si>
  <si>
    <t>८०५५२५०९३००</t>
  </si>
  <si>
    <t>३४,५५,९५</t>
  </si>
  <si>
    <t>२६,१२,६१</t>
  </si>
  <si>
    <t>६०,६८,५६</t>
  </si>
  <si>
    <t>२९,७८,८०</t>
  </si>
  <si>
    <t>२०,२१,३१</t>
  </si>
  <si>
    <t>५०,००,११</t>
  </si>
  <si>
    <t>८२.३९</t>
  </si>
  <si>
    <t>८०५५२५१०३००</t>
  </si>
  <si>
    <t>३८,८१,४२</t>
  </si>
  <si>
    <t>१६,१२,६८</t>
  </si>
  <si>
    <t>५४,९४,११</t>
  </si>
  <si>
    <t>३२,८१,६१</t>
  </si>
  <si>
    <t>१४,००,८२</t>
  </si>
  <si>
    <t>४६,८२,४३</t>
  </si>
  <si>
    <t>८४.५४</t>
  </si>
  <si>
    <t>८५.२२</t>
  </si>
  <si>
    <t>८०५५३५०१३००</t>
  </si>
  <si>
    <t>पुथ उत्तरगँगा गाउँपालिका, रुकुमकोट</t>
  </si>
  <si>
    <t>३७,८८,९४</t>
  </si>
  <si>
    <t>१५,३३,५८</t>
  </si>
  <si>
    <t>५३,२२,५३</t>
  </si>
  <si>
    <t>३२,८४,३२</t>
  </si>
  <si>
    <t>११,६७,८३</t>
  </si>
  <si>
    <t>४४,५२,१५</t>
  </si>
  <si>
    <t>७६.१५</t>
  </si>
  <si>
    <t>८०५५३५०२३००</t>
  </si>
  <si>
    <t>३१,१३,८४</t>
  </si>
  <si>
    <t>२२,५२,३०</t>
  </si>
  <si>
    <t>५३,६६,१५</t>
  </si>
  <si>
    <t>२६,५६,१९</t>
  </si>
  <si>
    <t>१८,०२,६३</t>
  </si>
  <si>
    <t>४४,५८,८२</t>
  </si>
  <si>
    <t>८३.०९</t>
  </si>
  <si>
    <t>८०५५३५०३३००</t>
  </si>
  <si>
    <t>३५,०२,८१</t>
  </si>
  <si>
    <t>२१,७१,४२</t>
  </si>
  <si>
    <t>५६,७४,२३</t>
  </si>
  <si>
    <t>२९,५२,३९</t>
  </si>
  <si>
    <t>१८,५८,५१</t>
  </si>
  <si>
    <t>४८,१०,९१</t>
  </si>
  <si>
    <t>८०५५४४०१३००</t>
  </si>
  <si>
    <t>४१,६६,८०</t>
  </si>
  <si>
    <t>२९,९२,७२</t>
  </si>
  <si>
    <t>७१,५९,५२</t>
  </si>
  <si>
    <t>३५,८१,६०</t>
  </si>
  <si>
    <t>२३,२३,०२</t>
  </si>
  <si>
    <t>५९,०४,६२</t>
  </si>
  <si>
    <t>८२.४७</t>
  </si>
  <si>
    <t>८०५५४५०१३००</t>
  </si>
  <si>
    <t>३२,७०,२१</t>
  </si>
  <si>
    <t>२५,७१,९५</t>
  </si>
  <si>
    <t>५८,४२,१७</t>
  </si>
  <si>
    <t>२६,८८,१४</t>
  </si>
  <si>
    <t>२२,६६,८६</t>
  </si>
  <si>
    <t>४९,५५,००</t>
  </si>
  <si>
    <t>८०५५४५०२३००</t>
  </si>
  <si>
    <t>२२,३२,९०</t>
  </si>
  <si>
    <t>१७,००,६९</t>
  </si>
  <si>
    <t>३९,३३,५९</t>
  </si>
  <si>
    <t>१८,१९,१७</t>
  </si>
  <si>
    <t>९,३३,८७</t>
  </si>
  <si>
    <t>२७,५३,०५</t>
  </si>
  <si>
    <t>८१.४७</t>
  </si>
  <si>
    <t>५४.९१</t>
  </si>
  <si>
    <t>६९.९८</t>
  </si>
  <si>
    <t>८०५५४५०३३००</t>
  </si>
  <si>
    <t>२९,८५,३२</t>
  </si>
  <si>
    <t>२०,७६,७४</t>
  </si>
  <si>
    <t>५०,६२,०६</t>
  </si>
  <si>
    <t>२३,५५,२४</t>
  </si>
  <si>
    <t>१९,६७,७९</t>
  </si>
  <si>
    <t>४३,२३,०३</t>
  </si>
  <si>
    <t>९४.७५</t>
  </si>
  <si>
    <t>८०५५४५०४३००</t>
  </si>
  <si>
    <t>२७,०९,४६</t>
  </si>
  <si>
    <t>१५,३६,०५</t>
  </si>
  <si>
    <t>४२,४५,५२</t>
  </si>
  <si>
    <t>२२,८८,०७</t>
  </si>
  <si>
    <t>१२,३०,९७</t>
  </si>
  <si>
    <t>३५,१९,०४</t>
  </si>
  <si>
    <t>८४.४४</t>
  </si>
  <si>
    <t>८०.१३</t>
  </si>
  <si>
    <t>८२.८८</t>
  </si>
  <si>
    <t>८०५५४५०५३००</t>
  </si>
  <si>
    <t>३६,९१,२६</t>
  </si>
  <si>
    <t>२१,२७,५०</t>
  </si>
  <si>
    <t>५८,१८,७७</t>
  </si>
  <si>
    <t>२९,६४,६८</t>
  </si>
  <si>
    <t>१७,०८,०७</t>
  </si>
  <si>
    <t>४६,७२,७५</t>
  </si>
  <si>
    <t>८०.३१</t>
  </si>
  <si>
    <t>८०.२८</t>
  </si>
  <si>
    <t>८०.३</t>
  </si>
  <si>
    <t>८०५५४५०६३००</t>
  </si>
  <si>
    <t>२८,५०,८०</t>
  </si>
  <si>
    <t>१५,३१,१९</t>
  </si>
  <si>
    <t>४३,८१,९९</t>
  </si>
  <si>
    <t>२२,२४,४०</t>
  </si>
  <si>
    <t>८,८१,९१</t>
  </si>
  <si>
    <t>३१,०६,३१</t>
  </si>
  <si>
    <t>७८.०२</t>
  </si>
  <si>
    <t>७०.८८</t>
  </si>
  <si>
    <t>८०५५४५०७३००</t>
  </si>
  <si>
    <t>३१,३५,५५</t>
  </si>
  <si>
    <t>१८,८४,९५</t>
  </si>
  <si>
    <t>५०,२०,५०</t>
  </si>
  <si>
    <t>२७,००,३४</t>
  </si>
  <si>
    <t>१३,५६,३२</t>
  </si>
  <si>
    <t>४०,५६,६६</t>
  </si>
  <si>
    <t>८६.१२</t>
  </si>
  <si>
    <t>८०५५४५०८३००</t>
  </si>
  <si>
    <t>२५,०१,८६</t>
  </si>
  <si>
    <t>१४,११,९४</t>
  </si>
  <si>
    <t>३९,१३,८०</t>
  </si>
  <si>
    <t>१८,८९,८१</t>
  </si>
  <si>
    <t>९,९७,२७</t>
  </si>
  <si>
    <t>२८,८७,०९</t>
  </si>
  <si>
    <t>७३.७६</t>
  </si>
  <si>
    <t>८०५५४५०९३००</t>
  </si>
  <si>
    <t>३३,९६,१४</t>
  </si>
  <si>
    <t>२४,४५,५५</t>
  </si>
  <si>
    <t>५८,४१,६९</t>
  </si>
  <si>
    <t>२९,४५,२४</t>
  </si>
  <si>
    <t>१७,२३,०८</t>
  </si>
  <si>
    <t>४६,६८,३३</t>
  </si>
  <si>
    <t>८६.७२</t>
  </si>
  <si>
    <t>७०.४५</t>
  </si>
  <si>
    <t>७९.९१</t>
  </si>
  <si>
    <t>८०५५५४०१३००</t>
  </si>
  <si>
    <t>५०,७०,९६</t>
  </si>
  <si>
    <t>२०,२२,६८</t>
  </si>
  <si>
    <t>७०,९३,६४</t>
  </si>
  <si>
    <t>४३,६५,०१</t>
  </si>
  <si>
    <t>१४,६०,४५</t>
  </si>
  <si>
    <t>५८,२५,४७</t>
  </si>
  <si>
    <t>८०५५५४०२३००</t>
  </si>
  <si>
    <t>३९,६८,४५</t>
  </si>
  <si>
    <t>२५,३९,१४</t>
  </si>
  <si>
    <t>६५,०७,५९</t>
  </si>
  <si>
    <t>३२,६३,०३</t>
  </si>
  <si>
    <t>१८,८१,८२</t>
  </si>
  <si>
    <t>५१,४४,८५</t>
  </si>
  <si>
    <t>८२.२२</t>
  </si>
  <si>
    <t>७४.११</t>
  </si>
  <si>
    <t>८०५५५५०१३००</t>
  </si>
  <si>
    <t>३७,३२,५४</t>
  </si>
  <si>
    <t>१९,६४,५६</t>
  </si>
  <si>
    <t>५६,९७,१०</t>
  </si>
  <si>
    <t>२९,०७,७४</t>
  </si>
  <si>
    <t>१५,३९,२२</t>
  </si>
  <si>
    <t>४४,४६,९६</t>
  </si>
  <si>
    <t>७८.३४</t>
  </si>
  <si>
    <t>७८.०५</t>
  </si>
  <si>
    <t>८०५५५५०२३००</t>
  </si>
  <si>
    <t>३३,४६,३१</t>
  </si>
  <si>
    <t>१५,४९,०३</t>
  </si>
  <si>
    <t>४८,९५,३४</t>
  </si>
  <si>
    <t>२८,९३,९६</t>
  </si>
  <si>
    <t>११,३९,०६</t>
  </si>
  <si>
    <t>४०,३३,०२</t>
  </si>
  <si>
    <t>८६.४८</t>
  </si>
  <si>
    <t>८०५५५५०३३००</t>
  </si>
  <si>
    <t>३८,१९,९४</t>
  </si>
  <si>
    <t>१५,६१,०९</t>
  </si>
  <si>
    <t>५३,८१,०४</t>
  </si>
  <si>
    <t>३२,२९,४७</t>
  </si>
  <si>
    <t>१२,०३,०३</t>
  </si>
  <si>
    <t>४४,३२,५०</t>
  </si>
  <si>
    <t>७७.०६</t>
  </si>
  <si>
    <t>८०५५५५०४३००</t>
  </si>
  <si>
    <t>३६,८१,२१</t>
  </si>
  <si>
    <t>३१,९४,९१</t>
  </si>
  <si>
    <t>६८,७६,१३</t>
  </si>
  <si>
    <t>३३,७८,१२</t>
  </si>
  <si>
    <t>१९,९५,८६</t>
  </si>
  <si>
    <t>५३,७३,९९</t>
  </si>
  <si>
    <t>६२.४७</t>
  </si>
  <si>
    <t>८०५५५५०५३००</t>
  </si>
  <si>
    <t>२६,०५,०६</t>
  </si>
  <si>
    <t>१६,८१,६४</t>
  </si>
  <si>
    <t>४२,८६,७०</t>
  </si>
  <si>
    <t>२२,३७,५१</t>
  </si>
  <si>
    <t>११,४१,११</t>
  </si>
  <si>
    <t>३३,७८,६३</t>
  </si>
  <si>
    <t>८०५५५५०६३००</t>
  </si>
  <si>
    <t>२५,६७,८४</t>
  </si>
  <si>
    <t>१७,४७,८८</t>
  </si>
  <si>
    <t>४३,३०,७३</t>
  </si>
  <si>
    <t>२२,२६,७२</t>
  </si>
  <si>
    <t>१३,७१,९७</t>
  </si>
  <si>
    <t>३५,९८,७०</t>
  </si>
  <si>
    <t>७८.४९</t>
  </si>
  <si>
    <t>८०५५५५०७३००</t>
  </si>
  <si>
    <t>३०,३७,७१</t>
  </si>
  <si>
    <t>१५,८०,२२</t>
  </si>
  <si>
    <t>४६,१७,९३</t>
  </si>
  <si>
    <t>२५,२८,७३</t>
  </si>
  <si>
    <t>१२,१७,०२</t>
  </si>
  <si>
    <t>३७,४५,७६</t>
  </si>
  <si>
    <t>८३.२४</t>
  </si>
  <si>
    <t>८०५५६३०१३००</t>
  </si>
  <si>
    <t>१,२०,४१,९६</t>
  </si>
  <si>
    <t>१,१२,९२,२८</t>
  </si>
  <si>
    <t>२,३३,३४,२५</t>
  </si>
  <si>
    <t>१,०४,५२,६७</t>
  </si>
  <si>
    <t>७९,७९,३३</t>
  </si>
  <si>
    <t>१,८४,३२,०१</t>
  </si>
  <si>
    <t>७०.६६</t>
  </si>
  <si>
    <t>७८.९९</t>
  </si>
  <si>
    <t>८०५५६३०२३००</t>
  </si>
  <si>
    <t>१,२६,५८,२२</t>
  </si>
  <si>
    <t>१,४८,३३,०७</t>
  </si>
  <si>
    <t>२,७४,९१,२९</t>
  </si>
  <si>
    <t>१,००,१६,४९</t>
  </si>
  <si>
    <t>६७,९७,८४</t>
  </si>
  <si>
    <t>१,६८,१४,३४</t>
  </si>
  <si>
    <t>७९.१३</t>
  </si>
  <si>
    <t>४५.८२</t>
  </si>
  <si>
    <t>६१.१६</t>
  </si>
  <si>
    <t>८०५५६४०१३००</t>
  </si>
  <si>
    <t>६३,९७,५६</t>
  </si>
  <si>
    <t>५१,४९,६०</t>
  </si>
  <si>
    <t>१,१५,४७,१७</t>
  </si>
  <si>
    <t>४५,५५,७१</t>
  </si>
  <si>
    <t>३२,३७,५६</t>
  </si>
  <si>
    <t>७७,९३,२७</t>
  </si>
  <si>
    <t>६२.८७</t>
  </si>
  <si>
    <t>८०५५६५०१३००</t>
  </si>
  <si>
    <t>४१,१७,०२</t>
  </si>
  <si>
    <t>४०,७५,९१</t>
  </si>
  <si>
    <t>८१,९२,९३</t>
  </si>
  <si>
    <t>३१,४३,५८</t>
  </si>
  <si>
    <t>२४,२२,४८</t>
  </si>
  <si>
    <t>५५,६६,०६</t>
  </si>
  <si>
    <t>७६.३५</t>
  </si>
  <si>
    <t>५९.४३</t>
  </si>
  <si>
    <t>६७.९३</t>
  </si>
  <si>
    <t>८०५५६५०२३००</t>
  </si>
  <si>
    <t>२७,३८,६३</t>
  </si>
  <si>
    <t>२२,७३,५७</t>
  </si>
  <si>
    <t>२३,६४,४३</t>
  </si>
  <si>
    <t>१६,७०,१६</t>
  </si>
  <si>
    <t>४०,३४,५९</t>
  </si>
  <si>
    <t>७३.४५</t>
  </si>
  <si>
    <t>८०५५६५०३३००</t>
  </si>
  <si>
    <t>३१,८६,२६</t>
  </si>
  <si>
    <t>२४,३५,७०</t>
  </si>
  <si>
    <t>५६,२१,९६</t>
  </si>
  <si>
    <t>२८,७६,७३</t>
  </si>
  <si>
    <t>२०,०७,८६</t>
  </si>
  <si>
    <t>४८,८४,५९</t>
  </si>
  <si>
    <t>८२.४३</t>
  </si>
  <si>
    <t>८६.८८</t>
  </si>
  <si>
    <t>८०५५६५०४३००</t>
  </si>
  <si>
    <t>३२,५२,६७</t>
  </si>
  <si>
    <t>२३,६८,२७</t>
  </si>
  <si>
    <t>५६,२०,९५</t>
  </si>
  <si>
    <t>२७,३०,८६</t>
  </si>
  <si>
    <t>१८,२८,९४</t>
  </si>
  <si>
    <t>४५,५९,८१</t>
  </si>
  <si>
    <t>८०५५६५०५३००</t>
  </si>
  <si>
    <t>३३,६०,६९</t>
  </si>
  <si>
    <t>२७,७९,१९</t>
  </si>
  <si>
    <t>६१,३९,८८</t>
  </si>
  <si>
    <t>२४,२८,४७</t>
  </si>
  <si>
    <t>१७,६७,४०</t>
  </si>
  <si>
    <t>४१,९५,८७</t>
  </si>
  <si>
    <t>७२.२६</t>
  </si>
  <si>
    <t>६३.५९</t>
  </si>
  <si>
    <t>६८.३३</t>
  </si>
  <si>
    <t>८०५५६५०६३००</t>
  </si>
  <si>
    <t>४१,२९,६२</t>
  </si>
  <si>
    <t>२३,५०,६३</t>
  </si>
  <si>
    <t>६४,८०,२६</t>
  </si>
  <si>
    <t>३३,७५,६४</t>
  </si>
  <si>
    <t>१९,८४,९७</t>
  </si>
  <si>
    <t>५३,६०,६१</t>
  </si>
  <si>
    <t>८१.७४</t>
  </si>
  <si>
    <t>८०५५६५०७३००</t>
  </si>
  <si>
    <t>२९,९९,१९</t>
  </si>
  <si>
    <t>२१,६५,०८</t>
  </si>
  <si>
    <t>५१,६४,२८</t>
  </si>
  <si>
    <t>२७,१३,७५</t>
  </si>
  <si>
    <t>१७,१०,७३</t>
  </si>
  <si>
    <t>४४,२४,४९</t>
  </si>
  <si>
    <t>९०.४८</t>
  </si>
  <si>
    <t>८०५५७३०१३००</t>
  </si>
  <si>
    <t>१,१२,७३,८०</t>
  </si>
  <si>
    <t>६६,३३,७२</t>
  </si>
  <si>
    <t>४,००,००</t>
  </si>
  <si>
    <t>१,८३,०७,५२</t>
  </si>
  <si>
    <t>९७,६९,६३</t>
  </si>
  <si>
    <t>३९,३९,०९</t>
  </si>
  <si>
    <t>३,३७,६३</t>
  </si>
  <si>
    <t>१,४०,४६,३६</t>
  </si>
  <si>
    <t>८६.६५</t>
  </si>
  <si>
    <t>७६.७२</t>
  </si>
  <si>
    <t>८०५५७४०१३००</t>
  </si>
  <si>
    <t>६४,२४,२३</t>
  </si>
  <si>
    <t>७६,५९,२७</t>
  </si>
  <si>
    <t>१,४०,८३,५०</t>
  </si>
  <si>
    <t>५१,६६,७०</t>
  </si>
  <si>
    <t>३९,९६,४५</t>
  </si>
  <si>
    <t>९१,६३,१५</t>
  </si>
  <si>
    <t>५२.१७</t>
  </si>
  <si>
    <t>६५.०६</t>
  </si>
  <si>
    <t>८०५५७५०१३००</t>
  </si>
  <si>
    <t>५२,९१,०१</t>
  </si>
  <si>
    <t>३३,८४,९४</t>
  </si>
  <si>
    <t>८६,७५,९६</t>
  </si>
  <si>
    <t>४६,८५,८७</t>
  </si>
  <si>
    <t>२१,८९,२३</t>
  </si>
  <si>
    <t>६८,७५,१०</t>
  </si>
  <si>
    <t>८८.५६</t>
  </si>
  <si>
    <t>६४.६७</t>
  </si>
  <si>
    <t>८०५५७५०२३००</t>
  </si>
  <si>
    <t>३४,२१,७४</t>
  </si>
  <si>
    <t>२८,१९,७०</t>
  </si>
  <si>
    <t>६२,४१,४४</t>
  </si>
  <si>
    <t>२८,४३,३३</t>
  </si>
  <si>
    <t>२१,१३,३८</t>
  </si>
  <si>
    <t>४९,५६,७२</t>
  </si>
  <si>
    <t>७९.४१</t>
  </si>
  <si>
    <t>८०५५७५०३३००</t>
  </si>
  <si>
    <t>३८,६८,७०</t>
  </si>
  <si>
    <t>३४,६२,८६</t>
  </si>
  <si>
    <t>७३,३१,५६</t>
  </si>
  <si>
    <t>३४,४३,९२</t>
  </si>
  <si>
    <t>२१,३०,३७</t>
  </si>
  <si>
    <t>५५,७४,३०</t>
  </si>
  <si>
    <t>८९.०२</t>
  </si>
  <si>
    <t>६१.५२</t>
  </si>
  <si>
    <t>८०५५७५०४३००</t>
  </si>
  <si>
    <t>३२,२८,८६</t>
  </si>
  <si>
    <t>२१,१२,२४</t>
  </si>
  <si>
    <t>५३,४१,१०</t>
  </si>
  <si>
    <t>२८,७३,२२</t>
  </si>
  <si>
    <t>१९,६३,२२</t>
  </si>
  <si>
    <t>४८,३६,४५</t>
  </si>
  <si>
    <t>९२.९४</t>
  </si>
  <si>
    <t>९०.५५</t>
  </si>
  <si>
    <t>८०५५७५०५३००</t>
  </si>
  <si>
    <t>४९,०१,८०</t>
  </si>
  <si>
    <t>४२,६२,४३</t>
  </si>
  <si>
    <t>९१,६४,२३</t>
  </si>
  <si>
    <t>४२,९१,६८</t>
  </si>
  <si>
    <t>२९,७६,००</t>
  </si>
  <si>
    <t>७२,६७,६९</t>
  </si>
  <si>
    <t>७९.३</t>
  </si>
  <si>
    <t>८०५५७५०६३००</t>
  </si>
  <si>
    <t>६६,३३,११</t>
  </si>
  <si>
    <t>३९,९०,२५</t>
  </si>
  <si>
    <t>१,०६,२३,३७</t>
  </si>
  <si>
    <t>५२,६७,८७</t>
  </si>
  <si>
    <t>२०,९५,५३</t>
  </si>
  <si>
    <t>७३,६३,४१</t>
  </si>
  <si>
    <t>५२.५१</t>
  </si>
  <si>
    <t>६९.३१</t>
  </si>
  <si>
    <t>८०५५८४०१३००</t>
  </si>
  <si>
    <t>५४,६४,३५</t>
  </si>
  <si>
    <t>३४,७५,४६</t>
  </si>
  <si>
    <t>८९,३९,८१</t>
  </si>
  <si>
    <t>४९,०१,१४</t>
  </si>
  <si>
    <t>२५,९०,१६</t>
  </si>
  <si>
    <t>७४,९१,३१</t>
  </si>
  <si>
    <t>८९.६९</t>
  </si>
  <si>
    <t>७४.५२</t>
  </si>
  <si>
    <t>८०५५८४०२३००</t>
  </si>
  <si>
    <t>४४,२३,२२</t>
  </si>
  <si>
    <t>३५,७७,९२</t>
  </si>
  <si>
    <t>८०,०१,१४</t>
  </si>
  <si>
    <t>३८,११,७४</t>
  </si>
  <si>
    <t>२०,७३,४२</t>
  </si>
  <si>
    <t>५८,८५,१७</t>
  </si>
  <si>
    <t>८६.१७</t>
  </si>
  <si>
    <t>५७.९५</t>
  </si>
  <si>
    <t>७३.५५</t>
  </si>
  <si>
    <t>८०५५८४०३३००</t>
  </si>
  <si>
    <t>४८,३८,०९</t>
  </si>
  <si>
    <t>३९,५३,३६</t>
  </si>
  <si>
    <t>८७,९१,४५</t>
  </si>
  <si>
    <t>४०,६१,०७</t>
  </si>
  <si>
    <t>२४,३८,६४</t>
  </si>
  <si>
    <t>६४,९९,७२</t>
  </si>
  <si>
    <t>६१.६८</t>
  </si>
  <si>
    <t>८०५५८४०४३००</t>
  </si>
  <si>
    <t>५९,०१,८३</t>
  </si>
  <si>
    <t>४३,२३,९१</t>
  </si>
  <si>
    <t>१,०२,२५,७५</t>
  </si>
  <si>
    <t>४९,४१,८२</t>
  </si>
  <si>
    <t>२७,६९,२०</t>
  </si>
  <si>
    <t>७७,११,०३</t>
  </si>
  <si>
    <t>८३.७३</t>
  </si>
  <si>
    <t>६४.०४</t>
  </si>
  <si>
    <t>८०५५८४०५३००</t>
  </si>
  <si>
    <t>४५,१८,३४</t>
  </si>
  <si>
    <t>३६,१३,९९</t>
  </si>
  <si>
    <t>८१,३२,३४</t>
  </si>
  <si>
    <t>३६,७६,४६</t>
  </si>
  <si>
    <t>२१,३७,१४</t>
  </si>
  <si>
    <t>५८,१३,६१</t>
  </si>
  <si>
    <t>८१.३६</t>
  </si>
  <si>
    <t>५९.१३</t>
  </si>
  <si>
    <t>७१.४८</t>
  </si>
  <si>
    <t>८०५५८४०६३००</t>
  </si>
  <si>
    <t>४७,१०,८९</t>
  </si>
  <si>
    <t>३९,६८,५८</t>
  </si>
  <si>
    <t>८६,७९,४८</t>
  </si>
  <si>
    <t>४०,७९,१६</t>
  </si>
  <si>
    <t>२३,७५,३७</t>
  </si>
  <si>
    <t>६४,५४,५४</t>
  </si>
  <si>
    <t>८६.५९</t>
  </si>
  <si>
    <t>५९.८५</t>
  </si>
  <si>
    <t>७४.३६</t>
  </si>
  <si>
    <t>८०५५८५०१३००</t>
  </si>
  <si>
    <t>३१,३३,३३</t>
  </si>
  <si>
    <t>२६,१४,८५</t>
  </si>
  <si>
    <t>५७,४८,१८</t>
  </si>
  <si>
    <t>२७,९५,४२</t>
  </si>
  <si>
    <t>१७,२५,०६</t>
  </si>
  <si>
    <t>४५,२०,४९</t>
  </si>
  <si>
    <t>८९.२१</t>
  </si>
  <si>
    <t>६५.९७</t>
  </si>
  <si>
    <t>७८.६४</t>
  </si>
  <si>
    <t>८०५५८५०२३००</t>
  </si>
  <si>
    <t>४७,११,२०</t>
  </si>
  <si>
    <t>८३,८१,३८</t>
  </si>
  <si>
    <t>३७,७४,२५</t>
  </si>
  <si>
    <t>२८,२३,१५</t>
  </si>
  <si>
    <t>६५,९७,४१</t>
  </si>
  <si>
    <t>७८.७१</t>
  </si>
  <si>
    <t>८०६५९४०१३००</t>
  </si>
  <si>
    <t>५३,६२,३९</t>
  </si>
  <si>
    <t>३५,२०,१२</t>
  </si>
  <si>
    <t>८८,८२,५२</t>
  </si>
  <si>
    <t>५०,३४,७८</t>
  </si>
  <si>
    <t>३१,११,५६</t>
  </si>
  <si>
    <t>८१,४६,३५</t>
  </si>
  <si>
    <t>९३.८९</t>
  </si>
  <si>
    <t>९१.७१</t>
  </si>
  <si>
    <t>८०६५९४०२३००</t>
  </si>
  <si>
    <t>४०,०५,७८</t>
  </si>
  <si>
    <t>३७,००,७०</t>
  </si>
  <si>
    <t>७७,०६,४९</t>
  </si>
  <si>
    <t>३४,९८,८६</t>
  </si>
  <si>
    <t>३१,७५,०८</t>
  </si>
  <si>
    <t>६६,७३,९४</t>
  </si>
  <si>
    <t>८०६५९४०३३००</t>
  </si>
  <si>
    <t>५२,६३,२६</t>
  </si>
  <si>
    <t>४१,३५,८२</t>
  </si>
  <si>
    <t>९३,९९,०९</t>
  </si>
  <si>
    <t>४६,७८,७५</t>
  </si>
  <si>
    <t>७९,६२,२०</t>
  </si>
  <si>
    <t>८०६५९५०१३००</t>
  </si>
  <si>
    <t>४१,८०,०२</t>
  </si>
  <si>
    <t>१८,८७,१०</t>
  </si>
  <si>
    <t>६०,६७,१२</t>
  </si>
  <si>
    <t>३८,६६,०४</t>
  </si>
  <si>
    <t>१६,१५,७२</t>
  </si>
  <si>
    <t>५४,८१,७७</t>
  </si>
  <si>
    <t>९२.४८</t>
  </si>
  <si>
    <t>९०.३५</t>
  </si>
  <si>
    <t>८०६५९५०२३००</t>
  </si>
  <si>
    <t>३७,२१,६४</t>
  </si>
  <si>
    <t>२१,९१,११</t>
  </si>
  <si>
    <t>५९,१२,७५</t>
  </si>
  <si>
    <t>३१,३८,६२</t>
  </si>
  <si>
    <t>१४,७८,९५</t>
  </si>
  <si>
    <t>४६,१७,५८</t>
  </si>
  <si>
    <t>८०६५९५०३३००</t>
  </si>
  <si>
    <t>३८,५०,३१</t>
  </si>
  <si>
    <t>२०,९९,१९</t>
  </si>
  <si>
    <t>५९,७३,५०</t>
  </si>
  <si>
    <t>३४,८७,५५</t>
  </si>
  <si>
    <t>१५,५१,०९</t>
  </si>
  <si>
    <t>५०,६२,६५</t>
  </si>
  <si>
    <t>९०.५७</t>
  </si>
  <si>
    <t>८०६६०४०१३००</t>
  </si>
  <si>
    <t>३८,१६,८५</t>
  </si>
  <si>
    <t>३१,४१,४६</t>
  </si>
  <si>
    <t>६९,५८,३१</t>
  </si>
  <si>
    <t>२६,७८,९१</t>
  </si>
  <si>
    <t>१५,६३,८०</t>
  </si>
  <si>
    <t>४२,४२,७१</t>
  </si>
  <si>
    <t>७०.१८</t>
  </si>
  <si>
    <t>६०.९७</t>
  </si>
  <si>
    <t>८०६६०४०२३००</t>
  </si>
  <si>
    <t>५२,८५,२७</t>
  </si>
  <si>
    <t>३२,६४,३८</t>
  </si>
  <si>
    <t>८५,४९,६५</t>
  </si>
  <si>
    <t>४३,६०,३३</t>
  </si>
  <si>
    <t>२२,७१,२८</t>
  </si>
  <si>
    <t>६६,३१,६२</t>
  </si>
  <si>
    <t>६९.५७</t>
  </si>
  <si>
    <t>८०६६०४०३३००</t>
  </si>
  <si>
    <t>४१,१५,१०</t>
  </si>
  <si>
    <t>२५,४७,५८</t>
  </si>
  <si>
    <t>६६,६४,१८</t>
  </si>
  <si>
    <t>३५,९९,६०</t>
  </si>
  <si>
    <t>१९,७१,४६</t>
  </si>
  <si>
    <t>५५,७१,०६</t>
  </si>
  <si>
    <t>७७.३८</t>
  </si>
  <si>
    <t>८०६६०५०१३००</t>
  </si>
  <si>
    <t>२८,०८,६५</t>
  </si>
  <si>
    <t>२२,९९,७१</t>
  </si>
  <si>
    <t>५१,०८,३६</t>
  </si>
  <si>
    <t>२०,९५,८१</t>
  </si>
  <si>
    <t>१२,१३,१०</t>
  </si>
  <si>
    <t>३३,०८,९१</t>
  </si>
  <si>
    <t>५२.७५</t>
  </si>
  <si>
    <t>६४.७७</t>
  </si>
  <si>
    <t>८०६६०५०२३००</t>
  </si>
  <si>
    <t>३८,९५,५७</t>
  </si>
  <si>
    <t>१९,९६,६१</t>
  </si>
  <si>
    <t>५८,९२,१८</t>
  </si>
  <si>
    <t>३३,०७,३४</t>
  </si>
  <si>
    <t>१५,०३,०७</t>
  </si>
  <si>
    <t>४८,१०,४२</t>
  </si>
  <si>
    <t>८०६६०५०३३००</t>
  </si>
  <si>
    <t>३१,५५,७५</t>
  </si>
  <si>
    <t>२६,०८,००</t>
  </si>
  <si>
    <t>५७,६३,७५</t>
  </si>
  <si>
    <t>२४,३०,६३</t>
  </si>
  <si>
    <t>१८,६३,९१</t>
  </si>
  <si>
    <t>४२,९४,५४</t>
  </si>
  <si>
    <t>७७.०२</t>
  </si>
  <si>
    <t>८०६६०५०४३००</t>
  </si>
  <si>
    <t>२९,९२,७३</t>
  </si>
  <si>
    <t>१८,७६,२५</t>
  </si>
  <si>
    <t>१,००</t>
  </si>
  <si>
    <t>४८,६९,९९</t>
  </si>
  <si>
    <t>२४,६६,०९</t>
  </si>
  <si>
    <t>१४,६२,३१</t>
  </si>
  <si>
    <t>३९,२९,३७</t>
  </si>
  <si>
    <t>७७.९३</t>
  </si>
  <si>
    <t>८०६६०५०५३००</t>
  </si>
  <si>
    <t>२८,१८,२४</t>
  </si>
  <si>
    <t>१५,२६,३९</t>
  </si>
  <si>
    <t>४३,४४,६४</t>
  </si>
  <si>
    <t>२१,६१,०३</t>
  </si>
  <si>
    <t>८,४१,३६</t>
  </si>
  <si>
    <t>३०,०२,३९</t>
  </si>
  <si>
    <t>७६.६८</t>
  </si>
  <si>
    <t>५५.१२</t>
  </si>
  <si>
    <t>६९.१</t>
  </si>
  <si>
    <t>८०६६०५०६३००</t>
  </si>
  <si>
    <t>२९,५६,६२</t>
  </si>
  <si>
    <t>१४,३७,७२</t>
  </si>
  <si>
    <t>४३,९४,३४</t>
  </si>
  <si>
    <t>२५,१५,७२</t>
  </si>
  <si>
    <t>१२,२७,११</t>
  </si>
  <si>
    <t>३७,४२,८४</t>
  </si>
  <si>
    <t>८५.१७</t>
  </si>
  <si>
    <t>८०६६०५०७३००</t>
  </si>
  <si>
    <t>३४,०५,५८</t>
  </si>
  <si>
    <t>१६,६४,०६</t>
  </si>
  <si>
    <t>५०,६९,६५</t>
  </si>
  <si>
    <t>२९,९५,२८</t>
  </si>
  <si>
    <t>११,१६,४९</t>
  </si>
  <si>
    <t>४१,११,७७</t>
  </si>
  <si>
    <t>८७.९५</t>
  </si>
  <si>
    <t>६७.०९</t>
  </si>
  <si>
    <t>८०६६१४०१३००</t>
  </si>
  <si>
    <t>३१,७०,२२</t>
  </si>
  <si>
    <t>१३,३८,३४</t>
  </si>
  <si>
    <t>४५,०८,५६</t>
  </si>
  <si>
    <t>२७,८८,२३</t>
  </si>
  <si>
    <t>९,४९,७३</t>
  </si>
  <si>
    <t>३७,३७,९७</t>
  </si>
  <si>
    <t>७०.९६</t>
  </si>
  <si>
    <t>८२.९</t>
  </si>
  <si>
    <t>८०६६१४०२३००</t>
  </si>
  <si>
    <t>३२,३८,८७</t>
  </si>
  <si>
    <t>१९,९६,१२</t>
  </si>
  <si>
    <t>५२,३४,९९</t>
  </si>
  <si>
    <t>२९,३३,९४</t>
  </si>
  <si>
    <t>१७,२३,३४</t>
  </si>
  <si>
    <t>४६,५७,२९</t>
  </si>
  <si>
    <t>९०.५८</t>
  </si>
  <si>
    <t>८०६६१५०१३००</t>
  </si>
  <si>
    <t>१६,३९,८९</t>
  </si>
  <si>
    <t>१०,६७,३४</t>
  </si>
  <si>
    <t>२७,०७,२३</t>
  </si>
  <si>
    <t>१३,५६,४८</t>
  </si>
  <si>
    <t>९,४६,३९</t>
  </si>
  <si>
    <t>२३,०२,८७</t>
  </si>
  <si>
    <t>८५.०६</t>
  </si>
  <si>
    <t>८०६६१५०२३००</t>
  </si>
  <si>
    <t>१५,७२,१८</t>
  </si>
  <si>
    <t>११,०९,७५</t>
  </si>
  <si>
    <t>२६,८१,९३</t>
  </si>
  <si>
    <t>१२,४४,९१</t>
  </si>
  <si>
    <t>७,७३,९६</t>
  </si>
  <si>
    <t>२०,१८,८७</t>
  </si>
  <si>
    <t>६९.७४</t>
  </si>
  <si>
    <t>७५.२७</t>
  </si>
  <si>
    <t>८०६६१५०३३००</t>
  </si>
  <si>
    <t>१५,२१,५३</t>
  </si>
  <si>
    <t>१९,५९,९६</t>
  </si>
  <si>
    <t>३४,८१,४९</t>
  </si>
  <si>
    <t>१४,४९,५६</t>
  </si>
  <si>
    <t>१८,१५,१२</t>
  </si>
  <si>
    <t>३२,६४,६८</t>
  </si>
  <si>
    <t>९५.२७</t>
  </si>
  <si>
    <t>९३.७७</t>
  </si>
  <si>
    <t>८०६६१५०४३००</t>
  </si>
  <si>
    <t>डोल्पा वुद्ध गाउँपालिका, डोल्पा</t>
  </si>
  <si>
    <t>१४,०४,२०</t>
  </si>
  <si>
    <t>२१,२९,३६</t>
  </si>
  <si>
    <t>३५,३३,५६</t>
  </si>
  <si>
    <t>१०,१०,८९</t>
  </si>
  <si>
    <t>११,७६,७२</t>
  </si>
  <si>
    <t>२१,८७,६१</t>
  </si>
  <si>
    <t>७१.९९</t>
  </si>
  <si>
    <t>५५.२६</t>
  </si>
  <si>
    <t>६१.९</t>
  </si>
  <si>
    <t>८०६६१५०५३००</t>
  </si>
  <si>
    <t>२४,८६,९३</t>
  </si>
  <si>
    <t>१६,१६,४४</t>
  </si>
  <si>
    <t>४१,०३,३८</t>
  </si>
  <si>
    <t>२२,६४,०७</t>
  </si>
  <si>
    <t>१३,२१,६९</t>
  </si>
  <si>
    <t>३५,८५,७६</t>
  </si>
  <si>
    <t>९१.०३</t>
  </si>
  <si>
    <t>८१.७६</t>
  </si>
  <si>
    <t>८०६६१५०६३००</t>
  </si>
  <si>
    <t>१७,४३,८७</t>
  </si>
  <si>
    <t>१९,६८,४९</t>
  </si>
  <si>
    <t>३७,१२,३६</t>
  </si>
  <si>
    <t>१४,७१,८२</t>
  </si>
  <si>
    <t>१६,३५,६७</t>
  </si>
  <si>
    <t>३१,०७,५०</t>
  </si>
  <si>
    <t>८०६६२४०१३००</t>
  </si>
  <si>
    <t>३५,४४,००</t>
  </si>
  <si>
    <t>३२,२५,०८</t>
  </si>
  <si>
    <t>६७,६९,०९</t>
  </si>
  <si>
    <t>३२,३९,७८</t>
  </si>
  <si>
    <t>२१,५४,९२</t>
  </si>
  <si>
    <t>५३,९४,७०</t>
  </si>
  <si>
    <t>६६.८१</t>
  </si>
  <si>
    <t>८०६६२५०१३००</t>
  </si>
  <si>
    <t>३७,१७,३६</t>
  </si>
  <si>
    <t>१७,८७,०५</t>
  </si>
  <si>
    <t>५५,०४,४२</t>
  </si>
  <si>
    <t>३३,२०,६९</t>
  </si>
  <si>
    <t>१०,४३,७४</t>
  </si>
  <si>
    <t>४३,६४,४३</t>
  </si>
  <si>
    <t>८९.३२</t>
  </si>
  <si>
    <t>५८.४</t>
  </si>
  <si>
    <t>८०६६२५०२३००</t>
  </si>
  <si>
    <t>२२,३५,५१</t>
  </si>
  <si>
    <t>१३,५८,५६</t>
  </si>
  <si>
    <t>३५,९४,०८</t>
  </si>
  <si>
    <t>१८,१२,३८</t>
  </si>
  <si>
    <t>१०,२१,४७</t>
  </si>
  <si>
    <t>२८,३३,८६</t>
  </si>
  <si>
    <t>८१.०७</t>
  </si>
  <si>
    <t>७८.८४</t>
  </si>
  <si>
    <t>८०६६२५०३३००</t>
  </si>
  <si>
    <t>३३,१०,००</t>
  </si>
  <si>
    <t>२०,३१,७८</t>
  </si>
  <si>
    <t>५३,५६,७८</t>
  </si>
  <si>
    <t>२७,३१,७८</t>
  </si>
  <si>
    <t>९,३६,१९</t>
  </si>
  <si>
    <t>३६,६७,९८</t>
  </si>
  <si>
    <t>४६.०७</t>
  </si>
  <si>
    <t>६८.४७</t>
  </si>
  <si>
    <t>८०६६२५०४३००</t>
  </si>
  <si>
    <t>३४,५४,०२</t>
  </si>
  <si>
    <t>२२,८३,००</t>
  </si>
  <si>
    <t>५७,३७,०२</t>
  </si>
  <si>
    <t>२८,४२,२१</t>
  </si>
  <si>
    <t>१२,४५,५०</t>
  </si>
  <si>
    <t>४०,८७,७१</t>
  </si>
  <si>
    <t>८२.२८</t>
  </si>
  <si>
    <t>५४.५५</t>
  </si>
  <si>
    <t>७१.२५</t>
  </si>
  <si>
    <t>८०६६२५०५३००</t>
  </si>
  <si>
    <t>३१,५७,९४</t>
  </si>
  <si>
    <t>१७,२६,६०</t>
  </si>
  <si>
    <t>४८,८४,५५</t>
  </si>
  <si>
    <t>२७,९८,६४</t>
  </si>
  <si>
    <t>१२,२३,१७</t>
  </si>
  <si>
    <t>४०,२१,८२</t>
  </si>
  <si>
    <t>८८.६२</t>
  </si>
  <si>
    <t>८०६६२५०६३००</t>
  </si>
  <si>
    <t>२५,२७,३४</t>
  </si>
  <si>
    <t>१४,१८,२९</t>
  </si>
  <si>
    <t>३९,४५,६३</t>
  </si>
  <si>
    <t>२१,९४,९४</t>
  </si>
  <si>
    <t>३३,२६,८२</t>
  </si>
  <si>
    <t>७९.८</t>
  </si>
  <si>
    <t>८४.३१</t>
  </si>
  <si>
    <t>८०६६२५०७३००</t>
  </si>
  <si>
    <t>३४,०३,३२</t>
  </si>
  <si>
    <t>९,६८,०२</t>
  </si>
  <si>
    <t>४३,७१,३४</t>
  </si>
  <si>
    <t>२९,९०,९७</t>
  </si>
  <si>
    <t>६,९६,४६</t>
  </si>
  <si>
    <t>३६,८७,४४</t>
  </si>
  <si>
    <t>८७.८८</t>
  </si>
  <si>
    <t>७१.९४</t>
  </si>
  <si>
    <t>८४.३५</t>
  </si>
  <si>
    <t>८०६६३४०१३००</t>
  </si>
  <si>
    <t>४०,०२,६१</t>
  </si>
  <si>
    <t>३७,२७,५१</t>
  </si>
  <si>
    <t>७७,३०,१३</t>
  </si>
  <si>
    <t>३५,२८,९८</t>
  </si>
  <si>
    <t>२४,३६,७१</t>
  </si>
  <si>
    <t>५९,६५,६९</t>
  </si>
  <si>
    <t>६५.३७</t>
  </si>
  <si>
    <t>७७.१७</t>
  </si>
  <si>
    <t>८०६६३५०१३००</t>
  </si>
  <si>
    <t>२४,६६,६१</t>
  </si>
  <si>
    <t>१२,५६,१७</t>
  </si>
  <si>
    <t>३७,२२,७८</t>
  </si>
  <si>
    <t>१८,६५,५०</t>
  </si>
  <si>
    <t>७,५७,३५</t>
  </si>
  <si>
    <t>२६,२२,८५</t>
  </si>
  <si>
    <t>७५.६२</t>
  </si>
  <si>
    <t>६०.२९</t>
  </si>
  <si>
    <t>८०६६३५०२३००</t>
  </si>
  <si>
    <t>३५,९९,७४</t>
  </si>
  <si>
    <t>२१,७६,२७</t>
  </si>
  <si>
    <t>५७,७६,०१</t>
  </si>
  <si>
    <t>३०,९५,२८</t>
  </si>
  <si>
    <t>१२,७६,५६</t>
  </si>
  <si>
    <t>४३,७१,८४</t>
  </si>
  <si>
    <t>८५.९८</t>
  </si>
  <si>
    <t>५८.६५</t>
  </si>
  <si>
    <t>७५.६८</t>
  </si>
  <si>
    <t>८०६६३५०३३००</t>
  </si>
  <si>
    <t>३३,०२,९२</t>
  </si>
  <si>
    <t>१०,५७,९९</t>
  </si>
  <si>
    <t>४३,६०,९१</t>
  </si>
  <si>
    <t>२७,९२,०९</t>
  </si>
  <si>
    <t>७,५३,२५</t>
  </si>
  <si>
    <t>३५,४५,३४</t>
  </si>
  <si>
    <t>८४.५३</t>
  </si>
  <si>
    <t>७१.१९</t>
  </si>
  <si>
    <t>८०६६४५०१३००</t>
  </si>
  <si>
    <t>२०,२३,५९</t>
  </si>
  <si>
    <t>१२,०५,३७</t>
  </si>
  <si>
    <t>३२,२८,९६</t>
  </si>
  <si>
    <t>१७,९७,१२</t>
  </si>
  <si>
    <t>९,४१,३१</t>
  </si>
  <si>
    <t>२७,३८,४४</t>
  </si>
  <si>
    <t>८८.८</t>
  </si>
  <si>
    <t>८४.८</t>
  </si>
  <si>
    <t>८०६६४५०२३००</t>
  </si>
  <si>
    <t>२३,९४,१५</t>
  </si>
  <si>
    <t>१९,५०,४८</t>
  </si>
  <si>
    <t>२२,५५,४१</t>
  </si>
  <si>
    <t>१६,३१,८५</t>
  </si>
  <si>
    <t>३८,८७,२६</t>
  </si>
  <si>
    <t>९४.२</t>
  </si>
  <si>
    <t>८३.६६</t>
  </si>
  <si>
    <t>८९.४७</t>
  </si>
  <si>
    <t>८०६६४५०३३००</t>
  </si>
  <si>
    <t>१९,२८,९१</t>
  </si>
  <si>
    <t>१६,५६,००</t>
  </si>
  <si>
    <t>३५,८४,९१</t>
  </si>
  <si>
    <t>१७,३९,८१</t>
  </si>
  <si>
    <t>१४,२२,६२</t>
  </si>
  <si>
    <t>३१,६२,४४</t>
  </si>
  <si>
    <t>८५.९</t>
  </si>
  <si>
    <t>८८.२१</t>
  </si>
  <si>
    <t>८०६६४५०४३००</t>
  </si>
  <si>
    <t>२१,१०,७६</t>
  </si>
  <si>
    <t>१३,४६,९५</t>
  </si>
  <si>
    <t>३४,५७,७१</t>
  </si>
  <si>
    <t>१८,१७,५२</t>
  </si>
  <si>
    <t>९,६३,२२</t>
  </si>
  <si>
    <t>२७,८०,७४</t>
  </si>
  <si>
    <t>७१.५१</t>
  </si>
  <si>
    <t>८०६६४५०५३००</t>
  </si>
  <si>
    <t>१६,०६,७७</t>
  </si>
  <si>
    <t>१७,९६,९७</t>
  </si>
  <si>
    <t>३४,०३,७४</t>
  </si>
  <si>
    <t>१३,३५,७८</t>
  </si>
  <si>
    <t>१३,१३,८५</t>
  </si>
  <si>
    <t>२६,४९,६४</t>
  </si>
  <si>
    <t>७३.११</t>
  </si>
  <si>
    <t>७७.८४</t>
  </si>
  <si>
    <t>८०६६४५०६३००</t>
  </si>
  <si>
    <t>२९,३१,५३</t>
  </si>
  <si>
    <t>१७,०९,४४</t>
  </si>
  <si>
    <t>४६,४०,९७</t>
  </si>
  <si>
    <t>२७,२४,२४</t>
  </si>
  <si>
    <t>१५,५०,३६</t>
  </si>
  <si>
    <t>४२,७४,६१</t>
  </si>
  <si>
    <t>९२.९२</t>
  </si>
  <si>
    <t>९०.६९</t>
  </si>
  <si>
    <t>९२.१</t>
  </si>
  <si>
    <t>८०६६४५०७३००</t>
  </si>
  <si>
    <t>३१,८९,८९</t>
  </si>
  <si>
    <t>२१,९४,५८</t>
  </si>
  <si>
    <t>५३,८४,४७</t>
  </si>
  <si>
    <t>२९,२३,२०</t>
  </si>
  <si>
    <t>१४,२१,५६</t>
  </si>
  <si>
    <t>४३,४४,७७</t>
  </si>
  <si>
    <t>९१.६३</t>
  </si>
  <si>
    <t>८०६६५४०१३००</t>
  </si>
  <si>
    <t>४८,७५,२८</t>
  </si>
  <si>
    <t>२०,१८,९६</t>
  </si>
  <si>
    <t>६८,९४,२४</t>
  </si>
  <si>
    <t>४१,३०,२५</t>
  </si>
  <si>
    <t>१८,६८,४२</t>
  </si>
  <si>
    <t>५९,९८,६८</t>
  </si>
  <si>
    <t>९२.५४</t>
  </si>
  <si>
    <t>८७.०१</t>
  </si>
  <si>
    <t>८०६६५४०२३००</t>
  </si>
  <si>
    <t>३६,५६,२८</t>
  </si>
  <si>
    <t>१८,३०,८७</t>
  </si>
  <si>
    <t>५४,८७,१५</t>
  </si>
  <si>
    <t>३०,५०,१९</t>
  </si>
  <si>
    <t>१४,९८,१७</t>
  </si>
  <si>
    <t>४५,४८,३७</t>
  </si>
  <si>
    <t>८१.८२</t>
  </si>
  <si>
    <t>८०६६५४०३३००</t>
  </si>
  <si>
    <t>३३,३५,०६</t>
  </si>
  <si>
    <t>३१,९३,०१</t>
  </si>
  <si>
    <t>६५,२८,०७</t>
  </si>
  <si>
    <t>२६,७१,७४</t>
  </si>
  <si>
    <t>२०,५६,८९</t>
  </si>
  <si>
    <t>४७,२८,६४</t>
  </si>
  <si>
    <t>६४.४१</t>
  </si>
  <si>
    <t>८०६६५५०१३००</t>
  </si>
  <si>
    <t>३३,१८,३५</t>
  </si>
  <si>
    <t>१०,०८,१०</t>
  </si>
  <si>
    <t>४३,२६,४५</t>
  </si>
  <si>
    <t>२९,१८,००</t>
  </si>
  <si>
    <t>८,६७,८२</t>
  </si>
  <si>
    <t>३७,८५,८२</t>
  </si>
  <si>
    <t>८७.९३</t>
  </si>
  <si>
    <t>८६.०८</t>
  </si>
  <si>
    <t>८०६६५५०२३००</t>
  </si>
  <si>
    <t>३७,९०,०६</t>
  </si>
  <si>
    <t>२०,०७,२८</t>
  </si>
  <si>
    <t>५७,९७,३५</t>
  </si>
  <si>
    <t>३४,००,३७</t>
  </si>
  <si>
    <t>१४,२९,५२</t>
  </si>
  <si>
    <t>४८,२९,९०</t>
  </si>
  <si>
    <t>८९.७१</t>
  </si>
  <si>
    <t>८०६६५५०३३००</t>
  </si>
  <si>
    <t>२९,५४,३१</t>
  </si>
  <si>
    <t>१६,४२,९०</t>
  </si>
  <si>
    <t>४५,९७,२१</t>
  </si>
  <si>
    <t>२७,४८,२६</t>
  </si>
  <si>
    <t>१२,६९,२६</t>
  </si>
  <si>
    <t>४०,१७,५२</t>
  </si>
  <si>
    <t>९३.०२</t>
  </si>
  <si>
    <t>७७.२५</t>
  </si>
  <si>
    <t>८७.३९</t>
  </si>
  <si>
    <t>८०६६५५०४३००</t>
  </si>
  <si>
    <t>३३,८८,२९</t>
  </si>
  <si>
    <t>८,०२,२४</t>
  </si>
  <si>
    <t>४१,९०,५३</t>
  </si>
  <si>
    <t>१९,२४,६९</t>
  </si>
  <si>
    <t>५,७९,०७</t>
  </si>
  <si>
    <t>२५,०३,७७</t>
  </si>
  <si>
    <t>५६.८</t>
  </si>
  <si>
    <t>७२.१८</t>
  </si>
  <si>
    <t>५९.७४</t>
  </si>
  <si>
    <t>८०६६५५०५३००</t>
  </si>
  <si>
    <t>२०,५९,४८</t>
  </si>
  <si>
    <t>१३,७९,८८</t>
  </si>
  <si>
    <t>३४,३९,३६</t>
  </si>
  <si>
    <t>१३,६१,६७</t>
  </si>
  <si>
    <t>४,८०,३५</t>
  </si>
  <si>
    <t>१८,४२,०२</t>
  </si>
  <si>
    <t>६६.११</t>
  </si>
  <si>
    <t>३४.८१</t>
  </si>
  <si>
    <t>८०६६५५०६३००</t>
  </si>
  <si>
    <t>३५,२७,७६</t>
  </si>
  <si>
    <t>६,९६,१८</t>
  </si>
  <si>
    <t>४२,२३,९४</t>
  </si>
  <si>
    <t>१५,४०,७९</t>
  </si>
  <si>
    <t>७९,७९</t>
  </si>
  <si>
    <t>१६,२०,५९</t>
  </si>
  <si>
    <t>४३.६७</t>
  </si>
  <si>
    <t>११.४६</t>
  </si>
  <si>
    <t>३८.३६</t>
  </si>
  <si>
    <t>८०६६६४०१३००</t>
  </si>
  <si>
    <t>५१,७०,८९</t>
  </si>
  <si>
    <t>२८,६४,३०</t>
  </si>
  <si>
    <t>८०,३५,१९</t>
  </si>
  <si>
    <t>४८,२५,३४</t>
  </si>
  <si>
    <t>२३,११,८३</t>
  </si>
  <si>
    <t>७१,३७,१७</t>
  </si>
  <si>
    <t>९३.३१</t>
  </si>
  <si>
    <t>८०.७१</t>
  </si>
  <si>
    <t>८८.८२</t>
  </si>
  <si>
    <t>८०६६६४०२३००</t>
  </si>
  <si>
    <t>४६,६६,७८</t>
  </si>
  <si>
    <t>२३,७९,७८</t>
  </si>
  <si>
    <t>७०,४६,५७</t>
  </si>
  <si>
    <t>४१,३२,८२</t>
  </si>
  <si>
    <t>१८,२४,३४</t>
  </si>
  <si>
    <t>५९,५७,१६</t>
  </si>
  <si>
    <t>८०६६६४०३३००</t>
  </si>
  <si>
    <t>४९,४५,६५</t>
  </si>
  <si>
    <t>२६,९५,०४</t>
  </si>
  <si>
    <t>७६,४०,६९</t>
  </si>
  <si>
    <t>४५,३१,८०</t>
  </si>
  <si>
    <t>२१,५९,८४</t>
  </si>
  <si>
    <t>६६,९१,६४</t>
  </si>
  <si>
    <t>८०.१४</t>
  </si>
  <si>
    <t>८०६६६५०१३००</t>
  </si>
  <si>
    <t>३१,७४,८२</t>
  </si>
  <si>
    <t>१४,९२,४८</t>
  </si>
  <si>
    <t>४६,६७,३०</t>
  </si>
  <si>
    <t>२८,६४,०२</t>
  </si>
  <si>
    <t>१०,४३,७९</t>
  </si>
  <si>
    <t>३९,०७,८२</t>
  </si>
  <si>
    <t>८०६६६५०२३००</t>
  </si>
  <si>
    <t>३९,५८,८५</t>
  </si>
  <si>
    <t>२१,०८,५६</t>
  </si>
  <si>
    <t>६०,६७,४२</t>
  </si>
  <si>
    <t>३३,१६,३८</t>
  </si>
  <si>
    <t>१५,४५,२२</t>
  </si>
  <si>
    <t>४८,६१,६०</t>
  </si>
  <si>
    <t>७३.२८</t>
  </si>
  <si>
    <t>८०६६६५०३३००</t>
  </si>
  <si>
    <t>३१,९५,७७</t>
  </si>
  <si>
    <t>१८,१५,१५</t>
  </si>
  <si>
    <t>५०,१०,९२</t>
  </si>
  <si>
    <t>२७,७४,८३</t>
  </si>
  <si>
    <t>१३,९६,७६</t>
  </si>
  <si>
    <t>४१,७१,५९</t>
  </si>
  <si>
    <t>८६.८२</t>
  </si>
  <si>
    <t>७६.९५</t>
  </si>
  <si>
    <t>८०६६६५०४३००</t>
  </si>
  <si>
    <t>३४,९७,०६</t>
  </si>
  <si>
    <t>१४,७९,२९</t>
  </si>
  <si>
    <t>४९,७६,३५</t>
  </si>
  <si>
    <t>२८,९४,८५</t>
  </si>
  <si>
    <t>१०,७९,६०</t>
  </si>
  <si>
    <t>३९,७४,४६</t>
  </si>
  <si>
    <t>७९.८६</t>
  </si>
  <si>
    <t>८०६६७४०१३००</t>
  </si>
  <si>
    <t>४०,५५,२५</t>
  </si>
  <si>
    <t>२९,५१,१८</t>
  </si>
  <si>
    <t>७०,०६,४३</t>
  </si>
  <si>
    <t>३६,००,६५</t>
  </si>
  <si>
    <t>२४,२७,००</t>
  </si>
  <si>
    <t>६०,२७,६६</t>
  </si>
  <si>
    <t>८८.७८</t>
  </si>
  <si>
    <t>८२.२३</t>
  </si>
  <si>
    <t>८६.०३</t>
  </si>
  <si>
    <t>८०६६७४०२३००</t>
  </si>
  <si>
    <t>३६,८२,०३</t>
  </si>
  <si>
    <t>१७,१२,६८</t>
  </si>
  <si>
    <t>५३,९४,७१</t>
  </si>
  <si>
    <t>३१,४५,०३</t>
  </si>
  <si>
    <t>१४,२२,७२</t>
  </si>
  <si>
    <t>४५,६७,७६</t>
  </si>
  <si>
    <t>८३.०७</t>
  </si>
  <si>
    <t>८४.६७</t>
  </si>
  <si>
    <t>८०६६७४०३३००</t>
  </si>
  <si>
    <t>५३,१८,५०</t>
  </si>
  <si>
    <t>२३,९२,००</t>
  </si>
  <si>
    <t>७७,१०,५१</t>
  </si>
  <si>
    <t>४५,५८,७३</t>
  </si>
  <si>
    <t>२०,०७,०३</t>
  </si>
  <si>
    <t>६५,६५,७६</t>
  </si>
  <si>
    <t>८५.१५</t>
  </si>
  <si>
    <t>८०६६७४०४३००</t>
  </si>
  <si>
    <t>४३,५८,१२</t>
  </si>
  <si>
    <t>२४,०५,२९</t>
  </si>
  <si>
    <t>६७,६३,४१</t>
  </si>
  <si>
    <t>३८,२६,७१</t>
  </si>
  <si>
    <t>१८,०७,५१</t>
  </si>
  <si>
    <t>५६,३४,२३</t>
  </si>
  <si>
    <t>८७.८</t>
  </si>
  <si>
    <t>८०६६७५०१३००</t>
  </si>
  <si>
    <t>३२,१९,७४</t>
  </si>
  <si>
    <t>२२,४९,५८</t>
  </si>
  <si>
    <t>५४,६९,३२</t>
  </si>
  <si>
    <t>३०,६४,१९</t>
  </si>
  <si>
    <t>१६,६६,०२</t>
  </si>
  <si>
    <t>४७,३०,२१</t>
  </si>
  <si>
    <t>९५.१६</t>
  </si>
  <si>
    <t>८०६६७५०२३००</t>
  </si>
  <si>
    <t>२३,८४,३५</t>
  </si>
  <si>
    <t>२०,१२,०१</t>
  </si>
  <si>
    <t>४३,९६,३७</t>
  </si>
  <si>
    <t>२०,४९,७१</t>
  </si>
  <si>
    <t>१३,१५,७३</t>
  </si>
  <si>
    <t>३३,६५,४५</t>
  </si>
  <si>
    <t>८५.९६</t>
  </si>
  <si>
    <t>६५.३९</t>
  </si>
  <si>
    <t>७६.५५</t>
  </si>
  <si>
    <t>८०६६७५०३३००</t>
  </si>
  <si>
    <t>२८,३८,६५</t>
  </si>
  <si>
    <t>११,९४,१२</t>
  </si>
  <si>
    <t>४०,३२,७७</t>
  </si>
  <si>
    <t>२५,३६,४१</t>
  </si>
  <si>
    <t>८,५८,२४</t>
  </si>
  <si>
    <t>३३,९४,६५</t>
  </si>
  <si>
    <t>८९.३५</t>
  </si>
  <si>
    <t>८४.१७</t>
  </si>
  <si>
    <t>८०६६७५०४३००</t>
  </si>
  <si>
    <t>३६,०९,११</t>
  </si>
  <si>
    <t>१६,९८,४७</t>
  </si>
  <si>
    <t>५३,०७,५८</t>
  </si>
  <si>
    <t>३४,१३,३८</t>
  </si>
  <si>
    <t>१३,०४,१२</t>
  </si>
  <si>
    <t>४७,१७,५१</t>
  </si>
  <si>
    <t>९४.५७</t>
  </si>
  <si>
    <t>७६.७८</t>
  </si>
  <si>
    <t>८८.८८</t>
  </si>
  <si>
    <t>८०६६७५०५३००</t>
  </si>
  <si>
    <t>३३,१२,८२</t>
  </si>
  <si>
    <t>१८,१०,९१</t>
  </si>
  <si>
    <t>५१,२३,७३</t>
  </si>
  <si>
    <t>२९,६७,२१</t>
  </si>
  <si>
    <t>१६,५७,५९</t>
  </si>
  <si>
    <t>४६,२४,८०</t>
  </si>
  <si>
    <t>८९.५६</t>
  </si>
  <si>
    <t>८०६६७५०६३००</t>
  </si>
  <si>
    <t>३१,०९,९८</t>
  </si>
  <si>
    <t>२२,४०,०८</t>
  </si>
  <si>
    <t>५३,५०,०६</t>
  </si>
  <si>
    <t>२५,२५,४०</t>
  </si>
  <si>
    <t>१५,५७,०५</t>
  </si>
  <si>
    <t>४०,८२,४५</t>
  </si>
  <si>
    <t>६९.५</t>
  </si>
  <si>
    <t>७६.३</t>
  </si>
  <si>
    <t>८०६६७५०७३००</t>
  </si>
  <si>
    <t>२७,१८,२४</t>
  </si>
  <si>
    <t>१७,४०,६५</t>
  </si>
  <si>
    <t>४४,५८,८९</t>
  </si>
  <si>
    <t>२५,६०,१४</t>
  </si>
  <si>
    <t>१४,३८,४९</t>
  </si>
  <si>
    <t>३९,९८,६३</t>
  </si>
  <si>
    <t>९४.१८</t>
  </si>
  <si>
    <t>८२.६४</t>
  </si>
  <si>
    <t>८९.६७</t>
  </si>
  <si>
    <t>८०६६८४०१३००</t>
  </si>
  <si>
    <t>४२,३४,९७</t>
  </si>
  <si>
    <t>३५,८५,६४</t>
  </si>
  <si>
    <t>७८,२०,६२</t>
  </si>
  <si>
    <t>३८,७६,४०</t>
  </si>
  <si>
    <t>२९,६७,६२</t>
  </si>
  <si>
    <t>६८,४४,०३</t>
  </si>
  <si>
    <t>८७.५१</t>
  </si>
  <si>
    <t>८०६६८४०२३००</t>
  </si>
  <si>
    <t>४२,८२,७०</t>
  </si>
  <si>
    <t>२९,५७,६७</t>
  </si>
  <si>
    <t>७२,४०,३८</t>
  </si>
  <si>
    <t>३७,११,१२</t>
  </si>
  <si>
    <t>२३,७१,६०</t>
  </si>
  <si>
    <t>६०,८२,७३</t>
  </si>
  <si>
    <t>८४.०१</t>
  </si>
  <si>
    <t>८०६६८४०३३००</t>
  </si>
  <si>
    <t>५२,३१,४९</t>
  </si>
  <si>
    <t>२९,०९,३१</t>
  </si>
  <si>
    <t>८१,४०,८१</t>
  </si>
  <si>
    <t>४३,०५,४८</t>
  </si>
  <si>
    <t>२०,२४,०१</t>
  </si>
  <si>
    <t>६३,२९,४९</t>
  </si>
  <si>
    <t>७७.७५</t>
  </si>
  <si>
    <t>८०६६८४०४३००</t>
  </si>
  <si>
    <t>४३,३६,२२</t>
  </si>
  <si>
    <t>२८,२१,०३</t>
  </si>
  <si>
    <t>३,१२</t>
  </si>
  <si>
    <t>७१,६०,३८</t>
  </si>
  <si>
    <t>३८,९५,६२</t>
  </si>
  <si>
    <t>१८,००,७६</t>
  </si>
  <si>
    <t>५६,९६,३८</t>
  </si>
  <si>
    <t>८९.८३</t>
  </si>
  <si>
    <t>६३.८३</t>
  </si>
  <si>
    <t>७९.५५</t>
  </si>
  <si>
    <t>८०६६८४०५३००</t>
  </si>
  <si>
    <t>१,०२,४९,४३</t>
  </si>
  <si>
    <t>५३,३४,६७</t>
  </si>
  <si>
    <t>१,५५,८४,१०</t>
  </si>
  <si>
    <t>८४,५८,६२</t>
  </si>
  <si>
    <t>३८,२१,८३</t>
  </si>
  <si>
    <t>१,२२,८०,४६</t>
  </si>
  <si>
    <t>८२.५२</t>
  </si>
  <si>
    <t>७८.८</t>
  </si>
  <si>
    <t>८०६६८५०१३००</t>
  </si>
  <si>
    <t>२७,९१,५९</t>
  </si>
  <si>
    <t>१३,७६,४१</t>
  </si>
  <si>
    <t>४१,६८,०१</t>
  </si>
  <si>
    <t>२३,५६,९४</t>
  </si>
  <si>
    <t>१०,०५,०६</t>
  </si>
  <si>
    <t>३३,६२,००</t>
  </si>
  <si>
    <t>८४.४२</t>
  </si>
  <si>
    <t>७३.०२</t>
  </si>
  <si>
    <t>८०.६६</t>
  </si>
  <si>
    <t>८०६६८५०२३००</t>
  </si>
  <si>
    <t>३४,३३,७५</t>
  </si>
  <si>
    <t>२५,०८,८८</t>
  </si>
  <si>
    <t>५९,४२,६४</t>
  </si>
  <si>
    <t>३१,४१,४०</t>
  </si>
  <si>
    <t>१९,५४,३४</t>
  </si>
  <si>
    <t>५०,९५,७५</t>
  </si>
  <si>
    <t>९१.४८</t>
  </si>
  <si>
    <t>७७.८९</t>
  </si>
  <si>
    <t>८५.७४</t>
  </si>
  <si>
    <t>८०६६८५०३३००</t>
  </si>
  <si>
    <t>४५,९४,२६</t>
  </si>
  <si>
    <t>२२,९७,७७</t>
  </si>
  <si>
    <t>६८,९२,०३</t>
  </si>
  <si>
    <t>३५,१०,०९</t>
  </si>
  <si>
    <t>१७,२७,७६</t>
  </si>
  <si>
    <t>५२,३७,८५</t>
  </si>
  <si>
    <t>७६.४</t>
  </si>
  <si>
    <t>७५.९९</t>
  </si>
  <si>
    <t>८०६६८५०४३००</t>
  </si>
  <si>
    <t>३७,२९,१३</t>
  </si>
  <si>
    <t>१६,४८,२७</t>
  </si>
  <si>
    <t>५३,७७,४१</t>
  </si>
  <si>
    <t>३३,५२,८३</t>
  </si>
  <si>
    <t>१३,१०,८३</t>
  </si>
  <si>
    <t>४६,६३,६६</t>
  </si>
  <si>
    <t>८०७६९४०१३००</t>
  </si>
  <si>
    <t>३९,५७,१९</t>
  </si>
  <si>
    <t>१९,०५,२०</t>
  </si>
  <si>
    <t>५८,६२,४०</t>
  </si>
  <si>
    <t>३३,७७,५९</t>
  </si>
  <si>
    <t>१३,३९,१२</t>
  </si>
  <si>
    <t>४७,१६,७१</t>
  </si>
  <si>
    <t>७०.२८</t>
  </si>
  <si>
    <t>८०.४५</t>
  </si>
  <si>
    <t>८०७६९४०२३००</t>
  </si>
  <si>
    <t>३६,४१,७४</t>
  </si>
  <si>
    <t>२०,२५,१९</t>
  </si>
  <si>
    <t>५६,६६,९३</t>
  </si>
  <si>
    <t>२८,३१,७९</t>
  </si>
  <si>
    <t>१३,२२,७५</t>
  </si>
  <si>
    <t>४१,५४,५५</t>
  </si>
  <si>
    <t>६५.३१</t>
  </si>
  <si>
    <t>७३.३१</t>
  </si>
  <si>
    <t>८०७६९४०३३००</t>
  </si>
  <si>
    <t>३७,५१,५५</t>
  </si>
  <si>
    <t>२२,९०,४१</t>
  </si>
  <si>
    <t>६०,४१,९७</t>
  </si>
  <si>
    <t>२७,९३,४३</t>
  </si>
  <si>
    <t>११,८०,७०</t>
  </si>
  <si>
    <t>३९,७४,१३</t>
  </si>
  <si>
    <t>७४.४६</t>
  </si>
  <si>
    <t>५१.५४</t>
  </si>
  <si>
    <t>८०७६९४०४३००</t>
  </si>
  <si>
    <t>३३,०८,८६</t>
  </si>
  <si>
    <t>१८,५४,३७</t>
  </si>
  <si>
    <t>५१,६३,२३</t>
  </si>
  <si>
    <t>२९,७७,९६</t>
  </si>
  <si>
    <t>१३,७५,०९</t>
  </si>
  <si>
    <t>४३,५३,०५</t>
  </si>
  <si>
    <t>८९.९९</t>
  </si>
  <si>
    <t>८४.३</t>
  </si>
  <si>
    <t>८०७६९५०१३००</t>
  </si>
  <si>
    <t>२३,६२,४८</t>
  </si>
  <si>
    <t>१७,७५,७७</t>
  </si>
  <si>
    <t>४१,३८,२५</t>
  </si>
  <si>
    <t>२१,४१,८७</t>
  </si>
  <si>
    <t>१६,५१,४४</t>
  </si>
  <si>
    <t>३७,९३,३१</t>
  </si>
  <si>
    <t>९०.६६</t>
  </si>
  <si>
    <t>९२.९९</t>
  </si>
  <si>
    <t>८०७६९५०२३००</t>
  </si>
  <si>
    <t>३६,८८,८५</t>
  </si>
  <si>
    <t>२०,६१,९५</t>
  </si>
  <si>
    <t>५७,५०,८०</t>
  </si>
  <si>
    <t>२९,७९,४६</t>
  </si>
  <si>
    <t>१३,९२,५९</t>
  </si>
  <si>
    <t>४३,७२,०६</t>
  </si>
  <si>
    <t>८०.७६</t>
  </si>
  <si>
    <t>६७.५३</t>
  </si>
  <si>
    <t>८०७६९५०३३००</t>
  </si>
  <si>
    <t>१७,१६,७२</t>
  </si>
  <si>
    <t>१४,३३,८८</t>
  </si>
  <si>
    <t>३१,५०,६०</t>
  </si>
  <si>
    <t>१५,१५,८०</t>
  </si>
  <si>
    <t>१३,६९,१७</t>
  </si>
  <si>
    <t>२८,८४,९७</t>
  </si>
  <si>
    <t>९५.४८</t>
  </si>
  <si>
    <t>९१.५६</t>
  </si>
  <si>
    <t>८०७६९५०४३००</t>
  </si>
  <si>
    <t>२८,३७,७३</t>
  </si>
  <si>
    <t>१५,८९,५१</t>
  </si>
  <si>
    <t>४४,२७,२४</t>
  </si>
  <si>
    <t>२४,५६,२०</t>
  </si>
  <si>
    <t>११,७०,८८</t>
  </si>
  <si>
    <t>३६,२७,०८</t>
  </si>
  <si>
    <t>८६.५५</t>
  </si>
  <si>
    <t>८१.९२</t>
  </si>
  <si>
    <t>८०७६९५०५३००</t>
  </si>
  <si>
    <t>२२,९१,४१</t>
  </si>
  <si>
    <t>१४,१९,०५</t>
  </si>
  <si>
    <t>३७,१०,४६</t>
  </si>
  <si>
    <t>२०,१५,२१</t>
  </si>
  <si>
    <t>१२,३७,८०</t>
  </si>
  <si>
    <t>३२,५३,०२</t>
  </si>
  <si>
    <t>८७.९४</t>
  </si>
  <si>
    <t>८७.६७</t>
  </si>
  <si>
    <t>८०७७०४०१३००</t>
  </si>
  <si>
    <t>३९,९४,९९</t>
  </si>
  <si>
    <t>२८,६१,७३</t>
  </si>
  <si>
    <t>६८,५६,७३</t>
  </si>
  <si>
    <t>३७,०४,३३</t>
  </si>
  <si>
    <t>२३,१४,४१</t>
  </si>
  <si>
    <t>६०,१८,७५</t>
  </si>
  <si>
    <t>९२.७२</t>
  </si>
  <si>
    <t>८७.७७</t>
  </si>
  <si>
    <t>८०७७०४०२३००</t>
  </si>
  <si>
    <t>५६,७६,९१</t>
  </si>
  <si>
    <t>१८,०३,९४</t>
  </si>
  <si>
    <t>७४,८०,८६</t>
  </si>
  <si>
    <t>५५,०८,५३</t>
  </si>
  <si>
    <t>१४,८४,६७</t>
  </si>
  <si>
    <t>६९,९३,२०</t>
  </si>
  <si>
    <t>९७.०३</t>
  </si>
  <si>
    <t>८२.३</t>
  </si>
  <si>
    <t>९३.४८</t>
  </si>
  <si>
    <t>८०७७०५०१३००</t>
  </si>
  <si>
    <t>१२,९९,४०</t>
  </si>
  <si>
    <t>७,७०,४६</t>
  </si>
  <si>
    <t>२०,६९,८७</t>
  </si>
  <si>
    <t>११,०५,८५</t>
  </si>
  <si>
    <t>७,२८,१२</t>
  </si>
  <si>
    <t>१८,३३,९८</t>
  </si>
  <si>
    <t>९४.५</t>
  </si>
  <si>
    <t>८८.६</t>
  </si>
  <si>
    <t>८०७७०५०२३००</t>
  </si>
  <si>
    <t>३८,५६,४४</t>
  </si>
  <si>
    <t>२१,०३,८१</t>
  </si>
  <si>
    <t>५९,६०,२५</t>
  </si>
  <si>
    <t>३५,६७,३१</t>
  </si>
  <si>
    <t>१७,३१,३४</t>
  </si>
  <si>
    <t>५२,९८,६५</t>
  </si>
  <si>
    <t>९२.५</t>
  </si>
  <si>
    <t>८०७७०५०३३००</t>
  </si>
  <si>
    <t>२९,०२,७२</t>
  </si>
  <si>
    <t>१६,६७,६५</t>
  </si>
  <si>
    <t>४५,७१,८७</t>
  </si>
  <si>
    <t>२६,४८,२६</t>
  </si>
  <si>
    <t>१४,७५,८४</t>
  </si>
  <si>
    <t>४१,२४,१०</t>
  </si>
  <si>
    <t>९१.२३</t>
  </si>
  <si>
    <t>८८.४९</t>
  </si>
  <si>
    <t>९०.२</t>
  </si>
  <si>
    <t>८०७७०५०४३००</t>
  </si>
  <si>
    <t>३५,००,६१</t>
  </si>
  <si>
    <t>१५,१४,९९</t>
  </si>
  <si>
    <t>५०,१५,६०</t>
  </si>
  <si>
    <t>३१,७२,३०</t>
  </si>
  <si>
    <t>१४,४०,७४</t>
  </si>
  <si>
    <t>४६,१३,०५</t>
  </si>
  <si>
    <t>९०.६२</t>
  </si>
  <si>
    <t>९५.०९</t>
  </si>
  <si>
    <t>९१.९७</t>
  </si>
  <si>
    <t>८०७७०५०५३००</t>
  </si>
  <si>
    <t>२६,३६,०९</t>
  </si>
  <si>
    <t>१०,९१,८८</t>
  </si>
  <si>
    <t>३७,२७,९७</t>
  </si>
  <si>
    <t>२२,१२,५९</t>
  </si>
  <si>
    <t>८,९२,५०</t>
  </si>
  <si>
    <t>३१,०५,१०</t>
  </si>
  <si>
    <t>८०७७०५०६३००</t>
  </si>
  <si>
    <t>३३,६२,८६</t>
  </si>
  <si>
    <t>१७,१४,०२</t>
  </si>
  <si>
    <t>५०,७६,८८</t>
  </si>
  <si>
    <t>२९,४८,१४</t>
  </si>
  <si>
    <t>१४,१३,२५</t>
  </si>
  <si>
    <t>४३,६१,३९</t>
  </si>
  <si>
    <t>८७.६६</t>
  </si>
  <si>
    <t>८२.४५</t>
  </si>
  <si>
    <t>८०७७०५०७३००</t>
  </si>
  <si>
    <t>२५,४९,५४</t>
  </si>
  <si>
    <t>१४,२६,९२</t>
  </si>
  <si>
    <t>३९,७६,४६</t>
  </si>
  <si>
    <t>१०,१८,८७</t>
  </si>
  <si>
    <t>३३,१०,२८</t>
  </si>
  <si>
    <t>८०७७०५०८३००</t>
  </si>
  <si>
    <t>२७,९७,८३</t>
  </si>
  <si>
    <t>१५,७३,४९</t>
  </si>
  <si>
    <t>४३,७१,३२</t>
  </si>
  <si>
    <t>२६,२२,९९</t>
  </si>
  <si>
    <t>१५,३१,०४</t>
  </si>
  <si>
    <t>४१,५४,०४</t>
  </si>
  <si>
    <t>९३.७५</t>
  </si>
  <si>
    <t>९७.३</t>
  </si>
  <si>
    <t>९५.०२</t>
  </si>
  <si>
    <t>८०७७०५०९३००</t>
  </si>
  <si>
    <t>३०,९०,५५</t>
  </si>
  <si>
    <t>१३,२६,९७</t>
  </si>
  <si>
    <t>४४,१७,५२</t>
  </si>
  <si>
    <t>२७,९२,१४</t>
  </si>
  <si>
    <t>१०,९४,१८</t>
  </si>
  <si>
    <t>३८,८६,३३</t>
  </si>
  <si>
    <t>९०.३४</t>
  </si>
  <si>
    <t>८७.९७</t>
  </si>
  <si>
    <t>८०७७०५१०३००</t>
  </si>
  <si>
    <t>१७,६२,४२</t>
  </si>
  <si>
    <t>१२,३२,८८</t>
  </si>
  <si>
    <t>२९,९५,३१</t>
  </si>
  <si>
    <t>१४,४१,५५</t>
  </si>
  <si>
    <t>११,७१,६३</t>
  </si>
  <si>
    <t>२६,१३,१८</t>
  </si>
  <si>
    <t>९५.०३</t>
  </si>
  <si>
    <t>८७.२४</t>
  </si>
  <si>
    <t>८०७७१४०१३००</t>
  </si>
  <si>
    <t>३८,९३,८५</t>
  </si>
  <si>
    <t>२६,०२,९१</t>
  </si>
  <si>
    <t>६४,९६,७६</t>
  </si>
  <si>
    <t>३३,६३,१२</t>
  </si>
  <si>
    <t>१८,१०,९३</t>
  </si>
  <si>
    <t>५१,७४,०६</t>
  </si>
  <si>
    <t>८०७७१४०२३००</t>
  </si>
  <si>
    <t>४८,२०,४९</t>
  </si>
  <si>
    <t>२०,६७,३०</t>
  </si>
  <si>
    <t>६८,८७,८०</t>
  </si>
  <si>
    <t>४४,१५,९३</t>
  </si>
  <si>
    <t>१५,७९,७४</t>
  </si>
  <si>
    <t>५९,९५,६८</t>
  </si>
  <si>
    <t>९१.६</t>
  </si>
  <si>
    <t>८०७७१५०१३००</t>
  </si>
  <si>
    <t>३१,०७,९६</t>
  </si>
  <si>
    <t>१६,२१,२९</t>
  </si>
  <si>
    <t>४७,२९,२५</t>
  </si>
  <si>
    <t>२५,१७,४१</t>
  </si>
  <si>
    <t>१२,११,६५</t>
  </si>
  <si>
    <t>३७,२९,०६</t>
  </si>
  <si>
    <t>८०.९९</t>
  </si>
  <si>
    <t>७८.८५</t>
  </si>
  <si>
    <t>८०७७१५०२३००</t>
  </si>
  <si>
    <t>२९,५३,०८</t>
  </si>
  <si>
    <t>११,८०,०७</t>
  </si>
  <si>
    <t>४१,३३,१५</t>
  </si>
  <si>
    <t>२४,७३,२४</t>
  </si>
  <si>
    <t>९,७२,५२</t>
  </si>
  <si>
    <t>३४,४५,७६</t>
  </si>
  <si>
    <t>८२.४१</t>
  </si>
  <si>
    <t>८०७७१५०३३००</t>
  </si>
  <si>
    <t>३७,२३,०६</t>
  </si>
  <si>
    <t>१७,१६,८०</t>
  </si>
  <si>
    <t>५४,३९,८७</t>
  </si>
  <si>
    <t>३४,०४,७६</t>
  </si>
  <si>
    <t>१५,०९,९६</t>
  </si>
  <si>
    <t>४९,१४,७३</t>
  </si>
  <si>
    <t>९१.४५</t>
  </si>
  <si>
    <t>८०७७१५०४३००</t>
  </si>
  <si>
    <t>३१,२०,५६</t>
  </si>
  <si>
    <t>१६,४७,२७</t>
  </si>
  <si>
    <t>४७,६७,८४</t>
  </si>
  <si>
    <t>२६,४०,०६</t>
  </si>
  <si>
    <t>१०,७६,९६</t>
  </si>
  <si>
    <t>३७,१७,०२</t>
  </si>
  <si>
    <t>८०७७१५०५३००</t>
  </si>
  <si>
    <t>२६,२४,९२</t>
  </si>
  <si>
    <t>१२,८१,५४</t>
  </si>
  <si>
    <t>३९,०६,४६</t>
  </si>
  <si>
    <t>२३,३०,६७</t>
  </si>
  <si>
    <t>९,७५,९२</t>
  </si>
  <si>
    <t>३३,०६,६०</t>
  </si>
  <si>
    <t>८४.६४</t>
  </si>
  <si>
    <t>८०७७१५०६३००</t>
  </si>
  <si>
    <t>बोगटान फुड्सिल गाउँपालिका, डोटी</t>
  </si>
  <si>
    <t>२९,९०,४८</t>
  </si>
  <si>
    <t>१५,६१,०२</t>
  </si>
  <si>
    <t>४५,५१,५०</t>
  </si>
  <si>
    <t>२४,२८,४२</t>
  </si>
  <si>
    <t>१३,३३,७७</t>
  </si>
  <si>
    <t>३७,६२,१९</t>
  </si>
  <si>
    <t>८५.४४</t>
  </si>
  <si>
    <t>८०७७१५०७३००</t>
  </si>
  <si>
    <t>२६,१०,४१</t>
  </si>
  <si>
    <t>१७,३०,४४</t>
  </si>
  <si>
    <t>४३,४०,८५</t>
  </si>
  <si>
    <t>२१,६७,००</t>
  </si>
  <si>
    <t>१२,४८,८७</t>
  </si>
  <si>
    <t>३४,१५,८८</t>
  </si>
  <si>
    <t>८३.०१</t>
  </si>
  <si>
    <t>७२.१७</t>
  </si>
  <si>
    <t>७८.६९</t>
  </si>
  <si>
    <t>८०७७२४०१३००</t>
  </si>
  <si>
    <t>४०,९०,७७</t>
  </si>
  <si>
    <t>१४,१८,२१</t>
  </si>
  <si>
    <t>५५,०८,९९</t>
  </si>
  <si>
    <t>३४,४४,७१</t>
  </si>
  <si>
    <t>११,५९,६३</t>
  </si>
  <si>
    <t>४६,०४,३४</t>
  </si>
  <si>
    <t>८०७७२४०२३००</t>
  </si>
  <si>
    <t>३८,९७,८७</t>
  </si>
  <si>
    <t>१६,८४,२४</t>
  </si>
  <si>
    <t>५५,८२,११</t>
  </si>
  <si>
    <t>३१,५७,३३</t>
  </si>
  <si>
    <t>८,८०,५७</t>
  </si>
  <si>
    <t>४०,३७,९०</t>
  </si>
  <si>
    <t>५२.२८</t>
  </si>
  <si>
    <t>८०७७२४०३३००</t>
  </si>
  <si>
    <t>४७,०१,०६</t>
  </si>
  <si>
    <t>१४,८९,३३</t>
  </si>
  <si>
    <t>६१,९०,३९</t>
  </si>
  <si>
    <t>४०,६६,२७</t>
  </si>
  <si>
    <t>११,७४,०२</t>
  </si>
  <si>
    <t>५२,४०,३०</t>
  </si>
  <si>
    <t>८६.४९</t>
  </si>
  <si>
    <t>७८.८२</t>
  </si>
  <si>
    <t>८०७७२४०४३००</t>
  </si>
  <si>
    <t>५७,६१,२८</t>
  </si>
  <si>
    <t>१९,९७,४४</t>
  </si>
  <si>
    <t>७७,५८,७३</t>
  </si>
  <si>
    <t>४८,६८,६०</t>
  </si>
  <si>
    <t>१४,१५,९३</t>
  </si>
  <si>
    <t>६२,८४,५३</t>
  </si>
  <si>
    <t>८४.५</t>
  </si>
  <si>
    <t>८०७७२५०१३००</t>
  </si>
  <si>
    <t>३२,६९,३२</t>
  </si>
  <si>
    <t>१५,०५,२४</t>
  </si>
  <si>
    <t>४७,७४,५७</t>
  </si>
  <si>
    <t>३०,१४,५९</t>
  </si>
  <si>
    <t>१४,६७,३४</t>
  </si>
  <si>
    <t>४४,८१,९४</t>
  </si>
  <si>
    <t>९२.२</t>
  </si>
  <si>
    <t>९७.४८</t>
  </si>
  <si>
    <t>९३.८७</t>
  </si>
  <si>
    <t>८०७७२५०२३००</t>
  </si>
  <si>
    <t>३३,७२,८४</t>
  </si>
  <si>
    <t>९,८०,३४</t>
  </si>
  <si>
    <t>४३,५३,१८</t>
  </si>
  <si>
    <t>३१,१९,४४</t>
  </si>
  <si>
    <t>८,८८,६०</t>
  </si>
  <si>
    <t>४०,०८,०५</t>
  </si>
  <si>
    <t>९०.६४</t>
  </si>
  <si>
    <t>९२.०७</t>
  </si>
  <si>
    <t>८०७७२५०३३००</t>
  </si>
  <si>
    <t>३४,७३,०८</t>
  </si>
  <si>
    <t>१९,९३,०३</t>
  </si>
  <si>
    <t>५४,६६,११</t>
  </si>
  <si>
    <t>३१,९०,७७</t>
  </si>
  <si>
    <t>१२,८९,३८</t>
  </si>
  <si>
    <t>४४,८०,१५</t>
  </si>
  <si>
    <t>९१.८७</t>
  </si>
  <si>
    <t>६४.६९</t>
  </si>
  <si>
    <t>८१.९६</t>
  </si>
  <si>
    <t>८०७७२५०४३००</t>
  </si>
  <si>
    <t>२७,८०,३३</t>
  </si>
  <si>
    <t>९,५७,८१</t>
  </si>
  <si>
    <t>३७,३८,१४</t>
  </si>
  <si>
    <t>२४,८४,१८</t>
  </si>
  <si>
    <t>७,१६,९७</t>
  </si>
  <si>
    <t>३२,०१,१५</t>
  </si>
  <si>
    <t>८९.३४</t>
  </si>
  <si>
    <t>७४.८५</t>
  </si>
  <si>
    <t>८५.६३</t>
  </si>
  <si>
    <t>८०७७२५०५३००</t>
  </si>
  <si>
    <t>३०,७२,५२</t>
  </si>
  <si>
    <t>२५,३२,८६</t>
  </si>
  <si>
    <t>५६,०५,३८</t>
  </si>
  <si>
    <t>२६,४६,०६</t>
  </si>
  <si>
    <t>२०,१६,३३</t>
  </si>
  <si>
    <t>४६,६२,४०</t>
  </si>
  <si>
    <t>७९.६</t>
  </si>
  <si>
    <t>८३.१७</t>
  </si>
  <si>
    <t>८०७७२५०६३००</t>
  </si>
  <si>
    <t>३७,८५,९६</t>
  </si>
  <si>
    <t>२१,४६,३७</t>
  </si>
  <si>
    <t>५९,३२,३३</t>
  </si>
  <si>
    <t>३४,६२,०८</t>
  </si>
  <si>
    <t>१५,४२,८४</t>
  </si>
  <si>
    <t>५०,०४,९२</t>
  </si>
  <si>
    <t>९१.४४</t>
  </si>
  <si>
    <t>७१.८८</t>
  </si>
  <si>
    <t>८४.३६</t>
  </si>
  <si>
    <t>८०७७३४०१३००</t>
  </si>
  <si>
    <t>माहाकाली नगरपालिका, दार्चुला</t>
  </si>
  <si>
    <t>४२,६४,००</t>
  </si>
  <si>
    <t>२०,९९,५४</t>
  </si>
  <si>
    <t>६३,६३,५४</t>
  </si>
  <si>
    <t>३७,४४,१३</t>
  </si>
  <si>
    <t>१५,०६,१५</t>
  </si>
  <si>
    <t>७१.७३</t>
  </si>
  <si>
    <t>८२.५</t>
  </si>
  <si>
    <t>८०७७३४०२३००</t>
  </si>
  <si>
    <t>४५,३५,४१</t>
  </si>
  <si>
    <t>१६,०६,५१</t>
  </si>
  <si>
    <t>६१,४१,९२</t>
  </si>
  <si>
    <t>४२,८२,६५</t>
  </si>
  <si>
    <t>१२,६८,९४</t>
  </si>
  <si>
    <t>५५,५१,५९</t>
  </si>
  <si>
    <t>९४.४२</t>
  </si>
  <si>
    <t>८०७७३५०१३००</t>
  </si>
  <si>
    <t>२१,९०,४९</t>
  </si>
  <si>
    <t>१३,०५,३९</t>
  </si>
  <si>
    <t>३४,९५,८९</t>
  </si>
  <si>
    <t>१८,५४,२७</t>
  </si>
  <si>
    <t>९,८२,२०</t>
  </si>
  <si>
    <t>२८,३६,४७</t>
  </si>
  <si>
    <t>७५.२४</t>
  </si>
  <si>
    <t>८०७७३५०२३००</t>
  </si>
  <si>
    <t>२५,६४,०२</t>
  </si>
  <si>
    <t>१६,००,४४</t>
  </si>
  <si>
    <t>४१,६४,४६</t>
  </si>
  <si>
    <t>२२,२७,१५</t>
  </si>
  <si>
    <t>१०,२६,००</t>
  </si>
  <si>
    <t>३२,५३,१५</t>
  </si>
  <si>
    <t>६४.१</t>
  </si>
  <si>
    <t>७८.११</t>
  </si>
  <si>
    <t>८०७७३५०३३००</t>
  </si>
  <si>
    <t>३०,०८,९४</t>
  </si>
  <si>
    <t>२०,१८,६८</t>
  </si>
  <si>
    <t>५०,२७,६३</t>
  </si>
  <si>
    <t>२८,८५,३४</t>
  </si>
  <si>
    <t>१९,३६,२९</t>
  </si>
  <si>
    <t>४८,२१,६४</t>
  </si>
  <si>
    <t>९५.८९</t>
  </si>
  <si>
    <t>९५.९१</t>
  </si>
  <si>
    <t>९५.९</t>
  </si>
  <si>
    <t>८०७७३५०४३००</t>
  </si>
  <si>
    <t>३०,५६,५१</t>
  </si>
  <si>
    <t>२१,३३,२८</t>
  </si>
  <si>
    <t>५१,८९,७९</t>
  </si>
  <si>
    <t>२८,४२,९४</t>
  </si>
  <si>
    <t>१३,४१,०४</t>
  </si>
  <si>
    <t>४१,८३,९८</t>
  </si>
  <si>
    <t>९३.०१</t>
  </si>
  <si>
    <t>६२.८६</t>
  </si>
  <si>
    <t>८०.६१</t>
  </si>
  <si>
    <t>८०७७३५०५३००</t>
  </si>
  <si>
    <t>३४,७१,७४</t>
  </si>
  <si>
    <t>१५,९३,२५</t>
  </si>
  <si>
    <t>५०,६५,००</t>
  </si>
  <si>
    <t>३२,५२,८५</t>
  </si>
  <si>
    <t>११,४०,७४</t>
  </si>
  <si>
    <t>४३,९३,५९</t>
  </si>
  <si>
    <t>९३.६९</t>
  </si>
  <si>
    <t>७१.५९</t>
  </si>
  <si>
    <t>८०७७३५०६३००</t>
  </si>
  <si>
    <t>३३,९६,४३</t>
  </si>
  <si>
    <t>१३,७२,१५</t>
  </si>
  <si>
    <t>४७,६८,५८</t>
  </si>
  <si>
    <t>३०,१२,३०</t>
  </si>
  <si>
    <t>८,५९,१९</t>
  </si>
  <si>
    <t>३८,७१,५०</t>
  </si>
  <si>
    <t>६२.६१</t>
  </si>
  <si>
    <t>८०७७३५०७३००</t>
  </si>
  <si>
    <t>२५,९०,१८</t>
  </si>
  <si>
    <t>२१,१४,०३</t>
  </si>
  <si>
    <t>४७,०४,२१</t>
  </si>
  <si>
    <t>२१,००,३९</t>
  </si>
  <si>
    <t>१४,५०,०९</t>
  </si>
  <si>
    <t>३५,५०,४८</t>
  </si>
  <si>
    <t>६८.५९</t>
  </si>
  <si>
    <t>७५.४७</t>
  </si>
  <si>
    <t>८०७७४४०१३००</t>
  </si>
  <si>
    <t>४५,०५,२१</t>
  </si>
  <si>
    <t>१९,५४,६९</t>
  </si>
  <si>
    <t>६४,५९,९०</t>
  </si>
  <si>
    <t>४२,९८,८३</t>
  </si>
  <si>
    <t>१७,०१,४५</t>
  </si>
  <si>
    <t>६०,००,२८</t>
  </si>
  <si>
    <t>९५.४१</t>
  </si>
  <si>
    <t>९२.८८</t>
  </si>
  <si>
    <t>८०७७४४०२३००</t>
  </si>
  <si>
    <t>४८,२९,१२</t>
  </si>
  <si>
    <t>२०,१७,९१</t>
  </si>
  <si>
    <t>६८,४७,०३</t>
  </si>
  <si>
    <t>४२,५६,७४</t>
  </si>
  <si>
    <t>१४,२७,४७</t>
  </si>
  <si>
    <t>५६,८४,२१</t>
  </si>
  <si>
    <t>७०.७४</t>
  </si>
  <si>
    <t>८०७७४४०३३००</t>
  </si>
  <si>
    <t>४७,१०,२६</t>
  </si>
  <si>
    <t>२१,२०,५७</t>
  </si>
  <si>
    <t>६८,३०,८३</t>
  </si>
  <si>
    <t>४३,८०,५३</t>
  </si>
  <si>
    <t>१९,४८,५२</t>
  </si>
  <si>
    <t>६३,२९,०५</t>
  </si>
  <si>
    <t>९१.८८</t>
  </si>
  <si>
    <t>९२.६५</t>
  </si>
  <si>
    <t>८०७७४४०४३००</t>
  </si>
  <si>
    <t>३६,३७,७९</t>
  </si>
  <si>
    <t>१९,३०,३३</t>
  </si>
  <si>
    <t>५५,६८,१२</t>
  </si>
  <si>
    <t>३१,३१,६७</t>
  </si>
  <si>
    <t>९,४२,४७</t>
  </si>
  <si>
    <t>४०,७४,१५</t>
  </si>
  <si>
    <t>४८.८२</t>
  </si>
  <si>
    <t>७३.१६</t>
  </si>
  <si>
    <t>८०७७४५०१३००</t>
  </si>
  <si>
    <t>३२,४९,१८</t>
  </si>
  <si>
    <t>१७,५४,९१</t>
  </si>
  <si>
    <t>५०,०४,०९</t>
  </si>
  <si>
    <t>२९,८५,८२</t>
  </si>
  <si>
    <t>१४,५७,९३</t>
  </si>
  <si>
    <t>४४,४३,७५</t>
  </si>
  <si>
    <t>९१.८९</t>
  </si>
  <si>
    <t>८०७७४५०२३००</t>
  </si>
  <si>
    <t>४१,४७,४५</t>
  </si>
  <si>
    <t>१५,७३,५७</t>
  </si>
  <si>
    <t>५७,२१,०२</t>
  </si>
  <si>
    <t>३८,४४,५६</t>
  </si>
  <si>
    <t>१३,६७,३८</t>
  </si>
  <si>
    <t>५२,११,९४</t>
  </si>
  <si>
    <t>९२.६९</t>
  </si>
  <si>
    <t>९१.१</t>
  </si>
  <si>
    <t>८०७७४५०३३००</t>
  </si>
  <si>
    <t>३०,२९,२४</t>
  </si>
  <si>
    <t>१२,५८,०९</t>
  </si>
  <si>
    <t>४२,८७,३३</t>
  </si>
  <si>
    <t>२५,२५,२६</t>
  </si>
  <si>
    <t>११,१७,३७</t>
  </si>
  <si>
    <t>३६,४२,६३</t>
  </si>
  <si>
    <t>८८.८१</t>
  </si>
  <si>
    <t>८४.९६</t>
  </si>
  <si>
    <t>८०७७४५०४३००</t>
  </si>
  <si>
    <t>२५,५५,७०</t>
  </si>
  <si>
    <t>१४,१०,७६</t>
  </si>
  <si>
    <t>३९,६६,४७</t>
  </si>
  <si>
    <t>२३,२६,१०</t>
  </si>
  <si>
    <t>१०,८३,०८</t>
  </si>
  <si>
    <t>३४,०९,१९</t>
  </si>
  <si>
    <t>९१.०१</t>
  </si>
  <si>
    <t>७६.७७</t>
  </si>
  <si>
    <t>८०७७४५०५३००</t>
  </si>
  <si>
    <t>३७,८६,७०</t>
  </si>
  <si>
    <t>१७,६८,६५</t>
  </si>
  <si>
    <t>५५,५५,३५</t>
  </si>
  <si>
    <t>३५,१७,२६</t>
  </si>
  <si>
    <t>१५,००,०४</t>
  </si>
  <si>
    <t>५०,१७,३०</t>
  </si>
  <si>
    <t>८०७७४५०६३००</t>
  </si>
  <si>
    <t>३६,१६,००</t>
  </si>
  <si>
    <t>११,४८,८५</t>
  </si>
  <si>
    <t>४७,६४,८५</t>
  </si>
  <si>
    <t>३३,८७,१५</t>
  </si>
  <si>
    <t>४३,२०,०१</t>
  </si>
  <si>
    <t>९३.६७</t>
  </si>
  <si>
    <t>८०७७५४०१३००</t>
  </si>
  <si>
    <t>३२,७१,१५</t>
  </si>
  <si>
    <t>२८,८६,२५</t>
  </si>
  <si>
    <t>६१,५७,४०</t>
  </si>
  <si>
    <t>२८,५२,०२</t>
  </si>
  <si>
    <t>२१,४०,५४</t>
  </si>
  <si>
    <t>४९,९२,५७</t>
  </si>
  <si>
    <t>८०७७५४०२३००</t>
  </si>
  <si>
    <t>५१,२७,५६</t>
  </si>
  <si>
    <t>२१,१८,४२</t>
  </si>
  <si>
    <t>७२,४५,९८</t>
  </si>
  <si>
    <t>४५,०६,६६</t>
  </si>
  <si>
    <t>१६,६२,६२</t>
  </si>
  <si>
    <t>६१,६९,२८</t>
  </si>
  <si>
    <t>८७.८९</t>
  </si>
  <si>
    <t>८०७७५५०१३००</t>
  </si>
  <si>
    <t>३३,७८,९६</t>
  </si>
  <si>
    <t>१८,३१,१०</t>
  </si>
  <si>
    <t>५२,१०,०७</t>
  </si>
  <si>
    <t>३०,६४,१४</t>
  </si>
  <si>
    <t>१५,३२,०१</t>
  </si>
  <si>
    <t>४५,९६,१६</t>
  </si>
  <si>
    <t>९०.६८</t>
  </si>
  <si>
    <t>८०७७५५०२३००</t>
  </si>
  <si>
    <t>३३,४१,०६</t>
  </si>
  <si>
    <t>१८,४५,६७</t>
  </si>
  <si>
    <t>५१,८६,७३</t>
  </si>
  <si>
    <t>२८,३९,२७</t>
  </si>
  <si>
    <t>१४,९४,१८</t>
  </si>
  <si>
    <t>४३,३३,४५</t>
  </si>
  <si>
    <t>८०७७५५०३३००</t>
  </si>
  <si>
    <t>२८,५९,९३</t>
  </si>
  <si>
    <t>१४,०३,५३</t>
  </si>
  <si>
    <t>४२,६३,४६</t>
  </si>
  <si>
    <t>२३,८५,१७</t>
  </si>
  <si>
    <t>१२,६४,४४</t>
  </si>
  <si>
    <t>३६,४९,६१</t>
  </si>
  <si>
    <t>८३.३९</t>
  </si>
  <si>
    <t>९०.०९</t>
  </si>
  <si>
    <t>८०७७५५०४३००</t>
  </si>
  <si>
    <t>३५,१३,९८</t>
  </si>
  <si>
    <t>१५,९१,१९</t>
  </si>
  <si>
    <t>५१,०५,१७</t>
  </si>
  <si>
    <t>३१,३९,८१</t>
  </si>
  <si>
    <t>११,६१,०२</t>
  </si>
  <si>
    <t>४३,००,८३</t>
  </si>
  <si>
    <t>७२.९६</t>
  </si>
  <si>
    <t>८४.२४</t>
  </si>
  <si>
    <t>८०७७५५०५३००</t>
  </si>
  <si>
    <t>३२,४४,०५</t>
  </si>
  <si>
    <t>१३,९५,६८</t>
  </si>
  <si>
    <t>४६,३९,७३</t>
  </si>
  <si>
    <t>२६,४६,४९</t>
  </si>
  <si>
    <t>११,३६,७१</t>
  </si>
  <si>
    <t>३७,८३,२०</t>
  </si>
  <si>
    <t>८०७७६४०१३००</t>
  </si>
  <si>
    <t>कृष्णपुर नगरपालिका, कंचनपुर</t>
  </si>
  <si>
    <t>४६,४४,२८</t>
  </si>
  <si>
    <t>३७,०७,७५</t>
  </si>
  <si>
    <t>८३,५२,०३</t>
  </si>
  <si>
    <t>३५,७६,३४</t>
  </si>
  <si>
    <t>२४,६४,७९</t>
  </si>
  <si>
    <t>६०,४१,१४</t>
  </si>
  <si>
    <t>६६.४७</t>
  </si>
  <si>
    <t>८०७७६४०२३००</t>
  </si>
  <si>
    <t>पुनर्वास नगरपालिका, कंचनपुर</t>
  </si>
  <si>
    <t>४७,४०,९६</t>
  </si>
  <si>
    <t>३८,०२,०१</t>
  </si>
  <si>
    <t>८५,४२,९७</t>
  </si>
  <si>
    <t>३६,५६,६३</t>
  </si>
  <si>
    <t>२३,२२,२३</t>
  </si>
  <si>
    <t>५९,७८,८७</t>
  </si>
  <si>
    <t>६१.०७</t>
  </si>
  <si>
    <t>८०७७६४०३३००</t>
  </si>
  <si>
    <t>बेदकोट नगरपालिका, कंचनपुर</t>
  </si>
  <si>
    <t>४९,५३,६६</t>
  </si>
  <si>
    <t>२९,७५,३३</t>
  </si>
  <si>
    <t>७९,२९,००</t>
  </si>
  <si>
    <t>३५,३५,१५</t>
  </si>
  <si>
    <t>१७,३७,८२</t>
  </si>
  <si>
    <t>५२,७२,९७</t>
  </si>
  <si>
    <t>८०७७६४०४३००</t>
  </si>
  <si>
    <t>बेलौरी नगरपालिका, कंचनपुर</t>
  </si>
  <si>
    <t>४५,७९,९२</t>
  </si>
  <si>
    <t>२८,३४,१४</t>
  </si>
  <si>
    <t>७४,१४,०६</t>
  </si>
  <si>
    <t>४०,५६,९८</t>
  </si>
  <si>
    <t>२२,२०,५६</t>
  </si>
  <si>
    <t>६२,७७,५५</t>
  </si>
  <si>
    <t>७८.३५</t>
  </si>
  <si>
    <t>८०७७६४०५३००</t>
  </si>
  <si>
    <t>भिमदत्त नगरपालिका, कंचनपुर</t>
  </si>
  <si>
    <t>८१,३१,१२</t>
  </si>
  <si>
    <t>४८,९६,४७</t>
  </si>
  <si>
    <t>१,१०,००</t>
  </si>
  <si>
    <t>१,३१,३७,५९</t>
  </si>
  <si>
    <t>७०,४६,४२</t>
  </si>
  <si>
    <t>३८,६९,२३</t>
  </si>
  <si>
    <t>१,१०,२४,१६</t>
  </si>
  <si>
    <t>७९.०२</t>
  </si>
  <si>
    <t>९८.६३</t>
  </si>
  <si>
    <t>८०७७६४०६३००</t>
  </si>
  <si>
    <t>दोधारा चाँदनी नगरपालिका, कंचनपुर</t>
  </si>
  <si>
    <t>३४,९६,२७</t>
  </si>
  <si>
    <t>२०,९७,३२</t>
  </si>
  <si>
    <t>५५,९३,६०</t>
  </si>
  <si>
    <t>२८,८२,५३</t>
  </si>
  <si>
    <t>१४,१२,३७</t>
  </si>
  <si>
    <t>४२,९४,९१</t>
  </si>
  <si>
    <t>६७.३४</t>
  </si>
  <si>
    <t>८०७७६४०७३००</t>
  </si>
  <si>
    <t>शुक्लाफाँटा नगरपालिका, कंचनपुर</t>
  </si>
  <si>
    <t>४४,९३,४३</t>
  </si>
  <si>
    <t>२२,६२,१९</t>
  </si>
  <si>
    <t>६७,५५,६३</t>
  </si>
  <si>
    <t>३९,५४,६६</t>
  </si>
  <si>
    <t>१६,३५,८८</t>
  </si>
  <si>
    <t>५५,९०,५४</t>
  </si>
  <si>
    <t>७२.३१</t>
  </si>
  <si>
    <t>८०७७६५०१३००</t>
  </si>
  <si>
    <t>बेलडाँडी गाउँपालिका, कंचनपुर</t>
  </si>
  <si>
    <t>२३,२७,४९</t>
  </si>
  <si>
    <t>११,३५,०६</t>
  </si>
  <si>
    <t>३४,६२,५५</t>
  </si>
  <si>
    <t>१८,५२,४३</t>
  </si>
  <si>
    <t>१०,२६,९९</t>
  </si>
  <si>
    <t>२८,७९,४२</t>
  </si>
  <si>
    <t>९०.४७</t>
  </si>
  <si>
    <t>८३.१५</t>
  </si>
  <si>
    <t>८०७७६५०२३००</t>
  </si>
  <si>
    <t>लालझाडी गाउँपालिका, कंचनपुर</t>
  </si>
  <si>
    <t>२२,४८,५८</t>
  </si>
  <si>
    <t>२९,३०,३६</t>
  </si>
  <si>
    <t>५१,७८,९५</t>
  </si>
  <si>
    <t>१८,८१,९५</t>
  </si>
  <si>
    <t>१९,४९,६५</t>
  </si>
  <si>
    <t>३८,३१,६१</t>
  </si>
  <si>
    <t>७३.९८</t>
  </si>
  <si>
    <t>८०७७७३०१३००</t>
  </si>
  <si>
    <t>१,१२,१९,५२</t>
  </si>
  <si>
    <t>८३,९८,१३</t>
  </si>
  <si>
    <t>१,९६,१७,६६</t>
  </si>
  <si>
    <t>८७,९५,४८</t>
  </si>
  <si>
    <t>५६,९१,८०</t>
  </si>
  <si>
    <t>१,४४,८७,२८</t>
  </si>
  <si>
    <t>६७.७७</t>
  </si>
  <si>
    <t>८०७७७४०१३००</t>
  </si>
  <si>
    <t>७३,६९,६७</t>
  </si>
  <si>
    <t>५५,७२,८३</t>
  </si>
  <si>
    <t>१,२९,४२,५०</t>
  </si>
  <si>
    <t>६५,२०,६६</t>
  </si>
  <si>
    <t>३१,४३,६७</t>
  </si>
  <si>
    <t>९६,६४,३३</t>
  </si>
  <si>
    <t>८८.४७</t>
  </si>
  <si>
    <t>५६.४१</t>
  </si>
  <si>
    <t>७४.६७</t>
  </si>
  <si>
    <t>८०७७७४०२३००</t>
  </si>
  <si>
    <t>४६,५३,५७</t>
  </si>
  <si>
    <t>३१,०६,१४</t>
  </si>
  <si>
    <t>७७,५९,७१</t>
  </si>
  <si>
    <t>४१,६३,८५</t>
  </si>
  <si>
    <t>२१,३१,७२</t>
  </si>
  <si>
    <t>६२,९५,५८</t>
  </si>
  <si>
    <t>८०७७७४०३३००</t>
  </si>
  <si>
    <t>६६,७०,२४</t>
  </si>
  <si>
    <t>४०,६७,५६</t>
  </si>
  <si>
    <t>१,०७,३७,८१</t>
  </si>
  <si>
    <t>५६,४७,६९</t>
  </si>
  <si>
    <t>२६,७५,७७</t>
  </si>
  <si>
    <t>८३,२३,४६</t>
  </si>
  <si>
    <t>८४.६६</t>
  </si>
  <si>
    <t>६५.७८</t>
  </si>
  <si>
    <t>८०७७७४०४३००</t>
  </si>
  <si>
    <t>६०,४५,३५</t>
  </si>
  <si>
    <t>४८,९६,४२</t>
  </si>
  <si>
    <t>१,०९,४१,७८</t>
  </si>
  <si>
    <t>५०,८२,४६</t>
  </si>
  <si>
    <t>३१,०८,२३</t>
  </si>
  <si>
    <t>८१,९०,७०</t>
  </si>
  <si>
    <t>८४.०७</t>
  </si>
  <si>
    <t>६३.४७</t>
  </si>
  <si>
    <t>८०७७७४०५३००</t>
  </si>
  <si>
    <t>५२,७३,१७</t>
  </si>
  <si>
    <t>२६,७१,१०</t>
  </si>
  <si>
    <t>७९,४४,२७</t>
  </si>
  <si>
    <t>४२,३०,२९</t>
  </si>
  <si>
    <t>१४,७४,८२</t>
  </si>
  <si>
    <t>५७,०५,११</t>
  </si>
  <si>
    <t>८०.२२</t>
  </si>
  <si>
    <t>५५.२१</t>
  </si>
  <si>
    <t>८०७७७४०६३००</t>
  </si>
  <si>
    <t>६६,६०,०९</t>
  </si>
  <si>
    <t>५१,४४,५३</t>
  </si>
  <si>
    <t>१,१८,०४,६२</t>
  </si>
  <si>
    <t>४९,१२,६४</t>
  </si>
  <si>
    <t>३२,०४,५६</t>
  </si>
  <si>
    <t>८१,१७,२०</t>
  </si>
  <si>
    <t>६२.२९</t>
  </si>
  <si>
    <t>८०७७७५०१३००</t>
  </si>
  <si>
    <t>४४,००,७७</t>
  </si>
  <si>
    <t>२३,७४,१४</t>
  </si>
  <si>
    <t>६७,७४,९१</t>
  </si>
  <si>
    <t>४०,६०,५५</t>
  </si>
  <si>
    <t>२०,१०,४७</t>
  </si>
  <si>
    <t>६०,७१,०२</t>
  </si>
  <si>
    <t>९२.२६</t>
  </si>
  <si>
    <t>८४.६८</t>
  </si>
  <si>
    <t>८०७७७५०२३००</t>
  </si>
  <si>
    <t>३२,१९,४६</t>
  </si>
  <si>
    <t>२०,१७,१६</t>
  </si>
  <si>
    <t>५२,३६,६२</t>
  </si>
  <si>
    <t>२८,२५,८०</t>
  </si>
  <si>
    <t>१६,२९,५७</t>
  </si>
  <si>
    <t>४४,५५,३७</t>
  </si>
  <si>
    <t>८०.७८</t>
  </si>
  <si>
    <t>८०७७७५०३३००</t>
  </si>
  <si>
    <t>४५,५३,५७</t>
  </si>
  <si>
    <t>३८,६२,१९</t>
  </si>
  <si>
    <t>८४,१५,७७</t>
  </si>
  <si>
    <t>३८,६२,११</t>
  </si>
  <si>
    <t>२१,६७,४६</t>
  </si>
  <si>
    <t>६०,२९,५७</t>
  </si>
  <si>
    <t>५६.११</t>
  </si>
  <si>
    <t>८०७७७५०४३००</t>
  </si>
  <si>
    <t>जोशिपुर गाउँपालिका, कैलाली</t>
  </si>
  <si>
    <t>३३,८७,३३</t>
  </si>
  <si>
    <t>३५,१८,७३</t>
  </si>
  <si>
    <t>६९,०६,०६</t>
  </si>
  <si>
    <t>२८,२७,७१</t>
  </si>
  <si>
    <t>१७,२४,९४</t>
  </si>
  <si>
    <t>४५,५२,६६</t>
  </si>
  <si>
    <t>४९.०२</t>
  </si>
  <si>
    <t>६५.९२</t>
  </si>
  <si>
    <t>८०७७७५०५३००</t>
  </si>
  <si>
    <t>३२,०७,३०</t>
  </si>
  <si>
    <t>१८,०८,४०</t>
  </si>
  <si>
    <t>५०,१५,७०</t>
  </si>
  <si>
    <t>२६,३८,९६</t>
  </si>
  <si>
    <t>१०,०३,१३</t>
  </si>
  <si>
    <t>३६,४२,१०</t>
  </si>
  <si>
    <t>८२.२७</t>
  </si>
  <si>
    <t>५५.४७</t>
  </si>
  <si>
    <t>७२.६१</t>
  </si>
  <si>
    <t>८०७७७५०६३००</t>
  </si>
  <si>
    <t>३२,७७,७८</t>
  </si>
  <si>
    <t>१९,००,१२</t>
  </si>
  <si>
    <t>५१,७७,९०</t>
  </si>
  <si>
    <t>२८,१३,३६</t>
  </si>
  <si>
    <t>१५,६७,८७</t>
  </si>
  <si>
    <t>४३,८१,२४</t>
  </si>
  <si>
    <t>८५.८३</t>
  </si>
  <si>
    <t>८२.५१</t>
  </si>
  <si>
    <t>८४.६१</t>
  </si>
  <si>
    <t>३,१२,००,६३,५७</t>
  </si>
  <si>
    <t>२,५३,३५,६४,०८</t>
  </si>
  <si>
    <t>६०,०४,७१</t>
  </si>
  <si>
    <t>५,६५,९६,३२,३७</t>
  </si>
  <si>
    <t>८२.८४</t>
  </si>
  <si>
    <t>६५.२४</t>
  </si>
  <si>
    <t>६०.५६</t>
  </si>
  <si>
    <t>७४.९४</t>
  </si>
  <si>
    <t>अर्थ मन्त्रालय</t>
  </si>
  <si>
    <t>महालेखा नियन्त्रक कार्यालय</t>
  </si>
  <si>
    <t>प्रदेश सञ्चित कोषको प्राप्ति र भुक्तानीको एकीकृत आर्थिक विवरण</t>
  </si>
  <si>
    <t>आर्थिक वर्ष २०७८/७९</t>
  </si>
  <si>
    <t>अनुसुची-०१</t>
  </si>
  <si>
    <t>टिप्पणी नं.</t>
  </si>
  <si>
    <t>प्रदेशहरु</t>
  </si>
  <si>
    <t>बाग्मती</t>
  </si>
  <si>
    <t>लुम्बनी</t>
  </si>
  <si>
    <t xml:space="preserve">कर्णाली </t>
  </si>
  <si>
    <t>सूदूर पश्चिम</t>
  </si>
  <si>
    <t>१. राजस्व, अनुदान र अन्य प्राप्ति</t>
  </si>
  <si>
    <t>१.१. राजस्व</t>
  </si>
  <si>
    <t>क. कर</t>
  </si>
  <si>
    <t>ख. अन्य राजस्व</t>
  </si>
  <si>
    <t>१.२. अनुदान (नेपाल सरकार)</t>
  </si>
  <si>
    <t xml:space="preserve">समानीकरण </t>
  </si>
  <si>
    <t>सशर्त</t>
  </si>
  <si>
    <t xml:space="preserve">बिशेष </t>
  </si>
  <si>
    <t>समपुरक</t>
  </si>
  <si>
    <t xml:space="preserve">अन्य अनुदान </t>
  </si>
  <si>
    <t>क. द्दिपक्षिय बैदेशिक अनुदान</t>
  </si>
  <si>
    <t>ख.  बहुपक्षिय बैदेशिक अनुदान</t>
  </si>
  <si>
    <t xml:space="preserve">१.३. बेरूजु तथा अन्य प्राप्ति </t>
  </si>
  <si>
    <t>२. वित्तीय व्यवस्थाबाट प्राप्ति</t>
  </si>
  <si>
    <t>२.१. ऋण लगानी फिर्ता</t>
  </si>
  <si>
    <t>क.आन्तरिक ऋण लगानी फिर्ता</t>
  </si>
  <si>
    <t>ख.   वैदेशिक ऋण लगानी फिर्ता</t>
  </si>
  <si>
    <t>२.२. शेयर विक्री</t>
  </si>
  <si>
    <t xml:space="preserve">क. आन्तरिक शेयर बिक्री </t>
  </si>
  <si>
    <t>ख.   वैदेशिक शेयर बिक्री</t>
  </si>
  <si>
    <t>२.३. वैदेशिक ऋण प्राप्ति</t>
  </si>
  <si>
    <t>२.४ आन्तरिक ऋण</t>
  </si>
  <si>
    <t xml:space="preserve">क. राष्ट्रिय बचतपत्र </t>
  </si>
  <si>
    <t>ख. नागरिक बचतपत्र</t>
  </si>
  <si>
    <t>ग. विकास ऋणपत्र</t>
  </si>
  <si>
    <t>घ. बैदेशिक रोजगार बचतपत्र</t>
  </si>
  <si>
    <t>ङ. विशेष ऋणपत्र</t>
  </si>
  <si>
    <t>च. व्याजमा आधारित ट्रेजरी विल</t>
  </si>
  <si>
    <t>छ. बट्टामा आधारित ट्रेजरी विल</t>
  </si>
  <si>
    <t>ज. अन्य</t>
  </si>
  <si>
    <t>3. यस वर्षको खुद प्राप्ति (१+२)</t>
  </si>
  <si>
    <t xml:space="preserve">4.  भुक्तानी </t>
  </si>
  <si>
    <t xml:space="preserve">4.१. सञ्चित कोषमाथी व्ययभार हुने खर्च </t>
  </si>
  <si>
    <t xml:space="preserve">क. चालु खर्च </t>
  </si>
  <si>
    <t>क. वित्तीय खर्च</t>
  </si>
  <si>
    <t xml:space="preserve">4.२. सञ्चित कोषबाट विनियोजन हुने खर्च </t>
  </si>
  <si>
    <t>ख. पूँजीगत खर्च</t>
  </si>
  <si>
    <t>ग. वितीय खर्च</t>
  </si>
  <si>
    <t xml:space="preserve">5. समायोजन </t>
  </si>
  <si>
    <t>6. यस वर्षको जम्मा भुक्तानी (४+५)</t>
  </si>
  <si>
    <t>७. यस अवधिको कोषमा भएको थप धट (+/-) (३-६)</t>
  </si>
  <si>
    <t>८. आर्थिक वर्षको सुरूवातको मौज्दात</t>
  </si>
  <si>
    <t>९. आर्थिक वर्षको अन्त्यको मौज्दात (७+८)*</t>
  </si>
  <si>
    <t xml:space="preserve">*नेपाल सरकारले तिनर्नुपर्ने रकम कार्य सञ्चालन कोष, धरौटी लगायतका विभिन्न खातामा नेपाल सरकारका नाममा रहेको मौज्दात रकमबाट गरिएको खर्चको दायित्व </t>
  </si>
  <si>
    <t>प्रदेश नं.१</t>
  </si>
  <si>
    <r>
      <t>प्रादेशिक</t>
    </r>
    <r>
      <rPr>
        <sz val="7"/>
        <color rgb="FFFF0000"/>
        <rFont val="Calibri"/>
        <family val="2"/>
      </rPr>
      <t xml:space="preserve"> </t>
    </r>
    <r>
      <rPr>
        <sz val="7"/>
        <color rgb="FFFF0000"/>
        <rFont val="Kalimati"/>
        <charset val="1"/>
      </rPr>
      <t>खर्च</t>
    </r>
  </si>
  <si>
    <t>राजस्व</t>
  </si>
  <si>
    <r>
      <t>कर</t>
    </r>
    <r>
      <rPr>
        <sz val="7"/>
        <color rgb="FFFF0000"/>
        <rFont val="Calibri"/>
        <family val="2"/>
      </rPr>
      <t xml:space="preserve"> </t>
    </r>
  </si>
  <si>
    <t>बेरुजु लगायत अन्य प्राप्ति</t>
  </si>
  <si>
    <r>
      <t>अनुदान</t>
    </r>
    <r>
      <rPr>
        <sz val="7"/>
        <color rgb="FFFF0000"/>
        <rFont val="Calibri"/>
        <family val="2"/>
      </rPr>
      <t xml:space="preserve"> </t>
    </r>
    <r>
      <rPr>
        <sz val="7"/>
        <color rgb="FFFF0000"/>
        <rFont val="Kalimati"/>
        <charset val="1"/>
      </rPr>
      <t>प्राप्ति</t>
    </r>
  </si>
  <si>
    <r>
      <t>ऋण</t>
    </r>
    <r>
      <rPr>
        <sz val="7"/>
        <color rgb="FFFF0000"/>
        <rFont val="Calibri"/>
        <family val="2"/>
      </rPr>
      <t xml:space="preserve"> </t>
    </r>
    <r>
      <rPr>
        <sz val="7"/>
        <color rgb="FFFF0000"/>
        <rFont val="Kalimati"/>
        <charset val="1"/>
      </rPr>
      <t>लगानी फिर्ता</t>
    </r>
  </si>
  <si>
    <r>
      <t>जम्मा</t>
    </r>
    <r>
      <rPr>
        <sz val="7"/>
        <color rgb="FFFF0000"/>
        <rFont val="Calibri"/>
        <family val="2"/>
      </rPr>
      <t xml:space="preserve"> </t>
    </r>
    <r>
      <rPr>
        <sz val="7"/>
        <color rgb="FFFF0000"/>
        <rFont val="Kalimati"/>
        <charset val="1"/>
      </rPr>
      <t>प्राप्ति</t>
    </r>
  </si>
  <si>
    <t>प्रदेश सञ्चित कोष न्यून(‌+)/बचत(-)</t>
  </si>
  <si>
    <t>Province codev</t>
  </si>
  <si>
    <t>६४.५९</t>
  </si>
  <si>
    <t>५३.५८</t>
  </si>
  <si>
    <t>६०.१२</t>
  </si>
  <si>
    <t>६०.९</t>
  </si>
  <si>
    <t>३०.४१</t>
  </si>
  <si>
    <t>६०.७९</t>
  </si>
  <si>
    <t>३४.३२</t>
  </si>
  <si>
    <t>५२.४८</t>
  </si>
  <si>
    <t>३९.३</t>
  </si>
  <si>
    <t>४९.५१</t>
  </si>
  <si>
    <t>६१.४७</t>
  </si>
  <si>
    <t>३१.७८</t>
  </si>
  <si>
    <t>५१.२४</t>
  </si>
  <si>
    <t>६१.४३</t>
  </si>
  <si>
    <t>३९.७४</t>
  </si>
  <si>
    <t>५४.५४</t>
  </si>
  <si>
    <t>५८.०९</t>
  </si>
  <si>
    <t>२७.४</t>
  </si>
  <si>
    <t>४४.६२</t>
  </si>
  <si>
    <t>५३.६</t>
  </si>
  <si>
    <t>३६.८८</t>
  </si>
  <si>
    <t>४७.२२</t>
  </si>
  <si>
    <t>६०.६९</t>
  </si>
  <si>
    <t>४१.७८</t>
  </si>
  <si>
    <t>५४.५३</t>
  </si>
  <si>
    <t>५७.१३</t>
  </si>
  <si>
    <t>३७.२</t>
  </si>
  <si>
    <t>४८.८४</t>
  </si>
  <si>
    <t>५४.९६</t>
  </si>
  <si>
    <t>३७.१२</t>
  </si>
  <si>
    <t>५०.४</t>
  </si>
  <si>
    <t>६२.९७</t>
  </si>
  <si>
    <t>२६.५५</t>
  </si>
  <si>
    <t>४९.१८</t>
  </si>
  <si>
    <t>६३.८४</t>
  </si>
  <si>
    <t>४७.७८</t>
  </si>
  <si>
    <t>५८.०३</t>
  </si>
  <si>
    <t>५९.६८</t>
  </si>
  <si>
    <t>२९.६७</t>
  </si>
  <si>
    <t>४८.४१</t>
  </si>
  <si>
    <t>६४.७४</t>
  </si>
  <si>
    <t>३५.४३</t>
  </si>
  <si>
    <t>५१.५६</t>
  </si>
  <si>
    <t>५६.९९</t>
  </si>
  <si>
    <t>३८.८७</t>
  </si>
  <si>
    <t>४९.१४</t>
  </si>
  <si>
    <t>५६.४९</t>
  </si>
  <si>
    <t>१६.६५</t>
  </si>
  <si>
    <t>४२.११</t>
  </si>
  <si>
    <t>६६.६८</t>
  </si>
  <si>
    <t>५६.४६</t>
  </si>
  <si>
    <t>६१.८३</t>
  </si>
  <si>
    <t>३७.९९</t>
  </si>
  <si>
    <t>५२.५६</t>
  </si>
  <si>
    <t>५५.०६</t>
  </si>
  <si>
    <t>३४.३७</t>
  </si>
  <si>
    <t>४७.०७</t>
  </si>
  <si>
    <t>५५.४८</t>
  </si>
  <si>
    <t>३४.१५</t>
  </si>
  <si>
    <t>४५.७</t>
  </si>
  <si>
    <t>६०.०४</t>
  </si>
  <si>
    <t>४५.८४</t>
  </si>
  <si>
    <t>४४.८३</t>
  </si>
  <si>
    <t>१३.७</t>
  </si>
  <si>
    <t>३६.८९</t>
  </si>
  <si>
    <t>५८.२३</t>
  </si>
  <si>
    <t>३३.१६</t>
  </si>
  <si>
    <t>५९.५३</t>
  </si>
  <si>
    <t>२८.८९</t>
  </si>
  <si>
    <t>४७.३४</t>
  </si>
  <si>
    <t>६०.५८</t>
  </si>
  <si>
    <t>४५.०८</t>
  </si>
  <si>
    <t>५४.८९</t>
  </si>
  <si>
    <t>४६.१</t>
  </si>
  <si>
    <t>५९.९२</t>
  </si>
  <si>
    <t>६०.५७</t>
  </si>
  <si>
    <t>६२.६४</t>
  </si>
  <si>
    <t>६१.१५</t>
  </si>
  <si>
    <t>४३.३३</t>
  </si>
  <si>
    <t>५३.७७</t>
  </si>
  <si>
    <t>५८.३४</t>
  </si>
  <si>
    <t>३०.४७</t>
  </si>
  <si>
    <t>४९.३</t>
  </si>
  <si>
    <t>५८.२५</t>
  </si>
  <si>
    <t>३५.८८</t>
  </si>
  <si>
    <t>४९.९४</t>
  </si>
  <si>
    <t>२४.४</t>
  </si>
  <si>
    <t>४५.४६</t>
  </si>
  <si>
    <t>६२.६२</t>
  </si>
  <si>
    <t>५७.८१</t>
  </si>
  <si>
    <t>५८.८१</t>
  </si>
  <si>
    <t>३१.६</t>
  </si>
  <si>
    <t>५४.२९</t>
  </si>
  <si>
    <t>४७.२८</t>
  </si>
  <si>
    <t>५१.९१</t>
  </si>
  <si>
    <t>५६.०७</t>
  </si>
  <si>
    <t>४६.६९</t>
  </si>
  <si>
    <t>५१.३९</t>
  </si>
  <si>
    <t>५६.५५</t>
  </si>
  <si>
    <t>३१.५६</t>
  </si>
  <si>
    <t>४७.३७</t>
  </si>
  <si>
    <t>७६.७५</t>
  </si>
  <si>
    <t>३९.३३</t>
  </si>
  <si>
    <t>५७.०५</t>
  </si>
  <si>
    <t>४६.४२</t>
  </si>
  <si>
    <t>५६.९१</t>
  </si>
  <si>
    <t>४९.३९</t>
  </si>
  <si>
    <t>४४.०४</t>
  </si>
  <si>
    <t>५८.३३</t>
  </si>
  <si>
    <t>३५.६३</t>
  </si>
  <si>
    <t>६०.९१</t>
  </si>
  <si>
    <t>५०.१८</t>
  </si>
  <si>
    <t>६५.४७</t>
  </si>
  <si>
    <t>३६.२२</t>
  </si>
  <si>
    <t>५५.७५</t>
  </si>
  <si>
    <t>७०.५६</t>
  </si>
  <si>
    <t>५९.२६</t>
  </si>
  <si>
    <t>५१.०९</t>
  </si>
  <si>
    <t>१३.४६</t>
  </si>
  <si>
    <t>३७.८३</t>
  </si>
  <si>
    <t>६५.१९</t>
  </si>
  <si>
    <t>४४.१२</t>
  </si>
  <si>
    <t>५९.०२</t>
  </si>
  <si>
    <t>५७.१९</t>
  </si>
  <si>
    <t>२४.८९</t>
  </si>
  <si>
    <t>४५.३८</t>
  </si>
  <si>
    <t>६१.३७</t>
  </si>
  <si>
    <t>४६.२७</t>
  </si>
  <si>
    <t>५६.१६</t>
  </si>
  <si>
    <t>६४.१२</t>
  </si>
  <si>
    <t>२९.१७</t>
  </si>
  <si>
    <t>४९.८५</t>
  </si>
  <si>
    <t>५८.६३</t>
  </si>
  <si>
    <t>२३.१२</t>
  </si>
  <si>
    <t>४८.६</t>
  </si>
  <si>
    <t>५८.५५</t>
  </si>
  <si>
    <t>३२.४८</t>
  </si>
  <si>
    <t>५१.१९</t>
  </si>
  <si>
    <t>३९.४६</t>
  </si>
  <si>
    <t>५४.६</t>
  </si>
  <si>
    <t>६४.११</t>
  </si>
  <si>
    <t>१९.८२</t>
  </si>
  <si>
    <t>५१.५१</t>
  </si>
  <si>
    <t>३५.४१</t>
  </si>
  <si>
    <t>५३.०२</t>
  </si>
  <si>
    <t>५९.७१</t>
  </si>
  <si>
    <t>५५.८५</t>
  </si>
  <si>
    <t>४३.४</t>
  </si>
  <si>
    <t>५३.७३</t>
  </si>
  <si>
    <t>६२.४</t>
  </si>
  <si>
    <t>१८.३९</t>
  </si>
  <si>
    <t>५९.६५</t>
  </si>
  <si>
    <t>३६.९२</t>
  </si>
  <si>
    <t>५२.२९</t>
  </si>
  <si>
    <t>२३.२४</t>
  </si>
  <si>
    <t>६४.९४</t>
  </si>
  <si>
    <t>४३.५९</t>
  </si>
  <si>
    <t>५८.०७</t>
  </si>
  <si>
    <t>३२.६५</t>
  </si>
  <si>
    <t>५०.०४</t>
  </si>
  <si>
    <t>५८.१५</t>
  </si>
  <si>
    <t>३१.४७</t>
  </si>
  <si>
    <t>४८.१६</t>
  </si>
  <si>
    <t>६१.५१</t>
  </si>
  <si>
    <t>४६.६८</t>
  </si>
  <si>
    <t>५६.३६</t>
  </si>
  <si>
    <t>४७.६२</t>
  </si>
  <si>
    <t>५९.०६</t>
  </si>
  <si>
    <t>३५.३२</t>
  </si>
  <si>
    <t>५४.७९</t>
  </si>
  <si>
    <t>४९.४२</t>
  </si>
  <si>
    <t>५६.३२</t>
  </si>
  <si>
    <t>४०.७</t>
  </si>
  <si>
    <t>५३.२१</t>
  </si>
  <si>
    <t>६६.७३</t>
  </si>
  <si>
    <t>३६.४४</t>
  </si>
  <si>
    <t>५३.४५</t>
  </si>
  <si>
    <t>५४.१३</t>
  </si>
  <si>
    <t>६५.५९</t>
  </si>
  <si>
    <t>२८.४५</t>
  </si>
  <si>
    <t>४९.८७</t>
  </si>
  <si>
    <t>४७.४२</t>
  </si>
  <si>
    <t>३२.३७</t>
  </si>
  <si>
    <t>६७.६१</t>
  </si>
  <si>
    <t>५५.२७</t>
  </si>
  <si>
    <t>६२.२</t>
  </si>
  <si>
    <t>७०.२४</t>
  </si>
  <si>
    <t>५७.६८</t>
  </si>
  <si>
    <t>६६.६२</t>
  </si>
  <si>
    <t>४७.८६</t>
  </si>
  <si>
    <t>५०.८१</t>
  </si>
  <si>
    <t>१२.९१</t>
  </si>
  <si>
    <t>३४.४९</t>
  </si>
  <si>
    <t>३७.४१</t>
  </si>
  <si>
    <t>२७.३२</t>
  </si>
  <si>
    <t>३४.१७</t>
  </si>
  <si>
    <t>१२.६५</t>
  </si>
  <si>
    <t>३४.९३</t>
  </si>
  <si>
    <t>६४.९१</t>
  </si>
  <si>
    <t>४०.७१</t>
  </si>
  <si>
    <t>५६.३</t>
  </si>
  <si>
    <t>४९.३७</t>
  </si>
  <si>
    <t>३९.६६</t>
  </si>
  <si>
    <t>५४.५</t>
  </si>
  <si>
    <t>६४.२९</t>
  </si>
  <si>
    <t>५७.५४</t>
  </si>
  <si>
    <t>५५.५९</t>
  </si>
  <si>
    <t>४०.३१</t>
  </si>
  <si>
    <t>५०.४१</t>
  </si>
  <si>
    <t>६२.०२</t>
  </si>
  <si>
    <t>२५.३९</t>
  </si>
  <si>
    <t>३०.०२</t>
  </si>
  <si>
    <t>४९.५८</t>
  </si>
  <si>
    <t>५८.६९</t>
  </si>
  <si>
    <t>४२.२५</t>
  </si>
  <si>
    <t>५३.६४</t>
  </si>
  <si>
    <t>६४.८४</t>
  </si>
  <si>
    <t>४२.४६</t>
  </si>
  <si>
    <t>५८.८८</t>
  </si>
  <si>
    <t>५९.४२</t>
  </si>
  <si>
    <t>५४.४</t>
  </si>
  <si>
    <t>६४.४२</t>
  </si>
  <si>
    <t>४०.५८</t>
  </si>
  <si>
    <t>५४.४७</t>
  </si>
  <si>
    <t>५८.१९</t>
  </si>
  <si>
    <t>२२.५७</t>
  </si>
  <si>
    <t>४४.२३</t>
  </si>
  <si>
    <t>५४.८४</t>
  </si>
  <si>
    <t>४०.६४</t>
  </si>
  <si>
    <t>४८.९९</t>
  </si>
  <si>
    <t>५६.१४</t>
  </si>
  <si>
    <t>२६.८१</t>
  </si>
  <si>
    <t>४५.५८</t>
  </si>
  <si>
    <t>६४.६८</t>
  </si>
  <si>
    <t>४८.५</t>
  </si>
  <si>
    <t>५८.१४</t>
  </si>
  <si>
    <t>६३.४६</t>
  </si>
  <si>
    <t>५२.५८</t>
  </si>
  <si>
    <t>५२.५२</t>
  </si>
  <si>
    <t>३८.५४</t>
  </si>
  <si>
    <t>६६.६६</t>
  </si>
  <si>
    <t>६०.४</t>
  </si>
  <si>
    <t>३५.७८</t>
  </si>
  <si>
    <t>४७.४३</t>
  </si>
  <si>
    <t>४७.६१</t>
  </si>
  <si>
    <t>५३.१४</t>
  </si>
  <si>
    <t>६१.७२</t>
  </si>
  <si>
    <t>२९.६६</t>
  </si>
  <si>
    <t>४४.७६</t>
  </si>
  <si>
    <t>५१.४८</t>
  </si>
  <si>
    <t>६०.३७</t>
  </si>
  <si>
    <t>३७.४२</t>
  </si>
  <si>
    <t>४८.७४</t>
  </si>
  <si>
    <t>३४.३</t>
  </si>
  <si>
    <t>५०.४६</t>
  </si>
  <si>
    <t>६२.२८</t>
  </si>
  <si>
    <t>४१.२८</t>
  </si>
  <si>
    <t>५२.९८</t>
  </si>
  <si>
    <t>६३.८</t>
  </si>
  <si>
    <t>३०.४४</t>
  </si>
  <si>
    <t>४९.०३</t>
  </si>
  <si>
    <t>५७.७४</t>
  </si>
  <si>
    <t>२८.७७</t>
  </si>
  <si>
    <t>४३.९५</t>
  </si>
  <si>
    <t>५४.१२</t>
  </si>
  <si>
    <t>३१.९२</t>
  </si>
  <si>
    <t>४५.५१</t>
  </si>
  <si>
    <t>५७.६५</t>
  </si>
  <si>
    <t>४७.०२</t>
  </si>
  <si>
    <t>५३.३८</t>
  </si>
  <si>
    <t>६०.०६</t>
  </si>
  <si>
    <t>३३.५</t>
  </si>
  <si>
    <t>४७.५</t>
  </si>
  <si>
    <t>५९.७६</t>
  </si>
  <si>
    <t>३०.७५</t>
  </si>
  <si>
    <t>४७.५१</t>
  </si>
  <si>
    <t>६४.७६</t>
  </si>
  <si>
    <t>४४.४३</t>
  </si>
  <si>
    <t>५६.७</t>
  </si>
  <si>
    <t>३५.३५</t>
  </si>
  <si>
    <t>४७.४</t>
  </si>
  <si>
    <t>२२.१७</t>
  </si>
  <si>
    <t>३७.३३</t>
  </si>
  <si>
    <t>६४.५५</t>
  </si>
  <si>
    <t>४६.७५</t>
  </si>
  <si>
    <t>५७.७६</t>
  </si>
  <si>
    <t>६५.८६</t>
  </si>
  <si>
    <t>३१.३</t>
  </si>
  <si>
    <t>५१.२७</t>
  </si>
  <si>
    <t>५६.९८</t>
  </si>
  <si>
    <t>५०.६९</t>
  </si>
  <si>
    <t>५६.५१</t>
  </si>
  <si>
    <t>२३.५१</t>
  </si>
  <si>
    <t>४२.७३</t>
  </si>
  <si>
    <t>५७.८</t>
  </si>
  <si>
    <t>४३.६९</t>
  </si>
  <si>
    <t>५१.१५</t>
  </si>
  <si>
    <t>४०.७३</t>
  </si>
  <si>
    <t>५३.२८</t>
  </si>
  <si>
    <t>६१.६९</t>
  </si>
  <si>
    <t>२२.७६</t>
  </si>
  <si>
    <t>४०.११</t>
  </si>
  <si>
    <t>६०.२१</t>
  </si>
  <si>
    <t>३७.९३</t>
  </si>
  <si>
    <t>४९.१२</t>
  </si>
  <si>
    <t>६२.३५</t>
  </si>
  <si>
    <t>५३.९५</t>
  </si>
  <si>
    <t>५८.९७</t>
  </si>
  <si>
    <t>६३.२६</t>
  </si>
  <si>
    <t>२६.९२</t>
  </si>
  <si>
    <t>४५.८७</t>
  </si>
  <si>
    <t>६५.७५</t>
  </si>
  <si>
    <t>२७.८१</t>
  </si>
  <si>
    <t>५०.८२</t>
  </si>
  <si>
    <t>३२.९३</t>
  </si>
  <si>
    <t>४७.९२</t>
  </si>
  <si>
    <t>३०.७१</t>
  </si>
  <si>
    <t>४९.९९</t>
  </si>
  <si>
    <t>५८.३</t>
  </si>
  <si>
    <t>४४.५९</t>
  </si>
  <si>
    <t>६५.३६</t>
  </si>
  <si>
    <t>२७.९</t>
  </si>
  <si>
    <t>४६.४५</t>
  </si>
  <si>
    <t>६१.२१</t>
  </si>
  <si>
    <t>३९.०४</t>
  </si>
  <si>
    <t>४९.४५</t>
  </si>
  <si>
    <t>४९.६९</t>
  </si>
  <si>
    <t>५९.६९</t>
  </si>
  <si>
    <t>४२.१४</t>
  </si>
  <si>
    <t>५९.३</t>
  </si>
  <si>
    <t>६१.९८</t>
  </si>
  <si>
    <t>४०.४२</t>
  </si>
  <si>
    <t>७१.३५</t>
  </si>
  <si>
    <t>४०.६१</t>
  </si>
  <si>
    <t>५४.४२</t>
  </si>
  <si>
    <t>४०.३४</t>
  </si>
  <si>
    <t>४८.३९</t>
  </si>
  <si>
    <t>४२.१८</t>
  </si>
  <si>
    <t>५०.२९</t>
  </si>
  <si>
    <t>६८.०२</t>
  </si>
  <si>
    <t>२४.५५</t>
  </si>
  <si>
    <t>५०.८४</t>
  </si>
  <si>
    <t>३८.६३</t>
  </si>
  <si>
    <t>४६.७६</t>
  </si>
  <si>
    <t>६७.२८</t>
  </si>
  <si>
    <t>५०.२४</t>
  </si>
  <si>
    <t>६०.८४</t>
  </si>
  <si>
    <t>३५.७४</t>
  </si>
  <si>
    <t>५१.५७</t>
  </si>
  <si>
    <t>६१.५७</t>
  </si>
  <si>
    <t>५९.०५</t>
  </si>
  <si>
    <t>६०.५३</t>
  </si>
  <si>
    <t>११.९१</t>
  </si>
  <si>
    <t>४५.२१</t>
  </si>
  <si>
    <t>१२.५२</t>
  </si>
  <si>
    <t>४६.१२</t>
  </si>
  <si>
    <t>४४.४२</t>
  </si>
  <si>
    <t>१०.६५</t>
  </si>
  <si>
    <t>३३.७७</t>
  </si>
  <si>
    <t>६०.३८</t>
  </si>
  <si>
    <t>२८.८१</t>
  </si>
  <si>
    <t>४७.३२</t>
  </si>
  <si>
    <t>६२.८२</t>
  </si>
  <si>
    <t>११.६३</t>
  </si>
  <si>
    <t>५७.०८</t>
  </si>
  <si>
    <t>१८.९८</t>
  </si>
  <si>
    <t>४२.५५</t>
  </si>
  <si>
    <t>५४.२३</t>
  </si>
  <si>
    <t>३४.०७</t>
  </si>
  <si>
    <t>४६.४८</t>
  </si>
  <si>
    <t>२४.०८</t>
  </si>
  <si>
    <t>२३.०४</t>
  </si>
  <si>
    <t>४४.३५</t>
  </si>
  <si>
    <t>२४.५६</t>
  </si>
  <si>
    <t>४२.६९</t>
  </si>
  <si>
    <t>५८.४८</t>
  </si>
  <si>
    <t>१६.०३</t>
  </si>
  <si>
    <t>३६.६९</t>
  </si>
  <si>
    <t>५५.१३</t>
  </si>
  <si>
    <t>५.९६</t>
  </si>
  <si>
    <t>३३.०३</t>
  </si>
  <si>
    <t>२७.७२</t>
  </si>
  <si>
    <t>४८.२७</t>
  </si>
  <si>
    <t>५६.६९</t>
  </si>
  <si>
    <t>२२.०९</t>
  </si>
  <si>
    <t>४४.७५</t>
  </si>
  <si>
    <t>६०.८</t>
  </si>
  <si>
    <t>४०.१८</t>
  </si>
  <si>
    <t>१८.९६</t>
  </si>
  <si>
    <t>३२.७</t>
  </si>
  <si>
    <t>५५.१८</t>
  </si>
  <si>
    <t>१७.५२</t>
  </si>
  <si>
    <t>४३.६८</t>
  </si>
  <si>
    <t>९.०४</t>
  </si>
  <si>
    <t>५३.३७</t>
  </si>
  <si>
    <t>४०.८४</t>
  </si>
  <si>
    <t>४९.७३</t>
  </si>
  <si>
    <t>३३.९६</t>
  </si>
  <si>
    <t>४१.०६</t>
  </si>
  <si>
    <t>४३.१७</t>
  </si>
  <si>
    <t>१९.७२</t>
  </si>
  <si>
    <t>४१.७३</t>
  </si>
  <si>
    <t>५२.६६</t>
  </si>
  <si>
    <t>१४.४४</t>
  </si>
  <si>
    <t>३७.२८</t>
  </si>
  <si>
    <t>५१.३३</t>
  </si>
  <si>
    <t>२९.७१</t>
  </si>
  <si>
    <t>४१.२७</t>
  </si>
  <si>
    <t>१९.१२</t>
  </si>
  <si>
    <t>४६.०२</t>
  </si>
  <si>
    <t>६३.५७</t>
  </si>
  <si>
    <t>१२.७६</t>
  </si>
  <si>
    <t>५५.०९</t>
  </si>
  <si>
    <t>४०.७४</t>
  </si>
  <si>
    <t>५५.८</t>
  </si>
  <si>
    <t>१६.५५</t>
  </si>
  <si>
    <t>३९.३१</t>
  </si>
  <si>
    <t>१६.७</t>
  </si>
  <si>
    <t>४५.२२</t>
  </si>
  <si>
    <t>१७.१३</t>
  </si>
  <si>
    <t>३७.२३</t>
  </si>
  <si>
    <t>१३.५७</t>
  </si>
  <si>
    <t>३८.३४</t>
  </si>
  <si>
    <t>५७.०३</t>
  </si>
  <si>
    <t>११.८३</t>
  </si>
  <si>
    <t>३९.३९</t>
  </si>
  <si>
    <t>५८.७५</t>
  </si>
  <si>
    <t>१३.८८</t>
  </si>
  <si>
    <t>३८.८</t>
  </si>
  <si>
    <t>५९.३२</t>
  </si>
  <si>
    <t>१४.८१</t>
  </si>
  <si>
    <t>४०.४८</t>
  </si>
  <si>
    <t>२१.१३</t>
  </si>
  <si>
    <t>३९.७</t>
  </si>
  <si>
    <t>५८.९८</t>
  </si>
  <si>
    <t>२२.९३</t>
  </si>
  <si>
    <t>४२.८</t>
  </si>
  <si>
    <t>४९.६४</t>
  </si>
  <si>
    <t>२.५५</t>
  </si>
  <si>
    <t>३१.३१</t>
  </si>
  <si>
    <t>१५.५३</t>
  </si>
  <si>
    <t>२८.०२</t>
  </si>
  <si>
    <t>५५.४१</t>
  </si>
  <si>
    <t>२४.०५</t>
  </si>
  <si>
    <t>४८.९४</t>
  </si>
  <si>
    <t>११.१</t>
  </si>
  <si>
    <t>३५.२१</t>
  </si>
  <si>
    <t>५३.३४</t>
  </si>
  <si>
    <t>०.९५</t>
  </si>
  <si>
    <t>६१.०८</t>
  </si>
  <si>
    <t>११.२४</t>
  </si>
  <si>
    <t>४१.९१</t>
  </si>
  <si>
    <t>५७.५८</t>
  </si>
  <si>
    <t>१९.८३</t>
  </si>
  <si>
    <t>४४.९२</t>
  </si>
  <si>
    <t>५७.३२</t>
  </si>
  <si>
    <t>१५.५६</t>
  </si>
  <si>
    <t>४२.६८</t>
  </si>
  <si>
    <t>५२.४९</t>
  </si>
  <si>
    <t>२.२८</t>
  </si>
  <si>
    <t>३०.७६</t>
  </si>
  <si>
    <t>३८.२३</t>
  </si>
  <si>
    <t>५४.७३</t>
  </si>
  <si>
    <t>५७.८६</t>
  </si>
  <si>
    <t>३४.८३</t>
  </si>
  <si>
    <t>५०.२</t>
  </si>
  <si>
    <t>६३.६९</t>
  </si>
  <si>
    <t>११.५४</t>
  </si>
  <si>
    <t>४२.४१</t>
  </si>
  <si>
    <t>४८.६६</t>
  </si>
  <si>
    <t>९.२३</t>
  </si>
  <si>
    <t>२७.७</t>
  </si>
  <si>
    <t>५६.७१</t>
  </si>
  <si>
    <t>१०.३</t>
  </si>
  <si>
    <t>३५.६५</t>
  </si>
  <si>
    <t>८.५४</t>
  </si>
  <si>
    <t>३५.७९</t>
  </si>
  <si>
    <t>७.९७</t>
  </si>
  <si>
    <t>२०.६१</t>
  </si>
  <si>
    <t>५०.९५</t>
  </si>
  <si>
    <t>१५.०३</t>
  </si>
  <si>
    <t>३३.५२</t>
  </si>
  <si>
    <t>६०.१९</t>
  </si>
  <si>
    <t>४१.५४</t>
  </si>
  <si>
    <t>६३.६७</t>
  </si>
  <si>
    <t>२३.५७</t>
  </si>
  <si>
    <t>४०.८८</t>
  </si>
  <si>
    <t>१६.७८</t>
  </si>
  <si>
    <t>४३.७</t>
  </si>
  <si>
    <t>४५.७६</t>
  </si>
  <si>
    <t>७.५५</t>
  </si>
  <si>
    <t>३०.९१</t>
  </si>
  <si>
    <t>१२.२४</t>
  </si>
  <si>
    <t>३८.१२</t>
  </si>
  <si>
    <t>५०.५५</t>
  </si>
  <si>
    <t>४३.२</t>
  </si>
  <si>
    <t>५९.६४</t>
  </si>
  <si>
    <t>३६.१४</t>
  </si>
  <si>
    <t>५०.३७</t>
  </si>
  <si>
    <t>५१.८२</t>
  </si>
  <si>
    <t>८.०५</t>
  </si>
  <si>
    <t>३३.९२</t>
  </si>
  <si>
    <t>६०.५५</t>
  </si>
  <si>
    <t>३३.५४</t>
  </si>
  <si>
    <t>४७.९४</t>
  </si>
  <si>
    <t>१८.३३</t>
  </si>
  <si>
    <t>३६.५७</t>
  </si>
  <si>
    <t>४९.९६</t>
  </si>
  <si>
    <t>१६.२८</t>
  </si>
  <si>
    <t>३६.५</t>
  </si>
  <si>
    <t>५१.८७</t>
  </si>
  <si>
    <t>३९.८८</t>
  </si>
  <si>
    <t>४६.२२</t>
  </si>
  <si>
    <t>३.७७</t>
  </si>
  <si>
    <t>२७.९७</t>
  </si>
  <si>
    <t>३५.६</t>
  </si>
  <si>
    <t>५.९१</t>
  </si>
  <si>
    <t>२१.२८</t>
  </si>
  <si>
    <t>५३.०५</t>
  </si>
  <si>
    <t>३९.३४</t>
  </si>
  <si>
    <t>७.६६</t>
  </si>
  <si>
    <t>३५.८७</t>
  </si>
  <si>
    <t>३०.०१</t>
  </si>
  <si>
    <t>४९.६५</t>
  </si>
  <si>
    <t>३९.४</t>
  </si>
  <si>
    <t>५१.६</t>
  </si>
  <si>
    <t>१६.७३</t>
  </si>
  <si>
    <t>३६.३८</t>
  </si>
  <si>
    <t>४८.५६</t>
  </si>
  <si>
    <t>२२.४५</t>
  </si>
  <si>
    <t>३०.५</t>
  </si>
  <si>
    <t>५७.२१</t>
  </si>
  <si>
    <t>२२.१९</t>
  </si>
  <si>
    <t>४३.२१</t>
  </si>
  <si>
    <t>३३.८५</t>
  </si>
  <si>
    <t>४७.२</t>
  </si>
  <si>
    <t>२६.१५</t>
  </si>
  <si>
    <t>४६.१५</t>
  </si>
  <si>
    <t>४३.०१</t>
  </si>
  <si>
    <t>९.५२</t>
  </si>
  <si>
    <t>३३.१५</t>
  </si>
  <si>
    <t>५२.६२</t>
  </si>
  <si>
    <t>२७.३७</t>
  </si>
  <si>
    <t>४१.५५</t>
  </si>
  <si>
    <t>६०.४२</t>
  </si>
  <si>
    <t>४२.६१</t>
  </si>
  <si>
    <t>५१.७८</t>
  </si>
  <si>
    <t>५७.११</t>
  </si>
  <si>
    <t>१४.३</t>
  </si>
  <si>
    <t>३७.३</t>
  </si>
  <si>
    <t>४२.३</t>
  </si>
  <si>
    <t>११.२६</t>
  </si>
  <si>
    <t>२८.७९</t>
  </si>
  <si>
    <t>५२.०८</t>
  </si>
  <si>
    <t>४१.३५</t>
  </si>
  <si>
    <t>४७.२३</t>
  </si>
  <si>
    <t>३.१७</t>
  </si>
  <si>
    <t>३३.८</t>
  </si>
  <si>
    <t>५५.५८</t>
  </si>
  <si>
    <t>४२.५९</t>
  </si>
  <si>
    <t>५४.९५</t>
  </si>
  <si>
    <t>१३.४९</t>
  </si>
  <si>
    <t>३९.६</t>
  </si>
  <si>
    <t>६९.१९</t>
  </si>
  <si>
    <t>२९.७</t>
  </si>
  <si>
    <t>५३.२४</t>
  </si>
  <si>
    <t>५९.४६</t>
  </si>
  <si>
    <t>१४.२९</t>
  </si>
  <si>
    <t>३६.२६</t>
  </si>
  <si>
    <t>३७.४३</t>
  </si>
  <si>
    <t>४७.१२</t>
  </si>
  <si>
    <t>५९.१२</t>
  </si>
  <si>
    <t>३३.८९</t>
  </si>
  <si>
    <t>५०.८६</t>
  </si>
  <si>
    <t>७८.३२</t>
  </si>
  <si>
    <t>६३.१६</t>
  </si>
  <si>
    <t>२६.०७</t>
  </si>
  <si>
    <t>४९.५३</t>
  </si>
  <si>
    <t>२५.१४</t>
  </si>
  <si>
    <t>३७.५४</t>
  </si>
  <si>
    <t>५२.४५</t>
  </si>
  <si>
    <t>५७.०९</t>
  </si>
  <si>
    <t>३७.४५</t>
  </si>
  <si>
    <t>४९.०८</t>
  </si>
  <si>
    <t>५२.८६</t>
  </si>
  <si>
    <t>६६.५९</t>
  </si>
  <si>
    <t>३५.९७</t>
  </si>
  <si>
    <t>५४.६८</t>
  </si>
  <si>
    <t>५७.९९</t>
  </si>
  <si>
    <t>१८.४२</t>
  </si>
  <si>
    <t>४३.०४</t>
  </si>
  <si>
    <t>५०.१२</t>
  </si>
  <si>
    <t>९.७६</t>
  </si>
  <si>
    <t>२९.६१</t>
  </si>
  <si>
    <t>४०.३५</t>
  </si>
  <si>
    <t>०.९</t>
  </si>
  <si>
    <t>२४.२३</t>
  </si>
  <si>
    <t>४२.२१</t>
  </si>
  <si>
    <t>६.९२</t>
  </si>
  <si>
    <t>३०.०८</t>
  </si>
  <si>
    <t>६५.७९</t>
  </si>
  <si>
    <t>६१.९२</t>
  </si>
  <si>
    <t>५०.६३</t>
  </si>
  <si>
    <t>६२.१४</t>
  </si>
  <si>
    <t>३३.७५</t>
  </si>
  <si>
    <t>५२.९७</t>
  </si>
  <si>
    <t>५२.५५</t>
  </si>
  <si>
    <t>१२.५४</t>
  </si>
  <si>
    <t>३८.९५</t>
  </si>
  <si>
    <t>५९.६१</t>
  </si>
  <si>
    <t>१४.०८</t>
  </si>
  <si>
    <t>४१.१५</t>
  </si>
  <si>
    <t>७१.६</t>
  </si>
  <si>
    <t>४२.९८</t>
  </si>
  <si>
    <t>४५.७७</t>
  </si>
  <si>
    <t>२३.३४</t>
  </si>
  <si>
    <t>३६.५६</t>
  </si>
  <si>
    <t>५९.०७</t>
  </si>
  <si>
    <t>९.७७</t>
  </si>
  <si>
    <t>४२.२४</t>
  </si>
  <si>
    <t>४६.४३</t>
  </si>
  <si>
    <t>१३.०५</t>
  </si>
  <si>
    <t>३६.०१</t>
  </si>
  <si>
    <t>६६.३४</t>
  </si>
  <si>
    <t>४७.१७</t>
  </si>
  <si>
    <t>५७.७</t>
  </si>
  <si>
    <t>२७.३९</t>
  </si>
  <si>
    <t>४८.९७</t>
  </si>
  <si>
    <t>५४.८६</t>
  </si>
  <si>
    <t>४४.६७</t>
  </si>
  <si>
    <t>५.०३</t>
  </si>
  <si>
    <t>३१.३४</t>
  </si>
  <si>
    <t>५१.८१</t>
  </si>
  <si>
    <t>३४.५९</t>
  </si>
  <si>
    <t>४१.८३</t>
  </si>
  <si>
    <t>५९.७८</t>
  </si>
  <si>
    <t>३१.०९</t>
  </si>
  <si>
    <t>४५.७९</t>
  </si>
  <si>
    <t>६१.९९</t>
  </si>
  <si>
    <t>५०.०१</t>
  </si>
  <si>
    <t>५७.६७</t>
  </si>
  <si>
    <t>४९.१७</t>
  </si>
  <si>
    <t>२३.५५</t>
  </si>
  <si>
    <t>३८.२७</t>
  </si>
  <si>
    <t>६०.१८</t>
  </si>
  <si>
    <t>३७.५</t>
  </si>
  <si>
    <t>५१.८६</t>
  </si>
  <si>
    <t>५८.१३</t>
  </si>
  <si>
    <t>२१.४५</t>
  </si>
  <si>
    <t>४५.१५</t>
  </si>
  <si>
    <t>५५.४३</t>
  </si>
  <si>
    <t>२८.८२</t>
  </si>
  <si>
    <t>६२.२१</t>
  </si>
  <si>
    <t>२६.७८</t>
  </si>
  <si>
    <t>४८.२३</t>
  </si>
  <si>
    <t>६१.४२</t>
  </si>
  <si>
    <t>१९.८</t>
  </si>
  <si>
    <t>४५.३६</t>
  </si>
  <si>
    <t>३३.६५</t>
  </si>
  <si>
    <t>४७.२१</t>
  </si>
  <si>
    <t>२७.३८</t>
  </si>
  <si>
    <t>४६.९२</t>
  </si>
  <si>
    <t>६६.२२</t>
  </si>
  <si>
    <t>६३.४२</t>
  </si>
  <si>
    <t>४८.७८</t>
  </si>
  <si>
    <t>४५.१२</t>
  </si>
  <si>
    <t>४७.६९</t>
  </si>
  <si>
    <t>६४.०८</t>
  </si>
  <si>
    <t>४२.३२</t>
  </si>
  <si>
    <t>५५.५३</t>
  </si>
  <si>
    <t>६७.६३</t>
  </si>
  <si>
    <t>५३.५७</t>
  </si>
  <si>
    <t>६१.५४</t>
  </si>
  <si>
    <t>६१.०९</t>
  </si>
  <si>
    <t>३९.५५</t>
  </si>
  <si>
    <t>६७.९४</t>
  </si>
  <si>
    <t>४५.४</t>
  </si>
  <si>
    <t>५४.१</t>
  </si>
  <si>
    <t>३८.६५</t>
  </si>
  <si>
    <t>६३.५२</t>
  </si>
  <si>
    <t>३८.५</t>
  </si>
  <si>
    <t>६०.३३</t>
  </si>
  <si>
    <t>५२.०५</t>
  </si>
  <si>
    <t>५६.७९</t>
  </si>
  <si>
    <t>६८.४५</t>
  </si>
  <si>
    <t>३६.९९</t>
  </si>
  <si>
    <t>५१.५५</t>
  </si>
  <si>
    <t>५५.३</t>
  </si>
  <si>
    <t>५३.३१</t>
  </si>
  <si>
    <t>१९.३१</t>
  </si>
  <si>
    <t>३९.०६</t>
  </si>
  <si>
    <t>४९.२२</t>
  </si>
  <si>
    <t>५१.९७</t>
  </si>
  <si>
    <t>६४.३</t>
  </si>
  <si>
    <t>५२.९६</t>
  </si>
  <si>
    <t>४६.७२</t>
  </si>
  <si>
    <t>३९.९८</t>
  </si>
  <si>
    <t>६०.३१</t>
  </si>
  <si>
    <t>६०.६१</t>
  </si>
  <si>
    <t>५८.३१</t>
  </si>
  <si>
    <t>२८.३४</t>
  </si>
  <si>
    <t>४६.७४</t>
  </si>
  <si>
    <t>४५.३३</t>
  </si>
  <si>
    <t>५५.२३</t>
  </si>
  <si>
    <t>३६.०५</t>
  </si>
  <si>
    <t>४६.८६</t>
  </si>
  <si>
    <t>१८.६९</t>
  </si>
  <si>
    <t>४१.२</t>
  </si>
  <si>
    <t>६२.४६</t>
  </si>
  <si>
    <t>५२.६५</t>
  </si>
  <si>
    <t>६६.४३</t>
  </si>
  <si>
    <t>४३.५१</t>
  </si>
  <si>
    <t>६४.८३</t>
  </si>
  <si>
    <t>४७.९७</t>
  </si>
  <si>
    <t>५८.४४</t>
  </si>
  <si>
    <t>५९.११</t>
  </si>
  <si>
    <t>३२.८३</t>
  </si>
  <si>
    <t>५४.६५</t>
  </si>
  <si>
    <t>५०.१९</t>
  </si>
  <si>
    <t>६३.५१</t>
  </si>
  <si>
    <t>३२.४४</t>
  </si>
  <si>
    <t>५५.३२</t>
  </si>
  <si>
    <t>६१.०१</t>
  </si>
  <si>
    <t>५८.२२</t>
  </si>
  <si>
    <t>६०.०५</t>
  </si>
  <si>
    <t>६५.३८</t>
  </si>
  <si>
    <t>४२.८८</t>
  </si>
  <si>
    <t>५७.०१</t>
  </si>
  <si>
    <t>३५.९२</t>
  </si>
  <si>
    <t>५३.०६</t>
  </si>
  <si>
    <t>५४.८१</t>
  </si>
  <si>
    <t>३७.०२</t>
  </si>
  <si>
    <t>४७.८५</t>
  </si>
  <si>
    <t>३५.४४</t>
  </si>
  <si>
    <t>४६.९७</t>
  </si>
  <si>
    <t>५४.२८</t>
  </si>
  <si>
    <t>३२.६८</t>
  </si>
  <si>
    <t>४६.२५</t>
  </si>
  <si>
    <t>४९.८२</t>
  </si>
  <si>
    <t>३३.८१</t>
  </si>
  <si>
    <t>४१.३७</t>
  </si>
  <si>
    <t>३०.७७</t>
  </si>
  <si>
    <t>४९.७५</t>
  </si>
  <si>
    <t>२५.९३</t>
  </si>
  <si>
    <t>३७.५८</t>
  </si>
  <si>
    <t>३६.६७</t>
  </si>
  <si>
    <t>४३.४२</t>
  </si>
  <si>
    <t>२२.६४</t>
  </si>
  <si>
    <t>४३.८</t>
  </si>
  <si>
    <t>५६.६१</t>
  </si>
  <si>
    <t>३०.५२</t>
  </si>
  <si>
    <t>४७.०६</t>
  </si>
  <si>
    <t>२८.४७</t>
  </si>
  <si>
    <t>३०.१२</t>
  </si>
  <si>
    <t>४५.२६</t>
  </si>
  <si>
    <t>५३.२२</t>
  </si>
  <si>
    <t>३०.४५</t>
  </si>
  <si>
    <t>३२.१९</t>
  </si>
  <si>
    <t>६०.९३</t>
  </si>
  <si>
    <t>४९.८८</t>
  </si>
  <si>
    <t>५६.४२</t>
  </si>
  <si>
    <t>६३.४</t>
  </si>
  <si>
    <t>४२.२६</t>
  </si>
  <si>
    <t>६०.०८</t>
  </si>
  <si>
    <t>३४.९५</t>
  </si>
  <si>
    <t>६०.५९</t>
  </si>
  <si>
    <t>४६.८</t>
  </si>
  <si>
    <t>५०.५२</t>
  </si>
  <si>
    <t>५३.५१</t>
  </si>
  <si>
    <t>२४.८६</t>
  </si>
  <si>
    <t>६१.३८</t>
  </si>
  <si>
    <t>२९.०५</t>
  </si>
  <si>
    <t>५४.०७</t>
  </si>
  <si>
    <t>४४.२७</t>
  </si>
  <si>
    <t>५०.३८</t>
  </si>
  <si>
    <t>६१.२६</t>
  </si>
  <si>
    <t>४१.८४</t>
  </si>
  <si>
    <t>५२.५</t>
  </si>
  <si>
    <t>५२.०३</t>
  </si>
  <si>
    <t>५४.८३</t>
  </si>
  <si>
    <t>५३.४</t>
  </si>
  <si>
    <t>५८.६६</t>
  </si>
  <si>
    <t>५९.९३</t>
  </si>
  <si>
    <t>५९.०८</t>
  </si>
  <si>
    <t>६४.७३</t>
  </si>
  <si>
    <t>३१.१६</t>
  </si>
  <si>
    <t>९४.२४</t>
  </si>
  <si>
    <t>५३.०७</t>
  </si>
  <si>
    <t>३४.४२</t>
  </si>
  <si>
    <t>४९.७</t>
  </si>
  <si>
    <t>५१.९</t>
  </si>
  <si>
    <t>१९.६७</t>
  </si>
  <si>
    <t>४१.४३</t>
  </si>
  <si>
    <t>५९.३५</t>
  </si>
  <si>
    <t>२८.७८</t>
  </si>
  <si>
    <t>४९.३२</t>
  </si>
  <si>
    <t>४६.२१</t>
  </si>
  <si>
    <t>२१.८९</t>
  </si>
  <si>
    <t>३४.३५</t>
  </si>
  <si>
    <t>५८.२४</t>
  </si>
  <si>
    <t>१८.२२</t>
  </si>
  <si>
    <t>४२.९१</t>
  </si>
  <si>
    <t>२४.९५</t>
  </si>
  <si>
    <t>३३.६७</t>
  </si>
  <si>
    <t>५०.५७</t>
  </si>
  <si>
    <t>५९.७२</t>
  </si>
  <si>
    <t>२९.०७</t>
  </si>
  <si>
    <t>४५.१</t>
  </si>
  <si>
    <t>६४.६१</t>
  </si>
  <si>
    <t>४१.२६</t>
  </si>
  <si>
    <t>५४.६२</t>
  </si>
  <si>
    <t>२६.६६</t>
  </si>
  <si>
    <t>६२.७५</t>
  </si>
  <si>
    <t>३८.३</t>
  </si>
  <si>
    <t>५४.२२</t>
  </si>
  <si>
    <t>४८.४७</t>
  </si>
  <si>
    <t>४३.१२</t>
  </si>
  <si>
    <t>३०.६</t>
  </si>
  <si>
    <t>४३.१</t>
  </si>
  <si>
    <t>६७.४६</t>
  </si>
  <si>
    <t>२७.६२</t>
  </si>
  <si>
    <t>५१.३८</t>
  </si>
  <si>
    <t>६३.४१</t>
  </si>
  <si>
    <t>६४.२</t>
  </si>
  <si>
    <t>४४.१९</t>
  </si>
  <si>
    <t>५९.०४</t>
  </si>
  <si>
    <t>३०.८५</t>
  </si>
  <si>
    <t>४८.०४</t>
  </si>
  <si>
    <t>२९.७३</t>
  </si>
  <si>
    <t>५४.०१</t>
  </si>
  <si>
    <t>५५.८३</t>
  </si>
  <si>
    <t>२६.०९</t>
  </si>
  <si>
    <t>४०.६७</t>
  </si>
  <si>
    <t>५७.०४</t>
  </si>
  <si>
    <t>३४.०२</t>
  </si>
  <si>
    <t>४७.३३</t>
  </si>
  <si>
    <t>६२.३३</t>
  </si>
  <si>
    <t>४१.३४</t>
  </si>
  <si>
    <t>५२.८</t>
  </si>
  <si>
    <t>५८.७६</t>
  </si>
  <si>
    <t>३९.२५</t>
  </si>
  <si>
    <t>५०.६१</t>
  </si>
  <si>
    <t>४९.९३</t>
  </si>
  <si>
    <t>४१.६५</t>
  </si>
  <si>
    <t>४२.३७</t>
  </si>
  <si>
    <t>५६.८१</t>
  </si>
  <si>
    <t>३४.०५</t>
  </si>
  <si>
    <t>४९.५६</t>
  </si>
  <si>
    <t>४०.८३</t>
  </si>
  <si>
    <t>५८.९६</t>
  </si>
  <si>
    <t>५८.१२</t>
  </si>
  <si>
    <t>४२.८६</t>
  </si>
  <si>
    <t>५०.२६</t>
  </si>
  <si>
    <t>६६.९२</t>
  </si>
  <si>
    <t>४७.३५</t>
  </si>
  <si>
    <t>५७.६९</t>
  </si>
  <si>
    <t>१५.५९</t>
  </si>
  <si>
    <t>३९.२१</t>
  </si>
  <si>
    <t>३८.८१</t>
  </si>
  <si>
    <t>५१.५९</t>
  </si>
  <si>
    <t>५३.७२</t>
  </si>
  <si>
    <t>२६.२२</t>
  </si>
  <si>
    <t>६३.३६</t>
  </si>
  <si>
    <t>३३.६</t>
  </si>
  <si>
    <t>४६.०३</t>
  </si>
  <si>
    <t>६५.१८</t>
  </si>
  <si>
    <t>२५.०९</t>
  </si>
  <si>
    <t>४८.१२</t>
  </si>
  <si>
    <t>४७.९९</t>
  </si>
  <si>
    <t>२६.२५</t>
  </si>
  <si>
    <t>३८.८८</t>
  </si>
  <si>
    <t>५७.९२</t>
  </si>
  <si>
    <t>२५.३</t>
  </si>
  <si>
    <t>४५.३४</t>
  </si>
  <si>
    <t>६०.८८</t>
  </si>
  <si>
    <t>४७.२९</t>
  </si>
  <si>
    <t>५४.८२</t>
  </si>
  <si>
    <t>५९.६२</t>
  </si>
  <si>
    <t>३१.२९</t>
  </si>
  <si>
    <t>४४.९८</t>
  </si>
  <si>
    <t>६६.७९</t>
  </si>
  <si>
    <t>३९.८१</t>
  </si>
  <si>
    <t>५१.४२</t>
  </si>
  <si>
    <t>६६.६७</t>
  </si>
  <si>
    <t>२९.५९</t>
  </si>
  <si>
    <t>६१.५५</t>
  </si>
  <si>
    <t>५३.५६</t>
  </si>
  <si>
    <t>३०.४८</t>
  </si>
  <si>
    <t>४२.०७</t>
  </si>
  <si>
    <t>४२.०८</t>
  </si>
  <si>
    <t>५८.३२</t>
  </si>
  <si>
    <t>३४.१८</t>
  </si>
  <si>
    <t>४५.९९</t>
  </si>
  <si>
    <t>४३.२५</t>
  </si>
  <si>
    <t>४६.४९</t>
  </si>
  <si>
    <t>४४.५२</t>
  </si>
  <si>
    <t>५७.९३</t>
  </si>
  <si>
    <t>२७.८६</t>
  </si>
  <si>
    <t>२७.५५</t>
  </si>
  <si>
    <t>४८.२६</t>
  </si>
  <si>
    <t>५२.५९</t>
  </si>
  <si>
    <t>१९.९८</t>
  </si>
  <si>
    <t>३२.२६</t>
  </si>
  <si>
    <t>५२.१८</t>
  </si>
  <si>
    <t>३५.०१</t>
  </si>
  <si>
    <t>६३.३९</t>
  </si>
  <si>
    <t>२२.६३</t>
  </si>
  <si>
    <t>३३.४७</t>
  </si>
  <si>
    <t>५४.५२</t>
  </si>
  <si>
    <t>३७.८४</t>
  </si>
  <si>
    <t>२४.१३</t>
  </si>
  <si>
    <t>४२.७४</t>
  </si>
  <si>
    <t>५१.६१</t>
  </si>
  <si>
    <t>२३.८७</t>
  </si>
  <si>
    <t>४३.३६</t>
  </si>
  <si>
    <t>६०.८९</t>
  </si>
  <si>
    <t>५१.७५</t>
  </si>
  <si>
    <t>४६.५</t>
  </si>
  <si>
    <t>१४.९२</t>
  </si>
  <si>
    <t>५९.७९</t>
  </si>
  <si>
    <t>२६.३७</t>
  </si>
  <si>
    <t>६३.६१</t>
  </si>
  <si>
    <t>५७.३९</t>
  </si>
  <si>
    <t>३३.४९</t>
  </si>
  <si>
    <t>४२.५७</t>
  </si>
  <si>
    <t>५१.८९</t>
  </si>
  <si>
    <t>४६.२</t>
  </si>
  <si>
    <t>३८.२९</t>
  </si>
  <si>
    <t>३०.७९</t>
  </si>
  <si>
    <t>५४.२१</t>
  </si>
  <si>
    <t>४३.८९</t>
  </si>
  <si>
    <t>५८.५१</t>
  </si>
  <si>
    <t>५४.९४</t>
  </si>
  <si>
    <t>४४.६८</t>
  </si>
  <si>
    <t>१३.६५</t>
  </si>
  <si>
    <t>२३.६१</t>
  </si>
  <si>
    <t>२६.१२</t>
  </si>
  <si>
    <t>३१.४</t>
  </si>
  <si>
    <t>४८.७९</t>
  </si>
  <si>
    <t>३४.९४</t>
  </si>
  <si>
    <t>५२.०४</t>
  </si>
  <si>
    <t>३३.६९</t>
  </si>
  <si>
    <t>४५.५५</t>
  </si>
  <si>
    <t>३४.६९</t>
  </si>
  <si>
    <t>५१.७३</t>
  </si>
  <si>
    <t>३२.९९</t>
  </si>
  <si>
    <t>४८.४२</t>
  </si>
  <si>
    <t>६४.९९</t>
  </si>
  <si>
    <t>४२.०६</t>
  </si>
  <si>
    <t>५५.९७</t>
  </si>
  <si>
    <t>५५.८२</t>
  </si>
  <si>
    <t>३४.११</t>
  </si>
  <si>
    <t>४८.०३</t>
  </si>
  <si>
    <t>३२.८१</t>
  </si>
  <si>
    <t>१९.१७</t>
  </si>
  <si>
    <t>२८.२८</t>
  </si>
  <si>
    <t>५७.३५</t>
  </si>
  <si>
    <t>१५.७७</t>
  </si>
  <si>
    <t>२०.४३</t>
  </si>
  <si>
    <t>४४.०२</t>
  </si>
  <si>
    <t>६५.०३</t>
  </si>
  <si>
    <t>३४.२७</t>
  </si>
  <si>
    <t>५२.९३</t>
  </si>
  <si>
    <t>२३.५८</t>
  </si>
  <si>
    <t>३९.९४</t>
  </si>
  <si>
    <t>५९.९४</t>
  </si>
  <si>
    <t>३५.८२</t>
  </si>
  <si>
    <t>३९.११</t>
  </si>
  <si>
    <t>५१.४१</t>
  </si>
  <si>
    <t>६५.८९</t>
  </si>
  <si>
    <t>३०.११</t>
  </si>
  <si>
    <t>६२.३२</t>
  </si>
  <si>
    <t>३४.७१</t>
  </si>
  <si>
    <t>५१.३१</t>
  </si>
  <si>
    <t>२७.१८</t>
  </si>
  <si>
    <t>५०.९८</t>
  </si>
  <si>
    <t>५२.८२</t>
  </si>
  <si>
    <t>३९.८२</t>
  </si>
  <si>
    <t>४९.०४</t>
  </si>
  <si>
    <t>४५.०१</t>
  </si>
  <si>
    <t>४२.४७</t>
  </si>
  <si>
    <t>६१.६२</t>
  </si>
  <si>
    <t>३८.८२</t>
  </si>
  <si>
    <t>६०.२८</t>
  </si>
  <si>
    <t>६१.८९</t>
  </si>
  <si>
    <t>३३.४</t>
  </si>
  <si>
    <t>५२.३८</t>
  </si>
  <si>
    <t>२९.६९</t>
  </si>
  <si>
    <t>५९.५५</t>
  </si>
  <si>
    <t>३१.५८</t>
  </si>
  <si>
    <t>३२.३६</t>
  </si>
  <si>
    <t>४६.११</t>
  </si>
  <si>
    <t>६४.३६</t>
  </si>
  <si>
    <t>४८.२२</t>
  </si>
  <si>
    <t>५७.१५</t>
  </si>
  <si>
    <t>६५.३</t>
  </si>
  <si>
    <t>२५.७१</t>
  </si>
  <si>
    <t>४४.६९</t>
  </si>
  <si>
    <t>५९.९७</t>
  </si>
  <si>
    <t>३५.४८</t>
  </si>
  <si>
    <t>६१.३६</t>
  </si>
  <si>
    <t>२५.९१</t>
  </si>
  <si>
    <t>४४.७४</t>
  </si>
  <si>
    <t>६५.२६</t>
  </si>
  <si>
    <t>२२.२८</t>
  </si>
  <si>
    <t>४२.७७</t>
  </si>
  <si>
    <t>१७.७५</t>
  </si>
  <si>
    <t>३२.९५</t>
  </si>
  <si>
    <t>६२.०७</t>
  </si>
  <si>
    <t>२८.७३</t>
  </si>
  <si>
    <t>४८.७३</t>
  </si>
  <si>
    <t>५९.१९</t>
  </si>
  <si>
    <t>४०.१५</t>
  </si>
  <si>
    <t>५४.७२</t>
  </si>
  <si>
    <t>२६.५८</t>
  </si>
  <si>
    <t>५५.३४</t>
  </si>
  <si>
    <t>४३.८५</t>
  </si>
  <si>
    <t>४२.४२</t>
  </si>
  <si>
    <t>२०.५८</t>
  </si>
  <si>
    <t>२९.६२</t>
  </si>
  <si>
    <t>३६.४</t>
  </si>
  <si>
    <t>१५.४१</t>
  </si>
  <si>
    <t>२३.९५</t>
  </si>
  <si>
    <t>२५.५२</t>
  </si>
  <si>
    <t>४१.५९</t>
  </si>
  <si>
    <t>५३.४६</t>
  </si>
  <si>
    <t>३२.१२</t>
  </si>
  <si>
    <t>४८.०६</t>
  </si>
  <si>
    <t>३४.२३</t>
  </si>
  <si>
    <t>४२.४</t>
  </si>
  <si>
    <t>३७.९६</t>
  </si>
  <si>
    <t>२६.४४</t>
  </si>
  <si>
    <t>३१.७७</t>
  </si>
  <si>
    <t>३९.४८</t>
  </si>
  <si>
    <t>४३.७८</t>
  </si>
  <si>
    <t>१३.९१</t>
  </si>
  <si>
    <t>२५.६७</t>
  </si>
  <si>
    <t>६३.२८</t>
  </si>
  <si>
    <t>२०.६८</t>
  </si>
  <si>
    <t>५२.४६</t>
  </si>
  <si>
    <t>६८.१९</t>
  </si>
  <si>
    <t>२१.४१</t>
  </si>
  <si>
    <t>४५.५६</t>
  </si>
  <si>
    <t>३८.४८</t>
  </si>
  <si>
    <t>५५.२५</t>
  </si>
  <si>
    <t>४८.१८</t>
  </si>
  <si>
    <t>६०.६३</t>
  </si>
  <si>
    <t>३६.५४</t>
  </si>
  <si>
    <t>३८.४५</t>
  </si>
  <si>
    <t>५९.३६</t>
  </si>
  <si>
    <t>६२.६६</t>
  </si>
  <si>
    <t>३१.६९</t>
  </si>
  <si>
    <t>५०.६४</t>
  </si>
  <si>
    <t>२८.७</t>
  </si>
  <si>
    <t>६३.७६</t>
  </si>
  <si>
    <t>२६.३५</t>
  </si>
  <si>
    <t>४५.४२</t>
  </si>
  <si>
    <t>४९.१९</t>
  </si>
  <si>
    <t>५७.४</t>
  </si>
  <si>
    <t>३५.२४</t>
  </si>
  <si>
    <t>३९.७२</t>
  </si>
  <si>
    <t>५५.७८</t>
  </si>
  <si>
    <t>३१.७५</t>
  </si>
  <si>
    <t>३९.०३</t>
  </si>
  <si>
    <t>५६.४८</t>
  </si>
  <si>
    <t>३८.४३</t>
  </si>
  <si>
    <t>४९.६३</t>
  </si>
  <si>
    <t>६६.०३</t>
  </si>
  <si>
    <t>३६.४९</t>
  </si>
  <si>
    <t>६१.७९</t>
  </si>
  <si>
    <t>२१.२६</t>
  </si>
  <si>
    <t>४७.५४</t>
  </si>
  <si>
    <t>५६.१३</t>
  </si>
  <si>
    <t>३७.८६</t>
  </si>
  <si>
    <t>४९.४९</t>
  </si>
  <si>
    <t>६२.२३</t>
  </si>
  <si>
    <t>२६.८२</t>
  </si>
  <si>
    <t>४९.१३</t>
  </si>
  <si>
    <t>२५.७४</t>
  </si>
  <si>
    <t>४५.१८</t>
  </si>
  <si>
    <t>५९.२</t>
  </si>
  <si>
    <t>३४.२९</t>
  </si>
  <si>
    <t>५०.३२</t>
  </si>
  <si>
    <t>४६.२६</t>
  </si>
  <si>
    <t>६९.२६</t>
  </si>
  <si>
    <t>३९.१९</t>
  </si>
  <si>
    <t>५६.७५</t>
  </si>
  <si>
    <t>४६.३८</t>
  </si>
  <si>
    <t>२७.७१</t>
  </si>
  <si>
    <t>४०.७९</t>
  </si>
  <si>
    <t>६७.१८</t>
  </si>
  <si>
    <t>४७.१</t>
  </si>
  <si>
    <t>५५.३९</t>
  </si>
  <si>
    <t>५७.४३</t>
  </si>
  <si>
    <t>७२.६७</t>
  </si>
  <si>
    <t>३७.०५</t>
  </si>
  <si>
    <t>५७.०६</t>
  </si>
  <si>
    <t>५२.१९</t>
  </si>
  <si>
    <t>२६.९५</t>
  </si>
  <si>
    <t>४१.७२</t>
  </si>
  <si>
    <t>६६.८८</t>
  </si>
  <si>
    <t>३८.८६</t>
  </si>
  <si>
    <t>५४.११</t>
  </si>
  <si>
    <t>५५.७६</t>
  </si>
  <si>
    <t>३४.८६</t>
  </si>
  <si>
    <t>६५.९</t>
  </si>
  <si>
    <t>६१.८</t>
  </si>
  <si>
    <t>३३.२५</t>
  </si>
  <si>
    <t>४२.३९</t>
  </si>
  <si>
    <t>३३.२</t>
  </si>
  <si>
    <t>२०.७</t>
  </si>
  <si>
    <t>४७.८१</t>
  </si>
  <si>
    <t>१४.१७</t>
  </si>
  <si>
    <t>६१.८५</t>
  </si>
  <si>
    <t>३१.४२</t>
  </si>
  <si>
    <t>३९.५</t>
  </si>
  <si>
    <t>५३.९६</t>
  </si>
  <si>
    <t>५३.०१</t>
  </si>
  <si>
    <t>३६.१६</t>
  </si>
  <si>
    <t>४४.२</t>
  </si>
  <si>
    <t>६०.७७</t>
  </si>
  <si>
    <t>४५.२</t>
  </si>
  <si>
    <t>१६.३९</t>
  </si>
  <si>
    <t>३१.२३</t>
  </si>
  <si>
    <t>१२.६१</t>
  </si>
  <si>
    <t>३९.२८</t>
  </si>
  <si>
    <t>५३.८१</t>
  </si>
  <si>
    <t>२७.८९</t>
  </si>
  <si>
    <t>२३.३६</t>
  </si>
  <si>
    <t>४२.८७</t>
  </si>
  <si>
    <t>५६.५३</t>
  </si>
  <si>
    <t>४६.८३</t>
  </si>
  <si>
    <t>४४.१४</t>
  </si>
  <si>
    <t>३१.९९</t>
  </si>
  <si>
    <t>४४.१३</t>
  </si>
  <si>
    <t>२१.६९</t>
  </si>
  <si>
    <t>३०.२९</t>
  </si>
  <si>
    <t>३०.८९</t>
  </si>
  <si>
    <t>५१.०१</t>
  </si>
  <si>
    <t>५८.२६</t>
  </si>
  <si>
    <t>२६.६५</t>
  </si>
  <si>
    <t>४६.३९</t>
  </si>
  <si>
    <t>६२.५३</t>
  </si>
  <si>
    <t>२५.६४</t>
  </si>
  <si>
    <t>४८.९६</t>
  </si>
  <si>
    <t>२३.३३</t>
  </si>
  <si>
    <t>४५.६</t>
  </si>
  <si>
    <t>५१.०३</t>
  </si>
  <si>
    <t>७.१२</t>
  </si>
  <si>
    <t>३५.२८</t>
  </si>
  <si>
    <t>२३.५४</t>
  </si>
  <si>
    <t>४२.०५</t>
  </si>
  <si>
    <t>२५.८७</t>
  </si>
  <si>
    <t>४५.९३</t>
  </si>
  <si>
    <t>२३.२२</t>
  </si>
  <si>
    <t>३९.१४</t>
  </si>
  <si>
    <t>५८.५४</t>
  </si>
  <si>
    <t>४१.११</t>
  </si>
  <si>
    <t>५१.११</t>
  </si>
  <si>
    <t>५६.९७</t>
  </si>
  <si>
    <t>१५.८६</t>
  </si>
  <si>
    <t>३९.०७</t>
  </si>
  <si>
    <t>६२.०३</t>
  </si>
  <si>
    <t>१८.४६</t>
  </si>
  <si>
    <t>४३.५६</t>
  </si>
  <si>
    <t>३९.५४</t>
  </si>
  <si>
    <t>५५.२८</t>
  </si>
  <si>
    <t>२६.७९</t>
  </si>
  <si>
    <t>४२.४८</t>
  </si>
  <si>
    <t>१५.५१</t>
  </si>
  <si>
    <t>४०.१२</t>
  </si>
  <si>
    <t>५७.६४</t>
  </si>
  <si>
    <t>२१.८३</t>
  </si>
  <si>
    <t>४०.७७</t>
  </si>
  <si>
    <t>५३.०८</t>
  </si>
  <si>
    <t>२०.६५</t>
  </si>
  <si>
    <t>४१.१२</t>
  </si>
  <si>
    <t>४८.४६</t>
  </si>
  <si>
    <t>४२.९२</t>
  </si>
  <si>
    <t>४३.६१</t>
  </si>
  <si>
    <t>५.२</t>
  </si>
  <si>
    <t>२९.१५</t>
  </si>
  <si>
    <t>२९.१२</t>
  </si>
  <si>
    <t>४७.७४</t>
  </si>
  <si>
    <t>११.५५</t>
  </si>
  <si>
    <t>३५.५९</t>
  </si>
  <si>
    <t>१८.४९</t>
  </si>
  <si>
    <t>५४.४४</t>
  </si>
  <si>
    <t>३३.६२</t>
  </si>
  <si>
    <t>४६.६५</t>
  </si>
  <si>
    <t>५५.८९</t>
  </si>
  <si>
    <t>२६.८८</t>
  </si>
  <si>
    <t>५६.७८</t>
  </si>
  <si>
    <t>४०.२</t>
  </si>
  <si>
    <t>६४.७१</t>
  </si>
  <si>
    <t>४०.६९</t>
  </si>
  <si>
    <t>२२.१३</t>
  </si>
  <si>
    <t>४५.०३</t>
  </si>
  <si>
    <t>५८.२१</t>
  </si>
  <si>
    <t>३४.०८</t>
  </si>
  <si>
    <t>६५.३३</t>
  </si>
  <si>
    <t>३५.१४</t>
  </si>
  <si>
    <t>५४.९२</t>
  </si>
  <si>
    <t>४५.४१</t>
  </si>
  <si>
    <t>५५.२४</t>
  </si>
  <si>
    <t>३७.५३</t>
  </si>
  <si>
    <t>४९.८६</t>
  </si>
  <si>
    <t>६२.६८</t>
  </si>
  <si>
    <t>४४.९</t>
  </si>
  <si>
    <t>४१.०८</t>
  </si>
  <si>
    <t>५०.४४</t>
  </si>
  <si>
    <t>५४.७१</t>
  </si>
  <si>
    <t>२५.३८</t>
  </si>
  <si>
    <t>५८.७३</t>
  </si>
  <si>
    <t>२५.०६</t>
  </si>
  <si>
    <t>४८.५१</t>
  </si>
  <si>
    <t>३५.१२</t>
  </si>
  <si>
    <t>४७.१४</t>
  </si>
  <si>
    <t>५९.५९</t>
  </si>
  <si>
    <t>४५.६९</t>
  </si>
  <si>
    <t>२०.५९</t>
  </si>
  <si>
    <t>२९.३६</t>
  </si>
  <si>
    <t>५०.९१</t>
  </si>
  <si>
    <t>३१.३२</t>
  </si>
  <si>
    <t>४४.१८</t>
  </si>
  <si>
    <t>५७.५१</t>
  </si>
  <si>
    <t>४५.५९</t>
  </si>
  <si>
    <t>५३.८९</t>
  </si>
  <si>
    <t>३१.७४</t>
  </si>
  <si>
    <t>४९.१</t>
  </si>
  <si>
    <t>५९.२३</t>
  </si>
  <si>
    <t>४३.५४</t>
  </si>
  <si>
    <t>५५.४९</t>
  </si>
  <si>
    <t>३६.२३</t>
  </si>
  <si>
    <t>५९.३९</t>
  </si>
  <si>
    <t>३९.३२</t>
  </si>
  <si>
    <t>५२.१६</t>
  </si>
  <si>
    <t>५६.८५</t>
  </si>
  <si>
    <t>५३.२९</t>
  </si>
  <si>
    <t>२१.१९</t>
  </si>
  <si>
    <t>४२.८४</t>
  </si>
  <si>
    <t>५५.४४</t>
  </si>
  <si>
    <t>१९.२६</t>
  </si>
  <si>
    <t>४३.१५</t>
  </si>
  <si>
    <t>५१.०८</t>
  </si>
  <si>
    <t>५२.६४</t>
  </si>
  <si>
    <t>३०.५१</t>
  </si>
  <si>
    <t>४९.३६</t>
  </si>
  <si>
    <t>४३.९२</t>
  </si>
  <si>
    <t>३६.७७</t>
  </si>
  <si>
    <t>४०.८१</t>
  </si>
  <si>
    <t>४८.९५</t>
  </si>
  <si>
    <t>५१.६६</t>
  </si>
  <si>
    <t>४९.९२</t>
  </si>
  <si>
    <t>४२.४९</t>
  </si>
  <si>
    <t>५२.९</t>
  </si>
  <si>
    <t>३५.५</t>
  </si>
  <si>
    <t>४५.७५</t>
  </si>
  <si>
    <t>५२.४१</t>
  </si>
  <si>
    <t>३८.५५</t>
  </si>
  <si>
    <t>४६.५५</t>
  </si>
  <si>
    <t>२०.०६</t>
  </si>
  <si>
    <t>४७.६३</t>
  </si>
  <si>
    <t>२२.८६</t>
  </si>
  <si>
    <t>३८.२५</t>
  </si>
  <si>
    <t>६१.२९</t>
  </si>
  <si>
    <t>४९.६८</t>
  </si>
  <si>
    <t>४३.९६</t>
  </si>
  <si>
    <t>२२.२७</t>
  </si>
  <si>
    <t>३६.६३</t>
  </si>
  <si>
    <t>६३.३१</t>
  </si>
  <si>
    <t>४७.७</t>
  </si>
  <si>
    <t>६०.०१</t>
  </si>
  <si>
    <t>५५.१९</t>
  </si>
  <si>
    <t>४४.२६</t>
  </si>
  <si>
    <t>१६.९४</t>
  </si>
  <si>
    <t>३४.८२</t>
  </si>
  <si>
    <t>१४.४१</t>
  </si>
  <si>
    <t>५६.०१</t>
  </si>
  <si>
    <t>५१.१४</t>
  </si>
  <si>
    <t>६०.८६</t>
  </si>
  <si>
    <t>१७.५८</t>
  </si>
  <si>
    <t>४१.४५</t>
  </si>
  <si>
    <t>३०.१८</t>
  </si>
  <si>
    <t>४१.४२</t>
  </si>
  <si>
    <t>५५.६४</t>
  </si>
  <si>
    <t>३२.६२</t>
  </si>
  <si>
    <t>६१.२२</t>
  </si>
  <si>
    <t>२०.४२</t>
  </si>
  <si>
    <t>४२.६७</t>
  </si>
  <si>
    <t>३४.५२</t>
  </si>
  <si>
    <t>७०.३४</t>
  </si>
  <si>
    <t>५०.५१</t>
  </si>
  <si>
    <t>४१.१४</t>
  </si>
  <si>
    <t>१२.६३</t>
  </si>
  <si>
    <t>२५.७९</t>
  </si>
  <si>
    <t>५९.१७</t>
  </si>
  <si>
    <t>३८.०६</t>
  </si>
  <si>
    <t>४४.३३</t>
  </si>
  <si>
    <t>६०.८१</t>
  </si>
  <si>
    <t>४०.०९</t>
  </si>
  <si>
    <t>५४.४३</t>
  </si>
  <si>
    <t>३५.६६</t>
  </si>
  <si>
    <t>१९.४७</t>
  </si>
  <si>
    <t>३८.३१</t>
  </si>
  <si>
    <t>५७.०२</t>
  </si>
  <si>
    <t>४०.५१</t>
  </si>
  <si>
    <t>३८.७२</t>
  </si>
  <si>
    <t>५२.६३</t>
  </si>
  <si>
    <t>५८.७४</t>
  </si>
  <si>
    <t>२८.२६</t>
  </si>
  <si>
    <t>४६.७९</t>
  </si>
  <si>
    <t>५६.८४</t>
  </si>
  <si>
    <t>५१.७१</t>
  </si>
  <si>
    <t>२६.५१</t>
  </si>
  <si>
    <t>४५.२७</t>
  </si>
  <si>
    <t>६२.६५</t>
  </si>
  <si>
    <t>१७.१८</t>
  </si>
  <si>
    <t>३७.५७</t>
  </si>
  <si>
    <t>७१.२</t>
  </si>
  <si>
    <t>६६.७२</t>
  </si>
  <si>
    <t>५५.७३</t>
  </si>
  <si>
    <t>३६.५१</t>
  </si>
  <si>
    <t>६१.४</t>
  </si>
  <si>
    <t>३२.५</t>
  </si>
  <si>
    <t>५२.६९</t>
  </si>
  <si>
    <t>३८.४१</t>
  </si>
  <si>
    <t>५२.२४</t>
  </si>
  <si>
    <t>३०.९६</t>
  </si>
  <si>
    <t>४७.९</t>
  </si>
  <si>
    <t>२५.५५</t>
  </si>
  <si>
    <t>४३.५५</t>
  </si>
  <si>
    <t>२७.८</t>
  </si>
  <si>
    <t>४५.६१</t>
  </si>
  <si>
    <t>३१.१४</t>
  </si>
  <si>
    <t>४७.१६</t>
  </si>
  <si>
    <t>२८.८४</t>
  </si>
  <si>
    <t>५७.९८</t>
  </si>
  <si>
    <t>२१.७३</t>
  </si>
  <si>
    <t>४१.७७</t>
  </si>
  <si>
    <t>५७.८९</t>
  </si>
  <si>
    <t>२५.६२</t>
  </si>
  <si>
    <t>५८.५</t>
  </si>
  <si>
    <t>६०.३४</t>
  </si>
  <si>
    <t>६९.२४</t>
  </si>
  <si>
    <t>६०.९५</t>
  </si>
  <si>
    <t>३५.०५</t>
  </si>
  <si>
    <t>५८.८९</t>
  </si>
  <si>
    <t>३२.०२</t>
  </si>
  <si>
    <t>३४.२६</t>
  </si>
  <si>
    <t>५१.४३</t>
  </si>
  <si>
    <t>१२.९४</t>
  </si>
  <si>
    <t>३३.९५</t>
  </si>
  <si>
    <t>१३.२६</t>
  </si>
  <si>
    <t>२८.५</t>
  </si>
  <si>
    <t>५४.६९</t>
  </si>
  <si>
    <t>३९.८६</t>
  </si>
  <si>
    <t>४७.६</t>
  </si>
  <si>
    <t>६१.७१</t>
  </si>
  <si>
    <t>३४.५४</t>
  </si>
  <si>
    <t>५४.९८</t>
  </si>
  <si>
    <t>५५.६७</t>
  </si>
  <si>
    <t>२७.७४</t>
  </si>
  <si>
    <t>४५.७२</t>
  </si>
  <si>
    <t>५६.८७</t>
  </si>
  <si>
    <t>४८.३७</t>
  </si>
  <si>
    <t>२६.७४</t>
  </si>
  <si>
    <t>४३.१४</t>
  </si>
  <si>
    <t>५८.८५</t>
  </si>
  <si>
    <t>१८.१७</t>
  </si>
  <si>
    <t>४३.५८</t>
  </si>
  <si>
    <t>६०.५</t>
  </si>
  <si>
    <t>६५.९६</t>
  </si>
  <si>
    <t>३२.१४</t>
  </si>
  <si>
    <t>६२.५४</t>
  </si>
  <si>
    <t>३३.३८</t>
  </si>
  <si>
    <t>५३.२३</t>
  </si>
  <si>
    <t>५२.७९</t>
  </si>
  <si>
    <t>४१.४७</t>
  </si>
  <si>
    <t>५५.७</t>
  </si>
  <si>
    <t>२५.८४</t>
  </si>
  <si>
    <t>३९.२६</t>
  </si>
  <si>
    <t>६०.०७</t>
  </si>
  <si>
    <t>२७.०१</t>
  </si>
  <si>
    <t>६६.४२</t>
  </si>
  <si>
    <t>५२.१</t>
  </si>
  <si>
    <t>४८.४५</t>
  </si>
  <si>
    <t>२६.७७</t>
  </si>
  <si>
    <t>३६.६५</t>
  </si>
  <si>
    <t>६०.३५</t>
  </si>
  <si>
    <t>२३.३२</t>
  </si>
  <si>
    <t>४४.६६</t>
  </si>
  <si>
    <t>२५.८९</t>
  </si>
  <si>
    <t>४४.८९</t>
  </si>
  <si>
    <t>४६.९१</t>
  </si>
  <si>
    <t>१५.८७</t>
  </si>
  <si>
    <t>३३.९४</t>
  </si>
  <si>
    <t>५३.७८</t>
  </si>
  <si>
    <t>४८.०९</t>
  </si>
  <si>
    <t>४.७</t>
  </si>
  <si>
    <t>२८.५८</t>
  </si>
  <si>
    <t>२०.०८</t>
  </si>
  <si>
    <t>५०.६७</t>
  </si>
  <si>
    <t>३२.७६</t>
  </si>
  <si>
    <t>४३.५२</t>
  </si>
  <si>
    <t>५६.१२</t>
  </si>
  <si>
    <t>२८.६७</t>
  </si>
  <si>
    <t>४६.४६</t>
  </si>
  <si>
    <t>१३.५५</t>
  </si>
  <si>
    <t>२५.७६</t>
  </si>
  <si>
    <t>३८.१८</t>
  </si>
  <si>
    <t>४१.७५</t>
  </si>
  <si>
    <t>२०.८५</t>
  </si>
  <si>
    <t>३७.९४</t>
  </si>
  <si>
    <t>७.४४</t>
  </si>
  <si>
    <t>२६.७३</t>
  </si>
  <si>
    <t>४८.११</t>
  </si>
  <si>
    <t>३९.२२</t>
  </si>
  <si>
    <t>२०.६४</t>
  </si>
  <si>
    <t>८.९९</t>
  </si>
  <si>
    <t>१६.४५</t>
  </si>
  <si>
    <t>५३.९४</t>
  </si>
  <si>
    <t>३६.३</t>
  </si>
  <si>
    <t>४४.४४</t>
  </si>
  <si>
    <t>४४.६१</t>
  </si>
  <si>
    <t>१७.३८</t>
  </si>
  <si>
    <t>३१.७६</t>
  </si>
  <si>
    <t>२१.८</t>
  </si>
  <si>
    <t>३१.७</t>
  </si>
  <si>
    <t>२९.५७</t>
  </si>
  <si>
    <t>५४.२७</t>
  </si>
  <si>
    <t>२५.३६</t>
  </si>
  <si>
    <t>४५.३७</t>
  </si>
  <si>
    <t>४८.०८</t>
  </si>
  <si>
    <t>२७.४५</t>
  </si>
  <si>
    <t>४१.६३</t>
  </si>
  <si>
    <t>३०.४६</t>
  </si>
  <si>
    <t>४७.३८</t>
  </si>
  <si>
    <t>५०.३५</t>
  </si>
  <si>
    <t>४६.७८</t>
  </si>
  <si>
    <t>९.८५</t>
  </si>
  <si>
    <t>३४.५७</t>
  </si>
  <si>
    <t>५२.५३</t>
  </si>
  <si>
    <t>२२.२६</t>
  </si>
  <si>
    <t>४२.८१</t>
  </si>
  <si>
    <t>५०.२३</t>
  </si>
  <si>
    <t>२९.९३</t>
  </si>
  <si>
    <t>४४.७३</t>
  </si>
  <si>
    <t>५८.१</t>
  </si>
  <si>
    <t>२९.६३</t>
  </si>
  <si>
    <t>४८.४३</t>
  </si>
  <si>
    <t>५८.७७</t>
  </si>
  <si>
    <t>६५.९८</t>
  </si>
  <si>
    <t>५९.४४</t>
  </si>
  <si>
    <t>३३.०६</t>
  </si>
  <si>
    <t>४९.२६</t>
  </si>
  <si>
    <t>३३.९</t>
  </si>
  <si>
    <t>५०.८५</t>
  </si>
  <si>
    <t>२८.५६</t>
  </si>
  <si>
    <t>४५.९८</t>
  </si>
  <si>
    <t>३७.६७</t>
  </si>
  <si>
    <t>५१.७४</t>
  </si>
  <si>
    <t>६६.५४</t>
  </si>
  <si>
    <t>३७.२४</t>
  </si>
  <si>
    <t>५२.०७</t>
  </si>
  <si>
    <t>६५.६९</t>
  </si>
  <si>
    <t>३५.९६</t>
  </si>
  <si>
    <t>४७.९६</t>
  </si>
  <si>
    <t>५७.१६</t>
  </si>
  <si>
    <t>२०.१२</t>
  </si>
  <si>
    <t>६५.६७</t>
  </si>
  <si>
    <t>३९.९६</t>
  </si>
  <si>
    <t>६०.४५</t>
  </si>
  <si>
    <t>१६.६९</t>
  </si>
  <si>
    <t>४७.१३</t>
  </si>
  <si>
    <t>३२.२१</t>
  </si>
  <si>
    <t>४९.९८</t>
  </si>
  <si>
    <t>५५.३५</t>
  </si>
  <si>
    <t>१५.७९</t>
  </si>
  <si>
    <t>३८.१६</t>
  </si>
  <si>
    <t>५६.३९</t>
  </si>
  <si>
    <t>३६.५२</t>
  </si>
  <si>
    <t>४९.६७</t>
  </si>
  <si>
    <t>३१.५१</t>
  </si>
  <si>
    <t>६१.७७</t>
  </si>
  <si>
    <t>२६.६</t>
  </si>
  <si>
    <t>२५.७७</t>
  </si>
  <si>
    <t>६२.१५</t>
  </si>
  <si>
    <t>३३.०२</t>
  </si>
  <si>
    <t>२८.५१</t>
  </si>
  <si>
    <t>२३.७७</t>
  </si>
  <si>
    <t>४९.७१</t>
  </si>
  <si>
    <t>२०.१७</t>
  </si>
  <si>
    <t>३९.७८</t>
  </si>
  <si>
    <t>४२.२</t>
  </si>
  <si>
    <t>६१.७८</t>
  </si>
  <si>
    <t>२१.९१</t>
  </si>
  <si>
    <t>६०.२६</t>
  </si>
  <si>
    <t>५८.०४</t>
  </si>
  <si>
    <t>४३.८४</t>
  </si>
  <si>
    <t>५६.२२</t>
  </si>
  <si>
    <t>२१.६६</t>
  </si>
  <si>
    <t>४०.७८</t>
  </si>
  <si>
    <t>१८.२६</t>
  </si>
  <si>
    <t>४०.२९</t>
  </si>
  <si>
    <t>५२.०६</t>
  </si>
  <si>
    <t>४३.८८</t>
  </si>
  <si>
    <t>५३.०४</t>
  </si>
  <si>
    <t>५३.६६</t>
  </si>
  <si>
    <t>५०.९३</t>
  </si>
  <si>
    <t>३६.५३</t>
  </si>
  <si>
    <t>४५.०२</t>
  </si>
  <si>
    <t>३७.२७</t>
  </si>
  <si>
    <t>५९.४५</t>
  </si>
  <si>
    <t>५८.५७</t>
  </si>
  <si>
    <t>६२.३</t>
  </si>
  <si>
    <t>४३.९८</t>
  </si>
  <si>
    <t>५६.८९</t>
  </si>
  <si>
    <t>४४.०९</t>
  </si>
  <si>
    <t>६०.४४</t>
  </si>
  <si>
    <t>४५.२९</t>
  </si>
  <si>
    <t>५५.७४</t>
  </si>
  <si>
    <t>३५.३१</t>
  </si>
  <si>
    <t>५८.६</t>
  </si>
  <si>
    <t>५७.७२</t>
  </si>
  <si>
    <t>४०.०३</t>
  </si>
  <si>
    <t>५१.०५</t>
  </si>
  <si>
    <t>५३.१</t>
  </si>
  <si>
    <t>६२.५७</t>
  </si>
  <si>
    <t>५५.५</t>
  </si>
  <si>
    <t>४८.३४</t>
  </si>
  <si>
    <t>५९.८२</t>
  </si>
  <si>
    <t>४९.५९</t>
  </si>
  <si>
    <t>६०.२३</t>
  </si>
  <si>
    <t>३०.८८</t>
  </si>
  <si>
    <t>५१.५</t>
  </si>
  <si>
    <t>५४.४८</t>
  </si>
  <si>
    <t>४४.११</t>
  </si>
  <si>
    <t>६१.७५</t>
  </si>
  <si>
    <t>३०.३१</t>
  </si>
  <si>
    <t>२६.६३</t>
  </si>
  <si>
    <t>५२.७६</t>
  </si>
  <si>
    <t>१९.४३</t>
  </si>
  <si>
    <t>४३.३२</t>
  </si>
  <si>
    <t>६०.१७</t>
  </si>
  <si>
    <t>४८.३२</t>
  </si>
  <si>
    <t>२०.४९</t>
  </si>
  <si>
    <t>५३.३</t>
  </si>
  <si>
    <t>२१.४८</t>
  </si>
  <si>
    <t>४१.४४</t>
  </si>
  <si>
    <t>१६.१७</t>
  </si>
  <si>
    <t>४६.५७</t>
  </si>
  <si>
    <t>२७.३</t>
  </si>
  <si>
    <t>२२.४८</t>
  </si>
  <si>
    <t>५३.१५</t>
  </si>
  <si>
    <t>५८.६२</t>
  </si>
  <si>
    <t>६७.५७</t>
  </si>
  <si>
    <t>४४.६४</t>
  </si>
  <si>
    <t>६१.२८</t>
  </si>
  <si>
    <t>२२.३५</t>
  </si>
  <si>
    <t>५४.८७</t>
  </si>
  <si>
    <t>३२.११</t>
  </si>
  <si>
    <t>३३.८८</t>
  </si>
  <si>
    <t>३७.३७</t>
  </si>
  <si>
    <t>३५.९</t>
  </si>
  <si>
    <t>६३.०५</t>
  </si>
  <si>
    <t>५३.१७</t>
  </si>
  <si>
    <t>३८.२२</t>
  </si>
  <si>
    <t>४८.०७</t>
  </si>
  <si>
    <t>५७.२८</t>
  </si>
  <si>
    <t>२०.८८</t>
  </si>
  <si>
    <t>४२.७९</t>
  </si>
  <si>
    <t>६२.०८</t>
  </si>
  <si>
    <t>५३.७६</t>
  </si>
  <si>
    <t>५९.३८</t>
  </si>
  <si>
    <t>६३.६५</t>
  </si>
  <si>
    <t>३६.५९</t>
  </si>
  <si>
    <t>१९.२८</t>
  </si>
  <si>
    <t>१३.२९</t>
  </si>
  <si>
    <t>३४.६४</t>
  </si>
  <si>
    <t>७०.४२</t>
  </si>
  <si>
    <t>४०.०६</t>
  </si>
  <si>
    <t>२७.८७</t>
  </si>
  <si>
    <t>४६.६४</t>
  </si>
  <si>
    <t>४९.२९</t>
  </si>
  <si>
    <t>४६.९३</t>
  </si>
  <si>
    <t>२३.८२</t>
  </si>
  <si>
    <t>६१.६</t>
  </si>
  <si>
    <t>२२.७८</t>
  </si>
  <si>
    <t>४९.२७</t>
  </si>
  <si>
    <t>४९.८४</t>
  </si>
  <si>
    <t>२६.३९</t>
  </si>
  <si>
    <t>४६.६६</t>
  </si>
  <si>
    <t>५१.४५</t>
  </si>
  <si>
    <t>२४.०१</t>
  </si>
  <si>
    <t>४१.२५</t>
  </si>
  <si>
    <t>४८.५५</t>
  </si>
  <si>
    <t>१९.९६</t>
  </si>
  <si>
    <t>३९.६४</t>
  </si>
  <si>
    <t>२१.३९</t>
  </si>
  <si>
    <t>४८.५३</t>
  </si>
  <si>
    <t>५९.५२</t>
  </si>
  <si>
    <t>५१.९८</t>
  </si>
  <si>
    <t>४५.७८</t>
  </si>
  <si>
    <t>३१.२४</t>
  </si>
  <si>
    <t>५०.७२</t>
  </si>
  <si>
    <t>५६.९६</t>
  </si>
  <si>
    <t>३६.६१</t>
  </si>
  <si>
    <t>५०.३</t>
  </si>
  <si>
    <t>५७.८८</t>
  </si>
  <si>
    <t>५८.५६</t>
  </si>
  <si>
    <t>५२.८१</t>
  </si>
  <si>
    <t>५१.०४</t>
  </si>
  <si>
    <t>३५.४६</t>
  </si>
  <si>
    <t>१७.७७</t>
  </si>
  <si>
    <t>३१.४८</t>
  </si>
  <si>
    <t>५७.५७</t>
  </si>
  <si>
    <t>१८.५</t>
  </si>
  <si>
    <t>४२.६६</t>
  </si>
  <si>
    <t>२४.१</t>
  </si>
  <si>
    <t>६७.१५</t>
  </si>
  <si>
    <t>४०.५४</t>
  </si>
  <si>
    <t>११.१८</t>
  </si>
  <si>
    <t>५५.९९</t>
  </si>
  <si>
    <t>६०.१३</t>
  </si>
  <si>
    <t>४१.५२</t>
  </si>
  <si>
    <t>६४.०९</t>
  </si>
  <si>
    <t>२०.४४</t>
  </si>
  <si>
    <t>४८.१७</t>
  </si>
  <si>
    <t>५१.०७</t>
  </si>
  <si>
    <t>२७.२९</t>
  </si>
  <si>
    <t>४२.७२</t>
  </si>
  <si>
    <t>३९.०१</t>
  </si>
  <si>
    <t>४८.२</t>
  </si>
  <si>
    <t>६५.२८</t>
  </si>
  <si>
    <t>२४.५१</t>
  </si>
  <si>
    <t>२१.२५</t>
  </si>
  <si>
    <t>३७.२६</t>
  </si>
  <si>
    <t>६५.०१</t>
  </si>
  <si>
    <t>५३.९</t>
  </si>
  <si>
    <t>१७.२३</t>
  </si>
  <si>
    <t>३४.७५</t>
  </si>
  <si>
    <t>६१.१३</t>
  </si>
  <si>
    <t>६५.१६</t>
  </si>
  <si>
    <t>३४.७९</t>
  </si>
  <si>
    <t>२२.५२</t>
  </si>
  <si>
    <t>५४.१९</t>
  </si>
  <si>
    <t>४८.३६</t>
  </si>
  <si>
    <t>५२.२२</t>
  </si>
  <si>
    <t>४५.८३</t>
  </si>
  <si>
    <r>
      <t>मधेश</t>
    </r>
    <r>
      <rPr>
        <sz val="8"/>
        <color theme="1"/>
        <rFont val="Mangal"/>
        <family val="1"/>
      </rPr>
      <t xml:space="preserve"> </t>
    </r>
  </si>
  <si>
    <r>
      <t>स्थानीय</t>
    </r>
    <r>
      <rPr>
        <sz val="8"/>
        <color theme="1"/>
        <rFont val="DengXian"/>
        <charset val="134"/>
      </rPr>
      <t xml:space="preserve"> </t>
    </r>
    <r>
      <rPr>
        <sz val="8"/>
        <color theme="1"/>
        <rFont val="Kalimati"/>
        <charset val="1"/>
      </rPr>
      <t>तह</t>
    </r>
  </si>
  <si>
    <r>
      <t>खर्च</t>
    </r>
    <r>
      <rPr>
        <sz val="8"/>
        <color theme="1"/>
        <rFont val="DengXian"/>
        <charset val="134"/>
      </rPr>
      <t xml:space="preserve"> </t>
    </r>
    <r>
      <rPr>
        <sz val="8"/>
        <color theme="1"/>
        <rFont val="Kalimati"/>
        <charset val="1"/>
      </rPr>
      <t>भार</t>
    </r>
  </si>
  <si>
    <t>PROVNC_CODE</t>
  </si>
  <si>
    <t>UP_TODATE</t>
  </si>
  <si>
    <t>1</t>
  </si>
  <si>
    <t>14-mar-2023</t>
  </si>
  <si>
    <t>2</t>
  </si>
  <si>
    <t>3</t>
  </si>
  <si>
    <t>4</t>
  </si>
  <si>
    <t>5</t>
  </si>
  <si>
    <t>6</t>
  </si>
  <si>
    <t>7</t>
  </si>
  <si>
    <t>Total</t>
  </si>
  <si>
    <t xml:space="preserve">कोशी </t>
  </si>
  <si>
    <r>
      <t>खर्च</t>
    </r>
    <r>
      <rPr>
        <b/>
        <sz val="8"/>
        <color theme="1"/>
        <rFont val="Fontasy Himali"/>
        <family val="5"/>
      </rPr>
      <t xml:space="preserve"> </t>
    </r>
    <r>
      <rPr>
        <b/>
        <sz val="8"/>
        <color theme="1"/>
        <rFont val="Kalimati"/>
        <charset val="1"/>
      </rPr>
      <t>भार</t>
    </r>
  </si>
  <si>
    <t>कोशी का स्थानीय तह जम्मा</t>
  </si>
  <si>
    <t>पूँजीगत खर्च</t>
  </si>
  <si>
    <t xml:space="preserve">2077/78 को मौज्दात </t>
  </si>
  <si>
    <t>जम्मा प्राप्तीमा आन्तरिक राजस्वको अंश</t>
  </si>
  <si>
    <t>क्र. स.</t>
  </si>
  <si>
    <t>जम्मा प्राप्तीमा आन्तरिक राजस्वको अंश धेरैहुने स्थानीय तहहरु</t>
  </si>
  <si>
    <t>प्रदेशको नाम</t>
  </si>
  <si>
    <r>
      <t>प्रदेशको क्षेत्रफल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Kalimati"/>
        <charset val="1"/>
      </rPr>
      <t>(हेक्टर)</t>
    </r>
  </si>
  <si>
    <r>
      <t>वन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Kalimati"/>
        <charset val="1"/>
      </rPr>
      <t>क्षेत्र (हेक्टर)</t>
    </r>
  </si>
  <si>
    <t>नेपालको कुल वन क्षेत्रको हिस्सा (प्रतिशत)</t>
  </si>
  <si>
    <r>
      <t>प्रदेशको कुल भूभागको तुलनामा वनको क्षेत्रफल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Kalimati"/>
        <charset val="1"/>
      </rPr>
      <t>(प्रतिशत)</t>
    </r>
  </si>
  <si>
    <t>वाग्मती</t>
  </si>
  <si>
    <t xml:space="preserve">गण्डकी </t>
  </si>
  <si>
    <r>
      <t>सुदूर पश्चिम</t>
    </r>
    <r>
      <rPr>
        <sz val="10"/>
        <color theme="1"/>
        <rFont val="Calibri"/>
        <family val="2"/>
        <scheme val="minor"/>
      </rPr>
      <t xml:space="preserve"> </t>
    </r>
  </si>
  <si>
    <t>आवेदक</t>
  </si>
  <si>
    <t>परीक्षामा सामेल</t>
  </si>
  <si>
    <t>Grade Group</t>
  </si>
  <si>
    <t>GPA 0.80 T0 &lt; 1.20</t>
  </si>
  <si>
    <t>GPA 1.20 To &lt; 1.60</t>
  </si>
  <si>
    <t>GPA 1.60 To &lt; 2.00</t>
  </si>
  <si>
    <t>GPA 2.00 To &lt; 2.40</t>
  </si>
  <si>
    <t>GPA 2.40 To &lt; 2.80</t>
  </si>
  <si>
    <t>GPA 2.80 To &lt; 3.20</t>
  </si>
  <si>
    <t>GPA 3.20 To &lt; 3.60</t>
  </si>
  <si>
    <t>GPA 3.60 To &lt;= 4.00</t>
  </si>
  <si>
    <t>NA</t>
  </si>
  <si>
    <t xml:space="preserve">सामुदायिक </t>
  </si>
  <si>
    <t xml:space="preserve">संस्थागत </t>
  </si>
  <si>
    <t>आधारभूत</t>
  </si>
  <si>
    <t>माध्यमिक</t>
  </si>
  <si>
    <r>
      <t>माध्यमिक</t>
    </r>
    <r>
      <rPr>
        <b/>
        <sz val="8"/>
        <color rgb="FF000000"/>
        <rFont val="Times New Roman"/>
        <family val="1"/>
      </rPr>
      <t> </t>
    </r>
  </si>
  <si>
    <r>
      <t>आधारभूत</t>
    </r>
    <r>
      <rPr>
        <b/>
        <sz val="8"/>
        <color rgb="FF000000"/>
        <rFont val="Times New Roman"/>
        <family val="1"/>
      </rPr>
      <t> </t>
    </r>
  </si>
  <si>
    <r>
      <t> (</t>
    </r>
    <r>
      <rPr>
        <b/>
        <sz val="8"/>
        <color rgb="FF000000"/>
        <rFont val="Kalimati"/>
        <charset val="1"/>
      </rPr>
      <t>१-५)</t>
    </r>
  </si>
  <si>
    <r>
      <t> (</t>
    </r>
    <r>
      <rPr>
        <b/>
        <sz val="8"/>
        <color rgb="FF000000"/>
        <rFont val="Kalimati"/>
        <charset val="1"/>
      </rPr>
      <t>६-८)</t>
    </r>
  </si>
  <si>
    <r>
      <t> (</t>
    </r>
    <r>
      <rPr>
        <b/>
        <sz val="8"/>
        <color rgb="FF000000"/>
        <rFont val="Kalimati"/>
        <charset val="1"/>
      </rPr>
      <t>९-१०)</t>
    </r>
  </si>
  <si>
    <r>
      <t>(</t>
    </r>
    <r>
      <rPr>
        <b/>
        <sz val="8"/>
        <color rgb="FF000000"/>
        <rFont val="Kalimati"/>
        <charset val="1"/>
      </rPr>
      <t>११-१२)</t>
    </r>
  </si>
  <si>
    <r>
      <t>(</t>
    </r>
    <r>
      <rPr>
        <b/>
        <sz val="8"/>
        <color rgb="FF000000"/>
        <rFont val="Kalimati"/>
        <charset val="1"/>
      </rPr>
      <t>६-८)</t>
    </r>
  </si>
  <si>
    <r>
      <t>सुदूर</t>
    </r>
    <r>
      <rPr>
        <b/>
        <sz val="8"/>
        <color rgb="FF000000"/>
        <rFont val="Mangal"/>
        <family val="1"/>
      </rPr>
      <t xml:space="preserve"> </t>
    </r>
    <r>
      <rPr>
        <b/>
        <sz val="8"/>
        <color rgb="FF000000"/>
        <rFont val="Kalimati"/>
        <charset val="1"/>
      </rPr>
      <t>पश्चिम</t>
    </r>
  </si>
  <si>
    <t>विद्यार्थी प्रतिशत</t>
  </si>
  <si>
    <t xml:space="preserve"> आन्तरिक राजस्व  धेरैहुने स्थानीय तहहरु</t>
  </si>
  <si>
    <r>
      <t>उद्योगको दर्ता सङ्ख्या</t>
    </r>
    <r>
      <rPr>
        <vertAlign val="superscript"/>
        <sz val="7"/>
        <color theme="1"/>
        <rFont val="Kalimati"/>
        <charset val="1"/>
      </rPr>
      <t>२</t>
    </r>
  </si>
  <si>
    <r>
      <t>लघु, घरेलु तथा साना</t>
    </r>
    <r>
      <rPr>
        <vertAlign val="superscript"/>
        <sz val="7"/>
        <color theme="1"/>
        <rFont val="Kalimati"/>
        <charset val="1"/>
      </rPr>
      <t>२</t>
    </r>
    <r>
      <rPr>
        <sz val="7"/>
        <color theme="1"/>
        <rFont val="Kalimati"/>
        <charset val="1"/>
      </rPr>
      <t xml:space="preserve"> उद्योगको संख्या</t>
    </r>
  </si>
  <si>
    <r>
      <t>उद्योगमा लगानी (रू.अर्बमा)</t>
    </r>
    <r>
      <rPr>
        <vertAlign val="superscript"/>
        <sz val="7"/>
        <color theme="1"/>
        <rFont val="Kalimati"/>
        <charset val="1"/>
      </rPr>
      <t>२</t>
    </r>
  </si>
  <si>
    <r>
      <t>जलविद्युत उत्पादन (मेगावाट)</t>
    </r>
    <r>
      <rPr>
        <vertAlign val="superscript"/>
        <sz val="7"/>
        <color theme="1"/>
        <rFont val="Kalimati"/>
        <charset val="1"/>
      </rPr>
      <t>४</t>
    </r>
  </si>
  <si>
    <r>
      <t>वन क्षेत्र (प्रतिशतमा)</t>
    </r>
    <r>
      <rPr>
        <vertAlign val="superscript"/>
        <sz val="7"/>
        <color theme="1"/>
        <rFont val="Kalimati"/>
        <charset val="1"/>
      </rPr>
      <t>५</t>
    </r>
  </si>
  <si>
    <r>
      <t>स्थानीय सडक सञ्जाल (कि.मी.)</t>
    </r>
    <r>
      <rPr>
        <vertAlign val="superscript"/>
        <sz val="7"/>
        <color theme="1"/>
        <rFont val="Kalimati"/>
        <charset val="1"/>
      </rPr>
      <t>६</t>
    </r>
  </si>
  <si>
    <r>
      <t>विद्यालय सङ्ख्या</t>
    </r>
    <r>
      <rPr>
        <vertAlign val="superscript"/>
        <sz val="7"/>
        <color theme="1"/>
        <rFont val="Kalimati"/>
        <charset val="1"/>
      </rPr>
      <t>७</t>
    </r>
  </si>
  <si>
    <r>
      <t>वित्तीय क्षेत्रः</t>
    </r>
    <r>
      <rPr>
        <b/>
        <vertAlign val="superscript"/>
        <sz val="7"/>
        <color theme="1"/>
        <rFont val="Kalimati"/>
        <charset val="1"/>
      </rPr>
      <t>८</t>
    </r>
  </si>
  <si>
    <r>
      <t>बीमकको शाखा संख्या</t>
    </r>
    <r>
      <rPr>
        <vertAlign val="superscript"/>
        <sz val="7"/>
        <color theme="1"/>
        <rFont val="Kalimati"/>
        <charset val="1"/>
      </rPr>
      <t>९</t>
    </r>
  </si>
  <si>
    <r>
      <t>प्रदेशगत खर्च (रू.करोडमा)</t>
    </r>
    <r>
      <rPr>
        <vertAlign val="superscript"/>
        <sz val="7"/>
        <color theme="1"/>
        <rFont val="Kalimati"/>
        <charset val="1"/>
      </rPr>
      <t>१०</t>
    </r>
  </si>
  <si>
    <r>
      <t>प्रदेशगत राजस्व (रू.करोडमा)</t>
    </r>
    <r>
      <rPr>
        <vertAlign val="superscript"/>
        <sz val="7"/>
        <color theme="1"/>
        <rFont val="Kalimati"/>
        <charset val="1"/>
      </rPr>
      <t>१०</t>
    </r>
  </si>
  <si>
    <t>Table 1: Provincial  Annual Gross Value Added by Industrial Division, 2079/80</t>
  </si>
  <si>
    <t>(at current prices, in million Rs.)</t>
  </si>
  <si>
    <t>Industrial Classification</t>
  </si>
  <si>
    <t>Province 1</t>
  </si>
  <si>
    <t>Madhes</t>
  </si>
  <si>
    <t>Bagamati</t>
  </si>
  <si>
    <t>Gandaki</t>
  </si>
  <si>
    <t>Lumbini</t>
  </si>
  <si>
    <t>Karnali</t>
  </si>
  <si>
    <t>Sudur Pashchim</t>
  </si>
  <si>
    <t>Total GVA</t>
  </si>
  <si>
    <t>2078/79R</t>
  </si>
  <si>
    <t>2079/80P</t>
  </si>
  <si>
    <t>2018/19</t>
  </si>
  <si>
    <t>2019/20</t>
  </si>
  <si>
    <t>2020/21</t>
  </si>
  <si>
    <t>2021/22</t>
  </si>
  <si>
    <t>2022/23</t>
  </si>
  <si>
    <t>A</t>
  </si>
  <si>
    <t>Agriculture, forestry and fishing</t>
  </si>
  <si>
    <t>B</t>
  </si>
  <si>
    <t>Mining and quarrying</t>
  </si>
  <si>
    <t>C</t>
  </si>
  <si>
    <t>Manufacturing</t>
  </si>
  <si>
    <t>D</t>
  </si>
  <si>
    <t>Electricity, gas, steam and air conditioning supply</t>
  </si>
  <si>
    <t>E</t>
  </si>
  <si>
    <t>Water supply; sewerage, waste management and remediation activities</t>
  </si>
  <si>
    <t>F</t>
  </si>
  <si>
    <t>Construction</t>
  </si>
  <si>
    <t>G</t>
  </si>
  <si>
    <t>Wholesale and retail trade; repair of motor vehicles and motorcycles</t>
  </si>
  <si>
    <t>H</t>
  </si>
  <si>
    <t>Transportation and storage</t>
  </si>
  <si>
    <t>I</t>
  </si>
  <si>
    <t>Accommodation and food service activities</t>
  </si>
  <si>
    <t>J</t>
  </si>
  <si>
    <t>Information and communication</t>
  </si>
  <si>
    <t>K</t>
  </si>
  <si>
    <t>Financial and insurance activities</t>
  </si>
  <si>
    <t>L</t>
  </si>
  <si>
    <t>Real estate activities</t>
  </si>
  <si>
    <t>M</t>
  </si>
  <si>
    <t>Professional, scientific and technical activities</t>
  </si>
  <si>
    <t>N</t>
  </si>
  <si>
    <t>Administrative and support service activities</t>
  </si>
  <si>
    <t>O</t>
  </si>
  <si>
    <t>Public administration and defence; compulsory social security</t>
  </si>
  <si>
    <t>P</t>
  </si>
  <si>
    <t>Education</t>
  </si>
  <si>
    <t>Q</t>
  </si>
  <si>
    <t>Human health and social work activities</t>
  </si>
  <si>
    <t>R, S, T, U</t>
  </si>
  <si>
    <t>Arts, entertainment and recreation; Other service activities; and Activities of households as employers; undifferentiated goods- and services-producing activities of households for own use</t>
  </si>
  <si>
    <t>Gross Domestic Product  (GDP) at basic prices</t>
  </si>
  <si>
    <t>Taxes less subsidies on products</t>
  </si>
  <si>
    <t>Gross Domestic Product (GDP)</t>
  </si>
  <si>
    <t>R = Revised/P = Preliminary</t>
  </si>
  <si>
    <t>Table 2: Provincial  Annual Gross Value Added by Industrial Division, 2079/80</t>
  </si>
  <si>
    <t>(at constant prices 2010/11,  in million Rs.)</t>
  </si>
  <si>
    <t xml:space="preserve">Human health and social work activities, Other Service activities and </t>
  </si>
  <si>
    <t>Agriculture, Forestry and Fishing</t>
  </si>
  <si>
    <t>Non-Agriculture</t>
  </si>
  <si>
    <t>Table 3: Composition of Annual Gross Domestic Product by Province, 2079/80 (at current  price)</t>
  </si>
  <si>
    <t>Aggregate</t>
  </si>
  <si>
    <t>Table 4: Composition of Annual Gross Domestics Product by Industrial Division at Province  Level, 2079/80  (at current  price)</t>
  </si>
  <si>
    <t>Table5: Growth Rate of Annual Gross Domestic Product by Industrial Division at Province  Level, 2079/80</t>
  </si>
  <si>
    <t>Aggregate at basic price</t>
  </si>
  <si>
    <t>Aggregate at purchaser price</t>
  </si>
  <si>
    <t>Table 6: Annual GDP, Growth Rate, Deflator and Composition by Broad Industrial Group at Province  Level, 2079/80</t>
  </si>
  <si>
    <t>Description</t>
  </si>
  <si>
    <t>GDP at basic prices( current)/In millions Rs.</t>
  </si>
  <si>
    <t>Primary Sector</t>
  </si>
  <si>
    <t>Secondary Sector</t>
  </si>
  <si>
    <t>Tertiary Sector</t>
  </si>
  <si>
    <t>GDP at basic price( constant)/In millions Rs.</t>
  </si>
  <si>
    <t>Annual Growth Rates of GDP (in percentage)</t>
  </si>
  <si>
    <t>Implicit GDP Deflator</t>
  </si>
  <si>
    <t>Composition of GDP (in percentage)</t>
  </si>
  <si>
    <t>स्रोत: राष्ट्रिय तथ्याङ्क कार्यालय, २०80</t>
  </si>
  <si>
    <t>स्रोत: महालेखा नियन्त्रक कार्यालय, २०७9</t>
  </si>
  <si>
    <t>* फागुनसम्म</t>
  </si>
  <si>
    <t>अनुसूची 14.१: प्रदेशगत कुल मूल्य अभिवृद्धि (औद्योगिक वर्गीकरण अनुसार)</t>
  </si>
  <si>
    <t xml:space="preserve">अनुसूची 14.5: प्रदेशगत खर्च विवरण </t>
  </si>
  <si>
    <t>अनुसूची १4.६ : आर्थिक वर्ष २०७8/७9 को स्थानीय तहको बजेट तथा खर्च स्थिति</t>
  </si>
  <si>
    <t>अनुसूची 14.2: प्रदेशगत कुल गार्हस्थ्य उत्पादनको संरचना</t>
  </si>
  <si>
    <t>(प्रतिशतमा)</t>
  </si>
  <si>
    <t xml:space="preserve">अनुसूची 14.3: वृहत औद्योगिक वर्गीकरण अनुसारको प्रदेशगत कुल गार्हस्थ्य उत्पादनको संरचना </t>
  </si>
  <si>
    <t xml:space="preserve">   आधारभूत मल्यमा</t>
  </si>
  <si>
    <t xml:space="preserve">   उत्पादकको मूल्यमा</t>
  </si>
  <si>
    <t>अनुसूची 1४.4: वृहत औद्योगिक वर्गिकरण अनुसार प्रदेशगत,  कुल गार्हस्थ्य उत्पादन, कुल गार्हस्थ्य उत्पादनको बार्षिक बृद्दिदर र मूल्य सूचकाङ्कको संरचना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</si>
</sst>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(* #,##0.00_);_(* \(#,##0.00\);_(* &quot;-&quot;??_);_(@_)"/>
    <numFmt numFmtId="164" formatCode="0.0"/>
    <numFmt numFmtId="165" formatCode="[$-4000439]0"/>
    <numFmt numFmtId="166" formatCode="_(* #,##0.0_);_(* \(#,##0.0\);_(* &quot;-&quot;??_);_(@_)"/>
    <numFmt numFmtId="167" formatCode="_(* #,##0_);_(* \(#,##0\);_(* \-??_);_(@_)"/>
    <numFmt numFmtId="168" formatCode="0.0_)"/>
    <numFmt numFmtId="169" formatCode="_(* #,##0.00_);_(* \(#,##0.00\);_(* \-??_);_(@_)"/>
    <numFmt numFmtId="170" formatCode="0_);[Red]\(0\)"/>
    <numFmt numFmtId="171" formatCode="General_)"/>
    <numFmt numFmtId="172" formatCode="[$-4000439]0.00"/>
    <numFmt numFmtId="173" formatCode="[$-4000439]0.#"/>
    <numFmt numFmtId="174" formatCode="[$-4000439]0.##"/>
    <numFmt numFmtId="175" formatCode="[$-4000439]0.0"/>
    <numFmt numFmtId="176" formatCode="0;[Red]0"/>
    <numFmt numFmtId="177" formatCode="0.000"/>
  </numFmts>
  <fonts count="121">
    <font>
      <sz val="11"/>
      <color theme="1"/>
      <name val="Calibri"/>
      <family val="2"/>
      <scheme val="minor"/>
    </font>
    <font>
      <b/>
      <sz val="8"/>
      <color rgb="FF000000"/>
      <name val="Kalimati"/>
      <charset val="1"/>
    </font>
    <font>
      <b/>
      <sz val="8"/>
      <color rgb="FF000000"/>
      <name val="Calibri"/>
      <family val="2"/>
      <scheme val="minor"/>
    </font>
    <font>
      <sz val="8"/>
      <color rgb="FF000000"/>
      <name val="Kalimati"/>
      <charset val="1"/>
    </font>
    <font>
      <sz val="8"/>
      <color rgb="FF000000"/>
      <name val="Fontasy Himali"/>
      <family val="5"/>
    </font>
    <font>
      <b/>
      <sz val="9"/>
      <color rgb="FF000000"/>
      <name val="Kalimati"/>
      <charset val="1"/>
    </font>
    <font>
      <sz val="9"/>
      <color rgb="FF000000"/>
      <name val="Kalimati"/>
      <charset val="1"/>
    </font>
    <font>
      <sz val="10"/>
      <color rgb="FF000000"/>
      <name val="Kalimati"/>
      <charset val="1"/>
    </font>
    <font>
      <b/>
      <vertAlign val="superscript"/>
      <sz val="9"/>
      <color rgb="FFFF0000"/>
      <name val="Kalimati"/>
      <charset val="1"/>
    </font>
    <font>
      <sz val="9"/>
      <color theme="1"/>
      <name val="Kalimati"/>
      <charset val="1"/>
    </font>
    <font>
      <b/>
      <sz val="9"/>
      <color theme="1"/>
      <name val="Kalimati"/>
      <charset val="1"/>
    </font>
    <font>
      <sz val="8"/>
      <color rgb="FF000000"/>
      <name val="Mangal"/>
      <family val="1"/>
    </font>
    <font>
      <b/>
      <sz val="8"/>
      <color rgb="FF000000"/>
      <name val="Fontasy Himali"/>
      <family val="5"/>
    </font>
    <font>
      <b/>
      <sz val="11"/>
      <color theme="1"/>
      <name val="Calibri"/>
      <family val="2"/>
      <scheme val="minor"/>
    </font>
    <font>
      <sz val="10"/>
      <color theme="1"/>
      <name val="Kalimati"/>
      <charset val="1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9"/>
      <name val="Kalimati"/>
      <charset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8"/>
      <name val="Kalimati"/>
      <charset val="1"/>
    </font>
    <font>
      <sz val="8"/>
      <name val="Kalimati"/>
      <charset val="1"/>
    </font>
    <font>
      <b/>
      <sz val="8"/>
      <name val="Fontasy Himali"/>
      <family val="5"/>
    </font>
    <font>
      <b/>
      <sz val="8"/>
      <name val="Times New Roman"/>
      <family val="1"/>
    </font>
    <font>
      <sz val="10"/>
      <name val="Kalimati"/>
      <charset val="1"/>
    </font>
    <font>
      <b/>
      <sz val="11"/>
      <name val="Kalimati"/>
      <charset val="1"/>
    </font>
    <font>
      <sz val="8"/>
      <name val="Fontasy Himali"/>
      <family val="5"/>
    </font>
    <font>
      <b/>
      <sz val="12"/>
      <name val="Kalimati"/>
      <charset val="1"/>
    </font>
    <font>
      <b/>
      <sz val="9"/>
      <name val="Kalimati"/>
      <charset val="1"/>
    </font>
    <font>
      <sz val="8"/>
      <color theme="1"/>
      <name val="Kalimati"/>
      <charset val="1"/>
    </font>
    <font>
      <sz val="11"/>
      <color indexed="8"/>
      <name val="Calibri"/>
      <family val="2"/>
    </font>
    <font>
      <sz val="12"/>
      <name val="Times New Roman"/>
      <family val="1"/>
    </font>
    <font>
      <sz val="14"/>
      <name val="AngsanaUPC"/>
      <family val="1"/>
    </font>
    <font>
      <sz val="11"/>
      <color theme="1"/>
      <name val="Calibri"/>
      <family val="2"/>
    </font>
    <font>
      <sz val="12"/>
      <name val="Helv"/>
      <charset val="134"/>
    </font>
    <font>
      <sz val="11"/>
      <color theme="1"/>
      <name val="Tahoma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1"/>
      <color indexed="8"/>
      <name val="ＭＳ Ｐゴシック"/>
      <charset val="128"/>
    </font>
    <font>
      <sz val="10"/>
      <name val="Fontasy Himali"/>
      <family val="5"/>
    </font>
    <font>
      <b/>
      <sz val="8"/>
      <color theme="1"/>
      <name val="Kalimati"/>
      <charset val="1"/>
    </font>
    <font>
      <b/>
      <sz val="10"/>
      <color theme="1"/>
      <name val="Kalimati"/>
      <charset val="1"/>
    </font>
    <font>
      <sz val="7"/>
      <color theme="1"/>
      <name val="Kalimati"/>
      <charset val="1"/>
    </font>
    <font>
      <b/>
      <sz val="14"/>
      <name val="Kalimati"/>
      <charset val="1"/>
    </font>
    <font>
      <sz val="14"/>
      <color theme="1"/>
      <name val="Kalimati"/>
      <charset val="1"/>
    </font>
    <font>
      <sz val="14"/>
      <color theme="1"/>
      <name val="Calibri"/>
      <family val="2"/>
      <scheme val="minor"/>
    </font>
    <font>
      <sz val="14"/>
      <name val="Kalimati"/>
      <charset val="1"/>
    </font>
    <font>
      <sz val="12"/>
      <name val="Kalimati"/>
      <charset val="1"/>
    </font>
    <font>
      <b/>
      <sz val="16"/>
      <color theme="1"/>
      <name val="Kalimati"/>
      <charset val="1"/>
    </font>
    <font>
      <sz val="11"/>
      <color rgb="FF006100"/>
      <name val="Calibri"/>
      <family val="2"/>
      <scheme val="minor"/>
    </font>
    <font>
      <sz val="9"/>
      <color rgb="FFFF0000"/>
      <name val="Kalimati"/>
      <charset val="1"/>
    </font>
    <font>
      <b/>
      <sz val="7"/>
      <color rgb="FF000000"/>
      <name val="Kalimati"/>
      <charset val="1"/>
    </font>
    <font>
      <b/>
      <vertAlign val="superscript"/>
      <sz val="7"/>
      <color rgb="FF000000"/>
      <name val="Kalimati"/>
      <charset val="1"/>
    </font>
    <font>
      <sz val="7"/>
      <color rgb="FFFF0000"/>
      <name val="Kalimati"/>
      <charset val="1"/>
    </font>
    <font>
      <sz val="7"/>
      <color rgb="FFFF0000"/>
      <name val="Fontasy Himali"/>
      <family val="5"/>
    </font>
    <font>
      <vertAlign val="superscript"/>
      <sz val="7"/>
      <color rgb="FFFF0000"/>
      <name val="Kalimati"/>
      <charset val="1"/>
    </font>
    <font>
      <b/>
      <sz val="7"/>
      <color rgb="FFFF0000"/>
      <name val="Kalimati"/>
      <charset val="1"/>
    </font>
    <font>
      <sz val="6"/>
      <color rgb="FFFF0000"/>
      <name val="Kalimati"/>
      <charset val="1"/>
    </font>
    <font>
      <sz val="8"/>
      <color rgb="FFFF0000"/>
      <name val="Fontasy Himali"/>
      <family val="5"/>
    </font>
    <font>
      <b/>
      <vertAlign val="superscript"/>
      <sz val="7"/>
      <color rgb="FFFF0000"/>
      <name val="Kalimati"/>
      <charset val="1"/>
    </font>
    <font>
      <sz val="7"/>
      <color theme="1"/>
      <name val="Fontasy Himali"/>
      <family val="5"/>
    </font>
    <font>
      <vertAlign val="superscript"/>
      <sz val="7"/>
      <color theme="1"/>
      <name val="Kalimati"/>
      <charset val="1"/>
    </font>
    <font>
      <b/>
      <sz val="7"/>
      <color theme="1"/>
      <name val="Kalimati"/>
      <charset val="1"/>
    </font>
    <font>
      <sz val="10"/>
      <color rgb="FF4472C4"/>
      <name val="Kalimati"/>
      <charset val="1"/>
    </font>
    <font>
      <sz val="8"/>
      <color theme="1"/>
      <name val="Mangal"/>
      <family val="1"/>
    </font>
    <font>
      <sz val="8"/>
      <color theme="1"/>
      <name val="Fontasy Himali"/>
      <family val="5"/>
    </font>
    <font>
      <sz val="8"/>
      <color rgb="FF006100"/>
      <name val="Kalimati"/>
      <charset val="1"/>
    </font>
    <font>
      <b/>
      <sz val="11"/>
      <color theme="1"/>
      <name val="Kalimati"/>
      <charset val="1"/>
    </font>
    <font>
      <sz val="11"/>
      <color theme="1"/>
      <name val="Kalimati"/>
      <charset val="1"/>
    </font>
    <font>
      <sz val="11"/>
      <color theme="1"/>
      <name val="Fontasy Himali"/>
      <family val="5"/>
    </font>
    <font>
      <b/>
      <sz val="11"/>
      <color theme="1"/>
      <name val="Fontasy Himali"/>
      <family val="5"/>
    </font>
    <font>
      <b/>
      <sz val="8"/>
      <color theme="1"/>
      <name val="Calibri"/>
      <family val="2"/>
    </font>
    <font>
      <b/>
      <sz val="8"/>
      <color theme="1"/>
      <name val="FONTASY_HIMALI_TT"/>
      <family val="5"/>
    </font>
    <font>
      <sz val="11"/>
      <name val="Kalimati"/>
      <charset val="1"/>
    </font>
    <font>
      <sz val="11"/>
      <name val="Fontasy Himali"/>
      <family val="5"/>
    </font>
    <font>
      <u/>
      <sz val="10"/>
      <color theme="1"/>
      <name val="Kalimati"/>
      <charset val="1"/>
    </font>
    <font>
      <b/>
      <sz val="10"/>
      <color rgb="FF000000"/>
      <name val="Times New Roman"/>
      <family val="1"/>
    </font>
    <font>
      <b/>
      <sz val="9"/>
      <color rgb="FF000000"/>
      <name val="Calibri"/>
      <family val="2"/>
      <scheme val="minor"/>
    </font>
    <font>
      <sz val="10"/>
      <color rgb="FF000000"/>
      <name val="Fontasy Himali"/>
      <family val="5"/>
    </font>
    <font>
      <sz val="9"/>
      <color rgb="FF000000"/>
      <name val="Mangal"/>
      <family val="1"/>
    </font>
    <font>
      <b/>
      <sz val="10"/>
      <color rgb="FF000000"/>
      <name val="Fontasy Himali"/>
      <family val="5"/>
    </font>
    <font>
      <b/>
      <sz val="10"/>
      <color rgb="FF000000"/>
      <name val="Kalimati"/>
      <charset val="1"/>
    </font>
    <font>
      <b/>
      <sz val="10"/>
      <color rgb="FFFF0000"/>
      <name val="Kalimati"/>
      <charset val="1"/>
    </font>
    <font>
      <b/>
      <sz val="8"/>
      <color rgb="FFFFFFFF"/>
      <name val="Kalimati"/>
      <charset val="1"/>
    </font>
    <font>
      <b/>
      <sz val="16"/>
      <color theme="1"/>
      <name val="Kokila"/>
      <family val="2"/>
    </font>
    <font>
      <sz val="16"/>
      <color theme="1"/>
      <name val="Kokila"/>
      <family val="2"/>
    </font>
    <font>
      <b/>
      <sz val="8"/>
      <color theme="1"/>
      <name val="Fontasy Himali"/>
      <family val="5"/>
    </font>
    <font>
      <b/>
      <sz val="8"/>
      <color theme="1"/>
      <name val="Mangal"/>
      <family val="1"/>
    </font>
    <font>
      <b/>
      <sz val="11"/>
      <color theme="1"/>
      <name val="Calibri"/>
      <family val="2"/>
    </font>
    <font>
      <b/>
      <sz val="8"/>
      <color rgb="FFFF0000"/>
      <name val="Kalimati"/>
      <charset val="1"/>
    </font>
    <font>
      <b/>
      <sz val="8"/>
      <color rgb="FFFF0000"/>
      <name val="Fontasy Himali"/>
      <family val="5"/>
    </font>
    <font>
      <sz val="8"/>
      <color rgb="FFFF0000"/>
      <name val="Kalimati"/>
      <charset val="1"/>
    </font>
    <font>
      <sz val="9"/>
      <color theme="1"/>
      <name val="Fontasy Himali"/>
      <family val="5"/>
    </font>
    <font>
      <b/>
      <sz val="9"/>
      <color theme="1"/>
      <name val="Fontasy Himali"/>
      <family val="5"/>
    </font>
    <font>
      <b/>
      <sz val="8"/>
      <color theme="1"/>
      <name val="Times New Roman"/>
      <family val="1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3"/>
      <color theme="1"/>
      <name val="Utsaah"/>
      <family val="2"/>
    </font>
    <font>
      <sz val="11"/>
      <color theme="1"/>
      <name val="Utsaah"/>
      <family val="2"/>
    </font>
    <font>
      <b/>
      <sz val="10"/>
      <name val="Kalimati"/>
      <charset val="1"/>
    </font>
    <font>
      <i/>
      <sz val="8"/>
      <color theme="1"/>
      <name val="Kalimati"/>
      <charset val="1"/>
    </font>
    <font>
      <sz val="7"/>
      <color rgb="FFFF0000"/>
      <name val="Calibri"/>
      <family val="2"/>
    </font>
    <font>
      <b/>
      <sz val="7"/>
      <color rgb="FFFF0000"/>
      <name val="Fontasy Himali"/>
      <family val="5"/>
    </font>
    <font>
      <sz val="8"/>
      <color theme="1"/>
      <name val="DengXian"/>
      <charset val="13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b/>
      <sz val="8"/>
      <color rgb="FF000000"/>
      <name val="Mangal"/>
      <family val="1"/>
    </font>
    <font>
      <b/>
      <vertAlign val="superscript"/>
      <sz val="7"/>
      <color theme="1"/>
      <name val="Kalimati"/>
      <charset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6"/>
      <name val="Kalimati"/>
      <charset val="1"/>
    </font>
    <font>
      <sz val="6"/>
      <name val="Times New Roman"/>
      <family val="1"/>
    </font>
    <font>
      <b/>
      <sz val="7.5"/>
      <color theme="1"/>
      <name val="Kalimati"/>
      <charset val="1"/>
    </font>
    <font>
      <sz val="7.5"/>
      <color theme="1"/>
      <name val="Kalimati"/>
      <charset val="1"/>
    </font>
    <font>
      <sz val="8"/>
      <name val="Times New Roman"/>
      <family val="1"/>
    </font>
    <font>
      <b/>
      <sz val="16"/>
      <name val="Kalimati"/>
      <charset val="1"/>
    </font>
  </fonts>
  <fills count="19">
    <fill>
      <patternFill patternType="none"/>
    </fill>
    <fill>
      <patternFill patternType="gray125"/>
    </fill>
    <fill>
      <patternFill patternType="solid">
        <fgColor rgb="FFC5E0B3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E2EFD9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theme="0" tint="-4.9989318521683403E-2"/>
        <bgColor indexed="64"/>
      </patternFill>
    </fill>
  </fills>
  <borders count="10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rgb="FF70AD47"/>
      </left>
      <right/>
      <top style="medium">
        <color rgb="FF70AD47"/>
      </top>
      <bottom style="medium">
        <color rgb="FF70AD47"/>
      </bottom>
      <diagonal/>
    </border>
    <border>
      <left/>
      <right/>
      <top style="medium">
        <color rgb="FF70AD47"/>
      </top>
      <bottom style="medium">
        <color rgb="FF70AD47"/>
      </bottom>
      <diagonal/>
    </border>
    <border>
      <left/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A8D08D"/>
      </left>
      <right style="medium">
        <color rgb="FFA8D08D"/>
      </right>
      <top/>
      <bottom style="medium">
        <color rgb="FFA8D08D"/>
      </bottom>
      <diagonal/>
    </border>
    <border>
      <left/>
      <right style="medium">
        <color rgb="FFA8D08D"/>
      </right>
      <top/>
      <bottom style="medium">
        <color rgb="FFA8D08D"/>
      </bottom>
      <diagonal/>
    </border>
    <border>
      <left style="medium">
        <color rgb="FF70AD47"/>
      </left>
      <right/>
      <top style="medium">
        <color rgb="FF70AD47"/>
      </top>
      <bottom/>
      <diagonal/>
    </border>
    <border>
      <left style="medium">
        <color rgb="FF70AD47"/>
      </left>
      <right/>
      <top/>
      <bottom/>
      <diagonal/>
    </border>
    <border>
      <left style="medium">
        <color rgb="FF70AD47"/>
      </left>
      <right/>
      <top/>
      <bottom style="medium">
        <color rgb="FFA8D08D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84">
    <xf numFmtId="0" fontId="0" fillId="0" borderId="0"/>
    <xf numFmtId="0" fontId="15" fillId="0" borderId="0"/>
    <xf numFmtId="0" fontId="1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 applyFont="0" applyFill="0" applyBorder="0" applyAlignment="0" applyProtection="0"/>
    <xf numFmtId="167" fontId="34" fillId="0" borderId="0"/>
    <xf numFmtId="167" fontId="31" fillId="0" borderId="0"/>
    <xf numFmtId="0" fontId="15" fillId="0" borderId="0"/>
    <xf numFmtId="43" fontId="1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5" fillId="0" borderId="0"/>
    <xf numFmtId="167" fontId="34" fillId="0" borderId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5" fillId="0" borderId="0"/>
    <xf numFmtId="0" fontId="15" fillId="0" borderId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167" fontId="34" fillId="0" borderId="0"/>
    <xf numFmtId="43" fontId="1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" fillId="0" borderId="0"/>
    <xf numFmtId="0" fontId="15" fillId="0" borderId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3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3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ill="0" applyBorder="0" applyAlignment="0" applyProtection="0"/>
    <xf numFmtId="43" fontId="15" fillId="0" borderId="0" applyFont="0" applyFill="0" applyBorder="0" applyAlignment="0" applyProtection="0"/>
    <xf numFmtId="170" fontId="15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167" fontId="34" fillId="0" borderId="0"/>
    <xf numFmtId="0" fontId="15" fillId="0" borderId="0"/>
    <xf numFmtId="167" fontId="34" fillId="0" borderId="0"/>
    <xf numFmtId="0" fontId="15" fillId="0" borderId="0"/>
    <xf numFmtId="0" fontId="15" fillId="0" borderId="0"/>
    <xf numFmtId="0" fontId="15" fillId="0" borderId="0"/>
    <xf numFmtId="167" fontId="34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32" fillId="0" borderId="0"/>
    <xf numFmtId="0" fontId="38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31" fillId="0" borderId="0"/>
    <xf numFmtId="167" fontId="34" fillId="0" borderId="0"/>
    <xf numFmtId="167" fontId="34" fillId="0" borderId="0"/>
    <xf numFmtId="167" fontId="34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168" fontId="35" fillId="0" borderId="0"/>
    <xf numFmtId="0" fontId="36" fillId="0" borderId="0"/>
    <xf numFmtId="168" fontId="35" fillId="0" borderId="0"/>
    <xf numFmtId="0" fontId="36" fillId="0" borderId="0"/>
    <xf numFmtId="168" fontId="35" fillId="0" borderId="0"/>
    <xf numFmtId="0" fontId="36" fillId="0" borderId="0"/>
    <xf numFmtId="168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Alignment="0"/>
    <xf numFmtId="0" fontId="15" fillId="0" borderId="0"/>
    <xf numFmtId="167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35" fillId="0" borderId="0"/>
    <xf numFmtId="0" fontId="15" fillId="0" borderId="0"/>
    <xf numFmtId="0" fontId="15" fillId="0" borderId="0"/>
    <xf numFmtId="0" fontId="17" fillId="0" borderId="0"/>
    <xf numFmtId="0" fontId="15" fillId="0" borderId="0" applyAlignment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9" fillId="0" borderId="0"/>
    <xf numFmtId="43" fontId="17" fillId="0" borderId="0" applyFont="0" applyFill="0" applyBorder="0" applyAlignment="0" applyProtection="0"/>
    <xf numFmtId="0" fontId="50" fillId="6" borderId="0" applyNumberFormat="0" applyBorder="0" applyAlignment="0" applyProtection="0"/>
  </cellStyleXfs>
  <cellXfs count="829">
    <xf numFmtId="0" fontId="0" fillId="0" borderId="0" xfId="0"/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right"/>
    </xf>
    <xf numFmtId="0" fontId="4" fillId="3" borderId="0" xfId="0" applyFont="1" applyFill="1" applyAlignment="1">
      <alignment horizontal="right" wrapText="1"/>
    </xf>
    <xf numFmtId="0" fontId="4" fillId="3" borderId="0" xfId="0" applyFont="1" applyFill="1" applyAlignment="1">
      <alignment horizontal="right"/>
    </xf>
    <xf numFmtId="0" fontId="6" fillId="0" borderId="0" xfId="0" applyFont="1" applyAlignment="1">
      <alignment wrapText="1"/>
    </xf>
    <xf numFmtId="0" fontId="6" fillId="3" borderId="0" xfId="0" applyFont="1" applyFill="1" applyAlignment="1">
      <alignment wrapText="1"/>
    </xf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5" fillId="4" borderId="3" xfId="0" applyFont="1" applyFill="1" applyBorder="1" applyAlignment="1">
      <alignment horizontal="center" wrapText="1"/>
    </xf>
    <xf numFmtId="0" fontId="5" fillId="4" borderId="5" xfId="0" applyFont="1" applyFill="1" applyBorder="1" applyAlignment="1">
      <alignment horizontal="center" wrapText="1"/>
    </xf>
    <xf numFmtId="165" fontId="9" fillId="0" borderId="0" xfId="0" applyNumberFormat="1" applyFont="1" applyAlignment="1">
      <alignment horizontal="right" wrapText="1"/>
    </xf>
    <xf numFmtId="165" fontId="9" fillId="0" borderId="6" xfId="0" applyNumberFormat="1" applyFont="1" applyBorder="1" applyAlignment="1">
      <alignment horizontal="right" wrapText="1"/>
    </xf>
    <xf numFmtId="165" fontId="9" fillId="3" borderId="0" xfId="0" applyNumberFormat="1" applyFont="1" applyFill="1" applyAlignment="1">
      <alignment horizontal="right" wrapText="1"/>
    </xf>
    <xf numFmtId="165" fontId="9" fillId="3" borderId="6" xfId="0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right" wrapText="1"/>
    </xf>
    <xf numFmtId="165" fontId="10" fillId="3" borderId="3" xfId="0" applyNumberFormat="1" applyFont="1" applyFill="1" applyBorder="1" applyAlignment="1">
      <alignment horizontal="right" wrapText="1"/>
    </xf>
    <xf numFmtId="165" fontId="10" fillId="3" borderId="5" xfId="0" applyNumberFormat="1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3" fillId="3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3" fillId="3" borderId="0" xfId="0" applyFont="1" applyFill="1"/>
    <xf numFmtId="0" fontId="1" fillId="0" borderId="3" xfId="0" applyFont="1" applyBorder="1" applyAlignment="1">
      <alignment horizontal="center"/>
    </xf>
    <xf numFmtId="0" fontId="12" fillId="0" borderId="3" xfId="0" applyFont="1" applyBorder="1" applyAlignment="1">
      <alignment horizontal="right"/>
    </xf>
    <xf numFmtId="0" fontId="12" fillId="0" borderId="3" xfId="0" applyFont="1" applyBorder="1" applyAlignment="1">
      <alignment horizontal="right" wrapText="1"/>
    </xf>
    <xf numFmtId="0" fontId="16" fillId="0" borderId="0" xfId="1" applyFont="1"/>
    <xf numFmtId="3" fontId="19" fillId="0" borderId="0" xfId="2" applyNumberFormat="1" applyFont="1"/>
    <xf numFmtId="0" fontId="20" fillId="0" borderId="0" xfId="1" applyFont="1"/>
    <xf numFmtId="0" fontId="21" fillId="0" borderId="8" xfId="2" applyFont="1" applyBorder="1" applyAlignment="1">
      <alignment vertical="center" wrapText="1"/>
    </xf>
    <xf numFmtId="0" fontId="22" fillId="0" borderId="8" xfId="2" applyFont="1" applyBorder="1" applyAlignment="1">
      <alignment vertical="center" wrapText="1"/>
    </xf>
    <xf numFmtId="1" fontId="22" fillId="0" borderId="8" xfId="2" applyNumberFormat="1" applyFont="1" applyBorder="1" applyAlignment="1">
      <alignment horizontal="left" vertical="center" wrapText="1"/>
    </xf>
    <xf numFmtId="166" fontId="16" fillId="0" borderId="0" xfId="1" applyNumberFormat="1" applyFont="1"/>
    <xf numFmtId="0" fontId="23" fillId="0" borderId="8" xfId="1" applyFont="1" applyBorder="1" applyAlignment="1">
      <alignment horizontal="center" vertical="center" wrapText="1"/>
    </xf>
    <xf numFmtId="164" fontId="27" fillId="0" borderId="8" xfId="1" applyNumberFormat="1" applyFont="1" applyBorder="1" applyAlignment="1">
      <alignment horizontal="right" vertical="center"/>
    </xf>
    <xf numFmtId="164" fontId="27" fillId="0" borderId="8" xfId="2" applyNumberFormat="1" applyFont="1" applyBorder="1" applyAlignment="1">
      <alignment horizontal="right" vertical="center" wrapText="1"/>
    </xf>
    <xf numFmtId="164" fontId="22" fillId="0" borderId="8" xfId="2" applyNumberFormat="1" applyFont="1" applyBorder="1" applyAlignment="1">
      <alignment horizontal="left" vertical="center" wrapText="1" indent="4"/>
    </xf>
    <xf numFmtId="164" fontId="27" fillId="0" borderId="8" xfId="1" applyNumberFormat="1" applyFont="1" applyBorder="1" applyAlignment="1">
      <alignment vertical="center"/>
    </xf>
    <xf numFmtId="164" fontId="23" fillId="0" borderId="8" xfId="1" applyNumberFormat="1" applyFont="1" applyBorder="1" applyAlignment="1">
      <alignment vertical="center"/>
    </xf>
    <xf numFmtId="1" fontId="21" fillId="0" borderId="8" xfId="2" applyNumberFormat="1" applyFont="1" applyBorder="1" applyAlignment="1">
      <alignment horizontal="left" vertical="center" wrapText="1"/>
    </xf>
    <xf numFmtId="1" fontId="27" fillId="0" borderId="8" xfId="1" applyNumberFormat="1" applyFont="1" applyBorder="1" applyAlignment="1">
      <alignment vertical="center"/>
    </xf>
    <xf numFmtId="0" fontId="26" fillId="0" borderId="0" xfId="1" applyFont="1" applyAlignment="1">
      <alignment horizontal="center" vertical="center"/>
    </xf>
    <xf numFmtId="1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1" fontId="29" fillId="0" borderId="0" xfId="2" applyNumberFormat="1" applyFont="1" applyAlignment="1">
      <alignment horizontal="left" vertical="center" wrapText="1"/>
    </xf>
    <xf numFmtId="0" fontId="16" fillId="0" borderId="0" xfId="101" applyFont="1"/>
    <xf numFmtId="164" fontId="16" fillId="0" borderId="0" xfId="101" applyNumberFormat="1" applyFont="1"/>
    <xf numFmtId="0" fontId="0" fillId="0" borderId="0" xfId="0" applyAlignment="1">
      <alignment horizontal="center"/>
    </xf>
    <xf numFmtId="0" fontId="9" fillId="0" borderId="0" xfId="0" applyFont="1"/>
    <xf numFmtId="1" fontId="40" fillId="0" borderId="0" xfId="101" applyNumberFormat="1" applyFont="1"/>
    <xf numFmtId="0" fontId="21" fillId="0" borderId="8" xfId="1" applyFont="1" applyBorder="1" applyAlignment="1">
      <alignment horizontal="center" vertical="center" wrapText="1"/>
    </xf>
    <xf numFmtId="164" fontId="23" fillId="0" borderId="8" xfId="1" applyNumberFormat="1" applyFont="1" applyBorder="1" applyAlignment="1">
      <alignment horizontal="right" vertical="center"/>
    </xf>
    <xf numFmtId="1" fontId="30" fillId="0" borderId="8" xfId="2" applyNumberFormat="1" applyFont="1" applyBorder="1" applyAlignment="1">
      <alignment horizontal="right" vertical="center"/>
    </xf>
    <xf numFmtId="1" fontId="30" fillId="0" borderId="8" xfId="2" applyNumberFormat="1" applyFont="1" applyBorder="1" applyAlignment="1">
      <alignment vertical="center"/>
    </xf>
    <xf numFmtId="1" fontId="41" fillId="0" borderId="8" xfId="2" applyNumberFormat="1" applyFont="1" applyBorder="1" applyAlignment="1">
      <alignment horizontal="right" vertical="center"/>
    </xf>
    <xf numFmtId="1" fontId="41" fillId="0" borderId="15" xfId="2" applyNumberFormat="1" applyFont="1" applyBorder="1" applyAlignment="1">
      <alignment horizontal="right" vertical="center"/>
    </xf>
    <xf numFmtId="0" fontId="22" fillId="0" borderId="0" xfId="1" applyFont="1"/>
    <xf numFmtId="1" fontId="22" fillId="0" borderId="0" xfId="1" applyNumberFormat="1" applyFont="1"/>
    <xf numFmtId="0" fontId="25" fillId="0" borderId="0" xfId="101" applyFont="1"/>
    <xf numFmtId="0" fontId="14" fillId="0" borderId="0" xfId="0" applyFont="1"/>
    <xf numFmtId="0" fontId="14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8" fillId="0" borderId="0" xfId="2" applyFont="1" applyAlignment="1">
      <alignment horizontal="left" wrapText="1"/>
    </xf>
    <xf numFmtId="0" fontId="18" fillId="0" borderId="0" xfId="2" applyFont="1" applyAlignment="1">
      <alignment horizontal="left" vertical="center" wrapText="1"/>
    </xf>
    <xf numFmtId="0" fontId="30" fillId="0" borderId="0" xfId="0" applyFont="1"/>
    <xf numFmtId="1" fontId="21" fillId="0" borderId="8" xfId="2" applyNumberFormat="1" applyFont="1" applyBorder="1" applyAlignment="1">
      <alignment horizontal="center" vertical="center" wrapText="1"/>
    </xf>
    <xf numFmtId="164" fontId="23" fillId="0" borderId="8" xfId="2" applyNumberFormat="1" applyFont="1" applyBorder="1" applyAlignment="1">
      <alignment horizontal="right" vertical="center" wrapText="1"/>
    </xf>
    <xf numFmtId="0" fontId="28" fillId="0" borderId="8" xfId="1" applyFont="1" applyBorder="1" applyAlignment="1">
      <alignment horizontal="center" vertical="center" wrapText="1"/>
    </xf>
    <xf numFmtId="171" fontId="28" fillId="0" borderId="8" xfId="0" applyNumberFormat="1" applyFont="1" applyBorder="1" applyAlignment="1">
      <alignment horizontal="left" vertical="center" wrapText="1"/>
    </xf>
    <xf numFmtId="1" fontId="48" fillId="0" borderId="8" xfId="101" applyNumberFormat="1" applyFont="1" applyBorder="1" applyAlignment="1">
      <alignment horizontal="right" vertical="center"/>
    </xf>
    <xf numFmtId="171" fontId="48" fillId="0" borderId="8" xfId="0" applyNumberFormat="1" applyFont="1" applyBorder="1" applyAlignment="1">
      <alignment horizontal="left" vertical="center" wrapText="1"/>
    </xf>
    <xf numFmtId="164" fontId="48" fillId="0" borderId="8" xfId="101" applyNumberFormat="1" applyFont="1" applyBorder="1" applyAlignment="1">
      <alignment horizontal="right" vertical="center"/>
    </xf>
    <xf numFmtId="0" fontId="52" fillId="2" borderId="1" xfId="0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165" fontId="43" fillId="0" borderId="0" xfId="0" applyNumberFormat="1" applyFont="1" applyAlignment="1">
      <alignment horizontal="right" vertical="center" wrapText="1"/>
    </xf>
    <xf numFmtId="0" fontId="54" fillId="7" borderId="0" xfId="0" applyFont="1" applyFill="1" applyAlignment="1">
      <alignment vertical="center" wrapText="1"/>
    </xf>
    <xf numFmtId="165" fontId="54" fillId="7" borderId="0" xfId="0" applyNumberFormat="1" applyFont="1" applyFill="1" applyAlignment="1">
      <alignment horizontal="right" vertical="center" wrapText="1"/>
    </xf>
    <xf numFmtId="0" fontId="55" fillId="7" borderId="0" xfId="0" applyFont="1" applyFill="1" applyAlignment="1">
      <alignment horizontal="right" vertical="center" wrapText="1"/>
    </xf>
    <xf numFmtId="0" fontId="54" fillId="0" borderId="0" xfId="0" applyFont="1" applyAlignment="1">
      <alignment vertical="center" wrapText="1"/>
    </xf>
    <xf numFmtId="165" fontId="54" fillId="0" borderId="0" xfId="0" applyNumberFormat="1" applyFont="1" applyAlignment="1">
      <alignment horizontal="right" vertical="center" wrapText="1"/>
    </xf>
    <xf numFmtId="174" fontId="54" fillId="0" borderId="0" xfId="0" applyNumberFormat="1" applyFont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165" fontId="58" fillId="0" borderId="0" xfId="0" applyNumberFormat="1" applyFont="1" applyAlignment="1">
      <alignment horizontal="right" vertical="center" wrapText="1"/>
    </xf>
    <xf numFmtId="173" fontId="54" fillId="7" borderId="0" xfId="0" applyNumberFormat="1" applyFont="1" applyFill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54" fillId="0" borderId="3" xfId="0" applyFont="1" applyBorder="1" applyAlignment="1">
      <alignment vertical="center" wrapText="1"/>
    </xf>
    <xf numFmtId="0" fontId="55" fillId="0" borderId="3" xfId="0" applyFont="1" applyBorder="1" applyAlignment="1">
      <alignment horizontal="right" vertical="center" wrapText="1"/>
    </xf>
    <xf numFmtId="0" fontId="43" fillId="7" borderId="0" xfId="0" applyFont="1" applyFill="1" applyAlignment="1">
      <alignment vertical="center" wrapText="1"/>
    </xf>
    <xf numFmtId="165" fontId="43" fillId="7" borderId="0" xfId="0" applyNumberFormat="1" applyFont="1" applyFill="1" applyAlignment="1">
      <alignment horizontal="right" vertical="center" wrapText="1"/>
    </xf>
    <xf numFmtId="0" fontId="61" fillId="7" borderId="0" xfId="0" applyFont="1" applyFill="1" applyAlignment="1">
      <alignment horizontal="right" vertical="center" wrapText="1"/>
    </xf>
    <xf numFmtId="173" fontId="43" fillId="0" borderId="0" xfId="0" applyNumberFormat="1" applyFont="1" applyAlignment="1">
      <alignment horizontal="right" vertical="center" wrapText="1"/>
    </xf>
    <xf numFmtId="0" fontId="29" fillId="0" borderId="0" xfId="0" applyFont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1" fontId="41" fillId="0" borderId="3" xfId="0" applyNumberFormat="1" applyFont="1" applyBorder="1" applyAlignment="1">
      <alignment vertical="center"/>
    </xf>
    <xf numFmtId="0" fontId="64" fillId="0" borderId="0" xfId="0" applyFont="1" applyAlignment="1">
      <alignment horizontal="center" vertical="center"/>
    </xf>
    <xf numFmtId="0" fontId="3" fillId="8" borderId="0" xfId="0" applyFont="1" applyFill="1" applyAlignment="1">
      <alignment vertical="center"/>
    </xf>
    <xf numFmtId="0" fontId="66" fillId="0" borderId="0" xfId="0" applyFont="1" applyAlignment="1">
      <alignment horizontal="right" vertical="center"/>
    </xf>
    <xf numFmtId="0" fontId="4" fillId="8" borderId="0" xfId="0" applyFont="1" applyFill="1" applyAlignment="1">
      <alignment horizontal="right" vertical="center"/>
    </xf>
    <xf numFmtId="0" fontId="66" fillId="0" borderId="20" xfId="0" applyFont="1" applyBorder="1" applyAlignment="1">
      <alignment horizontal="right" vertical="center"/>
    </xf>
    <xf numFmtId="0" fontId="4" fillId="8" borderId="20" xfId="0" applyFont="1" applyFill="1" applyBorder="1" applyAlignment="1">
      <alignment horizontal="right" vertical="center"/>
    </xf>
    <xf numFmtId="0" fontId="1" fillId="8" borderId="0" xfId="0" applyFont="1" applyFill="1" applyAlignment="1">
      <alignment vertical="center"/>
    </xf>
    <xf numFmtId="0" fontId="12" fillId="8" borderId="20" xfId="0" applyFont="1" applyFill="1" applyBorder="1" applyAlignment="1">
      <alignment horizontal="right" vertical="center"/>
    </xf>
    <xf numFmtId="0" fontId="12" fillId="8" borderId="0" xfId="0" applyFont="1" applyFill="1" applyAlignment="1">
      <alignment horizontal="right" vertical="center"/>
    </xf>
    <xf numFmtId="1" fontId="66" fillId="0" borderId="0" xfId="0" applyNumberFormat="1" applyFont="1" applyAlignment="1">
      <alignment horizontal="right" vertical="center"/>
    </xf>
    <xf numFmtId="1" fontId="4" fillId="8" borderId="0" xfId="0" applyNumberFormat="1" applyFont="1" applyFill="1" applyAlignment="1">
      <alignment horizontal="right" vertical="center"/>
    </xf>
    <xf numFmtId="1" fontId="66" fillId="0" borderId="20" xfId="0" applyNumberFormat="1" applyFont="1" applyBorder="1" applyAlignment="1">
      <alignment horizontal="right" vertical="center"/>
    </xf>
    <xf numFmtId="1" fontId="4" fillId="8" borderId="20" xfId="0" applyNumberFormat="1" applyFont="1" applyFill="1" applyBorder="1" applyAlignment="1">
      <alignment horizontal="right" vertical="center"/>
    </xf>
    <xf numFmtId="1" fontId="12" fillId="8" borderId="0" xfId="0" applyNumberFormat="1" applyFont="1" applyFill="1" applyAlignment="1">
      <alignment horizontal="right" vertical="center"/>
    </xf>
    <xf numFmtId="1" fontId="12" fillId="8" borderId="20" xfId="0" applyNumberFormat="1" applyFont="1" applyFill="1" applyBorder="1" applyAlignment="1">
      <alignment horizontal="right" vertical="center"/>
    </xf>
    <xf numFmtId="0" fontId="67" fillId="6" borderId="22" xfId="183" applyFont="1" applyBorder="1" applyAlignment="1">
      <alignment horizontal="center" vertical="center" wrapText="1"/>
    </xf>
    <xf numFmtId="0" fontId="67" fillId="6" borderId="9" xfId="183" applyFont="1" applyBorder="1" applyAlignment="1">
      <alignment horizontal="center" vertical="center" wrapText="1"/>
    </xf>
    <xf numFmtId="0" fontId="67" fillId="6" borderId="13" xfId="183" applyFont="1" applyBorder="1" applyAlignment="1">
      <alignment horizontal="center" vertical="center" wrapText="1"/>
    </xf>
    <xf numFmtId="0" fontId="67" fillId="6" borderId="9" xfId="183" applyFont="1" applyBorder="1" applyAlignment="1">
      <alignment vertical="center" wrapText="1"/>
    </xf>
    <xf numFmtId="0" fontId="67" fillId="6" borderId="13" xfId="183" applyFont="1" applyBorder="1" applyAlignment="1">
      <alignment vertical="center"/>
    </xf>
    <xf numFmtId="0" fontId="27" fillId="0" borderId="0" xfId="0" applyFont="1" applyAlignment="1">
      <alignment vertical="center"/>
    </xf>
    <xf numFmtId="0" fontId="23" fillId="0" borderId="14" xfId="0" applyFont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left" vertical="center" indent="1"/>
    </xf>
    <xf numFmtId="0" fontId="25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 wrapText="1" indent="1"/>
    </xf>
    <xf numFmtId="0" fontId="25" fillId="0" borderId="19" xfId="0" applyFont="1" applyBorder="1" applyAlignment="1">
      <alignment horizontal="center" vertical="center"/>
    </xf>
    <xf numFmtId="1" fontId="25" fillId="0" borderId="8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 wrapText="1"/>
    </xf>
    <xf numFmtId="164" fontId="25" fillId="0" borderId="8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 indent="1"/>
    </xf>
    <xf numFmtId="0" fontId="25" fillId="0" borderId="0" xfId="0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 wrapText="1" indent="1"/>
    </xf>
    <xf numFmtId="0" fontId="25" fillId="0" borderId="14" xfId="0" applyFont="1" applyBorder="1" applyAlignment="1">
      <alignment horizontal="center" vertical="center"/>
    </xf>
    <xf numFmtId="1" fontId="25" fillId="0" borderId="14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9" fillId="0" borderId="8" xfId="0" applyFont="1" applyBorder="1" applyAlignment="1">
      <alignment horizontal="center" vertical="center" wrapText="1"/>
    </xf>
    <xf numFmtId="0" fontId="69" fillId="0" borderId="8" xfId="0" applyFont="1" applyBorder="1" applyAlignment="1">
      <alignment wrapText="1"/>
    </xf>
    <xf numFmtId="1" fontId="70" fillId="0" borderId="8" xfId="0" applyNumberFormat="1" applyFont="1" applyBorder="1" applyAlignment="1">
      <alignment horizontal="center" vertical="center"/>
    </xf>
    <xf numFmtId="0" fontId="68" fillId="0" borderId="8" xfId="0" applyFont="1" applyBorder="1" applyAlignment="1">
      <alignment wrapText="1"/>
    </xf>
    <xf numFmtId="1" fontId="71" fillId="0" borderId="8" xfId="0" applyNumberFormat="1" applyFont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30" fillId="7" borderId="0" xfId="0" applyFont="1" applyFill="1" applyAlignment="1">
      <alignment vertical="center" wrapText="1"/>
    </xf>
    <xf numFmtId="165" fontId="30" fillId="7" borderId="0" xfId="0" applyNumberFormat="1" applyFont="1" applyFill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165" fontId="30" fillId="0" borderId="0" xfId="0" applyNumberFormat="1" applyFont="1" applyAlignment="1">
      <alignment horizontal="right" vertical="center" wrapText="1"/>
    </xf>
    <xf numFmtId="0" fontId="41" fillId="0" borderId="3" xfId="0" applyFont="1" applyBorder="1" applyAlignment="1">
      <alignment vertical="center" wrapText="1"/>
    </xf>
    <xf numFmtId="0" fontId="73" fillId="0" borderId="3" xfId="0" applyFont="1" applyBorder="1" applyAlignment="1">
      <alignment horizontal="right" vertical="center" wrapText="1"/>
    </xf>
    <xf numFmtId="175" fontId="30" fillId="7" borderId="0" xfId="0" applyNumberFormat="1" applyFont="1" applyFill="1" applyAlignment="1">
      <alignment horizontal="right" vertical="center" wrapText="1"/>
    </xf>
    <xf numFmtId="175" fontId="30" fillId="0" borderId="0" xfId="0" applyNumberFormat="1" applyFont="1" applyAlignment="1">
      <alignment horizontal="right" vertical="center" wrapText="1"/>
    </xf>
    <xf numFmtId="175" fontId="73" fillId="0" borderId="3" xfId="0" applyNumberFormat="1" applyFont="1" applyBorder="1" applyAlignment="1">
      <alignment horizontal="right" vertical="center" wrapText="1"/>
    </xf>
    <xf numFmtId="0" fontId="74" fillId="0" borderId="8" xfId="0" applyFont="1" applyBorder="1" applyAlignment="1">
      <alignment horizontal="left" vertical="center" indent="1"/>
    </xf>
    <xf numFmtId="0" fontId="74" fillId="9" borderId="8" xfId="0" applyFont="1" applyFill="1" applyBorder="1" applyAlignment="1">
      <alignment horizontal="center" vertical="center" wrapText="1"/>
    </xf>
    <xf numFmtId="165" fontId="75" fillId="9" borderId="8" xfId="0" applyNumberFormat="1" applyFont="1" applyFill="1" applyBorder="1" applyAlignment="1">
      <alignment horizontal="center" vertical="center" wrapText="1"/>
    </xf>
    <xf numFmtId="165" fontId="75" fillId="10" borderId="8" xfId="0" applyNumberFormat="1" applyFont="1" applyFill="1" applyBorder="1" applyAlignment="1">
      <alignment horizontal="center" vertical="center" wrapText="1"/>
    </xf>
    <xf numFmtId="0" fontId="77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2" xfId="0" applyBorder="1" applyAlignment="1">
      <alignment horizontal="right" vertical="center"/>
    </xf>
    <xf numFmtId="1" fontId="0" fillId="0" borderId="32" xfId="0" applyNumberFormat="1" applyBorder="1" applyAlignment="1">
      <alignment horizontal="right" vertical="center"/>
    </xf>
    <xf numFmtId="1" fontId="30" fillId="7" borderId="0" xfId="0" applyNumberFormat="1" applyFont="1" applyFill="1" applyAlignment="1">
      <alignment vertical="center" wrapText="1"/>
    </xf>
    <xf numFmtId="1" fontId="30" fillId="0" borderId="0" xfId="0" applyNumberFormat="1" applyFont="1" applyAlignment="1">
      <alignment vertical="center" wrapText="1"/>
    </xf>
    <xf numFmtId="1" fontId="41" fillId="0" borderId="3" xfId="0" applyNumberFormat="1" applyFont="1" applyBorder="1" applyAlignment="1">
      <alignment vertical="center" wrapText="1"/>
    </xf>
    <xf numFmtId="0" fontId="7" fillId="11" borderId="38" xfId="0" applyFont="1" applyFill="1" applyBorder="1" applyAlignment="1">
      <alignment vertical="center" wrapText="1"/>
    </xf>
    <xf numFmtId="0" fontId="7" fillId="11" borderId="38" xfId="0" applyFont="1" applyFill="1" applyBorder="1" applyAlignment="1">
      <alignment vertical="center"/>
    </xf>
    <xf numFmtId="0" fontId="42" fillId="0" borderId="14" xfId="0" applyFont="1" applyBorder="1" applyAlignment="1">
      <alignment horizontal="left" vertical="center" wrapText="1"/>
    </xf>
    <xf numFmtId="165" fontId="42" fillId="0" borderId="14" xfId="0" applyNumberFormat="1" applyFont="1" applyBorder="1" applyAlignment="1">
      <alignment horizontal="right" vertical="center" wrapText="1"/>
    </xf>
    <xf numFmtId="1" fontId="42" fillId="0" borderId="14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165" fontId="14" fillId="0" borderId="0" xfId="0" applyNumberFormat="1" applyFont="1" applyAlignment="1">
      <alignment horizontal="right" vertical="center" wrapText="1"/>
    </xf>
    <xf numFmtId="1" fontId="14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right" vertical="center" wrapText="1"/>
    </xf>
    <xf numFmtId="0" fontId="14" fillId="0" borderId="22" xfId="0" applyFont="1" applyBorder="1" applyAlignment="1">
      <alignment horizontal="left" vertical="center" wrapText="1"/>
    </xf>
    <xf numFmtId="0" fontId="14" fillId="0" borderId="22" xfId="0" applyFont="1" applyBorder="1" applyAlignment="1">
      <alignment horizontal="center" vertical="center" wrapText="1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41" xfId="0" applyFont="1" applyBorder="1" applyAlignment="1">
      <alignment vertical="center" wrapText="1"/>
    </xf>
    <xf numFmtId="0" fontId="51" fillId="0" borderId="42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5" fillId="0" borderId="42" xfId="0" applyFont="1" applyBorder="1" applyAlignment="1">
      <alignment vertical="center"/>
    </xf>
    <xf numFmtId="1" fontId="79" fillId="0" borderId="5" xfId="0" applyNumberFormat="1" applyFont="1" applyBorder="1" applyAlignment="1">
      <alignment horizontal="right" vertical="center"/>
    </xf>
    <xf numFmtId="1" fontId="81" fillId="0" borderId="5" xfId="0" applyNumberFormat="1" applyFont="1" applyBorder="1" applyAlignment="1">
      <alignment horizontal="right" vertical="center"/>
    </xf>
    <xf numFmtId="1" fontId="4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right" vertical="center"/>
    </xf>
    <xf numFmtId="1" fontId="12" fillId="0" borderId="5" xfId="0" applyNumberFormat="1" applyFont="1" applyBorder="1" applyAlignment="1">
      <alignment horizontal="right" vertical="center"/>
    </xf>
    <xf numFmtId="3" fontId="12" fillId="0" borderId="5" xfId="0" applyNumberFormat="1" applyFont="1" applyBorder="1" applyAlignment="1">
      <alignment horizontal="right" vertical="center"/>
    </xf>
    <xf numFmtId="17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" fontId="70" fillId="0" borderId="8" xfId="182" applyNumberFormat="1" applyFont="1" applyBorder="1"/>
    <xf numFmtId="0" fontId="1" fillId="2" borderId="1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7" borderId="3" xfId="0" applyFont="1" applyFill="1" applyBorder="1" applyAlignment="1">
      <alignment vertical="center" wrapText="1"/>
    </xf>
    <xf numFmtId="0" fontId="82" fillId="0" borderId="40" xfId="0" applyFont="1" applyBorder="1" applyAlignment="1">
      <alignment vertical="center"/>
    </xf>
    <xf numFmtId="0" fontId="83" fillId="0" borderId="41" xfId="0" applyFont="1" applyBorder="1" applyAlignment="1">
      <alignment vertical="center"/>
    </xf>
    <xf numFmtId="0" fontId="82" fillId="0" borderId="41" xfId="0" applyFont="1" applyBorder="1" applyAlignment="1">
      <alignment vertical="center"/>
    </xf>
    <xf numFmtId="0" fontId="7" fillId="0" borderId="42" xfId="0" applyFont="1" applyBorder="1" applyAlignment="1">
      <alignment vertical="center"/>
    </xf>
    <xf numFmtId="0" fontId="82" fillId="0" borderId="42" xfId="0" applyFont="1" applyBorder="1" applyAlignment="1">
      <alignment vertical="center"/>
    </xf>
    <xf numFmtId="1" fontId="4" fillId="7" borderId="0" xfId="0" applyNumberFormat="1" applyFont="1" applyFill="1" applyAlignment="1">
      <alignment horizontal="right" vertical="center" wrapText="1"/>
    </xf>
    <xf numFmtId="1" fontId="4" fillId="0" borderId="0" xfId="0" applyNumberFormat="1" applyFont="1" applyAlignment="1">
      <alignment horizontal="right" vertical="center" wrapText="1"/>
    </xf>
    <xf numFmtId="1" fontId="12" fillId="7" borderId="3" xfId="0" applyNumberFormat="1" applyFont="1" applyFill="1" applyBorder="1" applyAlignment="1">
      <alignment horizontal="right" vertical="center" wrapText="1"/>
    </xf>
    <xf numFmtId="0" fontId="84" fillId="12" borderId="43" xfId="0" applyFont="1" applyFill="1" applyBorder="1" applyAlignment="1">
      <alignment horizontal="center" vertical="center"/>
    </xf>
    <xf numFmtId="0" fontId="84" fillId="12" borderId="44" xfId="0" applyFont="1" applyFill="1" applyBorder="1" applyAlignment="1">
      <alignment horizontal="center" vertical="center"/>
    </xf>
    <xf numFmtId="0" fontId="84" fillId="12" borderId="45" xfId="0" applyFont="1" applyFill="1" applyBorder="1" applyAlignment="1">
      <alignment horizontal="center" vertical="center"/>
    </xf>
    <xf numFmtId="0" fontId="84" fillId="12" borderId="46" xfId="0" applyFont="1" applyFill="1" applyBorder="1" applyAlignment="1">
      <alignment vertical="center"/>
    </xf>
    <xf numFmtId="1" fontId="4" fillId="13" borderId="47" xfId="0" applyNumberFormat="1" applyFont="1" applyFill="1" applyBorder="1" applyAlignment="1">
      <alignment horizontal="center" vertical="center"/>
    </xf>
    <xf numFmtId="1" fontId="4" fillId="8" borderId="47" xfId="0" applyNumberFormat="1" applyFont="1" applyFill="1" applyBorder="1" applyAlignment="1">
      <alignment horizontal="center" vertical="center"/>
    </xf>
    <xf numFmtId="1" fontId="12" fillId="8" borderId="47" xfId="0" applyNumberFormat="1" applyFont="1" applyFill="1" applyBorder="1" applyAlignment="1">
      <alignment horizontal="center" vertical="center"/>
    </xf>
    <xf numFmtId="176" fontId="4" fillId="13" borderId="47" xfId="182" applyNumberFormat="1" applyFont="1" applyFill="1" applyBorder="1" applyAlignment="1">
      <alignment horizontal="center" vertical="center"/>
    </xf>
    <xf numFmtId="0" fontId="85" fillId="0" borderId="40" xfId="0" applyFont="1" applyBorder="1" applyAlignment="1">
      <alignment horizontal="center" vertical="center"/>
    </xf>
    <xf numFmtId="0" fontId="85" fillId="0" borderId="41" xfId="0" applyFont="1" applyBorder="1" applyAlignment="1">
      <alignment vertical="center"/>
    </xf>
    <xf numFmtId="0" fontId="85" fillId="0" borderId="41" xfId="0" applyFont="1" applyBorder="1" applyAlignment="1">
      <alignment horizontal="center" vertical="center"/>
    </xf>
    <xf numFmtId="0" fontId="86" fillId="0" borderId="42" xfId="0" applyFont="1" applyBorder="1" applyAlignment="1">
      <alignment vertical="center"/>
    </xf>
    <xf numFmtId="165" fontId="86" fillId="0" borderId="5" xfId="0" applyNumberFormat="1" applyFont="1" applyBorder="1" applyAlignment="1">
      <alignment horizontal="center" vertical="center"/>
    </xf>
    <xf numFmtId="0" fontId="85" fillId="0" borderId="42" xfId="0" applyFont="1" applyBorder="1" applyAlignment="1">
      <alignment vertical="center"/>
    </xf>
    <xf numFmtId="0" fontId="85" fillId="0" borderId="5" xfId="0" applyFont="1" applyBorder="1" applyAlignment="1">
      <alignment horizontal="center" vertical="center"/>
    </xf>
    <xf numFmtId="165" fontId="3" fillId="7" borderId="20" xfId="0" applyNumberFormat="1" applyFont="1" applyFill="1" applyBorder="1" applyAlignment="1">
      <alignment horizontal="right" vertical="center"/>
    </xf>
    <xf numFmtId="165" fontId="30" fillId="0" borderId="20" xfId="0" applyNumberFormat="1" applyFont="1" applyBorder="1" applyAlignment="1">
      <alignment horizontal="right" vertical="center"/>
    </xf>
    <xf numFmtId="1" fontId="41" fillId="0" borderId="49" xfId="0" applyNumberFormat="1" applyFont="1" applyBorder="1" applyAlignment="1">
      <alignment horizontal="right" vertical="center"/>
    </xf>
    <xf numFmtId="165" fontId="3" fillId="7" borderId="31" xfId="0" applyNumberFormat="1" applyFont="1" applyFill="1" applyBorder="1" applyAlignment="1">
      <alignment horizontal="right" vertical="center"/>
    </xf>
    <xf numFmtId="165" fontId="30" fillId="0" borderId="31" xfId="0" applyNumberFormat="1" applyFont="1" applyBorder="1" applyAlignment="1">
      <alignment horizontal="right" vertical="center"/>
    </xf>
    <xf numFmtId="1" fontId="41" fillId="0" borderId="51" xfId="0" applyNumberFormat="1" applyFont="1" applyBorder="1" applyAlignment="1">
      <alignment horizontal="right" vertical="center"/>
    </xf>
    <xf numFmtId="0" fontId="1" fillId="2" borderId="9" xfId="0" applyFont="1" applyFill="1" applyBorder="1" applyAlignment="1">
      <alignment horizontal="right" vertical="center"/>
    </xf>
    <xf numFmtId="0" fontId="1" fillId="2" borderId="10" xfId="0" applyFont="1" applyFill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2" fontId="13" fillId="0" borderId="0" xfId="0" applyNumberFormat="1" applyFont="1"/>
    <xf numFmtId="0" fontId="41" fillId="2" borderId="3" xfId="0" applyFont="1" applyFill="1" applyBorder="1" applyAlignment="1">
      <alignment horizontal="center" vertical="center"/>
    </xf>
    <xf numFmtId="0" fontId="41" fillId="7" borderId="3" xfId="0" applyFont="1" applyFill="1" applyBorder="1" applyAlignment="1">
      <alignment vertical="center" wrapText="1"/>
    </xf>
    <xf numFmtId="0" fontId="89" fillId="0" borderId="8" xfId="0" applyFont="1" applyBorder="1"/>
    <xf numFmtId="0" fontId="34" fillId="0" borderId="8" xfId="0" applyFont="1" applyBorder="1"/>
    <xf numFmtId="1" fontId="34" fillId="0" borderId="8" xfId="182" applyNumberFormat="1" applyFont="1" applyFill="1" applyBorder="1" applyAlignment="1" applyProtection="1">
      <alignment horizontal="right"/>
    </xf>
    <xf numFmtId="43" fontId="89" fillId="0" borderId="8" xfId="182" applyFont="1" applyFill="1" applyBorder="1" applyAlignment="1" applyProtection="1"/>
    <xf numFmtId="43" fontId="34" fillId="0" borderId="8" xfId="182" applyFont="1" applyFill="1" applyBorder="1" applyAlignment="1" applyProtection="1">
      <alignment horizontal="right"/>
    </xf>
    <xf numFmtId="43" fontId="0" fillId="0" borderId="0" xfId="0" applyNumberFormat="1"/>
    <xf numFmtId="2" fontId="66" fillId="0" borderId="0" xfId="0" applyNumberFormat="1" applyFont="1" applyAlignment="1">
      <alignment horizontal="right" vertical="center"/>
    </xf>
    <xf numFmtId="2" fontId="66" fillId="7" borderId="0" xfId="0" applyNumberFormat="1" applyFont="1" applyFill="1" applyAlignment="1">
      <alignment horizontal="right" vertical="center"/>
    </xf>
    <xf numFmtId="164" fontId="66" fillId="0" borderId="0" xfId="0" applyNumberFormat="1" applyFont="1" applyAlignment="1">
      <alignment horizontal="right" vertical="center" wrapText="1"/>
    </xf>
    <xf numFmtId="164" fontId="66" fillId="0" borderId="0" xfId="0" applyNumberFormat="1" applyFont="1" applyAlignment="1">
      <alignment horizontal="right" vertical="center"/>
    </xf>
    <xf numFmtId="164" fontId="66" fillId="7" borderId="0" xfId="0" applyNumberFormat="1" applyFont="1" applyFill="1" applyAlignment="1">
      <alignment horizontal="right" vertical="center" wrapText="1"/>
    </xf>
    <xf numFmtId="164" fontId="66" fillId="7" borderId="0" xfId="0" applyNumberFormat="1" applyFont="1" applyFill="1" applyAlignment="1">
      <alignment horizontal="right" vertical="center"/>
    </xf>
    <xf numFmtId="164" fontId="87" fillId="7" borderId="3" xfId="0" applyNumberFormat="1" applyFont="1" applyFill="1" applyBorder="1" applyAlignment="1">
      <alignment horizontal="right" vertical="center" wrapText="1"/>
    </xf>
    <xf numFmtId="164" fontId="87" fillId="7" borderId="3" xfId="0" applyNumberFormat="1" applyFont="1" applyFill="1" applyBorder="1" applyAlignment="1">
      <alignment horizontal="right" vertical="center"/>
    </xf>
    <xf numFmtId="2" fontId="66" fillId="0" borderId="0" xfId="0" applyNumberFormat="1" applyFont="1" applyAlignment="1">
      <alignment horizontal="right" vertical="center" wrapText="1"/>
    </xf>
    <xf numFmtId="2" fontId="66" fillId="7" borderId="0" xfId="0" applyNumberFormat="1" applyFont="1" applyFill="1" applyAlignment="1">
      <alignment horizontal="right" vertical="center" wrapText="1"/>
    </xf>
    <xf numFmtId="0" fontId="4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27" xfId="0" applyBorder="1"/>
    <xf numFmtId="0" fontId="0" fillId="0" borderId="24" xfId="0" applyBorder="1"/>
    <xf numFmtId="0" fontId="0" fillId="0" borderId="28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174" fontId="0" fillId="0" borderId="24" xfId="0" applyNumberFormat="1" applyBorder="1"/>
    <xf numFmtId="0" fontId="90" fillId="2" borderId="1" xfId="0" applyFont="1" applyFill="1" applyBorder="1" applyAlignment="1">
      <alignment horizontal="center" vertical="center"/>
    </xf>
    <xf numFmtId="0" fontId="92" fillId="7" borderId="0" xfId="0" applyFont="1" applyFill="1" applyAlignment="1">
      <alignment vertical="center"/>
    </xf>
    <xf numFmtId="0" fontId="59" fillId="7" borderId="0" xfId="0" applyFont="1" applyFill="1" applyAlignment="1">
      <alignment horizontal="right" vertical="center"/>
    </xf>
    <xf numFmtId="0" fontId="92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90" fillId="0" borderId="3" xfId="0" applyFont="1" applyBorder="1" applyAlignment="1">
      <alignment vertical="center"/>
    </xf>
    <xf numFmtId="0" fontId="91" fillId="0" borderId="3" xfId="0" applyFont="1" applyBorder="1" applyAlignment="1">
      <alignment horizontal="right" vertical="center"/>
    </xf>
    <xf numFmtId="165" fontId="0" fillId="0" borderId="24" xfId="0" applyNumberFormat="1" applyBorder="1"/>
    <xf numFmtId="0" fontId="41" fillId="0" borderId="4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/>
    </xf>
    <xf numFmtId="173" fontId="93" fillId="0" borderId="5" xfId="0" applyNumberFormat="1" applyFont="1" applyBorder="1" applyAlignment="1">
      <alignment horizontal="center" vertical="center"/>
    </xf>
    <xf numFmtId="173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165" fontId="9" fillId="0" borderId="5" xfId="0" applyNumberFormat="1" applyFont="1" applyBorder="1" applyAlignment="1">
      <alignment horizontal="center" vertical="center"/>
    </xf>
    <xf numFmtId="165" fontId="93" fillId="0" borderId="5" xfId="0" applyNumberFormat="1" applyFont="1" applyBorder="1" applyAlignment="1">
      <alignment horizontal="center" vertical="center"/>
    </xf>
    <xf numFmtId="174" fontId="9" fillId="0" borderId="5" xfId="0" applyNumberFormat="1" applyFont="1" applyBorder="1" applyAlignment="1">
      <alignment vertical="center"/>
    </xf>
    <xf numFmtId="174" fontId="9" fillId="0" borderId="5" xfId="0" applyNumberFormat="1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174" fontId="93" fillId="0" borderId="5" xfId="0" applyNumberFormat="1" applyFont="1" applyBorder="1" applyAlignment="1">
      <alignment horizontal="center" vertical="center"/>
    </xf>
    <xf numFmtId="0" fontId="10" fillId="0" borderId="42" xfId="0" applyFont="1" applyBorder="1" applyAlignment="1">
      <alignment vertical="center"/>
    </xf>
    <xf numFmtId="165" fontId="10" fillId="0" borderId="5" xfId="0" applyNumberFormat="1" applyFont="1" applyBorder="1" applyAlignment="1">
      <alignment horizontal="center" vertical="center"/>
    </xf>
    <xf numFmtId="174" fontId="10" fillId="0" borderId="5" xfId="0" applyNumberFormat="1" applyFont="1" applyBorder="1" applyAlignment="1">
      <alignment horizontal="center" vertical="center"/>
    </xf>
    <xf numFmtId="174" fontId="94" fillId="0" borderId="5" xfId="0" applyNumberFormat="1" applyFont="1" applyBorder="1" applyAlignment="1">
      <alignment vertical="center"/>
    </xf>
    <xf numFmtId="0" fontId="41" fillId="2" borderId="1" xfId="0" applyFont="1" applyFill="1" applyBorder="1" applyAlignment="1">
      <alignment horizontal="center" vertical="center" wrapText="1"/>
    </xf>
    <xf numFmtId="0" fontId="30" fillId="7" borderId="0" xfId="0" applyFont="1" applyFill="1" applyAlignment="1">
      <alignment vertical="center"/>
    </xf>
    <xf numFmtId="0" fontId="41" fillId="0" borderId="3" xfId="0" applyFont="1" applyBorder="1" applyAlignment="1">
      <alignment vertical="center"/>
    </xf>
    <xf numFmtId="1" fontId="66" fillId="7" borderId="0" xfId="0" applyNumberFormat="1" applyFont="1" applyFill="1" applyAlignment="1">
      <alignment horizontal="right" vertical="center" wrapText="1"/>
    </xf>
    <xf numFmtId="1" fontId="66" fillId="7" borderId="0" xfId="0" applyNumberFormat="1" applyFont="1" applyFill="1" applyAlignment="1">
      <alignment horizontal="right" vertical="center"/>
    </xf>
    <xf numFmtId="1" fontId="66" fillId="0" borderId="0" xfId="0" applyNumberFormat="1" applyFont="1" applyAlignment="1">
      <alignment horizontal="right" vertical="center" wrapText="1"/>
    </xf>
    <xf numFmtId="1" fontId="87" fillId="0" borderId="3" xfId="0" applyNumberFormat="1" applyFont="1" applyBorder="1" applyAlignment="1">
      <alignment horizontal="right" vertical="center"/>
    </xf>
    <xf numFmtId="0" fontId="0" fillId="14" borderId="24" xfId="0" applyFill="1" applyBorder="1" applyAlignment="1">
      <alignment horizontal="center" vertical="center"/>
    </xf>
    <xf numFmtId="0" fontId="0" fillId="14" borderId="28" xfId="0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99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30" fillId="0" borderId="59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0" fillId="0" borderId="59" xfId="0" applyFont="1" applyBorder="1" applyAlignment="1">
      <alignment vertical="center"/>
    </xf>
    <xf numFmtId="165" fontId="42" fillId="0" borderId="60" xfId="0" applyNumberFormat="1" applyFont="1" applyBorder="1" applyAlignment="1">
      <alignment horizontal="center" vertical="center"/>
    </xf>
    <xf numFmtId="43" fontId="10" fillId="0" borderId="59" xfId="182" applyFont="1" applyBorder="1" applyAlignment="1">
      <alignment vertical="center"/>
    </xf>
    <xf numFmtId="173" fontId="42" fillId="0" borderId="60" xfId="0" applyNumberFormat="1" applyFont="1" applyBorder="1" applyAlignment="1">
      <alignment horizontal="center" vertical="center"/>
    </xf>
    <xf numFmtId="0" fontId="18" fillId="0" borderId="63" xfId="0" applyFont="1" applyBorder="1" applyAlignment="1">
      <alignment horizontal="left" indent="2"/>
    </xf>
    <xf numFmtId="175" fontId="14" fillId="0" borderId="64" xfId="0" applyNumberFormat="1" applyFont="1" applyBorder="1" applyAlignment="1">
      <alignment horizontal="center" vertical="center"/>
    </xf>
    <xf numFmtId="43" fontId="9" fillId="0" borderId="65" xfId="182" applyFont="1" applyBorder="1" applyAlignment="1">
      <alignment vertical="center"/>
    </xf>
    <xf numFmtId="43" fontId="9" fillId="0" borderId="19" xfId="182" applyFont="1" applyBorder="1" applyAlignment="1">
      <alignment vertical="center"/>
    </xf>
    <xf numFmtId="43" fontId="9" fillId="0" borderId="20" xfId="182" applyFont="1" applyBorder="1" applyAlignment="1">
      <alignment vertical="center"/>
    </xf>
    <xf numFmtId="173" fontId="14" fillId="0" borderId="64" xfId="0" applyNumberFormat="1" applyFont="1" applyBorder="1" applyAlignment="1">
      <alignment horizontal="center" vertical="center"/>
    </xf>
    <xf numFmtId="175" fontId="42" fillId="0" borderId="60" xfId="0" applyNumberFormat="1" applyFont="1" applyBorder="1" applyAlignment="1">
      <alignment horizontal="center" vertical="center"/>
    </xf>
    <xf numFmtId="0" fontId="10" fillId="0" borderId="63" xfId="0" applyFont="1" applyBorder="1" applyAlignment="1">
      <alignment vertical="center"/>
    </xf>
    <xf numFmtId="175" fontId="42" fillId="0" borderId="64" xfId="0" applyNumberFormat="1" applyFont="1" applyBorder="1" applyAlignment="1">
      <alignment horizontal="center" vertical="center"/>
    </xf>
    <xf numFmtId="43" fontId="10" fillId="0" borderId="65" xfId="182" applyFont="1" applyBorder="1" applyAlignment="1">
      <alignment vertical="center"/>
    </xf>
    <xf numFmtId="43" fontId="10" fillId="0" borderId="19" xfId="182" applyFont="1" applyBorder="1" applyAlignment="1">
      <alignment vertical="center"/>
    </xf>
    <xf numFmtId="43" fontId="10" fillId="0" borderId="20" xfId="182" applyFont="1" applyBorder="1" applyAlignment="1">
      <alignment vertical="center"/>
    </xf>
    <xf numFmtId="43" fontId="14" fillId="0" borderId="0" xfId="0" applyNumberFormat="1" applyFont="1" applyAlignment="1">
      <alignment vertical="center"/>
    </xf>
    <xf numFmtId="43" fontId="10" fillId="0" borderId="8" xfId="182" applyFont="1" applyBorder="1" applyAlignment="1">
      <alignment vertical="center"/>
    </xf>
    <xf numFmtId="43" fontId="10" fillId="0" borderId="9" xfId="182" applyFont="1" applyBorder="1" applyAlignment="1">
      <alignment vertical="center"/>
    </xf>
    <xf numFmtId="175" fontId="42" fillId="0" borderId="66" xfId="0" applyNumberFormat="1" applyFont="1" applyBorder="1" applyAlignment="1">
      <alignment horizontal="center" vertical="center"/>
    </xf>
    <xf numFmtId="0" fontId="9" fillId="0" borderId="63" xfId="0" applyFont="1" applyBorder="1" applyAlignment="1">
      <alignment horizontal="left" vertical="center"/>
    </xf>
    <xf numFmtId="0" fontId="22" fillId="0" borderId="63" xfId="0" applyFont="1" applyBorder="1" applyAlignment="1">
      <alignment horizontal="left" vertical="center" indent="2"/>
    </xf>
    <xf numFmtId="173" fontId="25" fillId="0" borderId="64" xfId="0" applyNumberFormat="1" applyFont="1" applyBorder="1" applyAlignment="1">
      <alignment horizontal="center" vertical="center"/>
    </xf>
    <xf numFmtId="43" fontId="18" fillId="0" borderId="19" xfId="182" applyFont="1" applyBorder="1" applyAlignment="1">
      <alignment vertical="center"/>
    </xf>
    <xf numFmtId="43" fontId="18" fillId="0" borderId="20" xfId="182" applyFont="1" applyBorder="1" applyAlignment="1">
      <alignment vertical="center"/>
    </xf>
    <xf numFmtId="0" fontId="42" fillId="0" borderId="60" xfId="0" applyFont="1" applyBorder="1" applyAlignment="1">
      <alignment horizontal="center" vertical="center"/>
    </xf>
    <xf numFmtId="0" fontId="14" fillId="0" borderId="64" xfId="0" applyFont="1" applyBorder="1" applyAlignment="1">
      <alignment horizontal="center" vertical="center"/>
    </xf>
    <xf numFmtId="0" fontId="18" fillId="0" borderId="63" xfId="0" applyFont="1" applyBorder="1" applyAlignment="1">
      <alignment horizontal="left" vertical="center" indent="2"/>
    </xf>
    <xf numFmtId="0" fontId="9" fillId="0" borderId="67" xfId="0" applyFont="1" applyBorder="1" applyAlignment="1">
      <alignment horizontal="left" vertical="center"/>
    </xf>
    <xf numFmtId="0" fontId="14" fillId="0" borderId="68" xfId="0" applyFont="1" applyBorder="1" applyAlignment="1">
      <alignment horizontal="center" vertical="center"/>
    </xf>
    <xf numFmtId="43" fontId="9" fillId="0" borderId="67" xfId="182" applyFont="1" applyBorder="1" applyAlignment="1">
      <alignment vertical="center"/>
    </xf>
    <xf numFmtId="43" fontId="9" fillId="0" borderId="12" xfId="182" applyFont="1" applyBorder="1" applyAlignment="1">
      <alignment vertical="center"/>
    </xf>
    <xf numFmtId="0" fontId="10" fillId="0" borderId="67" xfId="0" applyFont="1" applyBorder="1" applyAlignment="1">
      <alignment vertical="center"/>
    </xf>
    <xf numFmtId="165" fontId="42" fillId="0" borderId="64" xfId="0" applyNumberFormat="1" applyFont="1" applyBorder="1" applyAlignment="1">
      <alignment horizontal="center" vertical="center"/>
    </xf>
    <xf numFmtId="0" fontId="10" fillId="0" borderId="59" xfId="0" applyFont="1" applyBorder="1" applyAlignment="1">
      <alignment horizontal="left" vertical="center"/>
    </xf>
    <xf numFmtId="165" fontId="100" fillId="0" borderId="69" xfId="0" applyNumberFormat="1" applyFont="1" applyBorder="1" applyAlignment="1">
      <alignment horizontal="left" vertical="center"/>
    </xf>
    <xf numFmtId="43" fontId="29" fillId="0" borderId="8" xfId="182" applyFont="1" applyBorder="1" applyAlignment="1">
      <alignment horizontal="left" vertical="center"/>
    </xf>
    <xf numFmtId="0" fontId="100" fillId="0" borderId="0" xfId="0" applyFont="1" applyAlignment="1">
      <alignment horizontal="left" vertical="center"/>
    </xf>
    <xf numFmtId="0" fontId="83" fillId="0" borderId="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0" borderId="70" xfId="0" applyFont="1" applyBorder="1" applyAlignment="1">
      <alignment vertical="center"/>
    </xf>
    <xf numFmtId="0" fontId="83" fillId="0" borderId="71" xfId="0" applyFont="1" applyBorder="1" applyAlignment="1">
      <alignment horizontal="center" vertical="center"/>
    </xf>
    <xf numFmtId="4" fontId="0" fillId="0" borderId="0" xfId="0" applyNumberFormat="1" applyAlignment="1">
      <alignment vertical="center"/>
    </xf>
    <xf numFmtId="165" fontId="42" fillId="0" borderId="69" xfId="0" applyNumberFormat="1" applyFont="1" applyBorder="1" applyAlignment="1">
      <alignment horizontal="center" vertical="center"/>
    </xf>
    <xf numFmtId="0" fontId="10" fillId="0" borderId="72" xfId="0" applyFont="1" applyBorder="1" applyAlignment="1">
      <alignment vertical="center"/>
    </xf>
    <xf numFmtId="165" fontId="42" fillId="0" borderId="73" xfId="0" applyNumberFormat="1" applyFont="1" applyBorder="1" applyAlignment="1">
      <alignment horizontal="center" vertical="center"/>
    </xf>
    <xf numFmtId="43" fontId="10" fillId="0" borderId="72" xfId="182" applyFont="1" applyBorder="1" applyAlignment="1">
      <alignment vertical="center"/>
    </xf>
    <xf numFmtId="165" fontId="42" fillId="0" borderId="0" xfId="0" applyNumberFormat="1" applyFont="1" applyAlignment="1">
      <alignment horizontal="center" vertical="center"/>
    </xf>
    <xf numFmtId="43" fontId="10" fillId="0" borderId="0" xfId="182" applyFont="1" applyBorder="1" applyAlignment="1">
      <alignment vertical="center"/>
    </xf>
    <xf numFmtId="0" fontId="14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1" fillId="0" borderId="0" xfId="0" applyFont="1"/>
    <xf numFmtId="0" fontId="57" fillId="2" borderId="1" xfId="0" applyFont="1" applyFill="1" applyBorder="1" applyAlignment="1">
      <alignment horizontal="center" vertical="center"/>
    </xf>
    <xf numFmtId="0" fontId="54" fillId="7" borderId="0" xfId="0" applyFont="1" applyFill="1" applyAlignment="1">
      <alignment vertical="center"/>
    </xf>
    <xf numFmtId="0" fontId="103" fillId="7" borderId="0" xfId="0" applyFont="1" applyFill="1" applyAlignment="1">
      <alignment horizontal="right"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4" fillId="7" borderId="0" xfId="0" applyFont="1" applyFill="1" applyAlignment="1">
      <alignment horizontal="left" vertical="center" indent="3"/>
    </xf>
    <xf numFmtId="0" fontId="55" fillId="7" borderId="0" xfId="0" applyFont="1" applyFill="1" applyAlignment="1">
      <alignment horizontal="right" vertical="center"/>
    </xf>
    <xf numFmtId="0" fontId="54" fillId="0" borderId="0" xfId="0" applyFont="1" applyAlignment="1">
      <alignment horizontal="left" vertical="center" indent="3"/>
    </xf>
    <xf numFmtId="0" fontId="103" fillId="0" borderId="0" xfId="0" applyFont="1" applyAlignment="1">
      <alignment horizontal="right" vertical="center"/>
    </xf>
    <xf numFmtId="0" fontId="54" fillId="7" borderId="3" xfId="0" applyFont="1" applyFill="1" applyBorder="1" applyAlignment="1">
      <alignment vertical="center" wrapText="1"/>
    </xf>
    <xf numFmtId="0" fontId="55" fillId="7" borderId="3" xfId="0" applyFont="1" applyFill="1" applyBorder="1" applyAlignment="1">
      <alignment horizontal="right" vertical="center"/>
    </xf>
    <xf numFmtId="2" fontId="42" fillId="0" borderId="0" xfId="0" applyNumberFormat="1" applyFont="1" applyAlignment="1">
      <alignment vertical="center"/>
    </xf>
    <xf numFmtId="2" fontId="14" fillId="0" borderId="0" xfId="0" applyNumberFormat="1" applyFont="1" applyAlignment="1">
      <alignment vertical="center"/>
    </xf>
    <xf numFmtId="2" fontId="100" fillId="0" borderId="0" xfId="0" applyNumberFormat="1" applyFont="1" applyAlignment="1">
      <alignment horizontal="left" vertical="center"/>
    </xf>
    <xf numFmtId="2" fontId="61" fillId="0" borderId="0" xfId="0" applyNumberFormat="1" applyFont="1" applyAlignment="1">
      <alignment horizontal="right" vertical="center"/>
    </xf>
    <xf numFmtId="2" fontId="61" fillId="7" borderId="0" xfId="0" applyNumberFormat="1" applyFont="1" applyFill="1" applyAlignment="1">
      <alignment horizontal="right" vertical="center"/>
    </xf>
    <xf numFmtId="0" fontId="57" fillId="2" borderId="1" xfId="0" applyFont="1" applyFill="1" applyBorder="1" applyAlignment="1">
      <alignment horizontal="right" vertical="center"/>
    </xf>
    <xf numFmtId="0" fontId="57" fillId="0" borderId="14" xfId="0" applyFont="1" applyBorder="1" applyAlignment="1">
      <alignment vertical="center" wrapText="1"/>
    </xf>
    <xf numFmtId="164" fontId="55" fillId="7" borderId="0" xfId="0" applyNumberFormat="1" applyFont="1" applyFill="1" applyAlignment="1">
      <alignment vertical="center"/>
    </xf>
    <xf numFmtId="164" fontId="55" fillId="0" borderId="0" xfId="0" applyNumberFormat="1" applyFont="1" applyAlignment="1">
      <alignment vertical="center"/>
    </xf>
    <xf numFmtId="164" fontId="55" fillId="7" borderId="0" xfId="0" applyNumberFormat="1" applyFont="1" applyFill="1" applyAlignment="1">
      <alignment vertical="center" wrapText="1"/>
    </xf>
    <xf numFmtId="164" fontId="103" fillId="0" borderId="14" xfId="0" applyNumberFormat="1" applyFont="1" applyBorder="1" applyAlignment="1">
      <alignment vertical="center"/>
    </xf>
    <xf numFmtId="2" fontId="70" fillId="0" borderId="24" xfId="0" applyNumberFormat="1" applyFont="1" applyBorder="1"/>
    <xf numFmtId="2" fontId="70" fillId="0" borderId="28" xfId="0" applyNumberFormat="1" applyFont="1" applyBorder="1"/>
    <xf numFmtId="2" fontId="70" fillId="0" borderId="56" xfId="0" applyNumberFormat="1" applyFont="1" applyBorder="1"/>
    <xf numFmtId="2" fontId="70" fillId="0" borderId="57" xfId="0" applyNumberFormat="1" applyFont="1" applyBorder="1"/>
    <xf numFmtId="1" fontId="70" fillId="0" borderId="24" xfId="0" applyNumberFormat="1" applyFont="1" applyBorder="1"/>
    <xf numFmtId="1" fontId="70" fillId="15" borderId="24" xfId="0" applyNumberFormat="1" applyFont="1" applyFill="1" applyBorder="1"/>
    <xf numFmtId="0" fontId="0" fillId="0" borderId="29" xfId="0" applyBorder="1"/>
    <xf numFmtId="0" fontId="0" fillId="0" borderId="23" xfId="0" applyBorder="1"/>
    <xf numFmtId="2" fontId="70" fillId="0" borderId="23" xfId="0" applyNumberFormat="1" applyFont="1" applyBorder="1"/>
    <xf numFmtId="2" fontId="70" fillId="0" borderId="25" xfId="0" applyNumberFormat="1" applyFont="1" applyBorder="1"/>
    <xf numFmtId="1" fontId="70" fillId="15" borderId="23" xfId="0" applyNumberFormat="1" applyFont="1" applyFill="1" applyBorder="1"/>
    <xf numFmtId="0" fontId="30" fillId="2" borderId="1" xfId="0" applyFont="1" applyFill="1" applyBorder="1" applyAlignment="1">
      <alignment horizontal="center" vertical="center"/>
    </xf>
    <xf numFmtId="0" fontId="30" fillId="0" borderId="3" xfId="0" applyFont="1" applyBorder="1" applyAlignment="1">
      <alignment vertical="center"/>
    </xf>
    <xf numFmtId="2" fontId="66" fillId="0" borderId="3" xfId="0" applyNumberFormat="1" applyFont="1" applyBorder="1" applyAlignment="1">
      <alignment horizontal="right" vertical="center"/>
    </xf>
    <xf numFmtId="0" fontId="89" fillId="0" borderId="0" xfId="0" applyFont="1"/>
    <xf numFmtId="0" fontId="34" fillId="0" borderId="0" xfId="0" applyFont="1"/>
    <xf numFmtId="2" fontId="34" fillId="0" borderId="0" xfId="0" applyNumberFormat="1" applyFont="1" applyAlignment="1">
      <alignment horizontal="right"/>
    </xf>
    <xf numFmtId="2" fontId="66" fillId="7" borderId="0" xfId="0" applyNumberFormat="1" applyFont="1" applyFill="1" applyAlignment="1">
      <alignment vertical="center"/>
    </xf>
    <xf numFmtId="177" fontId="66" fillId="7" borderId="0" xfId="0" applyNumberFormat="1" applyFont="1" applyFill="1" applyAlignment="1">
      <alignment vertical="center"/>
    </xf>
    <xf numFmtId="2" fontId="66" fillId="0" borderId="0" xfId="0" applyNumberFormat="1" applyFont="1" applyAlignment="1">
      <alignment vertical="center"/>
    </xf>
    <xf numFmtId="177" fontId="66" fillId="0" borderId="0" xfId="0" applyNumberFormat="1" applyFont="1" applyAlignment="1">
      <alignment vertical="center"/>
    </xf>
    <xf numFmtId="2" fontId="87" fillId="0" borderId="3" xfId="0" applyNumberFormat="1" applyFont="1" applyBorder="1" applyAlignment="1">
      <alignment vertical="center"/>
    </xf>
    <xf numFmtId="0" fontId="87" fillId="0" borderId="3" xfId="0" applyFont="1" applyBorder="1" applyAlignment="1">
      <alignment vertical="center"/>
    </xf>
    <xf numFmtId="0" fontId="105" fillId="5" borderId="0" xfId="0" applyFont="1" applyFill="1"/>
    <xf numFmtId="164" fontId="105" fillId="5" borderId="0" xfId="0" applyNumberFormat="1" applyFont="1" applyFill="1"/>
    <xf numFmtId="0" fontId="0" fillId="0" borderId="74" xfId="0" applyBorder="1"/>
    <xf numFmtId="165" fontId="0" fillId="0" borderId="28" xfId="0" applyNumberFormat="1" applyBorder="1"/>
    <xf numFmtId="165" fontId="0" fillId="0" borderId="56" xfId="0" applyNumberFormat="1" applyBorder="1"/>
    <xf numFmtId="165" fontId="0" fillId="0" borderId="57" xfId="0" applyNumberFormat="1" applyBorder="1"/>
    <xf numFmtId="2" fontId="0" fillId="0" borderId="24" xfId="0" applyNumberFormat="1" applyBorder="1"/>
    <xf numFmtId="164" fontId="42" fillId="0" borderId="0" xfId="0" applyNumberFormat="1" applyFont="1" applyAlignment="1">
      <alignment vertical="center"/>
    </xf>
    <xf numFmtId="164" fontId="0" fillId="0" borderId="75" xfId="0" applyNumberFormat="1" applyBorder="1"/>
    <xf numFmtId="0" fontId="0" fillId="0" borderId="26" xfId="0" applyBorder="1"/>
    <xf numFmtId="0" fontId="30" fillId="0" borderId="22" xfId="0" applyFont="1" applyBorder="1"/>
    <xf numFmtId="0" fontId="30" fillId="0" borderId="22" xfId="0" applyFont="1" applyBorder="1" applyAlignment="1">
      <alignment wrapText="1"/>
    </xf>
    <xf numFmtId="1" fontId="66" fillId="0" borderId="0" xfId="0" applyNumberFormat="1" applyFont="1"/>
    <xf numFmtId="0" fontId="66" fillId="0" borderId="0" xfId="0" applyFont="1"/>
    <xf numFmtId="0" fontId="66" fillId="0" borderId="14" xfId="0" applyFont="1" applyBorder="1"/>
    <xf numFmtId="0" fontId="30" fillId="0" borderId="14" xfId="0" applyFont="1" applyBorder="1"/>
    <xf numFmtId="1" fontId="66" fillId="0" borderId="14" xfId="0" applyNumberFormat="1" applyFont="1" applyBorder="1"/>
    <xf numFmtId="2" fontId="0" fillId="0" borderId="26" xfId="0" applyNumberFormat="1" applyBorder="1"/>
    <xf numFmtId="164" fontId="0" fillId="15" borderId="0" xfId="0" applyNumberFormat="1" applyFill="1"/>
    <xf numFmtId="164" fontId="66" fillId="0" borderId="0" xfId="0" applyNumberFormat="1" applyFont="1"/>
    <xf numFmtId="164" fontId="66" fillId="0" borderId="14" xfId="0" applyNumberFormat="1" applyFont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 wrapText="1"/>
    </xf>
    <xf numFmtId="0" fontId="42" fillId="0" borderId="14" xfId="0" applyFont="1" applyBorder="1" applyAlignment="1">
      <alignment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" fillId="16" borderId="76" xfId="0" applyFont="1" applyFill="1" applyBorder="1" applyAlignment="1">
      <alignment horizontal="center" vertical="center" wrapText="1"/>
    </xf>
    <xf numFmtId="0" fontId="1" fillId="16" borderId="77" xfId="0" applyFont="1" applyFill="1" applyBorder="1" applyAlignment="1">
      <alignment horizontal="center" vertical="center"/>
    </xf>
    <xf numFmtId="0" fontId="1" fillId="16" borderId="78" xfId="0" applyFont="1" applyFill="1" applyBorder="1" applyAlignment="1">
      <alignment horizontal="center" vertical="center"/>
    </xf>
    <xf numFmtId="0" fontId="1" fillId="7" borderId="79" xfId="0" applyFont="1" applyFill="1" applyBorder="1" applyAlignment="1">
      <alignment vertical="center"/>
    </xf>
    <xf numFmtId="0" fontId="12" fillId="7" borderId="80" xfId="0" applyFont="1" applyFill="1" applyBorder="1" applyAlignment="1">
      <alignment horizontal="center" vertical="center"/>
    </xf>
    <xf numFmtId="0" fontId="1" fillId="0" borderId="79" xfId="0" applyFont="1" applyBorder="1" applyAlignment="1">
      <alignment vertical="center"/>
    </xf>
    <xf numFmtId="0" fontId="12" fillId="0" borderId="80" xfId="0" applyFont="1" applyBorder="1" applyAlignment="1">
      <alignment horizontal="center" vertical="center"/>
    </xf>
    <xf numFmtId="0" fontId="108" fillId="7" borderId="79" xfId="0" applyFont="1" applyFill="1" applyBorder="1" applyAlignment="1">
      <alignment vertical="center"/>
    </xf>
    <xf numFmtId="0" fontId="1" fillId="7" borderId="80" xfId="0" applyFont="1" applyFill="1" applyBorder="1" applyAlignment="1">
      <alignment horizontal="right" vertical="center"/>
    </xf>
    <xf numFmtId="0" fontId="108" fillId="0" borderId="79" xfId="0" applyFont="1" applyBorder="1" applyAlignment="1">
      <alignment vertical="center"/>
    </xf>
    <xf numFmtId="0" fontId="4" fillId="0" borderId="80" xfId="0" applyFont="1" applyBorder="1" applyAlignment="1">
      <alignment horizontal="right" vertical="center"/>
    </xf>
    <xf numFmtId="0" fontId="12" fillId="0" borderId="80" xfId="0" applyFont="1" applyBorder="1" applyAlignment="1">
      <alignment horizontal="right" vertical="center"/>
    </xf>
    <xf numFmtId="0" fontId="4" fillId="7" borderId="80" xfId="0" applyFont="1" applyFill="1" applyBorder="1" applyAlignment="1">
      <alignment horizontal="right" vertical="center"/>
    </xf>
    <xf numFmtId="0" fontId="12" fillId="7" borderId="80" xfId="0" applyFont="1" applyFill="1" applyBorder="1" applyAlignment="1">
      <alignment horizontal="right" vertical="center"/>
    </xf>
    <xf numFmtId="0" fontId="108" fillId="7" borderId="79" xfId="0" applyFont="1" applyFill="1" applyBorder="1" applyAlignment="1">
      <alignment horizontal="center" vertical="center"/>
    </xf>
    <xf numFmtId="0" fontId="108" fillId="0" borderId="79" xfId="0" applyFont="1" applyBorder="1" applyAlignment="1">
      <alignment horizontal="center" vertical="center"/>
    </xf>
    <xf numFmtId="0" fontId="1" fillId="7" borderId="79" xfId="0" applyFont="1" applyFill="1" applyBorder="1" applyAlignment="1">
      <alignment horizontal="center" vertical="center"/>
    </xf>
    <xf numFmtId="0" fontId="1" fillId="17" borderId="79" xfId="0" applyFont="1" applyFill="1" applyBorder="1" applyAlignment="1">
      <alignment horizontal="center" vertical="center" wrapText="1"/>
    </xf>
    <xf numFmtId="0" fontId="1" fillId="17" borderId="80" xfId="0" applyFont="1" applyFill="1" applyBorder="1" applyAlignment="1">
      <alignment horizontal="center" vertical="center" wrapText="1"/>
    </xf>
    <xf numFmtId="0" fontId="108" fillId="17" borderId="79" xfId="0" applyFont="1" applyFill="1" applyBorder="1" applyAlignment="1">
      <alignment horizontal="center" vertical="center" wrapText="1"/>
    </xf>
    <xf numFmtId="0" fontId="108" fillId="17" borderId="80" xfId="0" applyFont="1" applyFill="1" applyBorder="1" applyAlignment="1">
      <alignment horizontal="center" vertical="center" wrapText="1"/>
    </xf>
    <xf numFmtId="0" fontId="1" fillId="7" borderId="79" xfId="0" applyFont="1" applyFill="1" applyBorder="1" applyAlignment="1">
      <alignment vertical="center" wrapText="1"/>
    </xf>
    <xf numFmtId="0" fontId="4" fillId="7" borderId="80" xfId="0" applyFont="1" applyFill="1" applyBorder="1" applyAlignment="1">
      <alignment horizontal="right" vertical="center" wrapText="1"/>
    </xf>
    <xf numFmtId="0" fontId="1" fillId="0" borderId="79" xfId="0" applyFont="1" applyBorder="1" applyAlignment="1">
      <alignment vertical="center" wrapText="1"/>
    </xf>
    <xf numFmtId="0" fontId="4" fillId="0" borderId="80" xfId="0" applyFont="1" applyBorder="1" applyAlignment="1">
      <alignment horizontal="right" vertical="center" wrapText="1"/>
    </xf>
    <xf numFmtId="0" fontId="12" fillId="0" borderId="80" xfId="0" applyFont="1" applyBorder="1" applyAlignment="1">
      <alignment horizontal="right" vertical="center" wrapText="1"/>
    </xf>
    <xf numFmtId="0" fontId="1" fillId="17" borderId="81" xfId="0" applyFont="1" applyFill="1" applyBorder="1" applyAlignment="1">
      <alignment vertical="center" wrapText="1"/>
    </xf>
    <xf numFmtId="0" fontId="1" fillId="17" borderId="82" xfId="0" applyFont="1" applyFill="1" applyBorder="1" applyAlignment="1">
      <alignment vertical="center" wrapText="1"/>
    </xf>
    <xf numFmtId="0" fontId="1" fillId="17" borderId="83" xfId="0" applyFont="1" applyFill="1" applyBorder="1" applyAlignment="1">
      <alignment vertical="center" wrapText="1"/>
    </xf>
    <xf numFmtId="1" fontId="0" fillId="0" borderId="24" xfId="0" applyNumberFormat="1" applyBorder="1"/>
    <xf numFmtId="1" fontId="0" fillId="0" borderId="28" xfId="0" applyNumberFormat="1" applyBorder="1"/>
    <xf numFmtId="0" fontId="0" fillId="0" borderId="27" xfId="0" applyBorder="1" applyAlignment="1">
      <alignment wrapText="1"/>
    </xf>
    <xf numFmtId="0" fontId="0" fillId="0" borderId="57" xfId="0" applyBorder="1" applyAlignment="1">
      <alignment horizontal="right"/>
    </xf>
    <xf numFmtId="0" fontId="0" fillId="0" borderId="28" xfId="0" applyBorder="1" applyAlignment="1">
      <alignment vertical="top"/>
    </xf>
    <xf numFmtId="0" fontId="0" fillId="15" borderId="27" xfId="0" applyFill="1" applyBorder="1"/>
    <xf numFmtId="0" fontId="0" fillId="15" borderId="24" xfId="0" applyFill="1" applyBorder="1"/>
    <xf numFmtId="1" fontId="0" fillId="15" borderId="24" xfId="0" applyNumberFormat="1" applyFill="1" applyBorder="1"/>
    <xf numFmtId="1" fontId="0" fillId="15" borderId="28" xfId="0" applyNumberFormat="1" applyFill="1" applyBorder="1"/>
    <xf numFmtId="0" fontId="0" fillId="15" borderId="0" xfId="0" applyFill="1"/>
    <xf numFmtId="0" fontId="30" fillId="0" borderId="8" xfId="0" applyFont="1" applyBorder="1"/>
    <xf numFmtId="1" fontId="30" fillId="0" borderId="8" xfId="0" applyNumberFormat="1" applyFont="1" applyBorder="1"/>
    <xf numFmtId="1" fontId="41" fillId="0" borderId="8" xfId="0" applyNumberFormat="1" applyFont="1" applyBorder="1"/>
    <xf numFmtId="164" fontId="30" fillId="0" borderId="8" xfId="0" applyNumberFormat="1" applyFont="1" applyBorder="1"/>
    <xf numFmtId="0" fontId="30" fillId="0" borderId="8" xfId="0" applyFont="1" applyBorder="1" applyAlignment="1">
      <alignment wrapText="1"/>
    </xf>
    <xf numFmtId="0" fontId="30" fillId="0" borderId="24" xfId="0" applyFont="1" applyBorder="1"/>
    <xf numFmtId="0" fontId="34" fillId="0" borderId="0" xfId="0" applyFont="1" applyAlignment="1">
      <alignment horizontal="right"/>
    </xf>
    <xf numFmtId="164" fontId="66" fillId="7" borderId="0" xfId="0" applyNumberFormat="1" applyFont="1" applyFill="1" applyAlignment="1">
      <alignment vertical="center"/>
    </xf>
    <xf numFmtId="164" fontId="66" fillId="0" borderId="0" xfId="0" applyNumberFormat="1" applyFont="1" applyAlignment="1">
      <alignment vertical="center"/>
    </xf>
    <xf numFmtId="164" fontId="87" fillId="0" borderId="3" xfId="0" applyNumberFormat="1" applyFont="1" applyBorder="1" applyAlignment="1">
      <alignment vertical="center"/>
    </xf>
    <xf numFmtId="164" fontId="61" fillId="7" borderId="0" xfId="0" applyNumberFormat="1" applyFont="1" applyFill="1" applyAlignment="1">
      <alignment horizontal="right" vertical="center" wrapText="1"/>
    </xf>
    <xf numFmtId="173" fontId="43" fillId="7" borderId="0" xfId="0" applyNumberFormat="1" applyFont="1" applyFill="1" applyAlignment="1">
      <alignment horizontal="right" vertical="center" wrapText="1"/>
    </xf>
    <xf numFmtId="174" fontId="43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1" fontId="61" fillId="7" borderId="0" xfId="0" applyNumberFormat="1" applyFont="1" applyFill="1" applyAlignment="1">
      <alignment horizontal="right" vertical="center" wrapText="1"/>
    </xf>
    <xf numFmtId="165" fontId="4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" fontId="41" fillId="0" borderId="0" xfId="0" applyNumberFormat="1" applyFont="1" applyAlignment="1">
      <alignment horizontal="right" vertical="center" wrapText="1"/>
    </xf>
    <xf numFmtId="1" fontId="1" fillId="0" borderId="0" xfId="0" applyNumberFormat="1" applyFont="1" applyAlignment="1">
      <alignment horizontal="right" vertical="center" wrapText="1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 wrapText="1"/>
    </xf>
    <xf numFmtId="164" fontId="87" fillId="0" borderId="0" xfId="0" applyNumberFormat="1" applyFont="1" applyAlignment="1">
      <alignment horizontal="right" vertical="center" wrapText="1"/>
    </xf>
    <xf numFmtId="164" fontId="87" fillId="0" borderId="0" xfId="0" applyNumberFormat="1" applyFont="1" applyAlignment="1">
      <alignment horizontal="right" vertical="center"/>
    </xf>
    <xf numFmtId="1" fontId="61" fillId="0" borderId="3" xfId="0" applyNumberFormat="1" applyFont="1" applyBorder="1" applyAlignment="1">
      <alignment horizontal="right" vertical="center" wrapText="1"/>
    </xf>
    <xf numFmtId="0" fontId="43" fillId="0" borderId="3" xfId="0" applyFont="1" applyBorder="1" applyAlignment="1">
      <alignment vertical="center" wrapText="1"/>
    </xf>
    <xf numFmtId="0" fontId="44" fillId="0" borderId="0" xfId="1" applyFont="1" applyAlignment="1">
      <alignment horizontal="center" vertical="center"/>
    </xf>
    <xf numFmtId="1" fontId="44" fillId="0" borderId="0" xfId="1" applyNumberFormat="1" applyFont="1" applyAlignment="1">
      <alignment horizontal="center" vertical="center"/>
    </xf>
    <xf numFmtId="0" fontId="111" fillId="0" borderId="0" xfId="101" applyFont="1"/>
    <xf numFmtId="0" fontId="112" fillId="0" borderId="0" xfId="101" applyFont="1"/>
    <xf numFmtId="0" fontId="112" fillId="0" borderId="3" xfId="101" applyFont="1" applyBorder="1"/>
    <xf numFmtId="0" fontId="16" fillId="0" borderId="3" xfId="101" applyFont="1" applyBorder="1"/>
    <xf numFmtId="0" fontId="20" fillId="0" borderId="87" xfId="101" applyFont="1" applyBorder="1" applyAlignment="1">
      <alignment horizontal="center" vertical="center" wrapText="1"/>
    </xf>
    <xf numFmtId="0" fontId="20" fillId="0" borderId="88" xfId="101" applyFont="1" applyBorder="1" applyAlignment="1">
      <alignment horizontal="center" vertical="center" wrapText="1"/>
    </xf>
    <xf numFmtId="0" fontId="20" fillId="0" borderId="88" xfId="101" applyFont="1" applyBorder="1"/>
    <xf numFmtId="0" fontId="20" fillId="0" borderId="89" xfId="101" applyFont="1" applyBorder="1"/>
    <xf numFmtId="0" fontId="20" fillId="0" borderId="89" xfId="101" applyFont="1" applyBorder="1" applyAlignment="1">
      <alignment horizontal="center" vertical="center" wrapText="1"/>
    </xf>
    <xf numFmtId="1" fontId="20" fillId="0" borderId="87" xfId="0" applyNumberFormat="1" applyFont="1" applyBorder="1" applyAlignment="1">
      <alignment horizontal="center" wrapText="1"/>
    </xf>
    <xf numFmtId="1" fontId="20" fillId="0" borderId="92" xfId="0" applyNumberFormat="1" applyFont="1" applyBorder="1" applyAlignment="1">
      <alignment wrapText="1"/>
    </xf>
    <xf numFmtId="1" fontId="113" fillId="0" borderId="87" xfId="0" applyNumberFormat="1" applyFont="1" applyBorder="1" applyAlignment="1">
      <alignment horizontal="right"/>
    </xf>
    <xf numFmtId="1" fontId="113" fillId="0" borderId="88" xfId="0" applyNumberFormat="1" applyFont="1" applyBorder="1" applyAlignment="1">
      <alignment horizontal="right"/>
    </xf>
    <xf numFmtId="1" fontId="113" fillId="0" borderId="89" xfId="0" applyNumberFormat="1" applyFont="1" applyBorder="1" applyAlignment="1">
      <alignment horizontal="right"/>
    </xf>
    <xf numFmtId="0" fontId="19" fillId="0" borderId="92" xfId="0" applyFont="1" applyBorder="1" applyAlignment="1">
      <alignment wrapText="1"/>
    </xf>
    <xf numFmtId="0" fontId="20" fillId="0" borderId="92" xfId="0" applyFont="1" applyBorder="1" applyAlignment="1">
      <alignment horizontal="left" wrapText="1"/>
    </xf>
    <xf numFmtId="1" fontId="20" fillId="0" borderId="93" xfId="0" applyNumberFormat="1" applyFont="1" applyBorder="1" applyAlignment="1">
      <alignment horizontal="center" wrapText="1"/>
    </xf>
    <xf numFmtId="0" fontId="19" fillId="0" borderId="94" xfId="0" applyFont="1" applyBorder="1" applyAlignment="1">
      <alignment horizontal="left" wrapText="1"/>
    </xf>
    <xf numFmtId="1" fontId="113" fillId="0" borderId="93" xfId="0" applyNumberFormat="1" applyFont="1" applyBorder="1" applyAlignment="1">
      <alignment horizontal="right"/>
    </xf>
    <xf numFmtId="1" fontId="113" fillId="0" borderId="95" xfId="0" applyNumberFormat="1" applyFont="1" applyBorder="1" applyAlignment="1">
      <alignment horizontal="right"/>
    </xf>
    <xf numFmtId="1" fontId="113" fillId="0" borderId="96" xfId="0" applyNumberFormat="1" applyFont="1" applyBorder="1" applyAlignment="1">
      <alignment horizontal="right"/>
    </xf>
    <xf numFmtId="1" fontId="20" fillId="0" borderId="0" xfId="0" applyNumberFormat="1" applyFont="1" applyAlignment="1">
      <alignment horizontal="center" wrapText="1"/>
    </xf>
    <xf numFmtId="3" fontId="19" fillId="0" borderId="0" xfId="0" applyNumberFormat="1" applyFont="1"/>
    <xf numFmtId="1" fontId="0" fillId="0" borderId="0" xfId="0" applyNumberFormat="1" applyAlignment="1">
      <alignment horizontal="right"/>
    </xf>
    <xf numFmtId="14" fontId="16" fillId="0" borderId="0" xfId="101" applyNumberFormat="1" applyFont="1"/>
    <xf numFmtId="0" fontId="20" fillId="0" borderId="0" xfId="0" applyFont="1" applyAlignment="1">
      <alignment horizontal="left" indent="1"/>
    </xf>
    <xf numFmtId="1" fontId="20" fillId="0" borderId="0" xfId="101" applyNumberFormat="1" applyFont="1"/>
    <xf numFmtId="0" fontId="20" fillId="0" borderId="0" xfId="101" applyFont="1" applyAlignment="1">
      <alignment horizontal="center"/>
    </xf>
    <xf numFmtId="3" fontId="19" fillId="0" borderId="0" xfId="101" applyNumberFormat="1" applyFont="1"/>
    <xf numFmtId="2" fontId="16" fillId="0" borderId="0" xfId="101" applyNumberFormat="1" applyFont="1"/>
    <xf numFmtId="0" fontId="20" fillId="0" borderId="0" xfId="101" applyFont="1"/>
    <xf numFmtId="1" fontId="20" fillId="0" borderId="88" xfId="0" applyNumberFormat="1" applyFont="1" applyBorder="1" applyAlignment="1">
      <alignment horizontal="left" wrapText="1"/>
    </xf>
    <xf numFmtId="0" fontId="16" fillId="0" borderId="0" xfId="101" applyFont="1" applyAlignment="1">
      <alignment horizontal="center" vertical="center"/>
    </xf>
    <xf numFmtId="1" fontId="20" fillId="0" borderId="88" xfId="0" applyNumberFormat="1" applyFont="1" applyBorder="1" applyAlignment="1">
      <alignment wrapText="1"/>
    </xf>
    <xf numFmtId="0" fontId="19" fillId="0" borderId="88" xfId="0" applyFont="1" applyBorder="1" applyAlignment="1">
      <alignment horizontal="left" wrapText="1"/>
    </xf>
    <xf numFmtId="0" fontId="20" fillId="0" borderId="88" xfId="0" applyFont="1" applyBorder="1" applyAlignment="1">
      <alignment horizontal="left" wrapText="1"/>
    </xf>
    <xf numFmtId="0" fontId="19" fillId="0" borderId="95" xfId="0" applyFont="1" applyBorder="1" applyAlignment="1">
      <alignment horizontal="left" wrapText="1"/>
    </xf>
    <xf numFmtId="1" fontId="16" fillId="0" borderId="0" xfId="101" applyNumberFormat="1" applyFont="1" applyAlignment="1">
      <alignment horizontal="right"/>
    </xf>
    <xf numFmtId="14" fontId="16" fillId="0" borderId="0" xfId="101" applyNumberFormat="1" applyFont="1" applyAlignment="1">
      <alignment horizontal="right"/>
    </xf>
    <xf numFmtId="0" fontId="19" fillId="0" borderId="0" xfId="0" applyFont="1" applyAlignment="1">
      <alignment horizontal="left" wrapText="1"/>
    </xf>
    <xf numFmtId="0" fontId="20" fillId="0" borderId="3" xfId="101" applyFont="1" applyBorder="1"/>
    <xf numFmtId="164" fontId="16" fillId="0" borderId="88" xfId="101" applyNumberFormat="1" applyFont="1" applyBorder="1"/>
    <xf numFmtId="164" fontId="16" fillId="0" borderId="92" xfId="101" applyNumberFormat="1" applyFont="1" applyBorder="1"/>
    <xf numFmtId="1" fontId="20" fillId="0" borderId="102" xfId="0" applyNumberFormat="1" applyFont="1" applyBorder="1" applyAlignment="1">
      <alignment horizontal="center" wrapText="1"/>
    </xf>
    <xf numFmtId="1" fontId="20" fillId="0" borderId="103" xfId="0" applyNumberFormat="1" applyFont="1" applyBorder="1" applyAlignment="1">
      <alignment horizontal="left" wrapText="1"/>
    </xf>
    <xf numFmtId="164" fontId="16" fillId="0" borderId="103" xfId="101" applyNumberFormat="1" applyFont="1" applyBorder="1"/>
    <xf numFmtId="164" fontId="16" fillId="0" borderId="104" xfId="101" applyNumberFormat="1" applyFont="1" applyBorder="1"/>
    <xf numFmtId="164" fontId="20" fillId="0" borderId="95" xfId="0" applyNumberFormat="1" applyFont="1" applyBorder="1" applyAlignment="1">
      <alignment wrapText="1"/>
    </xf>
    <xf numFmtId="164" fontId="20" fillId="0" borderId="95" xfId="101" applyNumberFormat="1" applyFont="1" applyBorder="1"/>
    <xf numFmtId="2" fontId="16" fillId="0" borderId="88" xfId="101" applyNumberFormat="1" applyFont="1" applyBorder="1"/>
    <xf numFmtId="164" fontId="20" fillId="0" borderId="103" xfId="101" applyNumberFormat="1" applyFont="1" applyBorder="1"/>
    <xf numFmtId="164" fontId="20" fillId="0" borderId="88" xfId="101" applyNumberFormat="1" applyFont="1" applyBorder="1"/>
    <xf numFmtId="0" fontId="111" fillId="0" borderId="3" xfId="101" applyFont="1" applyBorder="1"/>
    <xf numFmtId="0" fontId="111" fillId="0" borderId="3" xfId="101" applyFont="1" applyBorder="1" applyAlignment="1">
      <alignment horizontal="center"/>
    </xf>
    <xf numFmtId="1" fontId="16" fillId="0" borderId="88" xfId="101" applyNumberFormat="1" applyFont="1" applyBorder="1"/>
    <xf numFmtId="164" fontId="16" fillId="0" borderId="89" xfId="101" applyNumberFormat="1" applyFont="1" applyBorder="1"/>
    <xf numFmtId="1" fontId="20" fillId="0" borderId="95" xfId="0" applyNumberFormat="1" applyFont="1" applyBorder="1" applyAlignment="1">
      <alignment horizontal="left" wrapText="1"/>
    </xf>
    <xf numFmtId="164" fontId="16" fillId="0" borderId="95" xfId="101" applyNumberFormat="1" applyFont="1" applyBorder="1"/>
    <xf numFmtId="164" fontId="16" fillId="0" borderId="96" xfId="101" applyNumberFormat="1" applyFont="1" applyBorder="1"/>
    <xf numFmtId="1" fontId="16" fillId="0" borderId="0" xfId="101" applyNumberFormat="1" applyFont="1"/>
    <xf numFmtId="1" fontId="16" fillId="0" borderId="87" xfId="0" applyNumberFormat="1" applyFont="1" applyBorder="1" applyAlignment="1">
      <alignment horizontal="center" wrapText="1"/>
    </xf>
    <xf numFmtId="1" fontId="16" fillId="0" borderId="88" xfId="0" applyNumberFormat="1" applyFont="1" applyBorder="1" applyAlignment="1">
      <alignment horizontal="left" wrapText="1"/>
    </xf>
    <xf numFmtId="2" fontId="16" fillId="0" borderId="89" xfId="101" applyNumberFormat="1" applyFont="1" applyBorder="1"/>
    <xf numFmtId="1" fontId="16" fillId="0" borderId="88" xfId="0" applyNumberFormat="1" applyFont="1" applyBorder="1" applyAlignment="1">
      <alignment wrapText="1"/>
    </xf>
    <xf numFmtId="164" fontId="16" fillId="0" borderId="87" xfId="0" applyNumberFormat="1" applyFont="1" applyBorder="1" applyAlignment="1">
      <alignment horizontal="right" wrapText="1"/>
    </xf>
    <xf numFmtId="164" fontId="16" fillId="0" borderId="88" xfId="0" applyNumberFormat="1" applyFont="1" applyBorder="1" applyAlignment="1">
      <alignment horizontal="left" wrapText="1"/>
    </xf>
    <xf numFmtId="2" fontId="20" fillId="0" borderId="88" xfId="101" applyNumberFormat="1" applyFont="1" applyBorder="1"/>
    <xf numFmtId="2" fontId="20" fillId="0" borderId="89" xfId="101" applyNumberFormat="1" applyFont="1" applyBorder="1"/>
    <xf numFmtId="2" fontId="20" fillId="0" borderId="95" xfId="101" applyNumberFormat="1" applyFont="1" applyBorder="1"/>
    <xf numFmtId="2" fontId="20" fillId="0" borderId="96" xfId="101" applyNumberFormat="1" applyFont="1" applyBorder="1"/>
    <xf numFmtId="171" fontId="20" fillId="0" borderId="88" xfId="0" applyNumberFormat="1" applyFont="1" applyBorder="1" applyAlignment="1">
      <alignment horizontal="left" wrapText="1"/>
    </xf>
    <xf numFmtId="1" fontId="16" fillId="0" borderId="89" xfId="101" applyNumberFormat="1" applyFont="1" applyBorder="1"/>
    <xf numFmtId="171" fontId="16" fillId="0" borderId="88" xfId="0" applyNumberFormat="1" applyFont="1" applyBorder="1" applyAlignment="1">
      <alignment horizontal="left" wrapText="1"/>
    </xf>
    <xf numFmtId="0" fontId="16" fillId="0" borderId="88" xfId="101" applyFont="1" applyBorder="1"/>
    <xf numFmtId="0" fontId="16" fillId="0" borderId="89" xfId="101" applyFont="1" applyBorder="1"/>
    <xf numFmtId="171" fontId="16" fillId="0" borderId="95" xfId="0" applyNumberFormat="1" applyFont="1" applyBorder="1" applyAlignment="1">
      <alignment horizontal="left" wrapText="1"/>
    </xf>
    <xf numFmtId="1" fontId="113" fillId="0" borderId="0" xfId="0" applyNumberFormat="1" applyFont="1" applyAlignment="1">
      <alignment horizontal="right"/>
    </xf>
    <xf numFmtId="0" fontId="21" fillId="0" borderId="88" xfId="1" applyFont="1" applyBorder="1" applyAlignment="1">
      <alignment horizontal="center" vertical="center" wrapText="1"/>
    </xf>
    <xf numFmtId="1" fontId="30" fillId="0" borderId="88" xfId="2" applyNumberFormat="1" applyFont="1" applyBorder="1" applyAlignment="1">
      <alignment horizontal="right" vertical="center"/>
    </xf>
    <xf numFmtId="1" fontId="41" fillId="0" borderId="88" xfId="2" applyNumberFormat="1" applyFont="1" applyBorder="1" applyAlignment="1">
      <alignment horizontal="right" vertical="center"/>
    </xf>
    <xf numFmtId="1" fontId="41" fillId="0" borderId="95" xfId="2" applyNumberFormat="1" applyFont="1" applyBorder="1" applyAlignment="1">
      <alignment horizontal="right" vertical="center"/>
    </xf>
    <xf numFmtId="1" fontId="30" fillId="0" borderId="88" xfId="2" applyNumberFormat="1" applyFont="1" applyBorder="1" applyAlignment="1">
      <alignment vertical="center"/>
    </xf>
    <xf numFmtId="0" fontId="23" fillId="0" borderId="88" xfId="1" applyFont="1" applyBorder="1" applyAlignment="1">
      <alignment horizontal="center" vertical="center" wrapText="1"/>
    </xf>
    <xf numFmtId="164" fontId="27" fillId="0" borderId="88" xfId="1" applyNumberFormat="1" applyFont="1" applyBorder="1" applyAlignment="1">
      <alignment horizontal="right" vertical="center"/>
    </xf>
    <xf numFmtId="164" fontId="23" fillId="0" borderId="88" xfId="2" applyNumberFormat="1" applyFont="1" applyBorder="1" applyAlignment="1">
      <alignment horizontal="right" vertical="center" wrapText="1"/>
    </xf>
    <xf numFmtId="164" fontId="23" fillId="0" borderId="88" xfId="1" applyNumberFormat="1" applyFont="1" applyBorder="1" applyAlignment="1">
      <alignment horizontal="right" vertical="center"/>
    </xf>
    <xf numFmtId="164" fontId="16" fillId="0" borderId="0" xfId="1" applyNumberFormat="1" applyFont="1"/>
    <xf numFmtId="164" fontId="27" fillId="0" borderId="88" xfId="1" applyNumberFormat="1" applyFont="1" applyBorder="1" applyAlignment="1">
      <alignment vertical="center"/>
    </xf>
    <xf numFmtId="164" fontId="27" fillId="0" borderId="88" xfId="2" applyNumberFormat="1" applyFont="1" applyBorder="1" applyAlignment="1">
      <alignment horizontal="right" vertical="center" wrapText="1"/>
    </xf>
    <xf numFmtId="0" fontId="28" fillId="0" borderId="88" xfId="1" applyFont="1" applyBorder="1" applyAlignment="1">
      <alignment horizontal="center" vertical="center" wrapText="1"/>
    </xf>
    <xf numFmtId="1" fontId="48" fillId="0" borderId="88" xfId="101" applyNumberFormat="1" applyFont="1" applyBorder="1" applyAlignment="1">
      <alignment horizontal="right" vertical="center"/>
    </xf>
    <xf numFmtId="164" fontId="48" fillId="0" borderId="88" xfId="101" applyNumberFormat="1" applyFont="1" applyBorder="1" applyAlignment="1">
      <alignment horizontal="right" vertical="center"/>
    </xf>
    <xf numFmtId="1" fontId="27" fillId="0" borderId="88" xfId="1" applyNumberFormat="1" applyFont="1" applyBorder="1" applyAlignment="1">
      <alignment vertical="center"/>
    </xf>
    <xf numFmtId="164" fontId="23" fillId="0" borderId="88" xfId="1" applyNumberFormat="1" applyFont="1" applyBorder="1" applyAlignment="1">
      <alignment vertical="center"/>
    </xf>
    <xf numFmtId="1" fontId="48" fillId="0" borderId="88" xfId="9" applyNumberFormat="1" applyFont="1" applyBorder="1" applyAlignment="1">
      <alignment horizontal="right" vertical="center"/>
    </xf>
    <xf numFmtId="164" fontId="48" fillId="0" borderId="88" xfId="9" applyNumberFormat="1" applyFont="1" applyBorder="1" applyAlignment="1">
      <alignment horizontal="right" vertical="center"/>
    </xf>
    <xf numFmtId="0" fontId="25" fillId="0" borderId="0" xfId="9" applyFont="1"/>
    <xf numFmtId="164" fontId="16" fillId="0" borderId="0" xfId="9" applyNumberFormat="1" applyFont="1"/>
    <xf numFmtId="0" fontId="16" fillId="0" borderId="0" xfId="9" applyFont="1"/>
    <xf numFmtId="1" fontId="40" fillId="0" borderId="0" xfId="9" applyNumberFormat="1" applyFont="1"/>
    <xf numFmtId="0" fontId="116" fillId="0" borderId="0" xfId="1" applyFont="1"/>
    <xf numFmtId="1" fontId="22" fillId="18" borderId="88" xfId="2" applyNumberFormat="1" applyFont="1" applyFill="1" applyBorder="1" applyAlignment="1">
      <alignment horizontal="left" vertical="center" wrapText="1"/>
    </xf>
    <xf numFmtId="0" fontId="21" fillId="18" borderId="88" xfId="2" applyFont="1" applyFill="1" applyBorder="1" applyAlignment="1">
      <alignment vertical="center" wrapText="1"/>
    </xf>
    <xf numFmtId="0" fontId="21" fillId="18" borderId="88" xfId="1" applyFont="1" applyFill="1" applyBorder="1" applyAlignment="1">
      <alignment horizontal="center" vertical="center" wrapText="1"/>
    </xf>
    <xf numFmtId="1" fontId="21" fillId="18" borderId="88" xfId="2" applyNumberFormat="1" applyFont="1" applyFill="1" applyBorder="1" applyAlignment="1">
      <alignment horizontal="center" vertical="center" wrapText="1"/>
    </xf>
    <xf numFmtId="0" fontId="16" fillId="18" borderId="0" xfId="1" applyFont="1" applyFill="1"/>
    <xf numFmtId="0" fontId="23" fillId="18" borderId="88" xfId="1" applyFont="1" applyFill="1" applyBorder="1" applyAlignment="1">
      <alignment horizontal="center" vertical="center" wrapText="1"/>
    </xf>
    <xf numFmtId="164" fontId="27" fillId="0" borderId="88" xfId="1" applyNumberFormat="1" applyFont="1" applyBorder="1" applyAlignment="1">
      <alignment horizontal="center" vertical="center"/>
    </xf>
    <xf numFmtId="164" fontId="23" fillId="0" borderId="88" xfId="1" applyNumberFormat="1" applyFont="1" applyBorder="1" applyAlignment="1">
      <alignment horizontal="center" vertical="center"/>
    </xf>
    <xf numFmtId="164" fontId="27" fillId="0" borderId="88" xfId="2" applyNumberFormat="1" applyFont="1" applyBorder="1" applyAlignment="1">
      <alignment horizontal="center" vertical="center" wrapText="1"/>
    </xf>
    <xf numFmtId="171" fontId="28" fillId="18" borderId="88" xfId="0" applyNumberFormat="1" applyFont="1" applyFill="1" applyBorder="1" applyAlignment="1">
      <alignment horizontal="left" vertical="center" wrapText="1"/>
    </xf>
    <xf numFmtId="171" fontId="48" fillId="18" borderId="88" xfId="0" applyNumberFormat="1" applyFont="1" applyFill="1" applyBorder="1" applyAlignment="1">
      <alignment horizontal="left" vertical="center" wrapText="1"/>
    </xf>
    <xf numFmtId="0" fontId="0" fillId="0" borderId="88" xfId="0" applyBorder="1"/>
    <xf numFmtId="1" fontId="21" fillId="18" borderId="88" xfId="2" applyNumberFormat="1" applyFont="1" applyFill="1" applyBorder="1" applyAlignment="1">
      <alignment horizontal="left" vertical="center" wrapText="1"/>
    </xf>
    <xf numFmtId="164" fontId="22" fillId="18" borderId="88" xfId="2" applyNumberFormat="1" applyFont="1" applyFill="1" applyBorder="1" applyAlignment="1">
      <alignment horizontal="left" vertical="center" wrapText="1"/>
    </xf>
    <xf numFmtId="0" fontId="28" fillId="18" borderId="88" xfId="1" applyFont="1" applyFill="1" applyBorder="1" applyAlignment="1">
      <alignment horizontal="center" vertical="center" wrapText="1"/>
    </xf>
    <xf numFmtId="1" fontId="30" fillId="0" borderId="88" xfId="2" applyNumberFormat="1" applyFont="1" applyBorder="1" applyAlignment="1">
      <alignment horizontal="center" vertical="center"/>
    </xf>
    <xf numFmtId="1" fontId="41" fillId="0" borderId="88" xfId="2" applyNumberFormat="1" applyFont="1" applyBorder="1" applyAlignment="1">
      <alignment horizontal="center" vertical="center"/>
    </xf>
    <xf numFmtId="164" fontId="23" fillId="0" borderId="88" xfId="2" applyNumberFormat="1" applyFont="1" applyBorder="1" applyAlignment="1">
      <alignment horizontal="center" vertical="center" wrapText="1"/>
    </xf>
    <xf numFmtId="0" fontId="45" fillId="0" borderId="0" xfId="0" applyFont="1"/>
    <xf numFmtId="165" fontId="30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118" fillId="0" borderId="88" xfId="0" applyFont="1" applyBorder="1" applyAlignment="1">
      <alignment horizontal="center" vertical="center"/>
    </xf>
    <xf numFmtId="0" fontId="10" fillId="18" borderId="88" xfId="0" applyFont="1" applyFill="1" applyBorder="1" applyAlignment="1">
      <alignment horizontal="center" vertical="center"/>
    </xf>
    <xf numFmtId="165" fontId="118" fillId="0" borderId="88" xfId="0" applyNumberFormat="1" applyFont="1" applyBorder="1" applyAlignment="1">
      <alignment horizontal="left" vertical="center"/>
    </xf>
    <xf numFmtId="0" fontId="118" fillId="0" borderId="88" xfId="0" applyFont="1" applyBorder="1" applyAlignment="1">
      <alignment horizontal="left" vertical="center"/>
    </xf>
    <xf numFmtId="172" fontId="118" fillId="0" borderId="88" xfId="0" applyNumberFormat="1" applyFont="1" applyBorder="1" applyAlignment="1">
      <alignment horizontal="right" vertical="center"/>
    </xf>
    <xf numFmtId="172" fontId="118" fillId="0" borderId="88" xfId="0" applyNumberFormat="1" applyFont="1" applyBorder="1" applyAlignment="1">
      <alignment horizontal="center" vertical="center"/>
    </xf>
    <xf numFmtId="172" fontId="117" fillId="0" borderId="88" xfId="182" applyNumberFormat="1" applyFont="1" applyFill="1" applyBorder="1" applyAlignment="1">
      <alignment horizontal="right" vertical="center"/>
    </xf>
    <xf numFmtId="172" fontId="117" fillId="0" borderId="88" xfId="0" applyNumberFormat="1" applyFont="1" applyBorder="1" applyAlignment="1">
      <alignment horizontal="right" vertical="center"/>
    </xf>
    <xf numFmtId="172" fontId="118" fillId="0" borderId="88" xfId="182" applyNumberFormat="1" applyFont="1" applyFill="1" applyBorder="1" applyAlignment="1">
      <alignment horizontal="right" vertical="center"/>
    </xf>
    <xf numFmtId="172" fontId="117" fillId="0" borderId="88" xfId="0" applyNumberFormat="1" applyFont="1" applyBorder="1" applyAlignment="1">
      <alignment horizontal="center" vertical="center"/>
    </xf>
    <xf numFmtId="0" fontId="46" fillId="0" borderId="0" xfId="0" applyFont="1"/>
    <xf numFmtId="0" fontId="42" fillId="0" borderId="0" xfId="0" applyFont="1"/>
    <xf numFmtId="0" fontId="96" fillId="0" borderId="0" xfId="0" applyFont="1"/>
    <xf numFmtId="0" fontId="97" fillId="0" borderId="0" xfId="0" applyFont="1"/>
    <xf numFmtId="2" fontId="97" fillId="0" borderId="0" xfId="0" applyNumberFormat="1" applyFont="1" applyAlignment="1">
      <alignment horizontal="right"/>
    </xf>
    <xf numFmtId="0" fontId="97" fillId="0" borderId="0" xfId="0" applyFont="1" applyAlignment="1">
      <alignment horizontal="right"/>
    </xf>
    <xf numFmtId="0" fontId="9" fillId="18" borderId="88" xfId="0" applyFont="1" applyFill="1" applyBorder="1"/>
    <xf numFmtId="2" fontId="9" fillId="0" borderId="88" xfId="0" applyNumberFormat="1" applyFont="1" applyBorder="1" applyAlignment="1">
      <alignment horizontal="right" vertical="center"/>
    </xf>
    <xf numFmtId="2" fontId="10" fillId="0" borderId="88" xfId="0" applyNumberFormat="1" applyFont="1" applyBorder="1" applyAlignment="1">
      <alignment horizontal="right" vertical="center"/>
    </xf>
    <xf numFmtId="0" fontId="10" fillId="18" borderId="103" xfId="0" applyFont="1" applyFill="1" applyBorder="1" applyAlignment="1">
      <alignment horizontal="center"/>
    </xf>
    <xf numFmtId="2" fontId="10" fillId="0" borderId="103" xfId="0" applyNumberFormat="1" applyFont="1" applyBorder="1" applyAlignment="1">
      <alignment horizontal="right" vertical="center"/>
    </xf>
    <xf numFmtId="0" fontId="10" fillId="18" borderId="88" xfId="0" applyFont="1" applyFill="1" applyBorder="1" applyAlignment="1">
      <alignment horizontal="center" vertical="center" wrapText="1"/>
    </xf>
    <xf numFmtId="0" fontId="119" fillId="0" borderId="0" xfId="1" applyFont="1" applyAlignment="1">
      <alignment horizontal="right"/>
    </xf>
    <xf numFmtId="0" fontId="44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1" fontId="22" fillId="0" borderId="88" xfId="1" applyNumberFormat="1" applyFont="1" applyBorder="1"/>
    <xf numFmtId="0" fontId="22" fillId="0" borderId="88" xfId="1" applyFont="1" applyBorder="1"/>
    <xf numFmtId="1" fontId="22" fillId="0" borderId="88" xfId="1" applyNumberFormat="1" applyFont="1" applyBorder="1" applyAlignment="1">
      <alignment horizontal="center"/>
    </xf>
    <xf numFmtId="0" fontId="117" fillId="18" borderId="88" xfId="0" applyFont="1" applyFill="1" applyBorder="1" applyAlignment="1">
      <alignment horizontal="center" vertical="center"/>
    </xf>
    <xf numFmtId="0" fontId="30" fillId="18" borderId="0" xfId="0" applyFont="1" applyFill="1" applyAlignment="1">
      <alignment horizontal="center"/>
    </xf>
    <xf numFmtId="0" fontId="5" fillId="4" borderId="2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center" wrapText="1"/>
    </xf>
    <xf numFmtId="0" fontId="20" fillId="0" borderId="62" xfId="101" applyFont="1" applyBorder="1" applyAlignment="1">
      <alignment horizontal="center"/>
    </xf>
    <xf numFmtId="0" fontId="20" fillId="0" borderId="86" xfId="101" applyFont="1" applyBorder="1" applyAlignment="1">
      <alignment horizontal="center"/>
    </xf>
    <xf numFmtId="164" fontId="20" fillId="0" borderId="93" xfId="0" applyNumberFormat="1" applyFont="1" applyBorder="1" applyAlignment="1">
      <alignment horizontal="center" wrapText="1"/>
    </xf>
    <xf numFmtId="164" fontId="20" fillId="0" borderId="95" xfId="0" applyNumberFormat="1" applyFont="1" applyBorder="1" applyAlignment="1">
      <alignment horizontal="left" wrapText="1"/>
    </xf>
    <xf numFmtId="1" fontId="20" fillId="0" borderId="0" xfId="0" applyNumberFormat="1" applyFont="1" applyAlignment="1">
      <alignment horizontal="center" wrapText="1"/>
    </xf>
    <xf numFmtId="0" fontId="16" fillId="0" borderId="0" xfId="101" applyFont="1" applyAlignment="1">
      <alignment horizontal="center"/>
    </xf>
    <xf numFmtId="0" fontId="20" fillId="0" borderId="62" xfId="101" applyFont="1" applyBorder="1" applyAlignment="1">
      <alignment horizontal="center" vertical="center"/>
    </xf>
    <xf numFmtId="0" fontId="20" fillId="0" borderId="88" xfId="101" applyFont="1" applyBorder="1" applyAlignment="1">
      <alignment horizontal="center" vertical="center"/>
    </xf>
    <xf numFmtId="0" fontId="16" fillId="0" borderId="62" xfId="101" applyFont="1" applyBorder="1" applyAlignment="1">
      <alignment horizontal="center"/>
    </xf>
    <xf numFmtId="0" fontId="16" fillId="0" borderId="86" xfId="101" applyFont="1" applyBorder="1" applyAlignment="1">
      <alignment horizontal="center"/>
    </xf>
    <xf numFmtId="164" fontId="20" fillId="0" borderId="87" xfId="0" applyNumberFormat="1" applyFont="1" applyBorder="1" applyAlignment="1">
      <alignment horizontal="center" wrapText="1"/>
    </xf>
    <xf numFmtId="164" fontId="20" fillId="0" borderId="88" xfId="0" applyNumberFormat="1" applyFont="1" applyBorder="1" applyAlignment="1">
      <alignment horizontal="left" wrapText="1"/>
    </xf>
    <xf numFmtId="0" fontId="16" fillId="0" borderId="61" xfId="101" applyFont="1" applyBorder="1" applyAlignment="1">
      <alignment horizontal="center"/>
    </xf>
    <xf numFmtId="0" fontId="16" fillId="0" borderId="87" xfId="101" applyFont="1" applyBorder="1" applyAlignment="1">
      <alignment horizontal="center"/>
    </xf>
    <xf numFmtId="0" fontId="16" fillId="0" borderId="88" xfId="101" applyFont="1" applyBorder="1" applyAlignment="1">
      <alignment horizontal="center"/>
    </xf>
    <xf numFmtId="0" fontId="20" fillId="0" borderId="61" xfId="101" applyFont="1" applyBorder="1" applyAlignment="1">
      <alignment horizontal="center"/>
    </xf>
    <xf numFmtId="0" fontId="20" fillId="0" borderId="87" xfId="101" applyFont="1" applyBorder="1" applyAlignment="1">
      <alignment horizontal="center"/>
    </xf>
    <xf numFmtId="0" fontId="20" fillId="0" borderId="88" xfId="101" applyFont="1" applyBorder="1" applyAlignment="1">
      <alignment horizontal="center"/>
    </xf>
    <xf numFmtId="0" fontId="20" fillId="0" borderId="91" xfId="101" applyFont="1" applyBorder="1" applyAlignment="1">
      <alignment horizontal="center"/>
    </xf>
    <xf numFmtId="0" fontId="20" fillId="0" borderId="97" xfId="101" applyFont="1" applyBorder="1" applyAlignment="1">
      <alignment horizontal="center"/>
    </xf>
    <xf numFmtId="0" fontId="20" fillId="0" borderId="90" xfId="101" applyFont="1" applyBorder="1" applyAlignment="1">
      <alignment horizontal="center"/>
    </xf>
    <xf numFmtId="1" fontId="20" fillId="0" borderId="95" xfId="0" applyNumberFormat="1" applyFont="1" applyBorder="1" applyAlignment="1">
      <alignment horizontal="center" wrapText="1"/>
    </xf>
    <xf numFmtId="1" fontId="20" fillId="0" borderId="95" xfId="0" applyNumberFormat="1" applyFont="1" applyBorder="1" applyAlignment="1">
      <alignment wrapText="1"/>
    </xf>
    <xf numFmtId="0" fontId="20" fillId="0" borderId="101" xfId="101" applyFont="1" applyBorder="1" applyAlignment="1">
      <alignment horizontal="center"/>
    </xf>
    <xf numFmtId="0" fontId="20" fillId="0" borderId="17" xfId="101" applyFont="1" applyBorder="1" applyAlignment="1">
      <alignment horizontal="center"/>
    </xf>
    <xf numFmtId="0" fontId="20" fillId="0" borderId="16" xfId="101" applyFont="1" applyBorder="1" applyAlignment="1">
      <alignment horizontal="center"/>
    </xf>
    <xf numFmtId="0" fontId="20" fillId="0" borderId="92" xfId="101" applyFont="1" applyBorder="1" applyAlignment="1">
      <alignment horizontal="center" vertical="center" wrapText="1"/>
    </xf>
    <xf numFmtId="0" fontId="20" fillId="0" borderId="98" xfId="101" applyFont="1" applyBorder="1" applyAlignment="1">
      <alignment horizontal="center" vertical="center" wrapText="1"/>
    </xf>
    <xf numFmtId="0" fontId="20" fillId="0" borderId="99" xfId="101" applyFont="1" applyBorder="1" applyAlignment="1">
      <alignment horizontal="center" vertical="center" wrapText="1"/>
    </xf>
    <xf numFmtId="1" fontId="20" fillId="0" borderId="87" xfId="0" applyNumberFormat="1" applyFont="1" applyBorder="1" applyAlignment="1">
      <alignment horizontal="center" wrapText="1"/>
    </xf>
    <xf numFmtId="1" fontId="20" fillId="0" borderId="93" xfId="0" applyNumberFormat="1" applyFont="1" applyBorder="1" applyAlignment="1">
      <alignment horizontal="center" wrapText="1"/>
    </xf>
    <xf numFmtId="0" fontId="20" fillId="0" borderId="84" xfId="101" applyFont="1" applyBorder="1" applyAlignment="1">
      <alignment horizontal="center" vertical="center" wrapText="1"/>
    </xf>
    <xf numFmtId="0" fontId="20" fillId="0" borderId="31" xfId="101" applyFont="1" applyBorder="1" applyAlignment="1">
      <alignment horizontal="center" vertical="center" wrapText="1"/>
    </xf>
    <xf numFmtId="0" fontId="20" fillId="0" borderId="90" xfId="101" applyFont="1" applyBorder="1" applyAlignment="1">
      <alignment horizontal="center" vertical="center" wrapText="1"/>
    </xf>
    <xf numFmtId="0" fontId="20" fillId="0" borderId="18" xfId="101" applyFont="1" applyBorder="1" applyAlignment="1">
      <alignment horizontal="center" vertical="center" wrapText="1"/>
    </xf>
    <xf numFmtId="0" fontId="20" fillId="0" borderId="100" xfId="101" applyFont="1" applyBorder="1" applyAlignment="1">
      <alignment horizontal="center" vertical="center" wrapText="1"/>
    </xf>
    <xf numFmtId="0" fontId="20" fillId="0" borderId="101" xfId="101" applyFont="1" applyBorder="1" applyAlignment="1">
      <alignment horizontal="center" vertical="center" wrapText="1"/>
    </xf>
    <xf numFmtId="0" fontId="20" fillId="0" borderId="62" xfId="101" applyFont="1" applyBorder="1" applyAlignment="1">
      <alignment horizontal="center" vertical="center" wrapText="1"/>
    </xf>
    <xf numFmtId="0" fontId="20" fillId="0" borderId="86" xfId="101" applyFont="1" applyBorder="1" applyAlignment="1">
      <alignment horizontal="center" vertical="center" wrapText="1"/>
    </xf>
    <xf numFmtId="0" fontId="20" fillId="0" borderId="85" xfId="101" applyFont="1" applyBorder="1" applyAlignment="1">
      <alignment horizontal="center" vertical="center" wrapText="1"/>
    </xf>
    <xf numFmtId="0" fontId="20" fillId="0" borderId="20" xfId="101" applyFont="1" applyBorder="1" applyAlignment="1">
      <alignment horizontal="center" vertical="center" wrapText="1"/>
    </xf>
    <xf numFmtId="0" fontId="20" fillId="0" borderId="91" xfId="101" applyFont="1" applyBorder="1" applyAlignment="1">
      <alignment horizontal="center" vertical="center" wrapText="1"/>
    </xf>
    <xf numFmtId="0" fontId="120" fillId="0" borderId="0" xfId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21" fillId="18" borderId="88" xfId="1" applyFont="1" applyFill="1" applyBorder="1" applyAlignment="1">
      <alignment horizontal="center" vertical="center"/>
    </xf>
    <xf numFmtId="0" fontId="26" fillId="0" borderId="0" xfId="1" applyFont="1" applyAlignment="1">
      <alignment horizontal="right" vertical="center"/>
    </xf>
    <xf numFmtId="0" fontId="18" fillId="0" borderId="0" xfId="2" applyFont="1" applyAlignment="1">
      <alignment horizontal="left" wrapText="1"/>
    </xf>
    <xf numFmtId="0" fontId="18" fillId="0" borderId="0" xfId="2" applyFont="1" applyAlignment="1">
      <alignment horizontal="left" vertical="center" wrapText="1"/>
    </xf>
    <xf numFmtId="0" fontId="21" fillId="18" borderId="88" xfId="1" applyFont="1" applyFill="1" applyBorder="1" applyAlignment="1">
      <alignment horizontal="center" vertical="center" wrapText="1"/>
    </xf>
    <xf numFmtId="0" fontId="24" fillId="18" borderId="88" xfId="1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1" fillId="0" borderId="17" xfId="1" applyFont="1" applyBorder="1" applyAlignment="1">
      <alignment horizontal="center" vertical="center"/>
    </xf>
    <xf numFmtId="0" fontId="21" fillId="0" borderId="16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1" fillId="0" borderId="88" xfId="1" applyFont="1" applyBorder="1" applyAlignment="1">
      <alignment horizontal="center" vertical="center"/>
    </xf>
    <xf numFmtId="0" fontId="25" fillId="0" borderId="0" xfId="1" applyFont="1" applyAlignment="1">
      <alignment horizontal="right" vertical="center"/>
    </xf>
    <xf numFmtId="0" fontId="21" fillId="0" borderId="8" xfId="1" applyFont="1" applyBorder="1" applyAlignment="1">
      <alignment horizontal="center" vertical="center"/>
    </xf>
    <xf numFmtId="1" fontId="44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4" fillId="0" borderId="8" xfId="1" applyFont="1" applyBorder="1" applyAlignment="1">
      <alignment horizontal="center" vertical="center" wrapText="1"/>
    </xf>
    <xf numFmtId="1" fontId="120" fillId="0" borderId="0" xfId="1" applyNumberFormat="1" applyFont="1" applyAlignment="1">
      <alignment horizontal="center" vertical="center"/>
    </xf>
    <xf numFmtId="0" fontId="115" fillId="0" borderId="0" xfId="2" applyFont="1" applyAlignment="1">
      <alignment horizontal="left" vertical="center" wrapText="1"/>
    </xf>
    <xf numFmtId="0" fontId="115" fillId="0" borderId="0" xfId="2" applyFont="1" applyAlignment="1">
      <alignment horizontal="left" wrapText="1"/>
    </xf>
    <xf numFmtId="0" fontId="21" fillId="0" borderId="0" xfId="1" applyFont="1" applyAlignment="1">
      <alignment horizontal="right" vertical="center"/>
    </xf>
    <xf numFmtId="1" fontId="29" fillId="0" borderId="8" xfId="2" applyNumberFormat="1" applyFont="1" applyBorder="1" applyAlignment="1">
      <alignment horizontal="left" vertical="center" wrapText="1"/>
    </xf>
    <xf numFmtId="1" fontId="29" fillId="0" borderId="88" xfId="2" applyNumberFormat="1" applyFont="1" applyBorder="1" applyAlignment="1">
      <alignment horizontal="left" vertical="center" wrapText="1"/>
    </xf>
    <xf numFmtId="0" fontId="21" fillId="0" borderId="20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1" fontId="29" fillId="0" borderId="103" xfId="2" applyNumberFormat="1" applyFont="1" applyBorder="1" applyAlignment="1">
      <alignment horizontal="left" vertical="center" wrapText="1"/>
    </xf>
    <xf numFmtId="1" fontId="29" fillId="0" borderId="11" xfId="2" applyNumberFormat="1" applyFont="1" applyBorder="1" applyAlignment="1">
      <alignment horizontal="left" vertical="center" wrapText="1"/>
    </xf>
    <xf numFmtId="0" fontId="21" fillId="0" borderId="9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98" xfId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center"/>
    </xf>
    <xf numFmtId="0" fontId="21" fillId="0" borderId="97" xfId="1" applyFont="1" applyBorder="1" applyAlignment="1">
      <alignment horizontal="right" vertical="center"/>
    </xf>
    <xf numFmtId="0" fontId="21" fillId="18" borderId="92" xfId="1" applyFont="1" applyFill="1" applyBorder="1" applyAlignment="1">
      <alignment horizontal="center" vertical="center"/>
    </xf>
    <xf numFmtId="0" fontId="21" fillId="18" borderId="98" xfId="1" applyFont="1" applyFill="1" applyBorder="1" applyAlignment="1">
      <alignment horizontal="center" vertical="center"/>
    </xf>
    <xf numFmtId="0" fontId="21" fillId="18" borderId="99" xfId="1" applyFont="1" applyFill="1" applyBorder="1" applyAlignment="1">
      <alignment horizontal="center" vertical="center"/>
    </xf>
    <xf numFmtId="171" fontId="28" fillId="0" borderId="8" xfId="0" applyNumberFormat="1" applyFont="1" applyBorder="1" applyAlignment="1">
      <alignment horizontal="left" vertical="center" wrapText="1"/>
    </xf>
    <xf numFmtId="171" fontId="28" fillId="0" borderId="88" xfId="0" applyNumberFormat="1" applyFont="1" applyBorder="1" applyAlignment="1">
      <alignment horizontal="left" vertical="center" wrapText="1"/>
    </xf>
    <xf numFmtId="0" fontId="28" fillId="0" borderId="8" xfId="10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88" xfId="1" applyFont="1" applyBorder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49" fillId="0" borderId="97" xfId="0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28" fillId="18" borderId="88" xfId="1" applyFont="1" applyFill="1" applyBorder="1" applyAlignment="1">
      <alignment horizontal="center" vertical="center"/>
    </xf>
    <xf numFmtId="0" fontId="28" fillId="18" borderId="88" xfId="9" applyFont="1" applyFill="1" applyBorder="1" applyAlignment="1">
      <alignment horizontal="center" vertical="center"/>
    </xf>
    <xf numFmtId="0" fontId="10" fillId="18" borderId="88" xfId="0" applyFont="1" applyFill="1" applyBorder="1" applyAlignment="1">
      <alignment horizontal="center" vertical="center"/>
    </xf>
    <xf numFmtId="0" fontId="14" fillId="0" borderId="105" xfId="0" applyFont="1" applyBorder="1" applyAlignment="1">
      <alignment horizontal="right"/>
    </xf>
    <xf numFmtId="0" fontId="0" fillId="0" borderId="97" xfId="0" applyBorder="1" applyAlignment="1">
      <alignment horizontal="right"/>
    </xf>
    <xf numFmtId="0" fontId="49" fillId="0" borderId="0" xfId="0" applyFont="1" applyAlignment="1">
      <alignment horizontal="center"/>
    </xf>
    <xf numFmtId="0" fontId="9" fillId="0" borderId="0" xfId="0" applyFont="1" applyAlignment="1">
      <alignment horizontal="right" indent="2"/>
    </xf>
    <xf numFmtId="0" fontId="13" fillId="18" borderId="88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1" fillId="0" borderId="0" xfId="0" applyFont="1" applyAlignment="1">
      <alignment horizontal="right" vertical="center"/>
    </xf>
    <xf numFmtId="165" fontId="117" fillId="0" borderId="88" xfId="0" applyNumberFormat="1" applyFont="1" applyBorder="1" applyAlignment="1">
      <alignment horizontal="left" vertical="center"/>
    </xf>
    <xf numFmtId="0" fontId="118" fillId="0" borderId="0" xfId="0" applyFont="1" applyAlignment="1">
      <alignment horizontal="right"/>
    </xf>
    <xf numFmtId="0" fontId="117" fillId="18" borderId="88" xfId="0" applyFont="1" applyFill="1" applyBorder="1" applyAlignment="1">
      <alignment horizontal="center" vertical="center"/>
    </xf>
    <xf numFmtId="0" fontId="117" fillId="18" borderId="88" xfId="0" applyFont="1" applyFill="1" applyBorder="1" applyAlignment="1">
      <alignment horizontal="center"/>
    </xf>
    <xf numFmtId="0" fontId="117" fillId="18" borderId="88" xfId="0" applyFont="1" applyFill="1" applyBorder="1" applyAlignment="1">
      <alignment horizontal="center" vertical="center" wrapText="1"/>
    </xf>
    <xf numFmtId="0" fontId="117" fillId="0" borderId="88" xfId="0" applyFont="1" applyBorder="1" applyAlignment="1">
      <alignment horizontal="left" vertical="center"/>
    </xf>
    <xf numFmtId="0" fontId="0" fillId="0" borderId="55" xfId="0" applyBorder="1"/>
    <xf numFmtId="0" fontId="0" fillId="0" borderId="56" xfId="0" applyBorder="1"/>
    <xf numFmtId="0" fontId="0" fillId="0" borderId="0" xfId="0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52" xfId="0" applyBorder="1" applyAlignment="1">
      <alignment horizontal="left"/>
    </xf>
    <xf numFmtId="0" fontId="0" fillId="0" borderId="53" xfId="0" applyBorder="1"/>
    <xf numFmtId="0" fontId="0" fillId="0" borderId="54" xfId="0" applyBorder="1"/>
    <xf numFmtId="0" fontId="0" fillId="0" borderId="27" xfId="0" applyBorder="1" applyAlignment="1">
      <alignment horizontal="center"/>
    </xf>
    <xf numFmtId="0" fontId="0" fillId="0" borderId="27" xfId="0" applyBorder="1"/>
    <xf numFmtId="0" fontId="0" fillId="14" borderId="24" xfId="0" applyFill="1" applyBorder="1" applyAlignment="1">
      <alignment horizontal="center" vertical="center"/>
    </xf>
    <xf numFmtId="0" fontId="0" fillId="0" borderId="24" xfId="0" applyBorder="1"/>
    <xf numFmtId="0" fontId="0" fillId="0" borderId="28" xfId="0" applyBorder="1"/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9" fillId="0" borderId="3" xfId="0" applyFont="1" applyBorder="1" applyAlignment="1">
      <alignment horizontal="right" vertical="center"/>
    </xf>
    <xf numFmtId="0" fontId="9" fillId="0" borderId="59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top"/>
    </xf>
    <xf numFmtId="0" fontId="9" fillId="0" borderId="62" xfId="0" applyFont="1" applyBorder="1" applyAlignment="1">
      <alignment horizontal="center" vertical="top"/>
    </xf>
    <xf numFmtId="0" fontId="9" fillId="0" borderId="17" xfId="0" applyFont="1" applyBorder="1" applyAlignment="1">
      <alignment horizontal="center" vertical="top"/>
    </xf>
    <xf numFmtId="0" fontId="52" fillId="7" borderId="2" xfId="0" applyFont="1" applyFill="1" applyBorder="1" applyAlignment="1">
      <alignment horizontal="center" vertical="center" wrapText="1"/>
    </xf>
    <xf numFmtId="0" fontId="63" fillId="7" borderId="0" xfId="0" applyFont="1" applyFill="1" applyAlignment="1">
      <alignment vertical="center" wrapText="1"/>
    </xf>
    <xf numFmtId="0" fontId="57" fillId="7" borderId="0" xfId="0" applyFont="1" applyFill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17" borderId="77" xfId="0" applyFont="1" applyFill="1" applyBorder="1" applyAlignment="1">
      <alignment horizontal="center" vertical="center" wrapText="1"/>
    </xf>
    <xf numFmtId="0" fontId="1" fillId="17" borderId="7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67" fillId="6" borderId="9" xfId="183" applyFont="1" applyBorder="1" applyAlignment="1">
      <alignment horizontal="center" vertical="center"/>
    </xf>
    <xf numFmtId="0" fontId="67" fillId="6" borderId="13" xfId="183" applyFont="1" applyBorder="1" applyAlignment="1">
      <alignment horizontal="center" vertical="center"/>
    </xf>
    <xf numFmtId="0" fontId="67" fillId="6" borderId="10" xfId="183" applyFont="1" applyBorder="1" applyAlignment="1">
      <alignment horizontal="center" vertical="center"/>
    </xf>
    <xf numFmtId="0" fontId="67" fillId="6" borderId="30" xfId="183" applyFont="1" applyBorder="1" applyAlignment="1">
      <alignment horizontal="center" vertical="center"/>
    </xf>
    <xf numFmtId="0" fontId="67" fillId="6" borderId="31" xfId="183" applyFont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69" fillId="0" borderId="8" xfId="0" applyFont="1" applyBorder="1" applyAlignment="1">
      <alignment horizontal="center" vertical="center" wrapText="1"/>
    </xf>
    <xf numFmtId="0" fontId="7" fillId="11" borderId="36" xfId="0" applyFont="1" applyFill="1" applyBorder="1" applyAlignment="1">
      <alignment horizontal="center" vertical="center"/>
    </xf>
    <xf numFmtId="0" fontId="7" fillId="11" borderId="38" xfId="0" applyFont="1" applyFill="1" applyBorder="1" applyAlignment="1">
      <alignment horizontal="center" vertical="center"/>
    </xf>
    <xf numFmtId="0" fontId="7" fillId="11" borderId="35" xfId="0" applyFont="1" applyFill="1" applyBorder="1" applyAlignment="1">
      <alignment horizontal="center" vertical="center"/>
    </xf>
    <xf numFmtId="0" fontId="7" fillId="11" borderId="37" xfId="0" applyFont="1" applyFill="1" applyBorder="1" applyAlignment="1">
      <alignment horizontal="center" vertical="center" wrapText="1"/>
    </xf>
    <xf numFmtId="0" fontId="7" fillId="11" borderId="39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77" fillId="0" borderId="33" xfId="0" applyFont="1" applyBorder="1" applyAlignment="1">
      <alignment horizontal="center" vertical="center"/>
    </xf>
    <xf numFmtId="0" fontId="77" fillId="0" borderId="34" xfId="0" applyFont="1" applyBorder="1" applyAlignment="1">
      <alignment horizontal="center" vertical="center"/>
    </xf>
    <xf numFmtId="0" fontId="77" fillId="0" borderId="32" xfId="0" applyFont="1" applyBorder="1" applyAlignment="1">
      <alignment horizontal="center" vertical="center"/>
    </xf>
    <xf numFmtId="0" fontId="77" fillId="0" borderId="32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0" fillId="0" borderId="52" xfId="0" applyBorder="1"/>
    <xf numFmtId="0" fontId="30" fillId="0" borderId="9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10" fillId="0" borderId="58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41" fillId="0" borderId="58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</cellXfs>
  <cellStyles count="184">
    <cellStyle name="Comma" xfId="182" builtinId="3"/>
    <cellStyle name="Comma 10" xfId="26"/>
    <cellStyle name="Comma 10 2" xfId="28"/>
    <cellStyle name="Comma 11" xfId="16"/>
    <cellStyle name="Comma 12" xfId="20"/>
    <cellStyle name="Comma 13" xfId="23"/>
    <cellStyle name="Comma 2" xfId="29"/>
    <cellStyle name="Comma 2 10" xfId="27"/>
    <cellStyle name="Comma 2 11" xfId="30"/>
    <cellStyle name="Comma 2 12" xfId="31"/>
    <cellStyle name="Comma 2 13" xfId="12"/>
    <cellStyle name="Comma 2 14" xfId="32"/>
    <cellStyle name="Comma 2 15" xfId="34"/>
    <cellStyle name="Comma 2 16" xfId="36"/>
    <cellStyle name="Comma 2 17" xfId="4"/>
    <cellStyle name="Comma 2 18" xfId="38"/>
    <cellStyle name="Comma 2 19" xfId="40"/>
    <cellStyle name="Comma 2 2" xfId="41"/>
    <cellStyle name="Comma 2 2 2" xfId="42"/>
    <cellStyle name="Comma 2 2 2 2" xfId="43"/>
    <cellStyle name="Comma 2 2 2 2 2" xfId="15"/>
    <cellStyle name="Comma 2 2 2 2 3" xfId="19"/>
    <cellStyle name="Comma 2 2 2 2 3 2" xfId="46"/>
    <cellStyle name="Comma 2 2 2 3" xfId="47"/>
    <cellStyle name="Comma 2 2 3" xfId="48"/>
    <cellStyle name="Comma 2 2 3 2" xfId="49"/>
    <cellStyle name="Comma 2 20" xfId="33"/>
    <cellStyle name="Comma 2 21" xfId="35"/>
    <cellStyle name="Comma 2 22" xfId="3"/>
    <cellStyle name="Comma 2 23" xfId="37"/>
    <cellStyle name="Comma 2 24" xfId="39"/>
    <cellStyle name="Comma 2 25" xfId="50"/>
    <cellStyle name="Comma 2 26" xfId="51"/>
    <cellStyle name="Comma 2 3" xfId="52"/>
    <cellStyle name="Comma 2 4" xfId="11"/>
    <cellStyle name="Comma 2 5" xfId="53"/>
    <cellStyle name="Comma 2 6" xfId="54"/>
    <cellStyle name="Comma 2 7" xfId="56"/>
    <cellStyle name="Comma 2 8" xfId="57"/>
    <cellStyle name="Comma 2 9" xfId="58"/>
    <cellStyle name="Comma 20" xfId="61"/>
    <cellStyle name="Comma 20 2" xfId="63"/>
    <cellStyle name="Comma 27" xfId="64"/>
    <cellStyle name="Comma 27 2" xfId="65"/>
    <cellStyle name="Comma 29" xfId="67"/>
    <cellStyle name="Comma 29 2" xfId="68"/>
    <cellStyle name="Comma 3" xfId="69"/>
    <cellStyle name="Comma 3 2" xfId="70"/>
    <cellStyle name="Comma 3 3" xfId="71"/>
    <cellStyle name="Comma 3 39" xfId="72"/>
    <cellStyle name="Comma 30" xfId="74"/>
    <cellStyle name="Comma 30 2" xfId="75"/>
    <cellStyle name="Comma 4" xfId="76"/>
    <cellStyle name="Comma 4 2" xfId="77"/>
    <cellStyle name="Comma 4 3" xfId="78"/>
    <cellStyle name="Comma 4 4" xfId="79"/>
    <cellStyle name="Comma 5" xfId="80"/>
    <cellStyle name="Comma 6" xfId="81"/>
    <cellStyle name="Comma 67 2" xfId="82"/>
    <cellStyle name="Comma 7" xfId="83"/>
    <cellStyle name="Comma 70" xfId="10"/>
    <cellStyle name="Comma 8" xfId="84"/>
    <cellStyle name="Comma 9" xfId="85"/>
    <cellStyle name="Excel Built-in Comma 2" xfId="86"/>
    <cellStyle name="Excel Built-in Normal" xfId="55"/>
    <cellStyle name="Excel Built-in Normal 2" xfId="87"/>
    <cellStyle name="Excel Built-in Normal_50. Bishwo" xfId="88"/>
    <cellStyle name="Good" xfId="183" builtinId="26"/>
    <cellStyle name="Normal" xfId="0" builtinId="0"/>
    <cellStyle name="Normal 10" xfId="89"/>
    <cellStyle name="Normal 10 2" xfId="90"/>
    <cellStyle name="Normal 11" xfId="91"/>
    <cellStyle name="Normal 12" xfId="92"/>
    <cellStyle name="Normal 13" xfId="93"/>
    <cellStyle name="Normal 14" xfId="94"/>
    <cellStyle name="Normal 15" xfId="96"/>
    <cellStyle name="Normal 16" xfId="98"/>
    <cellStyle name="Normal 17" xfId="100"/>
    <cellStyle name="Normal 18" xfId="25"/>
    <cellStyle name="Normal 19" xfId="14"/>
    <cellStyle name="Normal 2" xfId="101"/>
    <cellStyle name="Normal 2 10" xfId="102"/>
    <cellStyle name="Normal 2 14" xfId="9"/>
    <cellStyle name="Normal 2 15" xfId="1"/>
    <cellStyle name="Normal 2 2" xfId="103"/>
    <cellStyle name="Normal 2 2 2 2 4 2" xfId="104"/>
    <cellStyle name="Normal 2 2_50. Bishwo" xfId="105"/>
    <cellStyle name="Normal 2 3" xfId="106"/>
    <cellStyle name="Normal 2 3 2" xfId="107"/>
    <cellStyle name="Normal 2 4" xfId="108"/>
    <cellStyle name="Normal 2 5" xfId="109"/>
    <cellStyle name="Normal 2 6" xfId="110"/>
    <cellStyle name="Normal 2 7" xfId="111"/>
    <cellStyle name="Normal 2 8" xfId="112"/>
    <cellStyle name="Normal 2 9" xfId="113"/>
    <cellStyle name="Normal 2_50. Bishwo" xfId="114"/>
    <cellStyle name="Normal 20" xfId="95"/>
    <cellStyle name="Normal 20 2" xfId="115"/>
    <cellStyle name="Normal 21" xfId="97"/>
    <cellStyle name="Normal 21 2" xfId="116"/>
    <cellStyle name="Normal 22" xfId="99"/>
    <cellStyle name="Normal 22 2" xfId="117"/>
    <cellStyle name="Normal 23" xfId="24"/>
    <cellStyle name="Normal 24" xfId="13"/>
    <cellStyle name="Normal 24 2" xfId="118"/>
    <cellStyle name="Normal 25" xfId="18"/>
    <cellStyle name="Normal 25 2" xfId="45"/>
    <cellStyle name="Normal 26" xfId="22"/>
    <cellStyle name="Normal 26 2" xfId="119"/>
    <cellStyle name="Normal 27" xfId="121"/>
    <cellStyle name="Normal 27 2" xfId="124"/>
    <cellStyle name="Normal 28" xfId="60"/>
    <cellStyle name="Normal 28 2" xfId="62"/>
    <cellStyle name="Normal 29" xfId="123"/>
    <cellStyle name="Normal 3" xfId="125"/>
    <cellStyle name="Normal 3 2" xfId="126"/>
    <cellStyle name="Normal 3 3" xfId="127"/>
    <cellStyle name="Normal 3 4" xfId="128"/>
    <cellStyle name="Normal 3 5" xfId="129"/>
    <cellStyle name="Normal 3_9.1 &amp; 9.2" xfId="130"/>
    <cellStyle name="Normal 30" xfId="17"/>
    <cellStyle name="Normal 30 2" xfId="44"/>
    <cellStyle name="Normal 31" xfId="21"/>
    <cellStyle name="Normal 32" xfId="120"/>
    <cellStyle name="Normal 33" xfId="59"/>
    <cellStyle name="Normal 34" xfId="122"/>
    <cellStyle name="Normal 35" xfId="132"/>
    <cellStyle name="Normal 36" xfId="2"/>
    <cellStyle name="Normal 36 2" xfId="134"/>
    <cellStyle name="Normal 37" xfId="136"/>
    <cellStyle name="Normal 39" xfId="137"/>
    <cellStyle name="Normal 4" xfId="138"/>
    <cellStyle name="Normal 4 10" xfId="140"/>
    <cellStyle name="Normal 4 11" xfId="142"/>
    <cellStyle name="Normal 4 12" xfId="144"/>
    <cellStyle name="Normal 4 13" xfId="146"/>
    <cellStyle name="Normal 4 14" xfId="148"/>
    <cellStyle name="Normal 4 15" xfId="150"/>
    <cellStyle name="Normal 4 16" xfId="152"/>
    <cellStyle name="Normal 4 17" xfId="154"/>
    <cellStyle name="Normal 4 18" xfId="156"/>
    <cellStyle name="Normal 4 19" xfId="158"/>
    <cellStyle name="Normal 4 2" xfId="159"/>
    <cellStyle name="Normal 4 20" xfId="149"/>
    <cellStyle name="Normal 4 21" xfId="151"/>
    <cellStyle name="Normal 4 22" xfId="153"/>
    <cellStyle name="Normal 4 23" xfId="155"/>
    <cellStyle name="Normal 4 24" xfId="157"/>
    <cellStyle name="Normal 4 25" xfId="160"/>
    <cellStyle name="Normal 4 26" xfId="161"/>
    <cellStyle name="Normal 4 3" xfId="162"/>
    <cellStyle name="Normal 4 4" xfId="163"/>
    <cellStyle name="Normal 4 5" xfId="164"/>
    <cellStyle name="Normal 4 6" xfId="165"/>
    <cellStyle name="Normal 4 7" xfId="166"/>
    <cellStyle name="Normal 4 8" xfId="167"/>
    <cellStyle name="Normal 4 9" xfId="168"/>
    <cellStyle name="Normal 4_50. Bishwo" xfId="8"/>
    <cellStyle name="Normal 40" xfId="131"/>
    <cellStyle name="Normal 41" xfId="133"/>
    <cellStyle name="Normal 42" xfId="135"/>
    <cellStyle name="Normal 43" xfId="73"/>
    <cellStyle name="Normal 49" xfId="169"/>
    <cellStyle name="Normal 5" xfId="139"/>
    <cellStyle name="Normal 5 2" xfId="170"/>
    <cellStyle name="Normal 52" xfId="66"/>
    <cellStyle name="Normal 6" xfId="141"/>
    <cellStyle name="Normal 6 2" xfId="171"/>
    <cellStyle name="Normal 6 3" xfId="7"/>
    <cellStyle name="Normal 6 4" xfId="172"/>
    <cellStyle name="Normal 67" xfId="6"/>
    <cellStyle name="Normal 7" xfId="143"/>
    <cellStyle name="Normal 8" xfId="145"/>
    <cellStyle name="Normal 8 2" xfId="173"/>
    <cellStyle name="Normal 9" xfId="147"/>
    <cellStyle name="Percent 2" xfId="174"/>
    <cellStyle name="Percent 2 2" xfId="175"/>
    <cellStyle name="Percent 2 2 2" xfId="5"/>
    <cellStyle name="Percent 2 3" xfId="176"/>
    <cellStyle name="Percent 2 4" xfId="177"/>
    <cellStyle name="Percent 3" xfId="178"/>
    <cellStyle name="Percent 4" xfId="179"/>
    <cellStyle name="Percent 67 2" xfId="180"/>
    <cellStyle name="標準_Sheet1" xfId="181"/>
  </cellStyles>
  <dxfs count="10"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font>
        <strike val="0"/>
        <outline val="0"/>
        <shadow val="0"/>
        <u val="none"/>
        <vertAlign val="baseline"/>
        <sz val="8"/>
        <name val="Fontasy Himali"/>
        <scheme val="none"/>
      </font>
    </dxf>
    <dxf>
      <border outline="0"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4.jpe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Sheet5!$B$11</c:f>
              <c:strCache>
                <c:ptCount val="1"/>
                <c:pt idx="0">
                  <c:v>चालु खर्च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11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Sheet5!$C$10:$F$10</c:f>
              <c:strCache>
                <c:ptCount val="4"/>
                <c:pt idx="0">
                  <c:v>2075/76</c:v>
                </c:pt>
                <c:pt idx="1">
                  <c:v>2076/77</c:v>
                </c:pt>
                <c:pt idx="2">
                  <c:v>2077/78</c:v>
                </c:pt>
                <c:pt idx="3">
                  <c:v>2078/79</c:v>
                </c:pt>
              </c:strCache>
            </c:strRef>
          </c:cat>
          <c:val>
            <c:numRef>
              <c:f>Sheet5!$C$11:$F$11</c:f>
              <c:numCache>
                <c:formatCode>0.0</c:formatCode>
                <c:ptCount val="4"/>
                <c:pt idx="0">
                  <c:v>79.512196435223331</c:v>
                </c:pt>
                <c:pt idx="1">
                  <c:v>60.271324550591373</c:v>
                </c:pt>
                <c:pt idx="2">
                  <c:v>60.070157008943724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E-4988-9848-113AE68E948E}"/>
            </c:ext>
          </c:extLst>
        </c:ser>
        <c:ser>
          <c:idx val="1"/>
          <c:order val="1"/>
          <c:tx>
            <c:strRef>
              <c:f>Sheet5!$B$12</c:f>
              <c:strCache>
                <c:ptCount val="1"/>
                <c:pt idx="0">
                  <c:v>पूँजीगत खर्च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89000"/>
                  </a:schemeClr>
                </a:gs>
                <a:gs pos="23000">
                  <a:schemeClr val="accent5">
                    <a:lumMod val="89000"/>
                  </a:schemeClr>
                </a:gs>
                <a:gs pos="69000">
                  <a:schemeClr val="accent5">
                    <a:lumMod val="75000"/>
                  </a:schemeClr>
                </a:gs>
                <a:gs pos="97000">
                  <a:schemeClr val="accent5">
                    <a:lumMod val="70000"/>
                  </a:schemeClr>
                </a:gs>
              </a:gsLst>
              <a:path path="circle">
                <a:fillToRect l="50000" t="50000" r="50000" b="50000"/>
              </a:path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Sheet5!$C$10:$F$10</c:f>
              <c:strCache>
                <c:ptCount val="4"/>
                <c:pt idx="0">
                  <c:v>2075/76</c:v>
                </c:pt>
                <c:pt idx="1">
                  <c:v>2076/77</c:v>
                </c:pt>
                <c:pt idx="2">
                  <c:v>2077/78</c:v>
                </c:pt>
                <c:pt idx="3">
                  <c:v>2078/79</c:v>
                </c:pt>
              </c:strCache>
            </c:strRef>
          </c:cat>
          <c:val>
            <c:numRef>
              <c:f>Sheet5!$C$12:$F$12</c:f>
              <c:numCache>
                <c:formatCode>0.0</c:formatCode>
                <c:ptCount val="4"/>
                <c:pt idx="0">
                  <c:v>20.487803564776666</c:v>
                </c:pt>
                <c:pt idx="1">
                  <c:v>39.728675449408627</c:v>
                </c:pt>
                <c:pt idx="2">
                  <c:v>39.929842991056262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E-4988-9848-113AE68E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2380431"/>
        <c:axId val="1222384751"/>
      </c:barChart>
      <c:catAx>
        <c:axId val="122238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1222384751"/>
        <c:crosses val="autoZero"/>
        <c:auto val="1"/>
        <c:lblAlgn val="ctr"/>
        <c:lblOffset val="100"/>
        <c:noMultiLvlLbl val="0"/>
      </c:catAx>
      <c:valAx>
        <c:axId val="122238475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122238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530839895013112E-2"/>
          <c:y val="0.89409667541557303"/>
          <c:w val="0.8208269903762029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9203849518813"/>
          <c:y val="0.18039406532516766"/>
          <c:w val="0.85219685039370074"/>
          <c:h val="0.5132709973753281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education!$B$5:$B$13</c:f>
              <c:numCache>
                <c:formatCode>General</c:formatCode>
                <c:ptCount val="9"/>
                <c:pt idx="0">
                  <c:v>390</c:v>
                </c:pt>
                <c:pt idx="1">
                  <c:v>6460</c:v>
                </c:pt>
                <c:pt idx="2">
                  <c:v>16974</c:v>
                </c:pt>
                <c:pt idx="3">
                  <c:v>20256</c:v>
                </c:pt>
                <c:pt idx="4">
                  <c:v>16436</c:v>
                </c:pt>
                <c:pt idx="5">
                  <c:v>12375</c:v>
                </c:pt>
                <c:pt idx="6">
                  <c:v>6955</c:v>
                </c:pt>
                <c:pt idx="7">
                  <c:v>1187</c:v>
                </c:pt>
                <c:pt idx="8">
                  <c:v>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4-4DEA-9385-8FA1C2C5D97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education!$C$5:$C$13</c:f>
              <c:numCache>
                <c:formatCode>General</c:formatCode>
                <c:ptCount val="9"/>
                <c:pt idx="0">
                  <c:v>405</c:v>
                </c:pt>
                <c:pt idx="1">
                  <c:v>8021</c:v>
                </c:pt>
                <c:pt idx="2">
                  <c:v>15293</c:v>
                </c:pt>
                <c:pt idx="3">
                  <c:v>15208</c:v>
                </c:pt>
                <c:pt idx="4">
                  <c:v>12949</c:v>
                </c:pt>
                <c:pt idx="5">
                  <c:v>11095</c:v>
                </c:pt>
                <c:pt idx="6">
                  <c:v>7374</c:v>
                </c:pt>
                <c:pt idx="7">
                  <c:v>1531</c:v>
                </c:pt>
                <c:pt idx="8">
                  <c:v>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4-4DEA-9385-8FA1C2C5D976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education!$D$5:$D$13</c:f>
              <c:numCache>
                <c:formatCode>General</c:formatCode>
                <c:ptCount val="9"/>
                <c:pt idx="0">
                  <c:v>316</c:v>
                </c:pt>
                <c:pt idx="1">
                  <c:v>5302</c:v>
                </c:pt>
                <c:pt idx="2">
                  <c:v>14935</c:v>
                </c:pt>
                <c:pt idx="3">
                  <c:v>20392</c:v>
                </c:pt>
                <c:pt idx="4">
                  <c:v>20493</c:v>
                </c:pt>
                <c:pt idx="5">
                  <c:v>21588</c:v>
                </c:pt>
                <c:pt idx="6">
                  <c:v>16296</c:v>
                </c:pt>
                <c:pt idx="7">
                  <c:v>4602</c:v>
                </c:pt>
                <c:pt idx="8">
                  <c:v>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04-4DEA-9385-8FA1C2C5D97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education!$E$5:$E$13</c:f>
              <c:numCache>
                <c:formatCode>General</c:formatCode>
                <c:ptCount val="9"/>
                <c:pt idx="0">
                  <c:v>133</c:v>
                </c:pt>
                <c:pt idx="1">
                  <c:v>2325</c:v>
                </c:pt>
                <c:pt idx="2">
                  <c:v>8778</c:v>
                </c:pt>
                <c:pt idx="3">
                  <c:v>12126</c:v>
                </c:pt>
                <c:pt idx="4">
                  <c:v>10108</c:v>
                </c:pt>
                <c:pt idx="5">
                  <c:v>7087</c:v>
                </c:pt>
                <c:pt idx="6">
                  <c:v>3501</c:v>
                </c:pt>
                <c:pt idx="7">
                  <c:v>784</c:v>
                </c:pt>
                <c:pt idx="8">
                  <c:v>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04-4DEA-9385-8FA1C2C5D97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education!$F$5:$F$13</c:f>
              <c:numCache>
                <c:formatCode>General</c:formatCode>
                <c:ptCount val="9"/>
                <c:pt idx="0">
                  <c:v>909</c:v>
                </c:pt>
                <c:pt idx="1">
                  <c:v>10919</c:v>
                </c:pt>
                <c:pt idx="2">
                  <c:v>21152</c:v>
                </c:pt>
                <c:pt idx="3">
                  <c:v>20119</c:v>
                </c:pt>
                <c:pt idx="4">
                  <c:v>13958</c:v>
                </c:pt>
                <c:pt idx="5">
                  <c:v>9882</c:v>
                </c:pt>
                <c:pt idx="6">
                  <c:v>5243</c:v>
                </c:pt>
                <c:pt idx="7">
                  <c:v>1220</c:v>
                </c:pt>
                <c:pt idx="8">
                  <c:v>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04-4DEA-9385-8FA1C2C5D97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education!$G$5:$G$13</c:f>
              <c:numCache>
                <c:formatCode>General</c:formatCode>
                <c:ptCount val="9"/>
                <c:pt idx="0">
                  <c:v>175</c:v>
                </c:pt>
                <c:pt idx="1">
                  <c:v>2994</c:v>
                </c:pt>
                <c:pt idx="2">
                  <c:v>7776</c:v>
                </c:pt>
                <c:pt idx="3">
                  <c:v>10073</c:v>
                </c:pt>
                <c:pt idx="4">
                  <c:v>8383</c:v>
                </c:pt>
                <c:pt idx="5">
                  <c:v>4034</c:v>
                </c:pt>
                <c:pt idx="6">
                  <c:v>951</c:v>
                </c:pt>
                <c:pt idx="7">
                  <c:v>114</c:v>
                </c:pt>
                <c:pt idx="8">
                  <c:v>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04-4DEA-9385-8FA1C2C5D976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education!$A$5:$A$13</c:f>
              <c:strCache>
                <c:ptCount val="9"/>
                <c:pt idx="0">
                  <c:v>GPA 0.80 T0 &lt; 1.20</c:v>
                </c:pt>
                <c:pt idx="1">
                  <c:v>GPA 1.20 To &lt; 1.60</c:v>
                </c:pt>
                <c:pt idx="2">
                  <c:v>GPA 1.60 To &lt; 2.00</c:v>
                </c:pt>
                <c:pt idx="3">
                  <c:v>GPA 2.00 To &lt; 2.40</c:v>
                </c:pt>
                <c:pt idx="4">
                  <c:v>GPA 2.40 To &lt; 2.80</c:v>
                </c:pt>
                <c:pt idx="5">
                  <c:v>GPA 2.80 To &lt; 3.20</c:v>
                </c:pt>
                <c:pt idx="6">
                  <c:v>GPA 3.20 To &lt; 3.60</c:v>
                </c:pt>
                <c:pt idx="7">
                  <c:v>GPA 3.60 To &lt;= 4.00</c:v>
                </c:pt>
                <c:pt idx="8">
                  <c:v>NA</c:v>
                </c:pt>
              </c:strCache>
            </c:strRef>
          </c:cat>
          <c:val>
            <c:numRef>
              <c:f>education!$H$5:$H$13</c:f>
              <c:numCache>
                <c:formatCode>General</c:formatCode>
                <c:ptCount val="9"/>
                <c:pt idx="0">
                  <c:v>952</c:v>
                </c:pt>
                <c:pt idx="1">
                  <c:v>8565</c:v>
                </c:pt>
                <c:pt idx="2">
                  <c:v>15686</c:v>
                </c:pt>
                <c:pt idx="3">
                  <c:v>14559</c:v>
                </c:pt>
                <c:pt idx="4">
                  <c:v>8431</c:v>
                </c:pt>
                <c:pt idx="5">
                  <c:v>3839</c:v>
                </c:pt>
                <c:pt idx="6">
                  <c:v>1307</c:v>
                </c:pt>
                <c:pt idx="7">
                  <c:v>195</c:v>
                </c:pt>
                <c:pt idx="8">
                  <c:v>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04-4DEA-9385-8FA1C2C5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264512"/>
        <c:axId val="1730276032"/>
      </c:barChart>
      <c:catAx>
        <c:axId val="17302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76032"/>
        <c:crosses val="autoZero"/>
        <c:auto val="1"/>
        <c:lblAlgn val="ctr"/>
        <c:lblOffset val="100"/>
        <c:noMultiLvlLbl val="0"/>
      </c:catAx>
      <c:valAx>
        <c:axId val="173027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6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3736578382248"/>
          <c:y val="4.2553191489361701E-2"/>
          <c:w val="0.86293059958414287"/>
          <c:h val="0.79116379069637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education!$C$62</c:f>
              <c:strCache>
                <c:ptCount val="1"/>
                <c:pt idx="0">
                  <c:v>सामुदायिक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education!$B$63:$B$69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 पश्चिम</c:v>
                </c:pt>
              </c:strCache>
            </c:strRef>
          </c:cat>
          <c:val>
            <c:numRef>
              <c:f>education!$C$63:$C$69</c:f>
              <c:numCache>
                <c:formatCode>General</c:formatCode>
                <c:ptCount val="7"/>
                <c:pt idx="0">
                  <c:v>769135</c:v>
                </c:pt>
                <c:pt idx="1">
                  <c:v>1263132</c:v>
                </c:pt>
                <c:pt idx="2">
                  <c:v>717455</c:v>
                </c:pt>
                <c:pt idx="3">
                  <c:v>380780</c:v>
                </c:pt>
                <c:pt idx="4">
                  <c:v>970209</c:v>
                </c:pt>
                <c:pt idx="5">
                  <c:v>499799</c:v>
                </c:pt>
                <c:pt idx="6">
                  <c:v>632042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0-4439-90F4-CAE1A7A0C7D5}"/>
            </c:ext>
          </c:extLst>
        </c:ser>
        <c:ser>
          <c:idx val="1"/>
          <c:order val="1"/>
          <c:tx>
            <c:strRef>
              <c:f>education!$D$62</c:f>
              <c:strCache>
                <c:ptCount val="1"/>
                <c:pt idx="0">
                  <c:v>संस्थागत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education!$B$63:$B$69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 पश्चिम</c:v>
                </c:pt>
              </c:strCache>
            </c:strRef>
          </c:cat>
          <c:val>
            <c:numRef>
              <c:f>education!$D$63:$D$69</c:f>
              <c:numCache>
                <c:formatCode>General</c:formatCode>
                <c:ptCount val="7"/>
                <c:pt idx="0">
                  <c:v>374436</c:v>
                </c:pt>
                <c:pt idx="1">
                  <c:v>272710</c:v>
                </c:pt>
                <c:pt idx="2">
                  <c:v>627424</c:v>
                </c:pt>
                <c:pt idx="3">
                  <c:v>166987</c:v>
                </c:pt>
                <c:pt idx="4">
                  <c:v>348053</c:v>
                </c:pt>
                <c:pt idx="5">
                  <c:v>43929</c:v>
                </c:pt>
                <c:pt idx="6">
                  <c:v>156306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0-4439-90F4-CAE1A7A0C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0809008"/>
        <c:axId val="1660809488"/>
      </c:barChart>
      <c:catAx>
        <c:axId val="166080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Kalimati" panose="00000400000000000000" pitchFamily="2"/>
              </a:defRPr>
            </a:pPr>
            <a:endParaRPr lang="en-US"/>
          </a:p>
        </c:txPr>
        <c:crossAx val="1660809488"/>
        <c:crosses val="autoZero"/>
        <c:auto val="1"/>
        <c:lblAlgn val="ctr"/>
        <c:lblOffset val="100"/>
        <c:noMultiLvlLbl val="0"/>
      </c:catAx>
      <c:valAx>
        <c:axId val="166080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1660809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4054403069110649"/>
          <c:y val="0.91888255989277934"/>
          <c:w val="0.80809066892739545"/>
          <c:h val="5.9840844362539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0927384076995E-2"/>
          <c:y val="6.4814814814814811E-2"/>
          <c:w val="0.89019685039370078"/>
          <c:h val="0.587197798191892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education!$J$62</c:f>
              <c:strCache>
                <c:ptCount val="1"/>
                <c:pt idx="0">
                  <c:v>सामुदायिक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3048110844353931E-3"/>
                  <c:y val="-9.3896713615023476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6-4BA9-8F4C-FBDB49181B1D}"/>
                </c:ext>
              </c:extLst>
            </c:dLbl>
            <c:dLbl>
              <c:idx val="1"/>
              <c:layout>
                <c:manualLayout>
                  <c:x val="2.3048110844353931E-3"/>
                  <c:y val="1.4084507042253521E-2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6-4BA9-8F4C-FBDB49181B1D}"/>
                </c:ext>
              </c:extLst>
            </c:dLbl>
            <c:dLbl>
              <c:idx val="2"/>
              <c:layout>
                <c:manualLayout>
                  <c:x val="-8.450876351018359E-17"/>
                  <c:y val="4.6948356807511738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6-4BA9-8F4C-FBDB49181B1D}"/>
                </c:ext>
              </c:extLst>
            </c:dLbl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path path="circle">
                  <a:fillToRect l="50000" t="50000" r="50000" b="50000"/>
                </a:path>
                <a:tileRect/>
              </a:gra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education!$I$63:$I$69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 पश्चिम</c:v>
                </c:pt>
              </c:strCache>
            </c:strRef>
          </c:cat>
          <c:val>
            <c:numRef>
              <c:f>education!$J$63:$J$69</c:f>
              <c:numCache>
                <c:formatCode>0</c:formatCode>
                <c:ptCount val="7"/>
                <c:pt idx="0">
                  <c:v>67.257301907795835</c:v>
                </c:pt>
                <c:pt idx="1">
                  <c:v>82.24361620531279</c:v>
                </c:pt>
                <c:pt idx="2">
                  <c:v>53.347178445049707</c:v>
                </c:pt>
                <c:pt idx="3">
                  <c:v>69.514958002216275</c:v>
                </c:pt>
                <c:pt idx="4">
                  <c:v>73.597585305500729</c:v>
                </c:pt>
                <c:pt idx="5">
                  <c:v>91.920776564752956</c:v>
                </c:pt>
                <c:pt idx="6">
                  <c:v>80.172969297822789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6-4BA9-8F4C-FBDB49181B1D}"/>
            </c:ext>
          </c:extLst>
        </c:ser>
        <c:ser>
          <c:idx val="1"/>
          <c:order val="1"/>
          <c:tx>
            <c:strRef>
              <c:f>education!$K$62</c:f>
              <c:strCache>
                <c:ptCount val="1"/>
                <c:pt idx="0">
                  <c:v>संस्थागत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gradFill>
                <a:gsLst>
                  <a:gs pos="0">
                    <a:schemeClr val="bg1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path path="circle">
                  <a:fillToRect l="50000" t="50000" r="50000" b="50000"/>
                </a:path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education!$I$63:$I$69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 पश्चिम</c:v>
                </c:pt>
              </c:strCache>
            </c:strRef>
          </c:cat>
          <c:val>
            <c:numRef>
              <c:f>education!$K$63:$K$69</c:f>
              <c:numCache>
                <c:formatCode>0</c:formatCode>
                <c:ptCount val="7"/>
                <c:pt idx="0">
                  <c:v>32.742698092204158</c:v>
                </c:pt>
                <c:pt idx="1">
                  <c:v>17.756383794687213</c:v>
                </c:pt>
                <c:pt idx="2">
                  <c:v>46.652821554950293</c:v>
                </c:pt>
                <c:pt idx="3">
                  <c:v>30.485041997783728</c:v>
                </c:pt>
                <c:pt idx="4">
                  <c:v>26.402414694499271</c:v>
                </c:pt>
                <c:pt idx="5">
                  <c:v>8.0792234352470356</c:v>
                </c:pt>
                <c:pt idx="6">
                  <c:v>19.827030702177211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6-4BA9-8F4C-FBDB49181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0807568"/>
        <c:axId val="1660808048"/>
      </c:barChart>
      <c:catAx>
        <c:axId val="166080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Kalimati" panose="00000400000000000000" pitchFamily="2"/>
              </a:defRPr>
            </a:pPr>
            <a:endParaRPr lang="en-US"/>
          </a:p>
        </c:txPr>
        <c:crossAx val="1660808048"/>
        <c:crosses val="autoZero"/>
        <c:auto val="1"/>
        <c:lblAlgn val="ctr"/>
        <c:lblOffset val="100"/>
        <c:noMultiLvlLbl val="0"/>
      </c:catAx>
      <c:valAx>
        <c:axId val="1660808048"/>
        <c:scaling>
          <c:orientation val="minMax"/>
          <c:max val="10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166080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500437445319345E-2"/>
          <c:y val="0.89409667541557303"/>
          <c:w val="0.8347769028871390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rnd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8398950131235"/>
          <c:y val="6.9444444444444448E-2"/>
          <c:w val="0.85219685039370074"/>
          <c:h val="0.646674321959755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उधोग'!$C$18</c:f>
              <c:strCache>
                <c:ptCount val="1"/>
                <c:pt idx="0">
                  <c:v>2078/79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उधोग'!$B$19:$B$25</c:f>
              <c:strCache>
                <c:ptCount val="7"/>
                <c:pt idx="0">
                  <c:v>कोशी  </c:v>
                </c:pt>
                <c:pt idx="1">
                  <c:v>मधेश  </c:v>
                </c:pt>
                <c:pt idx="2">
                  <c:v>बागमती  </c:v>
                </c:pt>
                <c:pt idx="3">
                  <c:v>गण्डकी  </c:v>
                </c:pt>
                <c:pt idx="4">
                  <c:v>लुम्बिनी  </c:v>
                </c:pt>
                <c:pt idx="5">
                  <c:v>कर्णाली  </c:v>
                </c:pt>
                <c:pt idx="6">
                  <c:v>सुदूरपश्चिम  </c:v>
                </c:pt>
              </c:strCache>
            </c:strRef>
          </c:cat>
          <c:val>
            <c:numRef>
              <c:f>'chart उधोग'!$C$19:$C$25</c:f>
              <c:numCache>
                <c:formatCode>General</c:formatCode>
                <c:ptCount val="7"/>
                <c:pt idx="0">
                  <c:v>55559</c:v>
                </c:pt>
                <c:pt idx="1">
                  <c:v>14165</c:v>
                </c:pt>
                <c:pt idx="2">
                  <c:v>91271</c:v>
                </c:pt>
                <c:pt idx="3">
                  <c:v>54875</c:v>
                </c:pt>
                <c:pt idx="4">
                  <c:v>17109</c:v>
                </c:pt>
                <c:pt idx="5">
                  <c:v>13521</c:v>
                </c:pt>
                <c:pt idx="6">
                  <c:v>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4-42A4-9A21-B678A918B41B}"/>
            </c:ext>
          </c:extLst>
        </c:ser>
        <c:ser>
          <c:idx val="0"/>
          <c:order val="1"/>
          <c:tx>
            <c:strRef>
              <c:f>'chart उधोग'!$D$18</c:f>
              <c:strCache>
                <c:ptCount val="1"/>
                <c:pt idx="0">
                  <c:v>2079/80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उधोग'!$B$19:$B$25</c:f>
              <c:strCache>
                <c:ptCount val="7"/>
                <c:pt idx="0">
                  <c:v>कोशी  </c:v>
                </c:pt>
                <c:pt idx="1">
                  <c:v>मधेश  </c:v>
                </c:pt>
                <c:pt idx="2">
                  <c:v>बागमती  </c:v>
                </c:pt>
                <c:pt idx="3">
                  <c:v>गण्डकी  </c:v>
                </c:pt>
                <c:pt idx="4">
                  <c:v>लुम्बिनी  </c:v>
                </c:pt>
                <c:pt idx="5">
                  <c:v>कर्णाली  </c:v>
                </c:pt>
                <c:pt idx="6">
                  <c:v>सुदूरपश्चिम  </c:v>
                </c:pt>
              </c:strCache>
            </c:strRef>
          </c:cat>
          <c:val>
            <c:numRef>
              <c:f>'chart उधोग'!$D$19:$D$25</c:f>
              <c:numCache>
                <c:formatCode>0</c:formatCode>
                <c:ptCount val="7"/>
                <c:pt idx="0">
                  <c:v>61946.541999999994</c:v>
                </c:pt>
                <c:pt idx="1">
                  <c:v>17082.222000000002</c:v>
                </c:pt>
                <c:pt idx="2">
                  <c:v>99476.91</c:v>
                </c:pt>
                <c:pt idx="3">
                  <c:v>59725.08</c:v>
                </c:pt>
                <c:pt idx="4">
                  <c:v>19082.293000000001</c:v>
                </c:pt>
                <c:pt idx="5">
                  <c:v>14978.447</c:v>
                </c:pt>
                <c:pt idx="6">
                  <c:v>6011.7929999999997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4-42A4-9A21-B678A918B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6422767"/>
        <c:axId val="1926417967"/>
      </c:barChart>
      <c:catAx>
        <c:axId val="19264227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Kalimati" panose="00000400000000000000" pitchFamily="2"/>
              </a:defRPr>
            </a:pPr>
            <a:endParaRPr lang="en-US"/>
          </a:p>
        </c:txPr>
        <c:crossAx val="1926417967"/>
        <c:crosses val="autoZero"/>
        <c:auto val="1"/>
        <c:lblAlgn val="ctr"/>
        <c:lblOffset val="100"/>
        <c:noMultiLvlLbl val="0"/>
      </c:catAx>
      <c:valAx>
        <c:axId val="192641796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192642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410673665791768"/>
          <c:y val="0.14409667541557308"/>
          <c:w val="0.16398950131233594"/>
          <c:h val="0.17187955672207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Fontasy Himali" panose="04020500000000000000" pitchFamily="8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5-46E5-B4B2-7C0A4999E9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5-46E5-B4B2-7C0A4999E998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tx2">
                      <a:lumMod val="50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270000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5-46E5-B4B2-7C0A4999E998}"/>
              </c:ext>
            </c:extLst>
          </c:dPt>
          <c:dPt>
            <c:idx val="3"/>
            <c:bubble3D val="0"/>
            <c:spPr>
              <a:gradFill>
                <a:gsLst>
                  <a:gs pos="22052">
                    <a:srgbClr val="B80B13"/>
                  </a:gs>
                  <a:gs pos="0">
                    <a:srgbClr val="FF0000"/>
                  </a:gs>
                  <a:gs pos="74000">
                    <a:schemeClr val="tx2">
                      <a:lumMod val="50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2700000" scaled="1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5-46E5-B4B2-7C0A4999E998}"/>
              </c:ext>
            </c:extLst>
          </c:dPt>
          <c:dPt>
            <c:idx val="4"/>
            <c:bubble3D val="0"/>
            <c:spPr>
              <a:gradFill>
                <a:gsLst>
                  <a:gs pos="60545">
                    <a:srgbClr val="292858"/>
                  </a:gs>
                  <a:gs pos="22052">
                    <a:srgbClr val="7030A0"/>
                  </a:gs>
                  <a:gs pos="0">
                    <a:srgbClr val="FF0000"/>
                  </a:gs>
                  <a:gs pos="74000">
                    <a:schemeClr val="tx2">
                      <a:lumMod val="50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2700000" scaled="1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5-46E5-B4B2-7C0A4999E998}"/>
              </c:ext>
            </c:extLst>
          </c:dPt>
          <c:dPt>
            <c:idx val="5"/>
            <c:bubble3D val="0"/>
            <c:explosion val="17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5-46E5-B4B2-7C0A4999E998}"/>
              </c:ext>
            </c:extLst>
          </c:dPt>
          <c:dPt>
            <c:idx val="6"/>
            <c:bubble3D val="0"/>
            <c:explosion val="27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5-46E5-B4B2-7C0A4999E998}"/>
              </c:ext>
            </c:extLst>
          </c:dPt>
          <c:dLbls>
            <c:dLbl>
              <c:idx val="0"/>
              <c:layout>
                <c:manualLayout>
                  <c:x val="4.7222222222222117E-2"/>
                  <c:y val="-0.109189378057302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5-46E5-B4B2-7C0A4999E998}"/>
                </c:ext>
              </c:extLst>
            </c:dLbl>
            <c:dLbl>
              <c:idx val="1"/>
              <c:layout>
                <c:manualLayout>
                  <c:x val="8.336038957482475E-2"/>
                  <c:y val="-9.1728564736888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5-46E5-B4B2-7C0A4999E998}"/>
                </c:ext>
              </c:extLst>
            </c:dLbl>
            <c:dLbl>
              <c:idx val="2"/>
              <c:layout>
                <c:manualLayout>
                  <c:x val="-1.6666666666666767E-2"/>
                  <c:y val="0.161600279524807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5-46E5-B4B2-7C0A4999E998}"/>
                </c:ext>
              </c:extLst>
            </c:dLbl>
            <c:dLbl>
              <c:idx val="3"/>
              <c:layout>
                <c:manualLayout>
                  <c:x val="-8.3333333333333329E-2"/>
                  <c:y val="-9.17190775681341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5-46E5-B4B2-7C0A4999E998}"/>
                </c:ext>
              </c:extLst>
            </c:dLbl>
            <c:dLbl>
              <c:idx val="4"/>
              <c:layout>
                <c:manualLayout>
                  <c:x val="-2.7777777777777828E-2"/>
                  <c:y val="-0.1353948287910552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5-46E5-B4B2-7C0A4999E998}"/>
                </c:ext>
              </c:extLst>
            </c:dLbl>
            <c:dLbl>
              <c:idx val="5"/>
              <c:layout>
                <c:manualLayout>
                  <c:x val="8.3469052698547895E-3"/>
                  <c:y val="-0.1002379837100407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680508946524164E-2"/>
                      <c:h val="6.22566758119671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45-46E5-B4B2-7C0A4999E998}"/>
                </c:ext>
              </c:extLst>
            </c:dLbl>
            <c:dLbl>
              <c:idx val="6"/>
              <c:layout>
                <c:manualLayout>
                  <c:x val="2.9200585554026281E-2"/>
                  <c:y val="-0.1135945835113492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614099127934612E-2"/>
                      <c:h val="6.22566758119671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2945-46E5-B4B2-7C0A4999E9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0">
                <a:spAutoFit/>
              </a:bodyPr>
              <a:lstStyle/>
              <a:p>
                <a:pPr>
                  <a:defRPr sz="800" b="0" i="0" u="none" strike="noStrike" kern="1200" baseline="0">
                    <a:ln>
                      <a:noFill/>
                    </a:ln>
                    <a:solidFill>
                      <a:schemeClr val="tx1">
                        <a:lumMod val="95000"/>
                        <a:lumOff val="5000"/>
                        <a:alpha val="98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'विदेशि लगानि'!$A$4:$A$10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'विदेशि लगानि'!$B$4:$B$10</c:f>
              <c:numCache>
                <c:formatCode>[$-4000439]0</c:formatCode>
                <c:ptCount val="7"/>
                <c:pt idx="0">
                  <c:v>147</c:v>
                </c:pt>
                <c:pt idx="1">
                  <c:v>171</c:v>
                </c:pt>
                <c:pt idx="2">
                  <c:v>4658</c:v>
                </c:pt>
                <c:pt idx="3">
                  <c:v>469</c:v>
                </c:pt>
                <c:pt idx="4">
                  <c:v>163</c:v>
                </c:pt>
                <c:pt idx="5">
                  <c:v>22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5-46E5-B4B2-7C0A4999E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"/>
        <c:holeSize val="4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ln>
                <a:noFill/>
              </a:ln>
              <a:solidFill>
                <a:schemeClr val="tx1">
                  <a:lumMod val="95000"/>
                  <a:lumOff val="5000"/>
                  <a:alpha val="98000"/>
                </a:schemeClr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tx1">
              <a:alpha val="98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56050578025421"/>
          <c:y val="4.5842845236801114E-2"/>
          <c:w val="0.45335473725479464"/>
          <c:h val="0.84663446854989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9240">
                    <a:srgbClr val="373D44"/>
                  </a:gs>
                  <a:gs pos="0">
                    <a:schemeClr val="tx1">
                      <a:lumMod val="95000"/>
                      <a:lumOff val="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99B-4C8D-B0EF-152DC46BF53E}"/>
              </c:ext>
            </c:extLst>
          </c:dPt>
          <c:dPt>
            <c:idx val="1"/>
            <c:bubble3D val="0"/>
            <c:spPr>
              <a:pattFill prst="smGrid">
                <a:fgClr>
                  <a:schemeClr val="accent2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99B-4C8D-B0EF-152DC46BF53E}"/>
              </c:ext>
            </c:extLst>
          </c:dPt>
          <c:dPt>
            <c:idx val="2"/>
            <c:bubble3D val="0"/>
            <c:spPr>
              <a:pattFill prst="sphere">
                <a:fgClr>
                  <a:schemeClr val="accent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99B-4C8D-B0EF-152DC46BF5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99B-4C8D-B0EF-152DC46BF53E}"/>
              </c:ext>
            </c:extLst>
          </c:dPt>
          <c:dPt>
            <c:idx val="4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99B-4C8D-B0EF-152DC46BF53E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99B-4C8D-B0EF-152DC46BF53E}"/>
              </c:ext>
            </c:extLst>
          </c:dPt>
          <c:dPt>
            <c:idx val="6"/>
            <c:bubble3D val="0"/>
            <c:explosion val="19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99B-4C8D-B0EF-152DC46BF53E}"/>
              </c:ext>
            </c:extLst>
          </c:dPt>
          <c:dLbls>
            <c:dLbl>
              <c:idx val="0"/>
              <c:layout>
                <c:manualLayout>
                  <c:x val="-1.7601757126589377E-2"/>
                  <c:y val="8.2177669415412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9B-4C8D-B0EF-152DC46BF53E}"/>
                </c:ext>
              </c:extLst>
            </c:dLbl>
            <c:dLbl>
              <c:idx val="1"/>
              <c:layout>
                <c:manualLayout>
                  <c:x val="-4.6204612457297116E-2"/>
                  <c:y val="1.2326650412311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B-4C8D-B0EF-152DC46BF53E}"/>
                </c:ext>
              </c:extLst>
            </c:dLbl>
            <c:dLbl>
              <c:idx val="2"/>
              <c:layout>
                <c:manualLayout>
                  <c:x val="0"/>
                  <c:y val="-0.11093985371080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B-4C8D-B0EF-152DC46BF53E}"/>
                </c:ext>
              </c:extLst>
            </c:dLbl>
            <c:dLbl>
              <c:idx val="3"/>
              <c:layout>
                <c:manualLayout>
                  <c:x val="4.6204612457297033E-2"/>
                  <c:y val="4.1088834707706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9B-4C8D-B0EF-152DC46BF53E}"/>
                </c:ext>
              </c:extLst>
            </c:dLbl>
            <c:dLbl>
              <c:idx val="4"/>
              <c:layout>
                <c:manualLayout>
                  <c:x val="2.6402635689884067E-2"/>
                  <c:y val="8.217766941541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9B-4C8D-B0EF-152DC46BF53E}"/>
                </c:ext>
              </c:extLst>
            </c:dLbl>
            <c:dLbl>
              <c:idx val="5"/>
              <c:layout>
                <c:manualLayout>
                  <c:x val="4.4004392816473442E-3"/>
                  <c:y val="0.10272208676926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9B-4C8D-B0EF-152DC46BF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ग्यास!$A$2:$A$8</c:f>
              <c:strCache>
                <c:ptCount val="6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लुम्विनी</c:v>
                </c:pt>
                <c:pt idx="5">
                  <c:v>सुदुरपश्‍चिम</c:v>
                </c:pt>
              </c:strCache>
            </c:strRef>
          </c:cat>
          <c:val>
            <c:numRef>
              <c:f>ग्यास!$B$2:$B$8</c:f>
              <c:numCache>
                <c:formatCode>[$-4000439]0</c:formatCode>
                <c:ptCount val="6"/>
                <c:pt idx="0">
                  <c:v>9</c:v>
                </c:pt>
                <c:pt idx="1">
                  <c:v>8</c:v>
                </c:pt>
                <c:pt idx="2">
                  <c:v>26</c:v>
                </c:pt>
                <c:pt idx="3">
                  <c:v>7</c:v>
                </c:pt>
                <c:pt idx="4">
                  <c:v>9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B-4C8D-B0EF-152DC46BF53E}"/>
            </c:ext>
          </c:extLst>
        </c:ser>
        <c:ser>
          <c:idx val="1"/>
          <c:order val="1"/>
          <c:spPr>
            <a:ln w="12700"/>
          </c:spPr>
          <c:explosion val="9"/>
          <c:dPt>
            <c:idx val="0"/>
            <c:bubble3D val="0"/>
            <c:spPr>
              <a:gradFill>
                <a:gsLst>
                  <a:gs pos="19240">
                    <a:srgbClr val="373D44"/>
                  </a:gs>
                  <a:gs pos="0">
                    <a:schemeClr val="tx1">
                      <a:lumMod val="95000"/>
                      <a:lumOff val="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B-4C8D-B0EF-152DC46BF53E}"/>
              </c:ext>
            </c:extLst>
          </c:dPt>
          <c:dPt>
            <c:idx val="1"/>
            <c:bubble3D val="0"/>
            <c:spPr>
              <a:pattFill prst="smGrid">
                <a:fgClr>
                  <a:schemeClr val="accent2"/>
                </a:fgClr>
                <a:bgClr>
                  <a:schemeClr val="bg1"/>
                </a:bgClr>
              </a:patt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99B-4C8D-B0EF-152DC46BF53E}"/>
              </c:ext>
            </c:extLst>
          </c:dPt>
          <c:dPt>
            <c:idx val="2"/>
            <c:bubble3D val="0"/>
            <c:spPr>
              <a:pattFill prst="sphere">
                <a:fgClr>
                  <a:schemeClr val="accent1"/>
                </a:fgClr>
                <a:bgClr>
                  <a:schemeClr val="bg1"/>
                </a:bgClr>
              </a:patt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99B-4C8D-B0EF-152DC46BF5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9B-4C8D-B0EF-152DC46BF53E}"/>
              </c:ext>
            </c:extLst>
          </c:dPt>
          <c:dPt>
            <c:idx val="4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B-4C8D-B0EF-152DC46BF53E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99B-4C8D-B0EF-152DC46BF53E}"/>
              </c:ext>
            </c:extLst>
          </c:dPt>
          <c:dLbls>
            <c:dLbl>
              <c:idx val="0"/>
              <c:layout>
                <c:manualLayout>
                  <c:x val="5.5555555555555455E-2"/>
                  <c:y val="-9.1603053435114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B-4C8D-B0EF-152DC46BF53E}"/>
                </c:ext>
              </c:extLst>
            </c:dLbl>
            <c:dLbl>
              <c:idx val="1"/>
              <c:layout>
                <c:manualLayout>
                  <c:x val="8.3333333333333232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B-4C8D-B0EF-152DC46BF53E}"/>
                </c:ext>
              </c:extLst>
            </c:dLbl>
            <c:dLbl>
              <c:idx val="2"/>
              <c:layout>
                <c:manualLayout>
                  <c:x val="5.5555555555555558E-3"/>
                  <c:y val="9.6692111959287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9B-4C8D-B0EF-152DC46BF53E}"/>
                </c:ext>
              </c:extLst>
            </c:dLbl>
            <c:dLbl>
              <c:idx val="3"/>
              <c:layout>
                <c:manualLayout>
                  <c:x val="-7.6265156611460785E-2"/>
                  <c:y val="-4.5801432867961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9B-4C8D-B0EF-152DC46BF53E}"/>
                </c:ext>
              </c:extLst>
            </c:dLbl>
            <c:dLbl>
              <c:idx val="4"/>
              <c:layout>
                <c:manualLayout>
                  <c:x val="-4.1666666666666664E-2"/>
                  <c:y val="-0.11195928753180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B-4C8D-B0EF-152DC46BF53E}"/>
                </c:ext>
              </c:extLst>
            </c:dLbl>
            <c:dLbl>
              <c:idx val="5"/>
              <c:layout>
                <c:manualLayout>
                  <c:x val="-1.0185067526415994E-16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B-4C8D-B0EF-152DC46BF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ग्यास!$A$2:$A$8</c:f>
              <c:strCache>
                <c:ptCount val="6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लुम्विनी</c:v>
                </c:pt>
                <c:pt idx="5">
                  <c:v>सुदुरपश्‍चिम</c:v>
                </c:pt>
              </c:strCache>
            </c:strRef>
          </c:cat>
          <c:val>
            <c:numRef>
              <c:f>ग्यास!$C$2:$C$8</c:f>
              <c:numCache>
                <c:formatCode>0</c:formatCode>
                <c:ptCount val="6"/>
                <c:pt idx="0">
                  <c:v>1036</c:v>
                </c:pt>
                <c:pt idx="1">
                  <c:v>1104</c:v>
                </c:pt>
                <c:pt idx="2">
                  <c:v>4806</c:v>
                </c:pt>
                <c:pt idx="3">
                  <c:v>855</c:v>
                </c:pt>
                <c:pt idx="4">
                  <c:v>1116</c:v>
                </c:pt>
                <c:pt idx="5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B-4C8D-B0EF-152DC46BF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1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323102600746242E-2"/>
          <c:y val="0.90600880530492445"/>
          <c:w val="0.84494878945474572"/>
          <c:h val="6.9337893870451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2506561679791"/>
          <c:y val="5.2757793764988008E-2"/>
          <c:w val="0.83527493438320222"/>
          <c:h val="0.68047357389678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province'!$B$15</c:f>
              <c:strCache>
                <c:ptCount val="1"/>
                <c:pt idx="0">
                  <c:v>धुलो/कच्ची</c:v>
                </c:pt>
              </c:strCache>
            </c:strRef>
          </c:tx>
          <c:spPr>
            <a:blipFill>
              <a:blip xmlns:r="http://schemas.openxmlformats.org/officeDocument/2006/relationships" r:embed="rId3"/>
              <a:tile tx="0" ty="0" sx="100000" sy="100000" flip="none" algn="tl"/>
            </a:blipFill>
            <a:ln>
              <a:noFill/>
            </a:ln>
            <a:effectLst/>
          </c:spPr>
          <c:invertIfNegative val="0"/>
          <c:cat>
            <c:strRef>
              <c:f>'road province'!$A$16:$A$22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'road province'!$B$16:$B$22</c:f>
              <c:numCache>
                <c:formatCode>0</c:formatCode>
                <c:ptCount val="7"/>
                <c:pt idx="0">
                  <c:v>9923</c:v>
                </c:pt>
                <c:pt idx="1">
                  <c:v>2759</c:v>
                </c:pt>
                <c:pt idx="2">
                  <c:v>12122</c:v>
                </c:pt>
                <c:pt idx="3">
                  <c:v>9710</c:v>
                </c:pt>
                <c:pt idx="4">
                  <c:v>5524</c:v>
                </c:pt>
                <c:pt idx="5">
                  <c:v>3133</c:v>
                </c:pt>
                <c:pt idx="6">
                  <c:v>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2-4DDF-840F-780812578943}"/>
            </c:ext>
          </c:extLst>
        </c:ser>
        <c:ser>
          <c:idx val="1"/>
          <c:order val="1"/>
          <c:tx>
            <c:strRef>
              <c:f>'road province'!$C$15</c:f>
              <c:strCache>
                <c:ptCount val="1"/>
                <c:pt idx="0">
                  <c:v>ग्रावेल</c:v>
                </c:pt>
              </c:strCache>
            </c:strRef>
          </c:tx>
          <c:spPr>
            <a:blipFill>
              <a:blip xmlns:r="http://schemas.openxmlformats.org/officeDocument/2006/relationships" r:embed="rId4"/>
              <a:tile tx="0" ty="0" sx="100000" sy="100000" flip="none" algn="tl"/>
            </a:blipFill>
            <a:ln>
              <a:noFill/>
            </a:ln>
            <a:effectLst/>
          </c:spPr>
          <c:invertIfNegative val="0"/>
          <c:cat>
            <c:strRef>
              <c:f>'road province'!$A$16:$A$22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'road province'!$C$16:$C$22</c:f>
              <c:numCache>
                <c:formatCode>0</c:formatCode>
                <c:ptCount val="7"/>
                <c:pt idx="0">
                  <c:v>2671</c:v>
                </c:pt>
                <c:pt idx="1">
                  <c:v>2905</c:v>
                </c:pt>
                <c:pt idx="2">
                  <c:v>2897</c:v>
                </c:pt>
                <c:pt idx="3">
                  <c:v>1319</c:v>
                </c:pt>
                <c:pt idx="4">
                  <c:v>2764</c:v>
                </c:pt>
                <c:pt idx="5">
                  <c:v>214</c:v>
                </c:pt>
                <c:pt idx="6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2-4DDF-840F-780812578943}"/>
            </c:ext>
          </c:extLst>
        </c:ser>
        <c:ser>
          <c:idx val="2"/>
          <c:order val="2"/>
          <c:tx>
            <c:strRef>
              <c:f>'road province'!$D$15</c:f>
              <c:strCache>
                <c:ptCount val="1"/>
                <c:pt idx="0">
                  <c:v>कालोपत्रे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'road province'!$A$16:$A$22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'road province'!$D$16:$D$22</c:f>
              <c:numCache>
                <c:formatCode>0</c:formatCode>
                <c:ptCount val="7"/>
                <c:pt idx="0">
                  <c:v>904</c:v>
                </c:pt>
                <c:pt idx="1">
                  <c:v>396</c:v>
                </c:pt>
                <c:pt idx="2">
                  <c:v>1461</c:v>
                </c:pt>
                <c:pt idx="3">
                  <c:v>699</c:v>
                </c:pt>
                <c:pt idx="4">
                  <c:v>961</c:v>
                </c:pt>
                <c:pt idx="5">
                  <c:v>91</c:v>
                </c:pt>
                <c:pt idx="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2-4DDF-840F-78081257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9932959"/>
        <c:axId val="819931519"/>
      </c:barChart>
      <c:catAx>
        <c:axId val="81993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Kalimati" panose="00000400000000000000" pitchFamily="2"/>
              </a:defRPr>
            </a:pPr>
            <a:endParaRPr lang="en-US"/>
          </a:p>
        </c:txPr>
        <c:crossAx val="819931519"/>
        <c:crosses val="autoZero"/>
        <c:auto val="1"/>
        <c:lblAlgn val="ctr"/>
        <c:lblOffset val="100"/>
        <c:noMultiLvlLbl val="0"/>
      </c:catAx>
      <c:valAx>
        <c:axId val="819931519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81993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881233595800541E-2"/>
          <c:y val="0.89028720330821953"/>
          <c:w val="0.81979308836395448"/>
          <c:h val="8.0935818274514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6471009305653"/>
          <c:y val="2.6122776319626714E-2"/>
          <c:w val="0.86011845489010841"/>
          <c:h val="0.721624744823563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'road province'!$A$35</c:f>
              <c:strCache>
                <c:ptCount val="1"/>
                <c:pt idx="0">
                  <c:v>प्रादेशिक</c:v>
                </c:pt>
              </c:strCache>
            </c:strRef>
          </c:tx>
          <c:spPr>
            <a:pattFill prst="lgCheck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province'!$B$34:$H$34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'road province'!$B$35:$H$35</c:f>
              <c:numCache>
                <c:formatCode>0</c:formatCode>
                <c:ptCount val="7"/>
                <c:pt idx="0">
                  <c:v>6446</c:v>
                </c:pt>
                <c:pt idx="1">
                  <c:v>3381</c:v>
                </c:pt>
                <c:pt idx="2">
                  <c:v>6655</c:v>
                </c:pt>
                <c:pt idx="3">
                  <c:v>4435</c:v>
                </c:pt>
                <c:pt idx="4">
                  <c:v>6334</c:v>
                </c:pt>
                <c:pt idx="5">
                  <c:v>1167</c:v>
                </c:pt>
                <c:pt idx="6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6-4573-8D9E-76D0EDFA99E6}"/>
            </c:ext>
          </c:extLst>
        </c:ser>
        <c:ser>
          <c:idx val="1"/>
          <c:order val="1"/>
          <c:tx>
            <c:strRef>
              <c:f>'road province'!$A$36</c:f>
              <c:strCache>
                <c:ptCount val="1"/>
                <c:pt idx="0">
                  <c:v>स्थानीय</c:v>
                </c:pt>
              </c:strCache>
            </c:strRef>
          </c:tx>
          <c:spPr>
            <a:pattFill prst="horzBrick">
              <a:fgClr>
                <a:srgbClr val="0070C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Fontasy Himali" panose="04020500000000000000" pitchFamily="8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province'!$B$34:$H$34</c:f>
              <c:strCache>
                <c:ptCount val="7"/>
                <c:pt idx="0">
                  <c:v>कोशी</c:v>
                </c:pt>
                <c:pt idx="1">
                  <c:v>मधेश</c:v>
                </c:pt>
                <c:pt idx="2">
                  <c:v>बागमती</c:v>
                </c:pt>
                <c:pt idx="3">
                  <c:v>गण्डकी</c:v>
                </c:pt>
                <c:pt idx="4">
                  <c:v>लुम्बिनी</c:v>
                </c:pt>
                <c:pt idx="5">
                  <c:v>कर्णाली</c:v>
                </c:pt>
                <c:pt idx="6">
                  <c:v>सुदूरपश्चिम</c:v>
                </c:pt>
              </c:strCache>
            </c:strRef>
          </c:cat>
          <c:val>
            <c:numRef>
              <c:f>'road province'!$B$36:$H$36</c:f>
              <c:numCache>
                <c:formatCode>0</c:formatCode>
                <c:ptCount val="7"/>
                <c:pt idx="0">
                  <c:v>7052</c:v>
                </c:pt>
                <c:pt idx="1">
                  <c:v>2679</c:v>
                </c:pt>
                <c:pt idx="2">
                  <c:v>9825</c:v>
                </c:pt>
                <c:pt idx="3">
                  <c:v>7293</c:v>
                </c:pt>
                <c:pt idx="4">
                  <c:v>2915</c:v>
                </c:pt>
                <c:pt idx="5">
                  <c:v>2271</c:v>
                </c:pt>
                <c:pt idx="6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6-4573-8D9E-76D0EDFA9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3100559"/>
        <c:axId val="263101519"/>
      </c:barChart>
      <c:catAx>
        <c:axId val="263100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Kalimati" panose="00000400000000000000" pitchFamily="2"/>
              </a:defRPr>
            </a:pPr>
            <a:endParaRPr lang="en-US"/>
          </a:p>
        </c:txPr>
        <c:crossAx val="263101519"/>
        <c:crosses val="autoZero"/>
        <c:auto val="1"/>
        <c:lblAlgn val="ctr"/>
        <c:lblOffset val="100"/>
        <c:noMultiLvlLbl val="0"/>
      </c:catAx>
      <c:valAx>
        <c:axId val="263101519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Fontasy Himali" panose="04020500000000000000" pitchFamily="82" charset="0"/>
                <a:ea typeface="+mn-ea"/>
                <a:cs typeface="+mn-cs"/>
              </a:defRPr>
            </a:pPr>
            <a:endParaRPr lang="en-US"/>
          </a:p>
        </c:txPr>
        <c:crossAx val="263100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21904080171801"/>
          <c:y val="0.8996883202099738"/>
          <c:w val="0.81441713725178289"/>
          <c:h val="7.253390201224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Kalimati" panose="00000400000000000000" pitchFamily="2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size">
        <cx:f>_xlchart.v1.0</cx:f>
      </cx:numDim>
    </cx:data>
  </cx:chartData>
  <cx:chart>
    <cx:title pos="t" align="ctr" overlay="0"/>
    <cx:plotArea>
      <cx:plotAreaRegion>
        <cx:series layoutId="sunburst" uniqueId="{025131BD-EC30-48B2-80AF-10C3B159AB8F}"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microsoft.com/office/2014/relationships/chartEx" Target="../charts/chartEx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16</xdr:row>
      <xdr:rowOff>104775</xdr:rowOff>
    </xdr:from>
    <xdr:to>
      <xdr:col>10</xdr:col>
      <xdr:colOff>85725</xdr:colOff>
      <xdr:row>30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E906C-CACB-C21A-378B-EF93AE28BD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E18B0EF3-9B02-46D7-B73C-426530DC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5BF9A7C7-B2C5-4B5C-AE63-5A97053F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DA3DFFF6-E45A-4004-8445-0F3A869A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562A8768-9FBE-4AB0-94DA-1F7455A53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3" name="Picture 2" descr="Picture">
          <a:extLst>
            <a:ext uri="{FF2B5EF4-FFF2-40B4-BE49-F238E27FC236}">
              <a16:creationId xmlns:a16="http://schemas.microsoft.com/office/drawing/2014/main" id="{8ECD622D-94A3-4E82-8DC3-C85DD23B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7B270526-D54C-4B57-83EF-9D251246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50766</xdr:rowOff>
    </xdr:from>
    <xdr:to>
      <xdr:col>9</xdr:col>
      <xdr:colOff>0</xdr:colOff>
      <xdr:row>57</xdr:row>
      <xdr:rowOff>3001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EF6DDD2-70B4-43F4-8B18-8E77F0C4D59F}"/>
            </a:ext>
          </a:extLst>
        </xdr:cNvPr>
        <xdr:cNvGrpSpPr/>
      </xdr:nvGrpSpPr>
      <xdr:grpSpPr>
        <a:xfrm>
          <a:off x="0" y="4315810"/>
          <a:ext cx="2292569" cy="0"/>
          <a:chOff x="63500" y="8781118"/>
          <a:chExt cx="12063717" cy="1277081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1D1D068-E1A9-0FA1-4E34-A1A852C7F665}"/>
              </a:ext>
            </a:extLst>
          </xdr:cNvPr>
          <xdr:cNvSpPr txBox="1"/>
        </xdr:nvSpPr>
        <xdr:spPr>
          <a:xfrm>
            <a:off x="63500" y="8839747"/>
            <a:ext cx="3050700" cy="12184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900">
                <a:cs typeface="Kalimati" panose="00000400000000000000" pitchFamily="2"/>
              </a:rPr>
              <a:t>(</a:t>
            </a:r>
            <a:r>
              <a:rPr lang="ne-NP" sz="900">
                <a:cs typeface="Kalimati" panose="00000400000000000000" pitchFamily="2"/>
              </a:rPr>
              <a:t>चित्र बहादुर</a:t>
            </a:r>
            <a:r>
              <a:rPr lang="ne-NP" sz="900" baseline="0">
                <a:cs typeface="Kalimati" panose="00000400000000000000" pitchFamily="2"/>
              </a:rPr>
              <a:t> के</a:t>
            </a:r>
            <a:r>
              <a:rPr lang="en-US" sz="900" baseline="0">
                <a:cs typeface="Kalimati" panose="00000400000000000000" pitchFamily="2"/>
              </a:rPr>
              <a:t>.</a:t>
            </a:r>
            <a:r>
              <a:rPr lang="ne-NP" sz="900" baseline="0">
                <a:cs typeface="Kalimati" panose="00000400000000000000" pitchFamily="2"/>
              </a:rPr>
              <a:t>सी</a:t>
            </a:r>
            <a:r>
              <a:rPr lang="en-US" sz="900" baseline="0">
                <a:cs typeface="Kalimati" panose="00000400000000000000" pitchFamily="2"/>
              </a:rPr>
              <a:t>.</a:t>
            </a:r>
            <a:r>
              <a:rPr lang="en-US" sz="900">
                <a:cs typeface="Kalimati" panose="00000400000000000000" pitchFamily="2"/>
              </a:rPr>
              <a:t>)</a:t>
            </a:r>
            <a:endParaRPr lang="ne-NP" sz="900">
              <a:cs typeface="Kalimati" panose="00000400000000000000" pitchFamily="2"/>
            </a:endParaRPr>
          </a:p>
          <a:p>
            <a:pPr algn="ctr">
              <a:lnSpc>
                <a:spcPts val="1600"/>
              </a:lnSpc>
            </a:pPr>
            <a:r>
              <a:rPr lang="ne-NP" sz="900">
                <a:cs typeface="Kalimati" panose="00000400000000000000" pitchFamily="2"/>
              </a:rPr>
              <a:t>लेखा</a:t>
            </a:r>
            <a:r>
              <a:rPr lang="ne-NP" sz="900" baseline="0">
                <a:cs typeface="Kalimati" panose="00000400000000000000" pitchFamily="2"/>
              </a:rPr>
              <a:t> अधिकृत</a:t>
            </a:r>
          </a:p>
          <a:p>
            <a:pPr algn="ctr">
              <a:lnSpc>
                <a:spcPts val="1600"/>
              </a:lnSpc>
            </a:pPr>
            <a:r>
              <a:rPr lang="ne-NP" sz="900" baseline="0">
                <a:cs typeface="Kalimati" panose="00000400000000000000" pitchFamily="2"/>
              </a:rPr>
              <a:t>महालेखा नियन्त्रक कार्यालय</a:t>
            </a: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48FEBFE-18D5-3036-5AFB-7AD7734659B5}"/>
              </a:ext>
            </a:extLst>
          </xdr:cNvPr>
          <xdr:cNvSpPr txBox="1"/>
        </xdr:nvSpPr>
        <xdr:spPr>
          <a:xfrm>
            <a:off x="3365584" y="8872517"/>
            <a:ext cx="2905793" cy="9602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>
                <a:cs typeface="Kalimati" panose="00000400000000000000" pitchFamily="2"/>
              </a:rPr>
              <a:t>(</a:t>
            </a:r>
            <a:r>
              <a:rPr lang="ne-NP" sz="900">
                <a:cs typeface="Kalimati" panose="00000400000000000000" pitchFamily="2"/>
              </a:rPr>
              <a:t>राम चन्द्र शर्मा</a:t>
            </a:r>
            <a:r>
              <a:rPr lang="en-US" sz="900" baseline="0">
                <a:cs typeface="Kalimati" panose="00000400000000000000" pitchFamily="2"/>
              </a:rPr>
              <a:t>)</a:t>
            </a:r>
            <a:endParaRPr lang="en-US" sz="900">
              <a:cs typeface="Kalimati" panose="00000400000000000000" pitchFamily="2"/>
            </a:endParaRPr>
          </a:p>
          <a:p>
            <a:pPr algn="ctr"/>
            <a:r>
              <a:rPr lang="ne-NP" sz="900">
                <a:cs typeface="Kalimati" panose="00000400000000000000" pitchFamily="2"/>
              </a:rPr>
              <a:t>उप महालेखा नियन्त्रक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e-NP" sz="900" baseline="0">
                <a:solidFill>
                  <a:schemeClr val="tx1"/>
                </a:solidFill>
                <a:effectLst/>
                <a:latin typeface="+mn-lt"/>
                <a:ea typeface="+mn-ea"/>
                <a:cs typeface="Kalimati" panose="00000400000000000000" pitchFamily="2"/>
              </a:rPr>
              <a:t>महालेखा नियन्त्रक कार्यालय</a:t>
            </a:r>
            <a:endParaRPr lang="en-US" sz="900">
              <a:effectLst/>
              <a:cs typeface="Kalimati" panose="00000400000000000000" pitchFamily="2"/>
            </a:endParaRPr>
          </a:p>
          <a:p>
            <a:pPr algn="ctr"/>
            <a:endParaRPr lang="ne-NP" sz="900" baseline="0">
              <a:cs typeface="Kalimati" panose="00000400000000000000" pitchFamily="2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59081EF-69AD-6842-E563-696D1DD37134}"/>
              </a:ext>
            </a:extLst>
          </xdr:cNvPr>
          <xdr:cNvSpPr txBox="1"/>
        </xdr:nvSpPr>
        <xdr:spPr>
          <a:xfrm>
            <a:off x="7163479" y="8872420"/>
            <a:ext cx="2233303" cy="97251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>
                <a:cs typeface="Kalimati" panose="00000400000000000000" pitchFamily="2"/>
              </a:rPr>
              <a:t>(</a:t>
            </a:r>
            <a:r>
              <a:rPr lang="ne-NP" sz="900">
                <a:solidFill>
                  <a:schemeClr val="tx1"/>
                </a:solidFill>
                <a:latin typeface="+mn-lt"/>
                <a:ea typeface="+mn-ea"/>
                <a:cs typeface="Kalimati" panose="00000400000000000000" pitchFamily="2"/>
              </a:rPr>
              <a:t>थानप्रसाद पंज्ञानी</a:t>
            </a:r>
            <a:r>
              <a:rPr lang="en-US" sz="900" baseline="0">
                <a:cs typeface="Kalimati" panose="00000400000000000000" pitchFamily="2"/>
              </a:rPr>
              <a:t>)</a:t>
            </a:r>
            <a:endParaRPr lang="en-US" sz="900">
              <a:cs typeface="Kalimati" panose="00000400000000000000" pitchFamily="2"/>
            </a:endParaRPr>
          </a:p>
          <a:p>
            <a:pPr algn="ctr"/>
            <a:r>
              <a:rPr lang="ne-NP" sz="900">
                <a:cs typeface="Kalimati" panose="00000400000000000000" pitchFamily="2"/>
              </a:rPr>
              <a:t>सह महालेखा नियन्त्रक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e-NP" sz="900" baseline="0">
                <a:solidFill>
                  <a:schemeClr val="tx1"/>
                </a:solidFill>
                <a:effectLst/>
                <a:latin typeface="+mn-lt"/>
                <a:ea typeface="+mn-ea"/>
                <a:cs typeface="Kalimati" panose="00000400000000000000" pitchFamily="2"/>
              </a:rPr>
              <a:t>महालेखा नियन्त्रक कार्यालय</a:t>
            </a:r>
            <a:endParaRPr lang="en-US" sz="900">
              <a:effectLst/>
              <a:cs typeface="Kalimati" panose="00000400000000000000" pitchFamily="2"/>
            </a:endParaRPr>
          </a:p>
          <a:p>
            <a:pPr algn="ctr"/>
            <a:endParaRPr lang="ne-NP" sz="900" baseline="0">
              <a:cs typeface="Kalimati" panose="00000400000000000000" pitchFamily="2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F5DF85-3B36-883E-FFC3-826F04E4F7EC}"/>
              </a:ext>
            </a:extLst>
          </xdr:cNvPr>
          <xdr:cNvSpPr txBox="1"/>
        </xdr:nvSpPr>
        <xdr:spPr>
          <a:xfrm>
            <a:off x="9808923" y="8781118"/>
            <a:ext cx="2318294" cy="11731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>
                <a:cs typeface="Kalimati" panose="00000400000000000000" pitchFamily="2"/>
              </a:rPr>
              <a:t>(</a:t>
            </a:r>
            <a:r>
              <a:rPr lang="ne-NP" sz="900">
                <a:cs typeface="Kalimati" panose="00000400000000000000" pitchFamily="2"/>
              </a:rPr>
              <a:t>हरिप्रसाद मैनाली</a:t>
            </a:r>
            <a:r>
              <a:rPr lang="en-US" sz="900" baseline="0">
                <a:cs typeface="Kalimati" panose="00000400000000000000" pitchFamily="2"/>
              </a:rPr>
              <a:t>)</a:t>
            </a:r>
            <a:endParaRPr lang="en-US" sz="900">
              <a:cs typeface="Kalimati" panose="00000400000000000000" pitchFamily="2"/>
            </a:endParaRPr>
          </a:p>
          <a:p>
            <a:pPr algn="ctr">
              <a:lnSpc>
                <a:spcPts val="1700"/>
              </a:lnSpc>
            </a:pPr>
            <a:r>
              <a:rPr lang="ne-NP" sz="900">
                <a:cs typeface="Kalimati" panose="00000400000000000000" pitchFamily="2"/>
              </a:rPr>
              <a:t>महालेखा नियन्त्रक</a:t>
            </a:r>
          </a:p>
          <a:p>
            <a:pPr marL="0" marR="0" indent="0" algn="ctr" defTabSz="914400" eaLnBrk="1" fontAlgn="auto" latinLnBrk="0" hangingPunct="1">
              <a:lnSpc>
                <a:spcPts val="17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e-NP" sz="900" baseline="0">
                <a:solidFill>
                  <a:schemeClr val="tx1"/>
                </a:solidFill>
                <a:effectLst/>
                <a:latin typeface="+mn-lt"/>
                <a:ea typeface="+mn-ea"/>
                <a:cs typeface="Kalimati" panose="00000400000000000000" pitchFamily="2"/>
              </a:rPr>
              <a:t>महालेखा नियन्त्रक कार्यालय</a:t>
            </a:r>
            <a:endParaRPr lang="en-US" sz="900">
              <a:effectLst/>
              <a:cs typeface="Kalimati" panose="00000400000000000000" pitchFamily="2"/>
            </a:endParaRPr>
          </a:p>
          <a:p>
            <a:pPr algn="ctr">
              <a:lnSpc>
                <a:spcPts val="1700"/>
              </a:lnSpc>
            </a:pPr>
            <a:endParaRPr lang="ne-NP" sz="900" baseline="0">
              <a:cs typeface="Kalimati" panose="00000400000000000000" pitchFamily="2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1D3AD591-ED7D-4D8F-8798-68E060BD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00" cy="571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23</xdr:row>
      <xdr:rowOff>66675</xdr:rowOff>
    </xdr:from>
    <xdr:to>
      <xdr:col>13</xdr:col>
      <xdr:colOff>390525</xdr:colOff>
      <xdr:row>37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811E3B-A061-2517-7F2A-D312A4E99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80</xdr:row>
      <xdr:rowOff>28575</xdr:rowOff>
    </xdr:from>
    <xdr:to>
      <xdr:col>8</xdr:col>
      <xdr:colOff>381000</xdr:colOff>
      <xdr:row>98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64D8A5-F85A-1F86-B6DF-7A135DE3F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100011</xdr:colOff>
      <xdr:row>71</xdr:row>
      <xdr:rowOff>152400</xdr:rowOff>
    </xdr:from>
    <xdr:to>
      <xdr:col>17</xdr:col>
      <xdr:colOff>133349</xdr:colOff>
      <xdr:row>86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118E2A5-0EB3-41CB-13DD-7F2383A834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357187</xdr:colOff>
      <xdr:row>7</xdr:row>
      <xdr:rowOff>185737</xdr:rowOff>
    </xdr:from>
    <xdr:to>
      <xdr:col>14</xdr:col>
      <xdr:colOff>585787</xdr:colOff>
      <xdr:row>19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CC4E81-7036-8810-1316-A4E325315F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382741</xdr:colOff>
      <xdr:row>8</xdr:row>
      <xdr:rowOff>171101</xdr:rowOff>
    </xdr:from>
    <xdr:to>
      <xdr:col>10</xdr:col>
      <xdr:colOff>77941</xdr:colOff>
      <xdr:row>22</xdr:row>
      <xdr:rowOff>97568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B7F5AF-46CC-54D6-425C-F77B5EE73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7</xdr:row>
      <xdr:rowOff>71437</xdr:rowOff>
    </xdr:from>
    <xdr:to>
      <xdr:col>15</xdr:col>
      <xdr:colOff>428625</xdr:colOff>
      <xdr:row>21</xdr:row>
      <xdr:rowOff>33337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264927D-FF64-49C0-9B3D-E7F557B37D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6629400" y="1804987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180974</xdr:colOff>
      <xdr:row>1</xdr:row>
      <xdr:rowOff>90486</xdr:rowOff>
    </xdr:from>
    <xdr:to>
      <xdr:col>17</xdr:col>
      <xdr:colOff>466725</xdr:colOff>
      <xdr:row>16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89695B-16CB-B2B6-F0D7-7B36A94878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323850</xdr:colOff>
      <xdr:row>5</xdr:row>
      <xdr:rowOff>238125</xdr:rowOff>
    </xdr:from>
    <xdr:to>
      <xdr:col>17</xdr:col>
      <xdr:colOff>295275</xdr:colOff>
      <xdr:row>11</xdr:row>
      <xdr:rowOff>123825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CCE569B-B2DC-2829-678E-B5030F4FF8E6}"/>
            </a:ext>
          </a:extLst>
        </xdr:cNvPr>
        <xdr:cNvSpPr txBox="1"/>
      </xdr:nvSpPr>
      <xdr:spPr>
        <a:xfrm>
          <a:off x="11096625" y="1724025"/>
          <a:ext cx="1190625" cy="1009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e-NP" sz="80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भित्रि वृत</a:t>
          </a:r>
          <a:r>
            <a:rPr lang="en-US" sz="80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: </a:t>
          </a:r>
          <a:r>
            <a:rPr lang="ne-NP" sz="80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ग्यास</a:t>
          </a:r>
          <a:r>
            <a:rPr lang="ne-NP" sz="800" baseline="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 उद्योगीहरुको संख्या</a:t>
          </a:r>
        </a:p>
        <a:p>
          <a:endParaRPr lang="ne-NP" sz="800" baseline="0">
            <a:solidFill>
              <a:schemeClr val="tx1">
                <a:lumMod val="95000"/>
                <a:lumOff val="5000"/>
              </a:schemeClr>
            </a:solidFill>
            <a:cs typeface="Kalimati" panose="00000400000000000000" pitchFamily="2"/>
          </a:endParaRPr>
        </a:p>
        <a:p>
          <a:r>
            <a:rPr lang="ne-NP" sz="800" baseline="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वाहिरी वृत</a:t>
          </a:r>
          <a:r>
            <a:rPr lang="en-US" sz="800" baseline="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: </a:t>
          </a:r>
          <a:r>
            <a:rPr lang="ne-NP" sz="800" baseline="0">
              <a:solidFill>
                <a:schemeClr val="tx1">
                  <a:lumMod val="95000"/>
                  <a:lumOff val="5000"/>
                </a:schemeClr>
              </a:solidFill>
              <a:cs typeface="Kalimati" panose="00000400000000000000" pitchFamily="2"/>
            </a:rPr>
            <a:t>भण्डारण क्षमता</a:t>
          </a:r>
          <a:endParaRPr lang="en-US" sz="800">
            <a:solidFill>
              <a:schemeClr val="tx1">
                <a:lumMod val="95000"/>
                <a:lumOff val="5000"/>
              </a:schemeClr>
            </a:solidFill>
            <a:cs typeface="Kalimati" panose="00000400000000000000" pitchFamily="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271462</xdr:colOff>
      <xdr:row>14</xdr:row>
      <xdr:rowOff>71437</xdr:rowOff>
    </xdr:from>
    <xdr:to>
      <xdr:col>10</xdr:col>
      <xdr:colOff>223837</xdr:colOff>
      <xdr:row>26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3C314-9483-C982-0E65-C603592C41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690562</xdr:colOff>
      <xdr:row>39</xdr:row>
      <xdr:rowOff>128587</xdr:rowOff>
    </xdr:from>
    <xdr:to>
      <xdr:col>7</xdr:col>
      <xdr:colOff>252412</xdr:colOff>
      <xdr:row>54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F99110-C3A9-A427-3A75-53F2D41DB0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CGO%20kosh\Downloads\Bhag%202%207879%20Push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ver Section Ka"/>
      <sheetName val="Consolidated_Fund"/>
      <sheetName val="Budget_Compration_New"/>
      <sheetName val="Notes"/>
      <sheetName val="Annex List"/>
      <sheetName val="Total Collection Revenue"/>
      <sheetName val="Utilization Revenue"/>
      <sheetName val="RMIS and Cash Revenue"/>
      <sheetName val="Bank Wise Revenue"/>
      <sheetName val="Div Revenue"/>
      <sheetName val="Grants"/>
      <sheetName val="Internal loan"/>
      <sheetName val="External Loan"/>
      <sheetName val="Expenditure"/>
      <sheetName val="Sourec Expenditure"/>
      <sheetName val="Cover Section Kha"/>
      <sheetName val="Aabi New"/>
      <sheetName val="Div. Aabi"/>
      <sheetName val="Div. Revenue Province"/>
      <sheetName val="Province "/>
      <sheetName val="Province Div. Details"/>
      <sheetName val="Local "/>
      <sheetName val="Local Div. Details"/>
      <sheetName val="Cover_Page"/>
      <sheetName val="Sheet1"/>
      <sheetName val="Sheet2"/>
      <sheetName val="Divisible_Fund"/>
      <sheetName val="Accounting Policy"/>
      <sheetName val="N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9">
          <cell r="D39">
            <v>859125413572.43018</v>
          </cell>
        </row>
        <row r="91">
          <cell r="E9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id="3" name="Table3" displayName="Table3" ref="B8:J15" totalsRowShown="0" headerRowDxfId="9" tableBorderDxfId="8">
  <autoFilter ref="B8:J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name="कोशी"/>
    <tableColumn id="2" name="752702" dataDxfId="7"/>
    <tableColumn id="3" name="1125" dataDxfId="6"/>
    <tableColumn id="4" name="12.01" dataDxfId="5"/>
    <tableColumn id="5" name="232826" dataDxfId="4"/>
    <tableColumn id="6" name="229" dataDxfId="3"/>
    <tableColumn id="7" name="8.85" dataDxfId="2"/>
    <tableColumn id="8" name="1354" dataDxfId="1"/>
    <tableColumn id="9" name="11.32" dataDxfId="0"/>
  </tableColumns>
  <tableStyleInfo name="TableStyleMedium2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R13"/>
  <sheetViews>
    <sheetView workbookViewId="0">
      <selection activeCell="A2" sqref="A2:J2"/>
    </sheetView>
  </sheetViews>
  <sheetFormatPr defaultRowHeight="15"/>
  <cols>
    <col min="8" max="8" width="11.28515625" bestFit="1" customWidth="1"/>
    <col min="9" max="9" width="12.7109375" bestFit="1" customWidth="1"/>
    <col min="11" max="11" width="9.85546875" bestFit="1" customWidth="1"/>
    <col min="13" max="13" width="11.28515625" bestFit="1" customWidth="1"/>
  </cols>
  <sheetData>
    <row r="3" spans="7:18" ht="15.75" thickBot="1"/>
    <row r="4" spans="7:18" ht="18">
      <c r="G4" s="644" t="s">
        <v>9</v>
      </c>
      <c r="H4" s="644" t="s">
        <v>17</v>
      </c>
      <c r="I4" s="644"/>
      <c r="J4" s="646"/>
      <c r="K4" s="647" t="s">
        <v>18</v>
      </c>
      <c r="L4" s="644"/>
      <c r="M4" s="644"/>
    </row>
    <row r="5" spans="7:18" ht="18.75" thickBot="1">
      <c r="G5" s="645"/>
      <c r="H5" s="10" t="s">
        <v>10</v>
      </c>
      <c r="I5" s="10" t="s">
        <v>11</v>
      </c>
      <c r="J5" s="11" t="s">
        <v>12</v>
      </c>
      <c r="K5" s="10" t="s">
        <v>10</v>
      </c>
      <c r="L5" s="10" t="s">
        <v>11</v>
      </c>
      <c r="M5" s="10" t="s">
        <v>12</v>
      </c>
    </row>
    <row r="6" spans="7:18" ht="36">
      <c r="G6" s="5" t="s">
        <v>13</v>
      </c>
      <c r="H6" s="12">
        <v>284468</v>
      </c>
      <c r="I6" s="12">
        <v>4905910</v>
      </c>
      <c r="J6" s="13">
        <v>370746</v>
      </c>
      <c r="K6" s="12">
        <v>126357</v>
      </c>
      <c r="L6" s="12">
        <v>2726821</v>
      </c>
      <c r="M6" s="12">
        <v>164923</v>
      </c>
      <c r="O6">
        <f>K6/K$13*100</f>
        <v>19.110543111662306</v>
      </c>
      <c r="R6" s="8">
        <f>H6/H$13*100</f>
        <v>21.084166788961177</v>
      </c>
    </row>
    <row r="7" spans="7:18" ht="36">
      <c r="G7" s="6" t="s">
        <v>14</v>
      </c>
      <c r="H7" s="14">
        <v>152988</v>
      </c>
      <c r="I7" s="14">
        <v>4591298</v>
      </c>
      <c r="J7" s="15">
        <v>216206</v>
      </c>
      <c r="K7" s="14">
        <v>59553</v>
      </c>
      <c r="L7" s="14">
        <v>2705545</v>
      </c>
      <c r="M7" s="14">
        <v>90136</v>
      </c>
      <c r="O7">
        <f t="shared" ref="O7:O12" si="0">K7/K$13*100</f>
        <v>9.006942028766316</v>
      </c>
      <c r="R7" s="8">
        <f t="shared" ref="R7:R12" si="1">H7/H$13*100</f>
        <v>11.339147140309604</v>
      </c>
    </row>
    <row r="8" spans="7:18" ht="36">
      <c r="G8" s="5" t="s">
        <v>3</v>
      </c>
      <c r="H8" s="12">
        <v>480243</v>
      </c>
      <c r="I8" s="12">
        <v>7306420</v>
      </c>
      <c r="J8" s="13">
        <v>995382</v>
      </c>
      <c r="K8" s="12">
        <v>220537</v>
      </c>
      <c r="L8" s="12">
        <v>3812723</v>
      </c>
      <c r="M8" s="12">
        <v>482013</v>
      </c>
      <c r="O8">
        <f t="shared" si="0"/>
        <v>33.35455769143514</v>
      </c>
      <c r="R8" s="8">
        <f t="shared" si="1"/>
        <v>35.594595916697422</v>
      </c>
    </row>
    <row r="9" spans="7:18" ht="36">
      <c r="G9" s="6" t="s">
        <v>4</v>
      </c>
      <c r="H9" s="14">
        <v>115417</v>
      </c>
      <c r="I9" s="14">
        <v>2665659</v>
      </c>
      <c r="J9" s="15">
        <v>248246</v>
      </c>
      <c r="K9" s="14">
        <v>64976</v>
      </c>
      <c r="L9" s="14">
        <v>1626056</v>
      </c>
      <c r="M9" s="14">
        <v>119853</v>
      </c>
      <c r="O9">
        <f t="shared" si="0"/>
        <v>9.8271298718976379</v>
      </c>
      <c r="R9" s="8">
        <f t="shared" si="1"/>
        <v>8.5544640461546901</v>
      </c>
    </row>
    <row r="10" spans="7:18" ht="36">
      <c r="G10" s="5" t="s">
        <v>15</v>
      </c>
      <c r="H10" s="12">
        <v>243763</v>
      </c>
      <c r="I10" s="12">
        <v>5366956</v>
      </c>
      <c r="J10" s="13">
        <v>349465</v>
      </c>
      <c r="K10" s="12">
        <v>125677</v>
      </c>
      <c r="L10" s="12">
        <v>3213874</v>
      </c>
      <c r="M10" s="12">
        <v>191184</v>
      </c>
      <c r="O10">
        <f t="shared" si="0"/>
        <v>19.007698241050228</v>
      </c>
      <c r="R10" s="8">
        <f t="shared" si="1"/>
        <v>18.067198240144915</v>
      </c>
    </row>
    <row r="11" spans="7:18" ht="36">
      <c r="G11" s="6" t="s">
        <v>6</v>
      </c>
      <c r="H11" s="14">
        <v>42343</v>
      </c>
      <c r="I11" s="14">
        <v>1950628</v>
      </c>
      <c r="J11" s="15">
        <v>56932</v>
      </c>
      <c r="K11" s="14">
        <v>26545</v>
      </c>
      <c r="L11" s="14">
        <v>1320453</v>
      </c>
      <c r="M11" s="14">
        <v>34158</v>
      </c>
      <c r="O11">
        <f t="shared" si="0"/>
        <v>4.0147310152906126</v>
      </c>
      <c r="R11" s="8">
        <f t="shared" si="1"/>
        <v>3.1383736460515177</v>
      </c>
    </row>
    <row r="12" spans="7:18" ht="36">
      <c r="G12" s="5" t="s">
        <v>7</v>
      </c>
      <c r="H12" s="12">
        <v>29980</v>
      </c>
      <c r="I12" s="12">
        <v>2463649</v>
      </c>
      <c r="J12" s="13">
        <v>140599</v>
      </c>
      <c r="K12" s="12">
        <v>37545</v>
      </c>
      <c r="L12" s="12">
        <v>1867209</v>
      </c>
      <c r="M12" s="12">
        <v>97560</v>
      </c>
      <c r="O12">
        <f t="shared" si="0"/>
        <v>5.6783980398977603</v>
      </c>
      <c r="R12" s="8">
        <f t="shared" si="1"/>
        <v>2.2220542216806676</v>
      </c>
    </row>
    <row r="13" spans="7:18" ht="36.75" thickBot="1">
      <c r="G13" s="16" t="s">
        <v>16</v>
      </c>
      <c r="H13" s="17">
        <v>1349202</v>
      </c>
      <c r="I13" s="17">
        <v>29250519</v>
      </c>
      <c r="J13" s="18">
        <v>2377576</v>
      </c>
      <c r="K13" s="17">
        <v>661190</v>
      </c>
      <c r="L13" s="17">
        <v>17272681</v>
      </c>
      <c r="M13" s="17">
        <v>1179827</v>
      </c>
    </row>
  </sheetData>
  <mergeCells count="3">
    <mergeCell ref="G4:G5"/>
    <mergeCell ref="H4:J4"/>
    <mergeCell ref="K4:M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8"/>
  <sheetViews>
    <sheetView view="pageBreakPreview" zoomScale="115" zoomScaleNormal="100" zoomScaleSheetLayoutView="115" workbookViewId="0">
      <selection activeCell="J220" sqref="J220"/>
    </sheetView>
  </sheetViews>
  <sheetFormatPr defaultColWidth="9" defaultRowHeight="12.75"/>
  <cols>
    <col min="1" max="1" width="42.85546875" style="27" customWidth="1"/>
    <col min="2" max="5" width="8.7109375" style="27" customWidth="1"/>
    <col min="6" max="6" width="9.42578125" style="27" customWidth="1"/>
    <col min="7" max="7" width="8.5703125" style="27" customWidth="1"/>
    <col min="8" max="9" width="8.42578125" style="27" customWidth="1"/>
    <col min="10" max="10" width="9" style="27" customWidth="1"/>
    <col min="11" max="11" width="9.42578125" style="27" customWidth="1"/>
    <col min="12" max="12" width="8.7109375" style="27" customWidth="1"/>
    <col min="13" max="13" width="9" style="27" customWidth="1"/>
    <col min="14" max="15" width="8.7109375" style="27" customWidth="1"/>
    <col min="16" max="16" width="9.85546875" style="27" customWidth="1"/>
    <col min="17" max="17" width="9" style="27" customWidth="1"/>
    <col min="18" max="18" width="9.5703125" style="27" customWidth="1"/>
    <col min="19" max="20" width="9.140625" style="27" customWidth="1"/>
    <col min="21" max="21" width="9.42578125" style="27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1" ht="28.5">
      <c r="A1" s="708" t="s">
        <v>861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</row>
    <row r="2" spans="1:21" ht="19.350000000000001" customHeight="1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</row>
    <row r="3" spans="1:21" ht="16.5" customHeight="1">
      <c r="A3" s="710" t="s">
        <v>62</v>
      </c>
      <c r="B3" s="707" t="s">
        <v>862</v>
      </c>
      <c r="C3" s="707"/>
      <c r="D3" s="707"/>
      <c r="E3" s="705"/>
      <c r="F3" s="707"/>
      <c r="G3" s="707" t="s">
        <v>73</v>
      </c>
      <c r="H3" s="707"/>
      <c r="I3" s="705"/>
      <c r="J3" s="707"/>
      <c r="K3" s="707"/>
      <c r="L3" s="707" t="s">
        <v>33</v>
      </c>
      <c r="M3" s="707"/>
      <c r="N3" s="707"/>
      <c r="O3" s="705"/>
      <c r="P3" s="707"/>
      <c r="Q3" s="707" t="s">
        <v>4</v>
      </c>
      <c r="R3" s="707"/>
      <c r="S3" s="707"/>
      <c r="T3" s="705"/>
      <c r="U3" s="707"/>
    </row>
    <row r="4" spans="1:21" ht="30" customHeight="1">
      <c r="A4" s="711"/>
      <c r="B4" s="34" t="s">
        <v>60</v>
      </c>
      <c r="C4" s="34" t="s">
        <v>35</v>
      </c>
      <c r="D4" s="34" t="s">
        <v>72</v>
      </c>
      <c r="E4" s="573" t="s">
        <v>921</v>
      </c>
      <c r="F4" s="34" t="s">
        <v>864</v>
      </c>
      <c r="G4" s="34" t="s">
        <v>60</v>
      </c>
      <c r="H4" s="34" t="s">
        <v>35</v>
      </c>
      <c r="I4" s="573" t="s">
        <v>72</v>
      </c>
      <c r="J4" s="34" t="s">
        <v>921</v>
      </c>
      <c r="K4" s="34" t="s">
        <v>864</v>
      </c>
      <c r="L4" s="34" t="s">
        <v>60</v>
      </c>
      <c r="M4" s="34" t="s">
        <v>35</v>
      </c>
      <c r="N4" s="34" t="s">
        <v>72</v>
      </c>
      <c r="O4" s="573" t="s">
        <v>921</v>
      </c>
      <c r="P4" s="34" t="s">
        <v>864</v>
      </c>
      <c r="Q4" s="34" t="s">
        <v>60</v>
      </c>
      <c r="R4" s="34" t="s">
        <v>35</v>
      </c>
      <c r="S4" s="34" t="s">
        <v>72</v>
      </c>
      <c r="T4" s="573" t="s">
        <v>921</v>
      </c>
      <c r="U4" s="34" t="s">
        <v>864</v>
      </c>
    </row>
    <row r="5" spans="1:21" ht="16.5" customHeight="1">
      <c r="A5" s="32" t="s">
        <v>59</v>
      </c>
      <c r="B5" s="38">
        <v>33.653473885484416</v>
      </c>
      <c r="C5" s="41">
        <v>34.502258130566403</v>
      </c>
      <c r="D5" s="38">
        <v>35.192873249449924</v>
      </c>
      <c r="E5" s="578">
        <v>33.883323495104904</v>
      </c>
      <c r="F5" s="38">
        <v>33.150215782156778</v>
      </c>
      <c r="G5" s="38">
        <v>37.002220455314394</v>
      </c>
      <c r="H5" s="38">
        <v>36.687196472823253</v>
      </c>
      <c r="I5" s="578">
        <v>37.27935161140185</v>
      </c>
      <c r="J5" s="38">
        <v>35.695461504580827</v>
      </c>
      <c r="K5" s="38">
        <v>35.196463479453918</v>
      </c>
      <c r="L5" s="38">
        <v>11.344455725737136</v>
      </c>
      <c r="M5" s="38">
        <v>11.696429212883015</v>
      </c>
      <c r="N5" s="38">
        <v>12.081612386356252</v>
      </c>
      <c r="O5" s="578">
        <v>11.42734711415221</v>
      </c>
      <c r="P5" s="38">
        <v>11.205659154221584</v>
      </c>
      <c r="Q5" s="38">
        <v>27.445277346832292</v>
      </c>
      <c r="R5" s="38">
        <v>27.370916857759489</v>
      </c>
      <c r="S5" s="38">
        <v>28.036920666297998</v>
      </c>
      <c r="T5" s="578">
        <v>26.808580513108268</v>
      </c>
      <c r="U5" s="38">
        <v>25.860975219609717</v>
      </c>
    </row>
    <row r="6" spans="1:21" ht="16.5" customHeight="1">
      <c r="A6" s="32" t="s">
        <v>58</v>
      </c>
      <c r="B6" s="38">
        <v>0.56851800118781814</v>
      </c>
      <c r="C6" s="38">
        <v>0.47369987288233067</v>
      </c>
      <c r="D6" s="38">
        <v>0.43506492400417407</v>
      </c>
      <c r="E6" s="578">
        <v>0.43924818745827821</v>
      </c>
      <c r="F6" s="38">
        <v>0.41094994861568884</v>
      </c>
      <c r="G6" s="38">
        <v>0.70495792504596755</v>
      </c>
      <c r="H6" s="38">
        <v>0.19092880257393469</v>
      </c>
      <c r="I6" s="578">
        <v>0.17483103708285364</v>
      </c>
      <c r="J6" s="38">
        <v>0.17648411555362736</v>
      </c>
      <c r="K6" s="38">
        <v>0.1650688478308045</v>
      </c>
      <c r="L6" s="38">
        <v>0.59754855279561114</v>
      </c>
      <c r="M6" s="38">
        <v>0.80191687262002498</v>
      </c>
      <c r="N6" s="38">
        <v>0.74333245397135839</v>
      </c>
      <c r="O6" s="578">
        <v>0.7380424602416068</v>
      </c>
      <c r="P6" s="38">
        <v>0.69007903210423638</v>
      </c>
      <c r="Q6" s="38">
        <v>0.91001789253288612</v>
      </c>
      <c r="R6" s="38">
        <v>0.87071161168587263</v>
      </c>
      <c r="S6" s="38">
        <v>0.80813669260213017</v>
      </c>
      <c r="T6" s="578">
        <v>0.80900491830104937</v>
      </c>
      <c r="U6" s="38">
        <v>0.74533598958298275</v>
      </c>
    </row>
    <row r="7" spans="1:21" ht="16.5" customHeight="1">
      <c r="A7" s="32" t="s">
        <v>57</v>
      </c>
      <c r="B7" s="38">
        <v>7.9905154675090815</v>
      </c>
      <c r="C7" s="38">
        <v>6.9611297164179557</v>
      </c>
      <c r="D7" s="38">
        <v>7.6643662260703449</v>
      </c>
      <c r="E7" s="578">
        <v>7.8232940097203505</v>
      </c>
      <c r="F7" s="38">
        <v>7.3812133454421618</v>
      </c>
      <c r="G7" s="38">
        <v>6.1436420752963254</v>
      </c>
      <c r="H7" s="38">
        <v>5.5050663657889283</v>
      </c>
      <c r="I7" s="578">
        <v>6.0133224365238132</v>
      </c>
      <c r="J7" s="38">
        <v>6.1350120802325518</v>
      </c>
      <c r="K7" s="38">
        <v>5.7527160332561884</v>
      </c>
      <c r="L7" s="38">
        <v>5.5646381322637373</v>
      </c>
      <c r="M7" s="38">
        <v>4.9336010194748932</v>
      </c>
      <c r="N7" s="38">
        <v>5.4242830079162117</v>
      </c>
      <c r="O7" s="578">
        <v>5.538191783147667</v>
      </c>
      <c r="P7" s="38">
        <v>5.1571706867299847</v>
      </c>
      <c r="Q7" s="38">
        <v>3.7542848394994977</v>
      </c>
      <c r="R7" s="38">
        <v>3.3033385019669868</v>
      </c>
      <c r="S7" s="38">
        <v>3.6576298034674442</v>
      </c>
      <c r="T7" s="578">
        <v>3.7006727132173518</v>
      </c>
      <c r="U7" s="38">
        <v>3.4183486550782733</v>
      </c>
    </row>
    <row r="8" spans="1:21" ht="17.25">
      <c r="A8" s="32" t="s">
        <v>56</v>
      </c>
      <c r="B8" s="38">
        <v>1.1949630213032389</v>
      </c>
      <c r="C8" s="38">
        <v>1.4533779652452019</v>
      </c>
      <c r="D8" s="38">
        <v>1.4536944341076792</v>
      </c>
      <c r="E8" s="578">
        <v>1.9363830643920092</v>
      </c>
      <c r="F8" s="38">
        <v>2.2015216814443517</v>
      </c>
      <c r="G8" s="38">
        <v>0.45762450337302518</v>
      </c>
      <c r="H8" s="38">
        <v>0.51659669611672832</v>
      </c>
      <c r="I8" s="578">
        <v>0.52982765946597465</v>
      </c>
      <c r="J8" s="38">
        <v>0.71056250686702904</v>
      </c>
      <c r="K8" s="38">
        <v>0.67018763150354654</v>
      </c>
      <c r="L8" s="38">
        <v>0.8722052742129921</v>
      </c>
      <c r="M8" s="38">
        <v>0.98985598629860283</v>
      </c>
      <c r="N8" s="38">
        <v>0.93396745655273483</v>
      </c>
      <c r="O8" s="578">
        <v>1.4286868444660512</v>
      </c>
      <c r="P8" s="38">
        <v>1.4636714296402298</v>
      </c>
      <c r="Q8" s="38">
        <v>3.5104614391206401</v>
      </c>
      <c r="R8" s="38">
        <v>4.0740378192988169</v>
      </c>
      <c r="S8" s="38">
        <v>3.7246854561220228</v>
      </c>
      <c r="T8" s="578">
        <v>4.6258074390525037</v>
      </c>
      <c r="U8" s="38">
        <v>5.22695822352898</v>
      </c>
    </row>
    <row r="9" spans="1:21" ht="34.5">
      <c r="A9" s="32" t="s">
        <v>55</v>
      </c>
      <c r="B9" s="38">
        <v>0.63020426043608724</v>
      </c>
      <c r="C9" s="38">
        <v>0.62490538878759938</v>
      </c>
      <c r="D9" s="38">
        <v>0.59100843356862254</v>
      </c>
      <c r="E9" s="578">
        <v>0.53344831826407413</v>
      </c>
      <c r="F9" s="38">
        <v>0.49057859557477873</v>
      </c>
      <c r="G9" s="38">
        <v>0.84180311351616033</v>
      </c>
      <c r="H9" s="38">
        <v>0.84899450551361277</v>
      </c>
      <c r="I9" s="578">
        <v>0.80053455480390312</v>
      </c>
      <c r="J9" s="38">
        <v>0.7224528005834856</v>
      </c>
      <c r="K9" s="38">
        <v>0.66422369123144354</v>
      </c>
      <c r="L9" s="38">
        <v>0.37106258493325245</v>
      </c>
      <c r="M9" s="38">
        <v>0.372118613582475</v>
      </c>
      <c r="N9" s="38">
        <v>0.35519476416521861</v>
      </c>
      <c r="O9" s="578">
        <v>0.31528794394194543</v>
      </c>
      <c r="P9" s="38">
        <v>0.28977931093355508</v>
      </c>
      <c r="Q9" s="38">
        <v>0.5458575190466739</v>
      </c>
      <c r="R9" s="38">
        <v>0.54066186582023346</v>
      </c>
      <c r="S9" s="38">
        <v>0.51672069559266698</v>
      </c>
      <c r="T9" s="578">
        <v>0.46421322440153151</v>
      </c>
      <c r="U9" s="38">
        <v>0.42040399626315456</v>
      </c>
    </row>
    <row r="10" spans="1:21" ht="16.5" customHeight="1">
      <c r="A10" s="32" t="s">
        <v>54</v>
      </c>
      <c r="B10" s="38">
        <v>8.1625321291203363</v>
      </c>
      <c r="C10" s="38">
        <v>7.2018047259254097</v>
      </c>
      <c r="D10" s="38">
        <v>6.8931846500395171</v>
      </c>
      <c r="E10" s="578">
        <v>6.7411808359964054</v>
      </c>
      <c r="F10" s="38">
        <v>6.4129348875592465</v>
      </c>
      <c r="G10" s="38">
        <v>5.213816526229186</v>
      </c>
      <c r="H10" s="38">
        <v>4.7155341643624675</v>
      </c>
      <c r="I10" s="578">
        <v>4.4999304363258075</v>
      </c>
      <c r="J10" s="38">
        <v>4.4000049968102717</v>
      </c>
      <c r="K10" s="38">
        <v>4.1949088333533506</v>
      </c>
      <c r="L10" s="38">
        <v>4.8862444074146154</v>
      </c>
      <c r="M10" s="38">
        <v>4.314747960900001</v>
      </c>
      <c r="N10" s="38">
        <v>4.1680875576138545</v>
      </c>
      <c r="O10" s="578">
        <v>4.0086279593277441</v>
      </c>
      <c r="P10" s="38">
        <v>3.8147999409429656</v>
      </c>
      <c r="Q10" s="38">
        <v>10.806291527760783</v>
      </c>
      <c r="R10" s="38">
        <v>9.4559145811482974</v>
      </c>
      <c r="S10" s="38">
        <v>9.1462025576591071</v>
      </c>
      <c r="T10" s="578">
        <v>8.8688651066654423</v>
      </c>
      <c r="U10" s="38">
        <v>8.2932238656096011</v>
      </c>
    </row>
    <row r="11" spans="1:21" ht="17.25">
      <c r="A11" s="32" t="s">
        <v>53</v>
      </c>
      <c r="B11" s="38">
        <v>10.785923400607796</v>
      </c>
      <c r="C11" s="38">
        <v>9.8096353248552735</v>
      </c>
      <c r="D11" s="38">
        <v>10.138901651466922</v>
      </c>
      <c r="E11" s="578">
        <v>10.682159028071927</v>
      </c>
      <c r="F11" s="38">
        <v>10.097641617029902</v>
      </c>
      <c r="G11" s="38">
        <v>14.976771090146716</v>
      </c>
      <c r="H11" s="38">
        <v>13.975220302511605</v>
      </c>
      <c r="I11" s="578">
        <v>14.401011023553995</v>
      </c>
      <c r="J11" s="38">
        <v>15.170207746679361</v>
      </c>
      <c r="K11" s="38">
        <v>14.336174877844034</v>
      </c>
      <c r="L11" s="38">
        <v>24.603924639631277</v>
      </c>
      <c r="M11" s="38">
        <v>23.107833767921093</v>
      </c>
      <c r="N11" s="38">
        <v>24.104625350733269</v>
      </c>
      <c r="O11" s="578">
        <v>24.975285868781235</v>
      </c>
      <c r="P11" s="38">
        <v>23.594476092006349</v>
      </c>
      <c r="Q11" s="38">
        <v>9.4812498197021373</v>
      </c>
      <c r="R11" s="38">
        <v>8.5908949119333062</v>
      </c>
      <c r="S11" s="38">
        <v>8.9729793698326059</v>
      </c>
      <c r="T11" s="578">
        <v>9.3737832955726077</v>
      </c>
      <c r="U11" s="38">
        <v>8.7256705612131</v>
      </c>
    </row>
    <row r="12" spans="1:21" ht="16.5" customHeight="1">
      <c r="A12" s="32" t="s">
        <v>52</v>
      </c>
      <c r="B12" s="38">
        <v>5.1930829185493605</v>
      </c>
      <c r="C12" s="38">
        <v>4.2175780530604152</v>
      </c>
      <c r="D12" s="38">
        <v>4.2174024100352003</v>
      </c>
      <c r="E12" s="578">
        <v>4.8997099853842867</v>
      </c>
      <c r="F12" s="38">
        <v>5.4683506017700383</v>
      </c>
      <c r="G12" s="38">
        <v>6.260345473108357</v>
      </c>
      <c r="H12" s="38">
        <v>5.1713302925877365</v>
      </c>
      <c r="I12" s="578">
        <v>5.1556053880277508</v>
      </c>
      <c r="J12" s="38">
        <v>5.9887506253070226</v>
      </c>
      <c r="K12" s="38">
        <v>6.6819369288941299</v>
      </c>
      <c r="L12" s="38">
        <v>8.2358088796896034</v>
      </c>
      <c r="M12" s="38">
        <v>6.764583095324423</v>
      </c>
      <c r="N12" s="38">
        <v>6.8269377051716926</v>
      </c>
      <c r="O12" s="578">
        <v>7.7999858842111962</v>
      </c>
      <c r="P12" s="38">
        <v>8.6999754606174999</v>
      </c>
      <c r="Q12" s="38">
        <v>5.1986896415221677</v>
      </c>
      <c r="R12" s="38">
        <v>4.2175032929084582</v>
      </c>
      <c r="S12" s="38">
        <v>4.2618437132694238</v>
      </c>
      <c r="T12" s="578">
        <v>4.9094308537998472</v>
      </c>
      <c r="U12" s="38">
        <v>5.395603426495942</v>
      </c>
    </row>
    <row r="13" spans="1:21" ht="16.5" customHeight="1">
      <c r="A13" s="32" t="s">
        <v>51</v>
      </c>
      <c r="B13" s="38">
        <v>2.1253357696800164</v>
      </c>
      <c r="C13" s="38">
        <v>1.3770906538494476</v>
      </c>
      <c r="D13" s="38">
        <v>1.4736879720809826</v>
      </c>
      <c r="E13" s="578">
        <v>1.6080806525193465</v>
      </c>
      <c r="F13" s="38">
        <v>1.8631548789382553</v>
      </c>
      <c r="G13" s="38">
        <v>0.81487675129931347</v>
      </c>
      <c r="H13" s="38">
        <v>0.53702866256721615</v>
      </c>
      <c r="I13" s="578">
        <v>0.57296492255589715</v>
      </c>
      <c r="J13" s="38">
        <v>0.62510779716319453</v>
      </c>
      <c r="K13" s="38">
        <v>0.7240743506923577</v>
      </c>
      <c r="L13" s="38">
        <v>2.4294210336287834</v>
      </c>
      <c r="M13" s="38">
        <v>1.5919580822631254</v>
      </c>
      <c r="N13" s="38">
        <v>1.7194078643708521</v>
      </c>
      <c r="O13" s="578">
        <v>1.845115187681204</v>
      </c>
      <c r="P13" s="38">
        <v>2.1365173875824417</v>
      </c>
      <c r="Q13" s="38">
        <v>4.4764703670171988</v>
      </c>
      <c r="R13" s="38">
        <v>2.8973015062628207</v>
      </c>
      <c r="S13" s="38">
        <v>3.1332785322088497</v>
      </c>
      <c r="T13" s="578">
        <v>3.3900732273183447</v>
      </c>
      <c r="U13" s="38">
        <v>3.8678874495486806</v>
      </c>
    </row>
    <row r="14" spans="1:21" ht="16.5" customHeight="1">
      <c r="A14" s="32" t="s">
        <v>50</v>
      </c>
      <c r="B14" s="38">
        <v>2.3447889916982034</v>
      </c>
      <c r="C14" s="38">
        <v>2.3660889469106463</v>
      </c>
      <c r="D14" s="38">
        <v>2.3345001985513036</v>
      </c>
      <c r="E14" s="578">
        <v>2.2044639689587453</v>
      </c>
      <c r="F14" s="38">
        <v>2.0880809440213204</v>
      </c>
      <c r="G14" s="38">
        <v>2.827807909705601</v>
      </c>
      <c r="H14" s="38">
        <v>2.902311922303221</v>
      </c>
      <c r="I14" s="578">
        <v>2.8549718797972838</v>
      </c>
      <c r="J14" s="38">
        <v>2.6955006729523965</v>
      </c>
      <c r="K14" s="38">
        <v>2.5525014343862922</v>
      </c>
      <c r="L14" s="38">
        <v>1.8701612445980595</v>
      </c>
      <c r="M14" s="38">
        <v>1.9085550931361841</v>
      </c>
      <c r="N14" s="38">
        <v>1.9005042853886074</v>
      </c>
      <c r="O14" s="578">
        <v>1.7649006098050766</v>
      </c>
      <c r="P14" s="38">
        <v>1.6707218374344324</v>
      </c>
      <c r="Q14" s="38">
        <v>2.7254404386849105</v>
      </c>
      <c r="R14" s="38">
        <v>2.7471795410956705</v>
      </c>
      <c r="S14" s="38">
        <v>2.7391030577689768</v>
      </c>
      <c r="T14" s="578">
        <v>2.5646536216330897</v>
      </c>
      <c r="U14" s="38">
        <v>2.3921826583351149</v>
      </c>
    </row>
    <row r="15" spans="1:21" ht="16.5" customHeight="1">
      <c r="A15" s="32" t="s">
        <v>49</v>
      </c>
      <c r="B15" s="38">
        <v>3.5276376956146489</v>
      </c>
      <c r="C15" s="38">
        <v>4.0490117554257141</v>
      </c>
      <c r="D15" s="38">
        <v>3.892026938422807</v>
      </c>
      <c r="E15" s="578">
        <v>3.970106991850332</v>
      </c>
      <c r="F15" s="38">
        <v>4.2491998140867606</v>
      </c>
      <c r="G15" s="38">
        <v>3.0132106477099887</v>
      </c>
      <c r="H15" s="38">
        <v>3.5778117021294871</v>
      </c>
      <c r="I15" s="578">
        <v>3.6092555888665538</v>
      </c>
      <c r="J15" s="38">
        <v>3.7599710862583344</v>
      </c>
      <c r="K15" s="38">
        <v>4.0231896048647595</v>
      </c>
      <c r="L15" s="38">
        <v>10.643248155893421</v>
      </c>
      <c r="M15" s="38">
        <v>11.888517926515672</v>
      </c>
      <c r="N15" s="38">
        <v>11.322776515611732</v>
      </c>
      <c r="O15" s="578">
        <v>11.31178297213982</v>
      </c>
      <c r="P15" s="38">
        <v>12.099707566390428</v>
      </c>
      <c r="Q15" s="38">
        <v>5.3815645655230284</v>
      </c>
      <c r="R15" s="38">
        <v>6.4208101535644317</v>
      </c>
      <c r="S15" s="38">
        <v>6.5450274751742343</v>
      </c>
      <c r="T15" s="578">
        <v>6.6198422222969464</v>
      </c>
      <c r="U15" s="38">
        <v>6.977108546756674</v>
      </c>
    </row>
    <row r="16" spans="1:21" ht="16.5" customHeight="1">
      <c r="A16" s="32" t="s">
        <v>48</v>
      </c>
      <c r="B16" s="38">
        <v>7.0236573248391956</v>
      </c>
      <c r="C16" s="38">
        <v>7.4553162263502788</v>
      </c>
      <c r="D16" s="38">
        <v>7.0712977059618556</v>
      </c>
      <c r="E16" s="578">
        <v>6.7117971779631427</v>
      </c>
      <c r="F16" s="38">
        <v>6.6562148332453477</v>
      </c>
      <c r="G16" s="38">
        <v>2.7966525114847713</v>
      </c>
      <c r="H16" s="38">
        <v>3.0193018930595823</v>
      </c>
      <c r="I16" s="578">
        <v>2.8551958055468796</v>
      </c>
      <c r="J16" s="38">
        <v>2.735237384020007</v>
      </c>
      <c r="K16" s="38">
        <v>2.7750197835577008</v>
      </c>
      <c r="L16" s="38">
        <v>16.155805279646863</v>
      </c>
      <c r="M16" s="38">
        <v>17.343148815668858</v>
      </c>
      <c r="N16" s="38">
        <v>16.602149699900309</v>
      </c>
      <c r="O16" s="578">
        <v>15.436845044545738</v>
      </c>
      <c r="P16" s="38">
        <v>15.240803369406239</v>
      </c>
      <c r="Q16" s="38">
        <v>5.2744516279369922</v>
      </c>
      <c r="R16" s="38">
        <v>5.592419981742907</v>
      </c>
      <c r="S16" s="38">
        <v>5.3603426021642537</v>
      </c>
      <c r="T16" s="578">
        <v>5.0778172026949493</v>
      </c>
      <c r="U16" s="38">
        <v>4.9908928691369381</v>
      </c>
    </row>
    <row r="17" spans="1:21" ht="16.5" customHeight="1">
      <c r="A17" s="32" t="s">
        <v>47</v>
      </c>
      <c r="B17" s="38">
        <v>0.58501937561289086</v>
      </c>
      <c r="C17" s="38">
        <v>0.61427574444624478</v>
      </c>
      <c r="D17" s="38">
        <v>0.59188650324135306</v>
      </c>
      <c r="E17" s="578">
        <v>0.5774788303271825</v>
      </c>
      <c r="F17" s="38">
        <v>0.57971830959834481</v>
      </c>
      <c r="G17" s="38">
        <v>0.39800177669396142</v>
      </c>
      <c r="H17" s="38">
        <v>0.42504206444346876</v>
      </c>
      <c r="I17" s="578">
        <v>0.40831842594422602</v>
      </c>
      <c r="J17" s="38">
        <v>0.39832483950129505</v>
      </c>
      <c r="K17" s="38">
        <v>0.39976275393388244</v>
      </c>
      <c r="L17" s="38">
        <v>1.7605529902515162</v>
      </c>
      <c r="M17" s="38">
        <v>1.8695671832230933</v>
      </c>
      <c r="N17" s="38">
        <v>1.8181251860897223</v>
      </c>
      <c r="O17" s="578">
        <v>1.7444768085721236</v>
      </c>
      <c r="P17" s="38">
        <v>1.7501650171291878</v>
      </c>
      <c r="Q17" s="38">
        <v>0.67709955252874587</v>
      </c>
      <c r="R17" s="38">
        <v>0.71017977236210039</v>
      </c>
      <c r="S17" s="38">
        <v>0.69152471981210772</v>
      </c>
      <c r="T17" s="578">
        <v>0.66899585977109921</v>
      </c>
      <c r="U17" s="38">
        <v>0.66132910137325041</v>
      </c>
    </row>
    <row r="18" spans="1:21" ht="16.5" customHeight="1">
      <c r="A18" s="32" t="s">
        <v>46</v>
      </c>
      <c r="B18" s="38">
        <v>0.3418762558565791</v>
      </c>
      <c r="C18" s="38">
        <v>0.36229064623648349</v>
      </c>
      <c r="D18" s="38">
        <v>0.34881317749220098</v>
      </c>
      <c r="E18" s="578">
        <v>0.32317526337910363</v>
      </c>
      <c r="F18" s="38">
        <v>0.32288535141698083</v>
      </c>
      <c r="G18" s="38">
        <v>0.39249053296536701</v>
      </c>
      <c r="H18" s="38">
        <v>0.42301847817872273</v>
      </c>
      <c r="I18" s="578">
        <v>0.40607916844827108</v>
      </c>
      <c r="J18" s="38">
        <v>0.37617058403567832</v>
      </c>
      <c r="K18" s="38">
        <v>0.37574448766094426</v>
      </c>
      <c r="L18" s="38">
        <v>1.5014263797333807</v>
      </c>
      <c r="M18" s="38">
        <v>1.6090703611302295</v>
      </c>
      <c r="N18" s="38">
        <v>1.5636104882721964</v>
      </c>
      <c r="O18" s="578">
        <v>1.4246712969151836</v>
      </c>
      <c r="P18" s="38">
        <v>1.4225466799123663</v>
      </c>
      <c r="Q18" s="38">
        <v>0.34178948704202244</v>
      </c>
      <c r="R18" s="38">
        <v>0.36177362273585129</v>
      </c>
      <c r="S18" s="38">
        <v>0.35200970372815743</v>
      </c>
      <c r="T18" s="578">
        <v>0.32336494814041883</v>
      </c>
      <c r="U18" s="38">
        <v>0.31815958237553837</v>
      </c>
    </row>
    <row r="19" spans="1:21" ht="17.25">
      <c r="A19" s="32" t="s">
        <v>45</v>
      </c>
      <c r="B19" s="38">
        <v>6.2078855613771511</v>
      </c>
      <c r="C19" s="38">
        <v>7.6371226804042927</v>
      </c>
      <c r="D19" s="38">
        <v>7.2910940171730996</v>
      </c>
      <c r="E19" s="578">
        <v>7.1733300719832531</v>
      </c>
      <c r="F19" s="38">
        <v>7.7446693864246852</v>
      </c>
      <c r="G19" s="38">
        <v>7.0373783312769094</v>
      </c>
      <c r="H19" s="38">
        <v>8.8056561614328928</v>
      </c>
      <c r="I19" s="578">
        <v>8.3814843227400484</v>
      </c>
      <c r="J19" s="38">
        <v>8.2448020904710102</v>
      </c>
      <c r="K19" s="38">
        <v>8.8990336288532781</v>
      </c>
      <c r="L19" s="38">
        <v>3.1797427679634072</v>
      </c>
      <c r="M19" s="38">
        <v>3.9561684921703395</v>
      </c>
      <c r="N19" s="38">
        <v>3.8118925641849239</v>
      </c>
      <c r="O19" s="578">
        <v>3.6881715574907896</v>
      </c>
      <c r="P19" s="38">
        <v>3.97952936464955</v>
      </c>
      <c r="Q19" s="38">
        <v>8.9093090348716792</v>
      </c>
      <c r="R19" s="38">
        <v>10.94843888468146</v>
      </c>
      <c r="S19" s="38">
        <v>10.562696879103806</v>
      </c>
      <c r="T19" s="578">
        <v>10.304178230682425</v>
      </c>
      <c r="U19" s="38">
        <v>10.955126782919981</v>
      </c>
    </row>
    <row r="20" spans="1:21" ht="17.25">
      <c r="A20" s="32" t="s">
        <v>44</v>
      </c>
      <c r="B20" s="38">
        <v>7.4462675987367799</v>
      </c>
      <c r="C20" s="38">
        <v>8.293356836961614</v>
      </c>
      <c r="D20" s="38">
        <v>7.8314019591653201</v>
      </c>
      <c r="E20" s="578">
        <v>7.9178620208983617</v>
      </c>
      <c r="F20" s="38">
        <v>8.1350779606730619</v>
      </c>
      <c r="G20" s="38">
        <v>9.3192441748409216</v>
      </c>
      <c r="H20" s="38">
        <v>10.551447103241765</v>
      </c>
      <c r="I20" s="578">
        <v>9.9337194491846326</v>
      </c>
      <c r="J20" s="38">
        <v>10.041798120589094</v>
      </c>
      <c r="K20" s="38">
        <v>10.314443963156156</v>
      </c>
      <c r="L20" s="38">
        <v>4.3011091283201512</v>
      </c>
      <c r="M20" s="38">
        <v>4.8605291856184891</v>
      </c>
      <c r="N20" s="38">
        <v>4.6326624947352757</v>
      </c>
      <c r="O20" s="578">
        <v>4.6061854754465994</v>
      </c>
      <c r="P20" s="38">
        <v>4.7297016125958642</v>
      </c>
      <c r="Q20" s="38">
        <v>8.1327245491009776</v>
      </c>
      <c r="R20" s="38">
        <v>9.049874095087473</v>
      </c>
      <c r="S20" s="38">
        <v>8.6360208776597318</v>
      </c>
      <c r="T20" s="578">
        <v>8.657500518948801</v>
      </c>
      <c r="U20" s="38">
        <v>8.7592776777750583</v>
      </c>
    </row>
    <row r="21" spans="1:21" ht="17.25">
      <c r="A21" s="32" t="s">
        <v>43</v>
      </c>
      <c r="B21" s="38">
        <v>1.6192801448588203</v>
      </c>
      <c r="C21" s="38">
        <v>1.9074621766130651</v>
      </c>
      <c r="D21" s="38">
        <v>1.89513929561301</v>
      </c>
      <c r="E21" s="578">
        <v>1.9115371105627417</v>
      </c>
      <c r="F21" s="38">
        <v>2.0859974556290366</v>
      </c>
      <c r="G21" s="38">
        <v>1.4042159676548194</v>
      </c>
      <c r="H21" s="38">
        <v>1.6824129816023066</v>
      </c>
      <c r="I21" s="578">
        <v>1.6665336791444496</v>
      </c>
      <c r="J21" s="38">
        <v>1.6806871268808903</v>
      </c>
      <c r="K21" s="38">
        <v>1.8335740710792705</v>
      </c>
      <c r="L21" s="38">
        <v>1.0349392609581431</v>
      </c>
      <c r="M21" s="38">
        <v>1.2329501950503559</v>
      </c>
      <c r="N21" s="38">
        <v>1.2363279172169837</v>
      </c>
      <c r="O21" s="578">
        <v>1.2263589902745315</v>
      </c>
      <c r="P21" s="38">
        <v>1.3374796752990747</v>
      </c>
      <c r="Q21" s="38">
        <v>1.9254456092233911</v>
      </c>
      <c r="R21" s="38">
        <v>2.2656212510257894</v>
      </c>
      <c r="S21" s="38">
        <v>2.2747422729594509</v>
      </c>
      <c r="T21" s="578">
        <v>2.2750147893060757</v>
      </c>
      <c r="U21" s="38">
        <v>2.4447656939968319</v>
      </c>
    </row>
    <row r="22" spans="1:21" ht="17.25">
      <c r="A22" s="32" t="s">
        <v>42</v>
      </c>
      <c r="B22" s="38">
        <v>0.59903819752759235</v>
      </c>
      <c r="C22" s="38">
        <v>0.69359515506160563</v>
      </c>
      <c r="D22" s="38">
        <v>0.68365625355566828</v>
      </c>
      <c r="E22" s="578">
        <v>0.66342098716556253</v>
      </c>
      <c r="F22" s="38">
        <v>0.6615946063732574</v>
      </c>
      <c r="G22" s="38">
        <v>0.39494023433821646</v>
      </c>
      <c r="H22" s="38">
        <v>0.46510142876307692</v>
      </c>
      <c r="I22" s="578">
        <v>0.45706261058583009</v>
      </c>
      <c r="J22" s="38">
        <v>0.44346392151394415</v>
      </c>
      <c r="K22" s="38">
        <v>0.44097559844793355</v>
      </c>
      <c r="L22" s="38">
        <v>0.64770556232805354</v>
      </c>
      <c r="M22" s="38">
        <v>0.75844813621910845</v>
      </c>
      <c r="N22" s="38">
        <v>0.75450230174878485</v>
      </c>
      <c r="O22" s="578">
        <v>0.72003619885925307</v>
      </c>
      <c r="P22" s="38">
        <v>0.7172163824040162</v>
      </c>
      <c r="Q22" s="38">
        <v>0.50357474205397212</v>
      </c>
      <c r="R22" s="38">
        <v>0.58242174892002407</v>
      </c>
      <c r="S22" s="38">
        <v>0.58013492457702565</v>
      </c>
      <c r="T22" s="578">
        <v>0.55820131508925142</v>
      </c>
      <c r="U22" s="38">
        <v>0.54674970040018778</v>
      </c>
    </row>
    <row r="23" spans="1:21" s="29" customFormat="1" ht="15.75" customHeight="1">
      <c r="A23" s="40" t="s">
        <v>70</v>
      </c>
      <c r="B23" s="39">
        <f t="shared" ref="B23:C23" si="0">SUM(B5:B22)</f>
        <v>100.00000000000001</v>
      </c>
      <c r="C23" s="39">
        <f t="shared" si="0"/>
        <v>99.999999999999972</v>
      </c>
      <c r="D23" s="39">
        <f>SUM(D5:D22)</f>
        <v>99.999999999999986</v>
      </c>
      <c r="E23" s="39">
        <f t="shared" ref="E23:U23" si="1">SUM(E5:E22)</f>
        <v>100.00000000000003</v>
      </c>
      <c r="F23" s="39">
        <f t="shared" si="1"/>
        <v>100.00000000000001</v>
      </c>
      <c r="G23" s="39">
        <f t="shared" si="1"/>
        <v>99.999999999999986</v>
      </c>
      <c r="H23" s="39">
        <f t="shared" si="1"/>
        <v>100.00000000000001</v>
      </c>
      <c r="I23" s="39">
        <f t="shared" si="1"/>
        <v>100.00000000000006</v>
      </c>
      <c r="J23" s="39">
        <f t="shared" si="1"/>
        <v>100</v>
      </c>
      <c r="K23" s="39">
        <f t="shared" si="1"/>
        <v>99.999999999999972</v>
      </c>
      <c r="L23" s="39">
        <f t="shared" si="1"/>
        <v>99.999999999999986</v>
      </c>
      <c r="M23" s="39">
        <f t="shared" si="1"/>
        <v>99.999999999999972</v>
      </c>
      <c r="N23" s="39">
        <f t="shared" si="1"/>
        <v>99.999999999999972</v>
      </c>
      <c r="O23" s="39">
        <f t="shared" si="1"/>
        <v>99.999999999999957</v>
      </c>
      <c r="P23" s="39">
        <f t="shared" si="1"/>
        <v>100.00000000000003</v>
      </c>
      <c r="Q23" s="39">
        <f t="shared" si="1"/>
        <v>100</v>
      </c>
      <c r="R23" s="39">
        <f t="shared" si="1"/>
        <v>100</v>
      </c>
      <c r="S23" s="39">
        <f t="shared" si="1"/>
        <v>100</v>
      </c>
      <c r="T23" s="39">
        <f t="shared" si="1"/>
        <v>100</v>
      </c>
      <c r="U23" s="39">
        <f t="shared" si="1"/>
        <v>100</v>
      </c>
    </row>
    <row r="24" spans="1:21" ht="15" customHeight="1">
      <c r="A24" s="716" t="s">
        <v>69</v>
      </c>
      <c r="B24" s="716"/>
      <c r="C24" s="716"/>
      <c r="D24" s="716"/>
      <c r="E24" s="717"/>
      <c r="F24" s="716"/>
      <c r="G24" s="716"/>
      <c r="H24" s="716"/>
      <c r="I24" s="717"/>
      <c r="J24" s="716"/>
      <c r="K24" s="716"/>
      <c r="L24" s="716"/>
      <c r="M24" s="716"/>
      <c r="N24" s="716"/>
      <c r="O24" s="717"/>
      <c r="P24" s="716"/>
      <c r="Q24" s="716"/>
      <c r="R24" s="716"/>
      <c r="S24" s="716"/>
      <c r="T24" s="717"/>
      <c r="U24" s="716"/>
    </row>
    <row r="25" spans="1:21" ht="16.5" customHeight="1">
      <c r="A25" s="37" t="s">
        <v>68</v>
      </c>
      <c r="B25" s="38">
        <v>7.0538282452656365</v>
      </c>
      <c r="C25" s="36">
        <v>-1.5336350304613222</v>
      </c>
      <c r="D25" s="36">
        <v>4.6706599643146385</v>
      </c>
      <c r="E25" s="579">
        <v>5.1012603046070026</v>
      </c>
      <c r="F25" s="36">
        <v>2.3812427598989494</v>
      </c>
      <c r="G25" s="36">
        <v>7.8928413269904851</v>
      </c>
      <c r="H25" s="36">
        <v>-3.7847010537354397</v>
      </c>
      <c r="I25" s="579">
        <v>4.1468564522169959</v>
      </c>
      <c r="J25" s="36">
        <v>4.1561057420882674</v>
      </c>
      <c r="K25" s="36">
        <v>1.9022521118625901</v>
      </c>
      <c r="L25" s="36">
        <v>5.1304154423796655</v>
      </c>
      <c r="M25" s="36">
        <v>-3.7718702343713106</v>
      </c>
      <c r="N25" s="36">
        <v>4.6028981771939703</v>
      </c>
      <c r="O25" s="579">
        <v>6.0069335240310551</v>
      </c>
      <c r="P25" s="36">
        <v>1.7658431212664416</v>
      </c>
      <c r="Q25" s="36">
        <v>6.6977313048139697</v>
      </c>
      <c r="R25" s="36">
        <v>-1.2248298003128433</v>
      </c>
      <c r="S25" s="36">
        <v>4.0943818737245286</v>
      </c>
      <c r="T25" s="579">
        <v>6.0976851743618665</v>
      </c>
      <c r="U25" s="36">
        <v>3.738475861627677</v>
      </c>
    </row>
    <row r="26" spans="1:21" ht="15" customHeight="1">
      <c r="A26" s="37" t="s">
        <v>67</v>
      </c>
      <c r="B26" s="36">
        <v>7.2323770612216842</v>
      </c>
      <c r="C26" s="36">
        <v>2.8176066071261552E-2</v>
      </c>
      <c r="D26" s="36">
        <v>5.048636595363698</v>
      </c>
      <c r="E26" s="579">
        <v>5.4652071292115911</v>
      </c>
      <c r="F26" s="36">
        <v>1.9951063118929246</v>
      </c>
      <c r="G26" s="36">
        <v>8.0005202056610223</v>
      </c>
      <c r="H26" s="36">
        <v>-2.031092939478818</v>
      </c>
      <c r="I26" s="579">
        <v>4.4827090522715052</v>
      </c>
      <c r="J26" s="36">
        <v>4.631437914871106</v>
      </c>
      <c r="K26" s="36">
        <v>1.6943210924857288</v>
      </c>
      <c r="L26" s="36">
        <v>5.5875263072186154</v>
      </c>
      <c r="M26" s="36">
        <v>-5.6937606479549263</v>
      </c>
      <c r="N26" s="36">
        <v>5.0781643670879673</v>
      </c>
      <c r="O26" s="579">
        <v>6.2985415932109934</v>
      </c>
      <c r="P26" s="36">
        <v>1.4399764778526558</v>
      </c>
      <c r="Q26" s="36">
        <v>6.9337907762083706</v>
      </c>
      <c r="R26" s="36">
        <v>-0.711967921761536</v>
      </c>
      <c r="S26" s="36">
        <v>4.2059449468278887</v>
      </c>
      <c r="T26" s="579">
        <v>6.3531207998261952</v>
      </c>
      <c r="U26" s="36">
        <v>3.2551064608728586</v>
      </c>
    </row>
    <row r="27" spans="1:21" ht="16.5" customHeight="1">
      <c r="A27" s="694" t="s">
        <v>17885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U27" s="27" t="s">
        <v>74</v>
      </c>
    </row>
    <row r="28" spans="1:21" ht="36" customHeight="1">
      <c r="A28" s="695"/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</row>
  </sheetData>
  <mergeCells count="10">
    <mergeCell ref="A24:U24"/>
    <mergeCell ref="A27:R27"/>
    <mergeCell ref="A28:U28"/>
    <mergeCell ref="A1:U1"/>
    <mergeCell ref="A2:U2"/>
    <mergeCell ref="A3:A4"/>
    <mergeCell ref="G3:K3"/>
    <mergeCell ref="B3:F3"/>
    <mergeCell ref="L3:P3"/>
    <mergeCell ref="Q3:U3"/>
  </mergeCells>
  <pageMargins left="0.25" right="0.25" top="0.75" bottom="0.75" header="0.3" footer="0.3"/>
  <pageSetup scale="6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8"/>
  <sheetViews>
    <sheetView view="pageBreakPreview" zoomScaleNormal="100" zoomScaleSheetLayoutView="100" workbookViewId="0">
      <selection activeCell="F21" sqref="F21"/>
    </sheetView>
  </sheetViews>
  <sheetFormatPr defaultColWidth="9" defaultRowHeight="12.75"/>
  <cols>
    <col min="1" max="1" width="42.85546875" style="27" customWidth="1"/>
    <col min="2" max="2" width="9.5703125" style="27" customWidth="1"/>
    <col min="3" max="3" width="10.42578125" style="27" customWidth="1"/>
    <col min="4" max="5" width="9.42578125" style="27" customWidth="1"/>
    <col min="6" max="6" width="11.7109375" style="27" customWidth="1"/>
    <col min="7" max="8" width="9.85546875" style="27" customWidth="1"/>
    <col min="9" max="10" width="10.42578125" style="27" customWidth="1"/>
    <col min="11" max="11" width="10.140625" style="27" customWidth="1"/>
    <col min="12" max="12" width="9.5703125" style="27" customWidth="1"/>
    <col min="13" max="15" width="10" style="27" customWidth="1"/>
    <col min="16" max="16" width="10.140625" style="27" customWidth="1"/>
    <col min="17" max="17" width="9.28515625" style="27" customWidth="1"/>
    <col min="18" max="19" width="9.140625" style="27" customWidth="1"/>
    <col min="20" max="20" width="9.42578125" style="27" customWidth="1"/>
    <col min="21" max="21" width="11.140625" style="27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1" ht="28.5">
      <c r="A1" s="708" t="s">
        <v>861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43"/>
    </row>
    <row r="2" spans="1:21" ht="19.350000000000001" customHeight="1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44"/>
    </row>
    <row r="3" spans="1:21" ht="16.5" customHeight="1">
      <c r="A3" s="710" t="s">
        <v>62</v>
      </c>
      <c r="B3" s="722" t="s">
        <v>5</v>
      </c>
      <c r="C3" s="723"/>
      <c r="D3" s="723"/>
      <c r="E3" s="724"/>
      <c r="F3" s="725"/>
      <c r="G3" s="722" t="s">
        <v>6</v>
      </c>
      <c r="H3" s="723"/>
      <c r="I3" s="723"/>
      <c r="J3" s="724"/>
      <c r="K3" s="725"/>
      <c r="L3" s="722" t="s">
        <v>7</v>
      </c>
      <c r="M3" s="723"/>
      <c r="N3" s="724"/>
      <c r="O3" s="723"/>
      <c r="P3" s="725"/>
      <c r="Q3" s="718" t="s">
        <v>61</v>
      </c>
      <c r="R3" s="719"/>
      <c r="S3" s="719"/>
      <c r="T3" s="719"/>
      <c r="U3" s="719"/>
    </row>
    <row r="4" spans="1:21" ht="30" customHeight="1">
      <c r="A4" s="711"/>
      <c r="B4" s="34" t="s">
        <v>60</v>
      </c>
      <c r="C4" s="34" t="s">
        <v>35</v>
      </c>
      <c r="D4" s="34" t="s">
        <v>72</v>
      </c>
      <c r="E4" s="573" t="s">
        <v>921</v>
      </c>
      <c r="F4" s="34" t="s">
        <v>864</v>
      </c>
      <c r="G4" s="34" t="s">
        <v>60</v>
      </c>
      <c r="H4" s="34" t="s">
        <v>35</v>
      </c>
      <c r="I4" s="34" t="s">
        <v>72</v>
      </c>
      <c r="J4" s="573" t="s">
        <v>921</v>
      </c>
      <c r="K4" s="34" t="s">
        <v>864</v>
      </c>
      <c r="L4" s="34" t="s">
        <v>60</v>
      </c>
      <c r="M4" s="34" t="s">
        <v>35</v>
      </c>
      <c r="N4" s="573" t="s">
        <v>72</v>
      </c>
      <c r="O4" s="34" t="s">
        <v>921</v>
      </c>
      <c r="P4" s="34" t="s">
        <v>864</v>
      </c>
      <c r="Q4" s="34" t="s">
        <v>60</v>
      </c>
      <c r="R4" s="34" t="s">
        <v>35</v>
      </c>
      <c r="S4" s="573" t="s">
        <v>72</v>
      </c>
      <c r="T4" s="34" t="s">
        <v>921</v>
      </c>
      <c r="U4" s="34" t="s">
        <v>864</v>
      </c>
    </row>
    <row r="5" spans="1:21" ht="16.5" customHeight="1">
      <c r="A5" s="32" t="s">
        <v>59</v>
      </c>
      <c r="B5" s="38">
        <v>30.650929197234706</v>
      </c>
      <c r="C5" s="38">
        <v>30.65687969609742</v>
      </c>
      <c r="D5" s="38">
        <v>31.453672194444675</v>
      </c>
      <c r="E5" s="578">
        <v>30.263642405594442</v>
      </c>
      <c r="F5" s="38">
        <v>29.764281667129332</v>
      </c>
      <c r="G5" s="38">
        <v>33.072813442584994</v>
      </c>
      <c r="H5" s="38">
        <v>32.223813261340709</v>
      </c>
      <c r="I5" s="38">
        <v>33.172608763515463</v>
      </c>
      <c r="J5" s="578">
        <v>32.424843981901191</v>
      </c>
      <c r="K5" s="38">
        <v>30.827172483866335</v>
      </c>
      <c r="L5" s="38">
        <v>34.812042593495811</v>
      </c>
      <c r="M5" s="38">
        <v>34.767805267763485</v>
      </c>
      <c r="N5" s="578">
        <v>35.67955658058311</v>
      </c>
      <c r="O5" s="38">
        <v>34.507389246799924</v>
      </c>
      <c r="P5" s="38">
        <v>33.443611643571685</v>
      </c>
      <c r="Q5" s="38">
        <v>24.918237252585168</v>
      </c>
      <c r="R5" s="38">
        <v>25.15711826950977</v>
      </c>
      <c r="S5" s="578">
        <v>25.8011271166562</v>
      </c>
      <c r="T5" s="38">
        <v>24.668508725300143</v>
      </c>
      <c r="U5" s="38">
        <v>24.119075798799525</v>
      </c>
    </row>
    <row r="6" spans="1:21" ht="16.5" customHeight="1">
      <c r="A6" s="32" t="s">
        <v>58</v>
      </c>
      <c r="B6" s="38">
        <v>0.74616727077142175</v>
      </c>
      <c r="C6" s="38">
        <v>0.66559498611112777</v>
      </c>
      <c r="D6" s="38">
        <v>0.61245717964810531</v>
      </c>
      <c r="E6" s="578">
        <v>0.61716052899573981</v>
      </c>
      <c r="F6" s="38">
        <v>0.57406745321373176</v>
      </c>
      <c r="G6" s="38">
        <v>0.59511828157146618</v>
      </c>
      <c r="H6" s="38">
        <v>0.21540309010312009</v>
      </c>
      <c r="I6" s="38">
        <v>0.20031797273395369</v>
      </c>
      <c r="J6" s="578">
        <v>0.20295901245057599</v>
      </c>
      <c r="K6" s="38">
        <v>0.18795061354234549</v>
      </c>
      <c r="L6" s="38">
        <v>0.63076904868086714</v>
      </c>
      <c r="M6" s="38">
        <v>0.29458570314526727</v>
      </c>
      <c r="N6" s="578">
        <v>0.2721597027413013</v>
      </c>
      <c r="O6" s="38">
        <v>0.27642950718490145</v>
      </c>
      <c r="P6" s="38">
        <v>0.2582433424712659</v>
      </c>
      <c r="Q6" s="38">
        <v>0.65815369130123147</v>
      </c>
      <c r="R6" s="38">
        <v>0.59625847320654934</v>
      </c>
      <c r="S6" s="578">
        <v>0.55043598816911188</v>
      </c>
      <c r="T6" s="38">
        <v>0.55206002049409886</v>
      </c>
      <c r="U6" s="38">
        <v>0.51496163083530755</v>
      </c>
    </row>
    <row r="7" spans="1:21" ht="16.5" customHeight="1">
      <c r="A7" s="32" t="s">
        <v>57</v>
      </c>
      <c r="B7" s="38">
        <v>6.5590396148499623</v>
      </c>
      <c r="C7" s="38">
        <v>5.7921051380078543</v>
      </c>
      <c r="D7" s="38">
        <v>6.3583324560162469</v>
      </c>
      <c r="E7" s="578">
        <v>6.4756210723150582</v>
      </c>
      <c r="F7" s="38">
        <v>6.0392988928486728</v>
      </c>
      <c r="G7" s="38">
        <v>1.1833419561903535</v>
      </c>
      <c r="H7" s="38">
        <v>1.0720174005709677</v>
      </c>
      <c r="I7" s="38">
        <v>1.1737272171860931</v>
      </c>
      <c r="J7" s="578">
        <v>1.1888226271550486</v>
      </c>
      <c r="K7" s="38">
        <v>1.0857578892939583</v>
      </c>
      <c r="L7" s="38">
        <v>4.3996569460204666</v>
      </c>
      <c r="M7" s="38">
        <v>3.9357534510047505</v>
      </c>
      <c r="N7" s="578">
        <v>4.3475711009617362</v>
      </c>
      <c r="O7" s="38">
        <v>4.4043276457788147</v>
      </c>
      <c r="P7" s="38">
        <v>4.1359881040326671</v>
      </c>
      <c r="Q7" s="38">
        <v>5.7511202865957642</v>
      </c>
      <c r="R7" s="38">
        <v>5.0754748066271489</v>
      </c>
      <c r="S7" s="578">
        <v>5.584064616533249</v>
      </c>
      <c r="T7" s="38">
        <v>5.6912400161639152</v>
      </c>
      <c r="U7" s="38">
        <v>5.3166068154160131</v>
      </c>
    </row>
    <row r="8" spans="1:21" ht="17.25">
      <c r="A8" s="32" t="s">
        <v>56</v>
      </c>
      <c r="B8" s="38">
        <v>0.52313543359994197</v>
      </c>
      <c r="C8" s="38">
        <v>0.60155288411063601</v>
      </c>
      <c r="D8" s="38">
        <v>0.57224740042777822</v>
      </c>
      <c r="E8" s="578">
        <v>0.69480581163452548</v>
      </c>
      <c r="F8" s="38">
        <v>0.70249141307029228</v>
      </c>
      <c r="G8" s="38">
        <v>0.30038852807145094</v>
      </c>
      <c r="H8" s="38">
        <v>0.32101205198147809</v>
      </c>
      <c r="I8" s="38">
        <v>0.50961661780783907</v>
      </c>
      <c r="J8" s="578">
        <v>0.57296933138836881</v>
      </c>
      <c r="K8" s="38">
        <v>0.72926125159620936</v>
      </c>
      <c r="L8" s="38">
        <v>0.62658908957963044</v>
      </c>
      <c r="M8" s="38">
        <v>0.77085698459761831</v>
      </c>
      <c r="N8" s="578">
        <v>0.79548315738365294</v>
      </c>
      <c r="O8" s="38">
        <v>0.94747693451768145</v>
      </c>
      <c r="P8" s="38">
        <v>0.93515901891196018</v>
      </c>
      <c r="Q8" s="38">
        <v>1.0129987636406228</v>
      </c>
      <c r="R8" s="38">
        <v>1.1776135428315684</v>
      </c>
      <c r="S8" s="578">
        <v>1.1318255379406672</v>
      </c>
      <c r="T8" s="38">
        <v>1.5260869489074804</v>
      </c>
      <c r="U8" s="38">
        <v>1.6392633780476453</v>
      </c>
    </row>
    <row r="9" spans="1:21" ht="34.5">
      <c r="A9" s="32" t="s">
        <v>55</v>
      </c>
      <c r="B9" s="38">
        <v>0.76534958684698962</v>
      </c>
      <c r="C9" s="38">
        <v>0.76086587664826366</v>
      </c>
      <c r="D9" s="38">
        <v>0.72093896109224065</v>
      </c>
      <c r="E9" s="578">
        <v>0.64946865316919211</v>
      </c>
      <c r="F9" s="38">
        <v>0.59384493631991586</v>
      </c>
      <c r="G9" s="38">
        <v>0.83569389674271721</v>
      </c>
      <c r="H9" s="38">
        <v>0.79644409197782784</v>
      </c>
      <c r="I9" s="38">
        <v>0.76267451826725985</v>
      </c>
      <c r="J9" s="578">
        <v>0.68660892763102999</v>
      </c>
      <c r="K9" s="38">
        <v>0.62502186269228976</v>
      </c>
      <c r="L9" s="38">
        <v>0.74558193535521478</v>
      </c>
      <c r="M9" s="38">
        <v>0.7185334619369087</v>
      </c>
      <c r="N9" s="578">
        <v>0.68358251428698535</v>
      </c>
      <c r="O9" s="38">
        <v>0.62070336171173734</v>
      </c>
      <c r="P9" s="38">
        <v>0.57000982316089988</v>
      </c>
      <c r="Q9" s="38">
        <v>0.5901125629177193</v>
      </c>
      <c r="R9" s="38">
        <v>0.58694635784062121</v>
      </c>
      <c r="S9" s="578">
        <v>0.55795342530816494</v>
      </c>
      <c r="T9" s="38">
        <v>0.50027001440664143</v>
      </c>
      <c r="U9" s="38">
        <v>0.45871030034971522</v>
      </c>
    </row>
    <row r="10" spans="1:21" ht="16.5" customHeight="1">
      <c r="A10" s="32" t="s">
        <v>54</v>
      </c>
      <c r="B10" s="38">
        <v>8.6916135948900415</v>
      </c>
      <c r="C10" s="38">
        <v>7.6873356323126902</v>
      </c>
      <c r="D10" s="38">
        <v>7.3717340473767186</v>
      </c>
      <c r="E10" s="578">
        <v>7.1953547621128129</v>
      </c>
      <c r="F10" s="38">
        <v>6.7959332680606064</v>
      </c>
      <c r="G10" s="38">
        <v>9.6754899244582884</v>
      </c>
      <c r="H10" s="38">
        <v>8.5768416601083803</v>
      </c>
      <c r="I10" s="38">
        <v>8.3123554834749367</v>
      </c>
      <c r="J10" s="578">
        <v>8.1577868682154886</v>
      </c>
      <c r="K10" s="38">
        <v>7.648694682928614</v>
      </c>
      <c r="L10" s="38">
        <v>9.3592195123830972</v>
      </c>
      <c r="M10" s="38">
        <v>8.4199177267287091</v>
      </c>
      <c r="N10" s="578">
        <v>8.1067805719141113</v>
      </c>
      <c r="O10" s="38">
        <v>7.9757070429875245</v>
      </c>
      <c r="P10" s="38">
        <v>7.595646312451227</v>
      </c>
      <c r="Q10" s="38">
        <v>7.008581454715296</v>
      </c>
      <c r="R10" s="38">
        <v>6.2280318139480375</v>
      </c>
      <c r="S10" s="578">
        <v>5.9917111883593055</v>
      </c>
      <c r="T10" s="38">
        <v>5.8209079071043615</v>
      </c>
      <c r="U10" s="38">
        <v>5.5210380522593772</v>
      </c>
    </row>
    <row r="11" spans="1:21" ht="17.25">
      <c r="A11" s="32" t="s">
        <v>53</v>
      </c>
      <c r="B11" s="38">
        <v>11.689377322028689</v>
      </c>
      <c r="C11" s="38">
        <v>10.719506597660361</v>
      </c>
      <c r="D11" s="38">
        <v>11.100139711350398</v>
      </c>
      <c r="E11" s="578">
        <v>11.672462152170354</v>
      </c>
      <c r="F11" s="38">
        <v>10.97007922562312</v>
      </c>
      <c r="G11" s="38">
        <v>7.078995830448342</v>
      </c>
      <c r="H11" s="38">
        <v>6.1840673520257603</v>
      </c>
      <c r="I11" s="38">
        <v>6.4718268592406556</v>
      </c>
      <c r="J11" s="578">
        <v>6.842698023013039</v>
      </c>
      <c r="K11" s="38">
        <v>6.4024330029664931</v>
      </c>
      <c r="L11" s="38">
        <v>9.6415259659839236</v>
      </c>
      <c r="M11" s="38">
        <v>8.5400164035835093</v>
      </c>
      <c r="N11" s="578">
        <v>8.8789291562820054</v>
      </c>
      <c r="O11" s="38">
        <v>9.4109158666532533</v>
      </c>
      <c r="P11" s="38">
        <v>8.882988664619953</v>
      </c>
      <c r="Q11" s="38">
        <v>16.246758264238217</v>
      </c>
      <c r="R11" s="38">
        <v>15.020367852754458</v>
      </c>
      <c r="S11" s="578">
        <v>15.604157219923236</v>
      </c>
      <c r="T11" s="38">
        <v>16.331706237847563</v>
      </c>
      <c r="U11" s="38">
        <v>15.392264062553922</v>
      </c>
    </row>
    <row r="12" spans="1:21" ht="16.5" customHeight="1">
      <c r="A12" s="32" t="s">
        <v>52</v>
      </c>
      <c r="B12" s="38">
        <v>6.8103847333820564</v>
      </c>
      <c r="C12" s="38">
        <v>5.5451941358141132</v>
      </c>
      <c r="D12" s="38">
        <v>5.5553871857108632</v>
      </c>
      <c r="E12" s="578">
        <v>6.4417903805221046</v>
      </c>
      <c r="F12" s="38">
        <v>7.1478925680202057</v>
      </c>
      <c r="G12" s="38">
        <v>2.5690462156412712</v>
      </c>
      <c r="H12" s="38">
        <v>2.0052998318655013</v>
      </c>
      <c r="I12" s="38">
        <v>2.030446204224106</v>
      </c>
      <c r="J12" s="578">
        <v>2.3672297460011178</v>
      </c>
      <c r="K12" s="38">
        <v>2.6151030786850149</v>
      </c>
      <c r="L12" s="38">
        <v>3.2906550307171756</v>
      </c>
      <c r="M12" s="38">
        <v>2.5974169443739261</v>
      </c>
      <c r="N12" s="578">
        <v>2.6126800536319164</v>
      </c>
      <c r="O12" s="38">
        <v>3.0536227873080963</v>
      </c>
      <c r="P12" s="38">
        <v>3.4030355242081853</v>
      </c>
      <c r="Q12" s="38">
        <v>6.4561804006676962</v>
      </c>
      <c r="R12" s="38">
        <v>5.2594869057038887</v>
      </c>
      <c r="S12" s="578">
        <v>5.2862423456351708</v>
      </c>
      <c r="T12" s="38">
        <v>6.100926736073637</v>
      </c>
      <c r="U12" s="38">
        <v>6.7887731923517354</v>
      </c>
    </row>
    <row r="13" spans="1:21" ht="16.5" customHeight="1">
      <c r="A13" s="32" t="s">
        <v>51</v>
      </c>
      <c r="B13" s="38">
        <v>1.8983165229109236</v>
      </c>
      <c r="C13" s="38">
        <v>1.2331331398994865</v>
      </c>
      <c r="D13" s="38">
        <v>1.3221100392421243</v>
      </c>
      <c r="E13" s="578">
        <v>1.4399041213962123</v>
      </c>
      <c r="F13" s="38">
        <v>1.6586915788176255</v>
      </c>
      <c r="G13" s="38">
        <v>3.1923010537771161</v>
      </c>
      <c r="H13" s="38">
        <v>1.9879491800116889</v>
      </c>
      <c r="I13" s="38">
        <v>2.1541408041211936</v>
      </c>
      <c r="J13" s="578">
        <v>2.3589089767933862</v>
      </c>
      <c r="K13" s="38">
        <v>2.7052504627271721</v>
      </c>
      <c r="L13" s="38">
        <v>1.8466076145910433</v>
      </c>
      <c r="M13" s="38">
        <v>1.1628615115142134</v>
      </c>
      <c r="N13" s="578">
        <v>1.2517895641577093</v>
      </c>
      <c r="O13" s="38">
        <v>1.3741404436735141</v>
      </c>
      <c r="P13" s="38">
        <v>1.5897977892709085</v>
      </c>
      <c r="Q13" s="38">
        <v>2.2632978655114653</v>
      </c>
      <c r="R13" s="38">
        <v>1.4709738605949583</v>
      </c>
      <c r="S13" s="578">
        <v>1.5822328002685357</v>
      </c>
      <c r="T13" s="38">
        <v>1.7151212626546366</v>
      </c>
      <c r="U13" s="38">
        <v>1.9812908839361389</v>
      </c>
    </row>
    <row r="14" spans="1:21" ht="16.5" customHeight="1">
      <c r="A14" s="32" t="s">
        <v>50</v>
      </c>
      <c r="B14" s="38">
        <v>2.4608135748853983</v>
      </c>
      <c r="C14" s="38">
        <v>2.4895107807566212</v>
      </c>
      <c r="D14" s="38">
        <v>2.4608717144737269</v>
      </c>
      <c r="E14" s="578">
        <v>2.3193341303973471</v>
      </c>
      <c r="F14" s="38">
        <v>2.1842268456430776</v>
      </c>
      <c r="G14" s="38">
        <v>1.5855097740415234</v>
      </c>
      <c r="H14" s="38">
        <v>1.537745424015402</v>
      </c>
      <c r="I14" s="38">
        <v>1.5362555825655726</v>
      </c>
      <c r="J14" s="578">
        <v>1.4557854881695542</v>
      </c>
      <c r="K14" s="38">
        <v>1.3649039267762244</v>
      </c>
      <c r="L14" s="38">
        <v>1.8254684097127971</v>
      </c>
      <c r="M14" s="38">
        <v>1.790322545201956</v>
      </c>
      <c r="N14" s="578">
        <v>1.7768353905239982</v>
      </c>
      <c r="O14" s="38">
        <v>1.6879734976935663</v>
      </c>
      <c r="P14" s="38">
        <v>1.5965400377679411</v>
      </c>
      <c r="Q14" s="38">
        <v>2.217562376729433</v>
      </c>
      <c r="R14" s="38">
        <v>2.244577770346611</v>
      </c>
      <c r="S14" s="578">
        <v>2.2259589534565296</v>
      </c>
      <c r="T14" s="38">
        <v>2.0880903509907935</v>
      </c>
      <c r="U14" s="38">
        <v>1.9719903283484266</v>
      </c>
    </row>
    <row r="15" spans="1:21" ht="16.5" customHeight="1">
      <c r="A15" s="32" t="s">
        <v>49</v>
      </c>
      <c r="B15" s="38">
        <v>4.3336043461708922</v>
      </c>
      <c r="C15" s="38">
        <v>5.3347160039156929</v>
      </c>
      <c r="D15" s="38">
        <v>5.2335418047999207</v>
      </c>
      <c r="E15" s="578">
        <v>5.3429648077137379</v>
      </c>
      <c r="F15" s="38">
        <v>5.6855668765925369</v>
      </c>
      <c r="G15" s="38">
        <v>1.4460143921952406</v>
      </c>
      <c r="H15" s="38">
        <v>1.8185374521781523</v>
      </c>
      <c r="I15" s="38">
        <v>1.9023297199283926</v>
      </c>
      <c r="J15" s="578">
        <v>1.9811747134018847</v>
      </c>
      <c r="K15" s="38">
        <v>2.0988949383127631</v>
      </c>
      <c r="L15" s="38">
        <v>2.1735897073675439</v>
      </c>
      <c r="M15" s="38">
        <v>2.4903286144118644</v>
      </c>
      <c r="N15" s="578">
        <v>2.5042636234899383</v>
      </c>
      <c r="O15" s="38">
        <v>2.619283274882942</v>
      </c>
      <c r="P15" s="38">
        <v>2.799344966473873</v>
      </c>
      <c r="Q15" s="38">
        <v>6.1970225649270434</v>
      </c>
      <c r="R15" s="38">
        <v>7.0568244595525726</v>
      </c>
      <c r="S15" s="578">
        <v>6.8180082198833771</v>
      </c>
      <c r="T15" s="38">
        <v>6.9088785352802713</v>
      </c>
      <c r="U15" s="38">
        <v>7.3726340315050045</v>
      </c>
    </row>
    <row r="16" spans="1:21" ht="16.5" customHeight="1">
      <c r="A16" s="32" t="s">
        <v>48</v>
      </c>
      <c r="B16" s="38">
        <v>4.6199284151491007</v>
      </c>
      <c r="C16" s="38">
        <v>4.9163768071592973</v>
      </c>
      <c r="D16" s="38">
        <v>4.6718952654178141</v>
      </c>
      <c r="E16" s="578">
        <v>4.4406058541756703</v>
      </c>
      <c r="F16" s="38">
        <v>4.3928210288537866</v>
      </c>
      <c r="G16" s="38">
        <v>1.8698397140742971</v>
      </c>
      <c r="H16" s="38">
        <v>1.907518020608389</v>
      </c>
      <c r="I16" s="38">
        <v>1.8319731899224958</v>
      </c>
      <c r="J16" s="578">
        <v>1.8607683810773481</v>
      </c>
      <c r="K16" s="38">
        <v>1.9391013160516428</v>
      </c>
      <c r="L16" s="38">
        <v>2.7093922755495652</v>
      </c>
      <c r="M16" s="38">
        <v>2.7951248107629381</v>
      </c>
      <c r="N16" s="578">
        <v>2.6668312274383621</v>
      </c>
      <c r="O16" s="38">
        <v>2.6067503314918814</v>
      </c>
      <c r="P16" s="38">
        <v>2.6405207778967146</v>
      </c>
      <c r="Q16" s="38">
        <v>8.8471562921052129</v>
      </c>
      <c r="R16" s="38">
        <v>9.419673348268395</v>
      </c>
      <c r="S16" s="578">
        <v>8.9802951506486366</v>
      </c>
      <c r="T16" s="38">
        <v>8.4625787241465869</v>
      </c>
      <c r="U16" s="38">
        <v>8.3677958838866662</v>
      </c>
    </row>
    <row r="17" spans="1:21" ht="16.5" customHeight="1">
      <c r="A17" s="32" t="s">
        <v>47</v>
      </c>
      <c r="B17" s="38">
        <v>0.54479609579345956</v>
      </c>
      <c r="C17" s="38">
        <v>0.57350860474495091</v>
      </c>
      <c r="D17" s="38">
        <v>0.55364684856196211</v>
      </c>
      <c r="E17" s="578">
        <v>0.53914095520686922</v>
      </c>
      <c r="F17" s="38">
        <v>0.53810953411528417</v>
      </c>
      <c r="G17" s="38">
        <v>0.35817601279452554</v>
      </c>
      <c r="H17" s="38">
        <v>0.36141337565936887</v>
      </c>
      <c r="I17" s="38">
        <v>0.35266675789032398</v>
      </c>
      <c r="J17" s="578">
        <v>0.34528282852224845</v>
      </c>
      <c r="K17" s="38">
        <v>0.34307814777423262</v>
      </c>
      <c r="L17" s="38">
        <v>0.44004414938303804</v>
      </c>
      <c r="M17" s="38">
        <v>0.44906282771864908</v>
      </c>
      <c r="N17" s="578">
        <v>0.43526287597512425</v>
      </c>
      <c r="O17" s="38">
        <v>0.4272409076318438</v>
      </c>
      <c r="P17" s="38">
        <v>0.42823955725270557</v>
      </c>
      <c r="Q17" s="38">
        <v>0.97898878653561427</v>
      </c>
      <c r="R17" s="38">
        <v>1.0310999128839944</v>
      </c>
      <c r="S17" s="578">
        <v>0.99862383505299801</v>
      </c>
      <c r="T17" s="38">
        <v>0.9678895336059028</v>
      </c>
      <c r="U17" s="38">
        <v>0.96874854635555652</v>
      </c>
    </row>
    <row r="18" spans="1:21" ht="16.5" customHeight="1">
      <c r="A18" s="32" t="s">
        <v>46</v>
      </c>
      <c r="B18" s="38">
        <v>0.36945723355117183</v>
      </c>
      <c r="C18" s="38">
        <v>0.39251884241248342</v>
      </c>
      <c r="D18" s="38">
        <v>0.37863939441130695</v>
      </c>
      <c r="E18" s="578">
        <v>0.35013254207165945</v>
      </c>
      <c r="F18" s="38">
        <v>0.34779792356857936</v>
      </c>
      <c r="G18" s="38">
        <v>0.19236074758101959</v>
      </c>
      <c r="H18" s="38">
        <v>0.19591485028454414</v>
      </c>
      <c r="I18" s="38">
        <v>0.19102782719059216</v>
      </c>
      <c r="J18" s="578">
        <v>0.17758732602795793</v>
      </c>
      <c r="K18" s="38">
        <v>0.17563197235799585</v>
      </c>
      <c r="L18" s="38">
        <v>0.13877779037595017</v>
      </c>
      <c r="M18" s="38">
        <v>0.14290795590092883</v>
      </c>
      <c r="N18" s="578">
        <v>0.13842013529175715</v>
      </c>
      <c r="O18" s="38">
        <v>0.12903157708032231</v>
      </c>
      <c r="P18" s="38">
        <v>0.12871287967864678</v>
      </c>
      <c r="Q18" s="38">
        <v>0.76203915815666035</v>
      </c>
      <c r="R18" s="38">
        <v>0.80999274057923654</v>
      </c>
      <c r="S18" s="578">
        <v>0.78388746902953277</v>
      </c>
      <c r="T18" s="38">
        <v>0.72147320878368226</v>
      </c>
      <c r="U18" s="38">
        <v>0.71869361944660637</v>
      </c>
    </row>
    <row r="19" spans="1:21" ht="17.25">
      <c r="A19" s="32" t="s">
        <v>45</v>
      </c>
      <c r="B19" s="38">
        <v>7.7605961692944803</v>
      </c>
      <c r="C19" s="38">
        <v>9.5716976044938722</v>
      </c>
      <c r="D19" s="38">
        <v>9.1551778775846007</v>
      </c>
      <c r="E19" s="578">
        <v>8.9900355351128312</v>
      </c>
      <c r="F19" s="38">
        <v>9.6500442892430538</v>
      </c>
      <c r="G19" s="38">
        <v>18.264709083335624</v>
      </c>
      <c r="H19" s="38">
        <v>21.595820651778666</v>
      </c>
      <c r="I19" s="38">
        <v>20.876122084910673</v>
      </c>
      <c r="J19" s="578">
        <v>20.611540963832265</v>
      </c>
      <c r="K19" s="38">
        <v>22.026677038342406</v>
      </c>
      <c r="L19" s="38">
        <v>12.087408227663243</v>
      </c>
      <c r="M19" s="38">
        <v>14.452470802541681</v>
      </c>
      <c r="N19" s="578">
        <v>13.879262366558121</v>
      </c>
      <c r="O19" s="38">
        <v>13.737230083510779</v>
      </c>
      <c r="P19" s="38">
        <v>14.809725965553069</v>
      </c>
      <c r="Q19" s="38">
        <v>6.5391714836053705</v>
      </c>
      <c r="R19" s="38">
        <v>8.0693477089925398</v>
      </c>
      <c r="S19" s="578">
        <v>7.743241697951734</v>
      </c>
      <c r="T19" s="38">
        <v>7.5678846007853231</v>
      </c>
      <c r="U19" s="38">
        <v>8.1464086322426557</v>
      </c>
    </row>
    <row r="20" spans="1:21" ht="17.25">
      <c r="A20" s="32" t="s">
        <v>44</v>
      </c>
      <c r="B20" s="38">
        <v>9.3726362922026425</v>
      </c>
      <c r="C20" s="38">
        <v>10.465589715816064</v>
      </c>
      <c r="D20" s="38">
        <v>9.9011995559540864</v>
      </c>
      <c r="E20" s="578">
        <v>9.9913168757435429</v>
      </c>
      <c r="F20" s="38">
        <v>10.206159543967026</v>
      </c>
      <c r="G20" s="38">
        <v>14.798902076914286</v>
      </c>
      <c r="H20" s="38">
        <v>15.833742880432695</v>
      </c>
      <c r="I20" s="38">
        <v>15.139264166848111</v>
      </c>
      <c r="J20" s="578">
        <v>15.360512230451729</v>
      </c>
      <c r="K20" s="38">
        <v>15.621255749417241</v>
      </c>
      <c r="L20" s="38">
        <v>12.842790416071201</v>
      </c>
      <c r="M20" s="38">
        <v>13.897243229193718</v>
      </c>
      <c r="N20" s="578">
        <v>13.200657822196931</v>
      </c>
      <c r="O20" s="38">
        <v>13.426680604891347</v>
      </c>
      <c r="P20" s="38">
        <v>13.77489287864676</v>
      </c>
      <c r="Q20" s="38">
        <v>7.5269190771773236</v>
      </c>
      <c r="R20" s="38">
        <v>8.413511841710255</v>
      </c>
      <c r="S20" s="578">
        <v>7.9857156619563261</v>
      </c>
      <c r="T20" s="38">
        <v>8.0205809378888819</v>
      </c>
      <c r="U20" s="38">
        <v>8.2161666123306407</v>
      </c>
    </row>
    <row r="21" spans="1:21" ht="17.25">
      <c r="A21" s="32" t="s">
        <v>43</v>
      </c>
      <c r="B21" s="38">
        <v>1.7681171944563649</v>
      </c>
      <c r="C21" s="38">
        <v>2.0881073005056123</v>
      </c>
      <c r="D21" s="38">
        <v>2.0785137375048426</v>
      </c>
      <c r="E21" s="578">
        <v>2.0924784864297368</v>
      </c>
      <c r="F21" s="38">
        <v>2.2702718922020875</v>
      </c>
      <c r="G21" s="38">
        <v>2.5249583910139988</v>
      </c>
      <c r="H21" s="38">
        <v>2.8586373135829781</v>
      </c>
      <c r="I21" s="38">
        <v>2.875818309999596</v>
      </c>
      <c r="J21" s="578">
        <v>2.9109554500434549</v>
      </c>
      <c r="K21" s="38">
        <v>3.1442933252699929</v>
      </c>
      <c r="L21" s="38">
        <v>2.0662894723964902</v>
      </c>
      <c r="M21" s="38">
        <v>2.365636179288169</v>
      </c>
      <c r="N21" s="578">
        <v>2.3642560485272419</v>
      </c>
      <c r="O21" s="38">
        <v>2.3990581573267766</v>
      </c>
      <c r="P21" s="38">
        <v>2.6141927084389236</v>
      </c>
      <c r="Q21" s="38">
        <v>1.4891864327223281</v>
      </c>
      <c r="R21" s="38">
        <v>1.7595947346090253</v>
      </c>
      <c r="S21" s="578">
        <v>1.7571923748439398</v>
      </c>
      <c r="T21" s="38">
        <v>1.760696399667623</v>
      </c>
      <c r="U21" s="38">
        <v>1.9156895870552568</v>
      </c>
    </row>
    <row r="22" spans="1:21" ht="17.25">
      <c r="A22" s="32" t="s">
        <v>42</v>
      </c>
      <c r="B22" s="38">
        <v>0.4357374019817738</v>
      </c>
      <c r="C22" s="38">
        <v>0.50580625353345388</v>
      </c>
      <c r="D22" s="38">
        <v>0.49949462598257399</v>
      </c>
      <c r="E22" s="578">
        <v>0.48378092523817656</v>
      </c>
      <c r="F22" s="38">
        <v>0.47842106271106244</v>
      </c>
      <c r="G22" s="38">
        <v>0.45634067856345978</v>
      </c>
      <c r="H22" s="38">
        <v>0.50782211147436718</v>
      </c>
      <c r="I22" s="38">
        <v>0.50682792017273826</v>
      </c>
      <c r="J22" s="578">
        <v>0.49356512392432694</v>
      </c>
      <c r="K22" s="38">
        <v>0.45951825739906016</v>
      </c>
      <c r="L22" s="38">
        <v>0.36359181467291668</v>
      </c>
      <c r="M22" s="38">
        <v>0.40915558033168431</v>
      </c>
      <c r="N22" s="578">
        <v>0.40567810805598076</v>
      </c>
      <c r="O22" s="38">
        <v>0.39603872887510688</v>
      </c>
      <c r="P22" s="38">
        <v>0.39335000559260852</v>
      </c>
      <c r="Q22" s="38">
        <v>0.53651328586781544</v>
      </c>
      <c r="R22" s="38">
        <v>0.62310560004037407</v>
      </c>
      <c r="S22" s="578">
        <v>0.61732639838326253</v>
      </c>
      <c r="T22" s="38">
        <v>0.5950998398984606</v>
      </c>
      <c r="U22" s="38">
        <v>0.58988864427981491</v>
      </c>
    </row>
    <row r="23" spans="1:21" s="29" customFormat="1" ht="15.75" customHeight="1">
      <c r="A23" s="40" t="s">
        <v>70</v>
      </c>
      <c r="B23" s="39">
        <f t="shared" ref="B23:C23" si="0">SUM(B5:B22)</f>
        <v>99.999999999999986</v>
      </c>
      <c r="C23" s="39">
        <f t="shared" si="0"/>
        <v>99.999999999999986</v>
      </c>
      <c r="D23" s="39">
        <f>SUM(D5:D22)</f>
        <v>100.00000000000001</v>
      </c>
      <c r="E23" s="39">
        <f t="shared" ref="E23:U23" si="1">SUM(E5:E22)</f>
        <v>100.00000000000004</v>
      </c>
      <c r="F23" s="39">
        <f t="shared" si="1"/>
        <v>100.00000000000001</v>
      </c>
      <c r="G23" s="39">
        <f t="shared" si="1"/>
        <v>99.999999999999972</v>
      </c>
      <c r="H23" s="39">
        <f t="shared" si="1"/>
        <v>99.999999999999986</v>
      </c>
      <c r="I23" s="39">
        <f t="shared" si="1"/>
        <v>100</v>
      </c>
      <c r="J23" s="39">
        <f t="shared" si="1"/>
        <v>100.00000000000003</v>
      </c>
      <c r="K23" s="39">
        <f t="shared" si="1"/>
        <v>99.999999999999986</v>
      </c>
      <c r="L23" s="39">
        <f t="shared" si="1"/>
        <v>99.999999999999972</v>
      </c>
      <c r="M23" s="39">
        <f t="shared" si="1"/>
        <v>99.999999999999972</v>
      </c>
      <c r="N23" s="39">
        <f t="shared" si="1"/>
        <v>99.999999999999972</v>
      </c>
      <c r="O23" s="39">
        <f t="shared" si="1"/>
        <v>100.00000000000001</v>
      </c>
      <c r="P23" s="39">
        <f t="shared" si="1"/>
        <v>100</v>
      </c>
      <c r="Q23" s="39">
        <f t="shared" si="1"/>
        <v>99.999999999999972</v>
      </c>
      <c r="R23" s="39">
        <f t="shared" si="1"/>
        <v>99.999999999999986</v>
      </c>
      <c r="S23" s="39">
        <f t="shared" si="1"/>
        <v>99.999999999999972</v>
      </c>
      <c r="T23" s="39">
        <f t="shared" si="1"/>
        <v>99.999999999999986</v>
      </c>
      <c r="U23" s="39">
        <f t="shared" si="1"/>
        <v>100</v>
      </c>
    </row>
    <row r="24" spans="1:21" ht="15" customHeight="1">
      <c r="A24" s="716" t="s">
        <v>69</v>
      </c>
      <c r="B24" s="716"/>
      <c r="C24" s="716"/>
      <c r="D24" s="716"/>
      <c r="E24" s="717"/>
      <c r="F24" s="716"/>
      <c r="G24" s="716"/>
      <c r="H24" s="716"/>
      <c r="I24" s="716"/>
      <c r="J24" s="717"/>
      <c r="K24" s="716"/>
      <c r="L24" s="716"/>
      <c r="M24" s="716"/>
      <c r="N24" s="717"/>
      <c r="O24" s="716"/>
      <c r="P24" s="716"/>
      <c r="Q24" s="716"/>
      <c r="R24" s="716"/>
      <c r="S24" s="720"/>
      <c r="T24" s="721"/>
      <c r="U24" s="45"/>
    </row>
    <row r="25" spans="1:21" ht="16.5" customHeight="1">
      <c r="A25" s="37" t="s">
        <v>68</v>
      </c>
      <c r="B25" s="36">
        <v>6.6694784693772657</v>
      </c>
      <c r="C25" s="36">
        <v>-1.8461982606988614</v>
      </c>
      <c r="D25" s="36">
        <v>4.5708307029824313</v>
      </c>
      <c r="E25" s="579">
        <v>4.6308109213874626</v>
      </c>
      <c r="F25" s="36">
        <v>2.2266157921922103</v>
      </c>
      <c r="G25" s="36">
        <v>8.3347960049308778</v>
      </c>
      <c r="H25" s="36">
        <v>0.90484710639771038</v>
      </c>
      <c r="I25" s="36">
        <v>4.5910060813334708</v>
      </c>
      <c r="J25" s="579">
        <v>4.9404929789782059</v>
      </c>
      <c r="K25" s="36">
        <v>2.1808973460953895</v>
      </c>
      <c r="L25" s="36">
        <v>6.4957081215641921</v>
      </c>
      <c r="M25" s="36">
        <v>0.7615847390419539</v>
      </c>
      <c r="N25" s="579">
        <v>4.3985160942200396</v>
      </c>
      <c r="O25" s="36">
        <v>4.325033350724472</v>
      </c>
      <c r="P25" s="36">
        <v>1.9406392269917916</v>
      </c>
      <c r="Q25" s="36">
        <v>6.3858868660634949</v>
      </c>
      <c r="R25" s="36">
        <v>-2.4232964047116945</v>
      </c>
      <c r="S25" s="579">
        <v>4.486960350455016</v>
      </c>
      <c r="T25" s="36">
        <v>5.2579373975189414</v>
      </c>
      <c r="U25" s="36">
        <v>2.1564990828766506</v>
      </c>
    </row>
    <row r="26" spans="1:21" ht="15" customHeight="1">
      <c r="A26" s="37" t="s">
        <v>67</v>
      </c>
      <c r="B26" s="36">
        <v>6.8944881869654528</v>
      </c>
      <c r="C26" s="36">
        <v>-0.8356694306371204</v>
      </c>
      <c r="D26" s="36">
        <v>4.7187772786513094</v>
      </c>
      <c r="E26" s="579">
        <v>5.027249907058895</v>
      </c>
      <c r="F26" s="36">
        <v>2.0593044027283902</v>
      </c>
      <c r="G26" s="36">
        <v>8.4167244817157538</v>
      </c>
      <c r="H26" s="36">
        <v>1.3912439728413828</v>
      </c>
      <c r="I26" s="36">
        <v>4.9967973631558804</v>
      </c>
      <c r="J26" s="579">
        <v>5.3156868518955402</v>
      </c>
      <c r="K26" s="36">
        <v>1.9060973673263426</v>
      </c>
      <c r="L26" s="36">
        <v>6.7285817039267837</v>
      </c>
      <c r="M26" s="36">
        <v>2.0047798232965208</v>
      </c>
      <c r="N26" s="579">
        <v>4.7785003233033141</v>
      </c>
      <c r="O26" s="36">
        <v>4.783813188925512</v>
      </c>
      <c r="P26" s="36">
        <v>1.7815663086049538</v>
      </c>
      <c r="Q26" s="36">
        <v>6.6570554220119149</v>
      </c>
      <c r="R26" s="36">
        <v>-2.3696206210215176</v>
      </c>
      <c r="S26" s="579">
        <v>4.8381640740873033</v>
      </c>
      <c r="T26" s="36">
        <v>5.6131785973445592</v>
      </c>
      <c r="U26" s="36">
        <v>1.8585509858794591</v>
      </c>
    </row>
    <row r="27" spans="1:21" ht="16.5" customHeight="1">
      <c r="A27" s="63" t="s">
        <v>17885</v>
      </c>
      <c r="Q27" s="28"/>
      <c r="R27" s="28"/>
      <c r="S27" s="28"/>
      <c r="T27" s="27" t="s">
        <v>74</v>
      </c>
    </row>
    <row r="28" spans="1:21" ht="36" customHeight="1">
      <c r="A28" s="695"/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4"/>
    </row>
  </sheetData>
  <mergeCells count="9">
    <mergeCell ref="Q3:U3"/>
    <mergeCell ref="A24:T24"/>
    <mergeCell ref="A28:T28"/>
    <mergeCell ref="A1:T1"/>
    <mergeCell ref="A2:T2"/>
    <mergeCell ref="A3:A4"/>
    <mergeCell ref="B3:F3"/>
    <mergeCell ref="G3:K3"/>
    <mergeCell ref="L3:P3"/>
  </mergeCells>
  <pageMargins left="0.25" right="0.25" top="0.75" bottom="0.75" header="0.3" footer="0.3"/>
  <pageSetup scale="5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9"/>
  <sheetViews>
    <sheetView tabSelected="1" view="pageBreakPreview" zoomScaleNormal="100" zoomScaleSheetLayoutView="100" workbookViewId="0">
      <selection sqref="A1:AO1"/>
    </sheetView>
  </sheetViews>
  <sheetFormatPr defaultColWidth="9" defaultRowHeight="12.75"/>
  <cols>
    <col min="1" max="1" width="38.5703125" style="596" customWidth="1"/>
    <col min="2" max="5" width="8.7109375" style="27" customWidth="1"/>
    <col min="6" max="6" width="9.42578125" style="27" customWidth="1"/>
    <col min="7" max="7" width="8.5703125" style="27" customWidth="1"/>
    <col min="8" max="9" width="8.42578125" style="27" customWidth="1"/>
    <col min="10" max="10" width="9" style="27"/>
    <col min="11" max="11" width="9.42578125" style="27" customWidth="1"/>
    <col min="12" max="12" width="8.7109375" style="27" customWidth="1"/>
    <col min="13" max="13" width="9" style="27" customWidth="1"/>
    <col min="14" max="15" width="8.7109375" style="27" customWidth="1"/>
    <col min="16" max="16" width="9.85546875" style="27" customWidth="1"/>
    <col min="17" max="17" width="9" style="27" customWidth="1"/>
    <col min="18" max="18" width="9.5703125" style="27" customWidth="1"/>
    <col min="19" max="20" width="9.140625" style="27" customWidth="1"/>
    <col min="21" max="21" width="9.42578125" style="27" customWidth="1"/>
    <col min="22" max="24" width="9" style="27" customWidth="1"/>
    <col min="25" max="25" width="9" style="27"/>
    <col min="26" max="26" width="9.7109375" style="27" bestFit="1" customWidth="1"/>
    <col min="27" max="29" width="9" style="27" customWidth="1"/>
    <col min="30" max="30" width="9" style="27"/>
    <col min="31" max="31" width="9.7109375" style="27" bestFit="1" customWidth="1"/>
    <col min="32" max="34" width="9" style="27" customWidth="1"/>
    <col min="35" max="35" width="9" style="27"/>
    <col min="36" max="36" width="9.7109375" style="27" bestFit="1" customWidth="1"/>
    <col min="37" max="39" width="9" style="27" customWidth="1"/>
    <col min="40" max="40" width="9" style="27"/>
    <col min="41" max="41" width="9.7109375" style="27" bestFit="1" customWidth="1"/>
    <col min="4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41" ht="39" customHeight="1">
      <c r="A1" s="712" t="s">
        <v>17893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  <c r="X1" s="712"/>
      <c r="Y1" s="712"/>
      <c r="Z1" s="712"/>
      <c r="AA1" s="712"/>
      <c r="AB1" s="712"/>
      <c r="AC1" s="712"/>
      <c r="AD1" s="712"/>
      <c r="AE1" s="712"/>
      <c r="AF1" s="712"/>
      <c r="AG1" s="712"/>
      <c r="AH1" s="712"/>
      <c r="AI1" s="712"/>
      <c r="AJ1" s="712"/>
      <c r="AK1" s="712"/>
      <c r="AL1" s="712"/>
      <c r="AM1" s="712"/>
      <c r="AN1" s="712"/>
      <c r="AO1" s="712"/>
    </row>
    <row r="2" spans="1:41" ht="19.5" customHeight="1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  <c r="AM2" s="709"/>
      <c r="AN2" s="709"/>
      <c r="AO2" s="709"/>
    </row>
    <row r="3" spans="1:41" ht="19.5" customHeight="1">
      <c r="A3" s="726" t="s">
        <v>17892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6"/>
      <c r="AA3" s="726"/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6"/>
      <c r="AM3" s="726"/>
      <c r="AN3" s="726"/>
      <c r="AO3" s="726"/>
    </row>
    <row r="4" spans="1:41" ht="17.25">
      <c r="A4" s="696" t="s">
        <v>62</v>
      </c>
      <c r="B4" s="692" t="s">
        <v>862</v>
      </c>
      <c r="C4" s="692"/>
      <c r="D4" s="692"/>
      <c r="E4" s="692"/>
      <c r="F4" s="692"/>
      <c r="G4" s="692" t="s">
        <v>73</v>
      </c>
      <c r="H4" s="692"/>
      <c r="I4" s="692"/>
      <c r="J4" s="692"/>
      <c r="K4" s="692"/>
      <c r="L4" s="692" t="s">
        <v>33</v>
      </c>
      <c r="M4" s="692"/>
      <c r="N4" s="692"/>
      <c r="O4" s="692"/>
      <c r="P4" s="692"/>
      <c r="Q4" s="692" t="s">
        <v>4</v>
      </c>
      <c r="R4" s="692"/>
      <c r="S4" s="692"/>
      <c r="T4" s="692"/>
      <c r="U4" s="692"/>
      <c r="V4" s="727" t="s">
        <v>5</v>
      </c>
      <c r="W4" s="728"/>
      <c r="X4" s="728"/>
      <c r="Y4" s="728"/>
      <c r="Z4" s="729"/>
      <c r="AA4" s="727" t="s">
        <v>6</v>
      </c>
      <c r="AB4" s="728"/>
      <c r="AC4" s="728"/>
      <c r="AD4" s="728"/>
      <c r="AE4" s="729"/>
      <c r="AF4" s="727" t="s">
        <v>7</v>
      </c>
      <c r="AG4" s="728"/>
      <c r="AH4" s="728"/>
      <c r="AI4" s="728"/>
      <c r="AJ4" s="729"/>
      <c r="AK4" s="727" t="s">
        <v>61</v>
      </c>
      <c r="AL4" s="728"/>
      <c r="AM4" s="728"/>
      <c r="AN4" s="728"/>
      <c r="AO4" s="729"/>
    </row>
    <row r="5" spans="1:41" ht="27">
      <c r="A5" s="697"/>
      <c r="B5" s="597" t="s">
        <v>60</v>
      </c>
      <c r="C5" s="597" t="s">
        <v>35</v>
      </c>
      <c r="D5" s="597" t="s">
        <v>72</v>
      </c>
      <c r="E5" s="597" t="s">
        <v>921</v>
      </c>
      <c r="F5" s="597" t="s">
        <v>864</v>
      </c>
      <c r="G5" s="597" t="s">
        <v>60</v>
      </c>
      <c r="H5" s="597" t="s">
        <v>35</v>
      </c>
      <c r="I5" s="597" t="s">
        <v>72</v>
      </c>
      <c r="J5" s="597" t="s">
        <v>921</v>
      </c>
      <c r="K5" s="597" t="s">
        <v>864</v>
      </c>
      <c r="L5" s="597" t="s">
        <v>60</v>
      </c>
      <c r="M5" s="597" t="s">
        <v>35</v>
      </c>
      <c r="N5" s="597" t="s">
        <v>72</v>
      </c>
      <c r="O5" s="597" t="s">
        <v>921</v>
      </c>
      <c r="P5" s="597" t="s">
        <v>864</v>
      </c>
      <c r="Q5" s="597" t="s">
        <v>60</v>
      </c>
      <c r="R5" s="597" t="s">
        <v>35</v>
      </c>
      <c r="S5" s="597" t="s">
        <v>72</v>
      </c>
      <c r="T5" s="597" t="s">
        <v>921</v>
      </c>
      <c r="U5" s="597" t="s">
        <v>864</v>
      </c>
      <c r="V5" s="597" t="s">
        <v>60</v>
      </c>
      <c r="W5" s="597" t="s">
        <v>35</v>
      </c>
      <c r="X5" s="597" t="s">
        <v>72</v>
      </c>
      <c r="Y5" s="597" t="s">
        <v>921</v>
      </c>
      <c r="Z5" s="597" t="s">
        <v>864</v>
      </c>
      <c r="AA5" s="597" t="s">
        <v>60</v>
      </c>
      <c r="AB5" s="597" t="s">
        <v>35</v>
      </c>
      <c r="AC5" s="597" t="s">
        <v>72</v>
      </c>
      <c r="AD5" s="597" t="s">
        <v>921</v>
      </c>
      <c r="AE5" s="597" t="s">
        <v>864</v>
      </c>
      <c r="AF5" s="597" t="s">
        <v>60</v>
      </c>
      <c r="AG5" s="597" t="s">
        <v>35</v>
      </c>
      <c r="AH5" s="597" t="s">
        <v>72</v>
      </c>
      <c r="AI5" s="597" t="s">
        <v>921</v>
      </c>
      <c r="AJ5" s="597" t="s">
        <v>864</v>
      </c>
      <c r="AK5" s="597" t="s">
        <v>60</v>
      </c>
      <c r="AL5" s="597" t="s">
        <v>35</v>
      </c>
      <c r="AM5" s="597" t="s">
        <v>72</v>
      </c>
      <c r="AN5" s="597" t="s">
        <v>921</v>
      </c>
      <c r="AO5" s="597" t="s">
        <v>864</v>
      </c>
    </row>
    <row r="6" spans="1:41" ht="17.25">
      <c r="A6" s="592" t="s">
        <v>59</v>
      </c>
      <c r="B6" s="578">
        <v>33.653473885484416</v>
      </c>
      <c r="C6" s="583">
        <v>34.502258130566403</v>
      </c>
      <c r="D6" s="578">
        <v>35.192873249449924</v>
      </c>
      <c r="E6" s="598">
        <v>33.883323495104904</v>
      </c>
      <c r="F6" s="598">
        <v>33.150215782156778</v>
      </c>
      <c r="G6" s="598">
        <v>37.002220455314394</v>
      </c>
      <c r="H6" s="598">
        <v>36.687196472823253</v>
      </c>
      <c r="I6" s="598">
        <v>37.27935161140185</v>
      </c>
      <c r="J6" s="598">
        <v>35.695461504580827</v>
      </c>
      <c r="K6" s="598">
        <v>35.196463479453918</v>
      </c>
      <c r="L6" s="598">
        <v>11.344455725737136</v>
      </c>
      <c r="M6" s="598">
        <v>11.696429212883015</v>
      </c>
      <c r="N6" s="598">
        <v>12.081612386356252</v>
      </c>
      <c r="O6" s="598">
        <v>11.42734711415221</v>
      </c>
      <c r="P6" s="598">
        <v>11.205659154221584</v>
      </c>
      <c r="Q6" s="598">
        <v>27.445277346832292</v>
      </c>
      <c r="R6" s="598">
        <v>27.370916857759489</v>
      </c>
      <c r="S6" s="598">
        <v>28.036920666297998</v>
      </c>
      <c r="T6" s="598">
        <v>26.808580513108268</v>
      </c>
      <c r="U6" s="598">
        <v>25.860975219609717</v>
      </c>
      <c r="V6" s="598">
        <v>30.650929197234706</v>
      </c>
      <c r="W6" s="598">
        <v>30.65687969609742</v>
      </c>
      <c r="X6" s="598">
        <v>31.453672194444675</v>
      </c>
      <c r="Y6" s="598">
        <v>30.263642405594442</v>
      </c>
      <c r="Z6" s="598">
        <v>29.764281667129332</v>
      </c>
      <c r="AA6" s="598">
        <v>33.072813442584994</v>
      </c>
      <c r="AB6" s="598">
        <v>32.223813261340709</v>
      </c>
      <c r="AC6" s="598">
        <v>33.172608763515463</v>
      </c>
      <c r="AD6" s="598">
        <v>32.424843981901191</v>
      </c>
      <c r="AE6" s="598">
        <v>30.827172483866335</v>
      </c>
      <c r="AF6" s="598">
        <v>34.812042593495811</v>
      </c>
      <c r="AG6" s="598">
        <v>34.767805267763485</v>
      </c>
      <c r="AH6" s="598">
        <v>35.67955658058311</v>
      </c>
      <c r="AI6" s="598">
        <v>34.507389246799924</v>
      </c>
      <c r="AJ6" s="598">
        <v>33.443611643571685</v>
      </c>
      <c r="AK6" s="598">
        <v>24.918237252585168</v>
      </c>
      <c r="AL6" s="598">
        <v>25.15711826950977</v>
      </c>
      <c r="AM6" s="598">
        <v>25.8011271166562</v>
      </c>
      <c r="AN6" s="598">
        <v>24.668508725300143</v>
      </c>
      <c r="AO6" s="598">
        <v>24.119075798799525</v>
      </c>
    </row>
    <row r="7" spans="1:41" ht="17.25">
      <c r="A7" s="592" t="s">
        <v>58</v>
      </c>
      <c r="B7" s="578">
        <v>0.56851800118781814</v>
      </c>
      <c r="C7" s="578">
        <v>0.47369987288233067</v>
      </c>
      <c r="D7" s="578">
        <v>0.43506492400417407</v>
      </c>
      <c r="E7" s="598">
        <v>0.43924818745827821</v>
      </c>
      <c r="F7" s="598">
        <v>0.41094994861568884</v>
      </c>
      <c r="G7" s="598">
        <v>0.70495792504596755</v>
      </c>
      <c r="H7" s="598">
        <v>0.19092880257393469</v>
      </c>
      <c r="I7" s="598">
        <v>0.17483103708285364</v>
      </c>
      <c r="J7" s="598">
        <v>0.17648411555362736</v>
      </c>
      <c r="K7" s="598">
        <v>0.1650688478308045</v>
      </c>
      <c r="L7" s="598">
        <v>0.59754855279561114</v>
      </c>
      <c r="M7" s="598">
        <v>0.80191687262002498</v>
      </c>
      <c r="N7" s="598">
        <v>0.74333245397135839</v>
      </c>
      <c r="O7" s="598">
        <v>0.7380424602416068</v>
      </c>
      <c r="P7" s="598">
        <v>0.69007903210423638</v>
      </c>
      <c r="Q7" s="598">
        <v>0.91001789253288612</v>
      </c>
      <c r="R7" s="598">
        <v>0.87071161168587263</v>
      </c>
      <c r="S7" s="598">
        <v>0.80813669260213017</v>
      </c>
      <c r="T7" s="598">
        <v>0.80900491830104937</v>
      </c>
      <c r="U7" s="598">
        <v>0.74533598958298275</v>
      </c>
      <c r="V7" s="598">
        <v>0.74616727077142175</v>
      </c>
      <c r="W7" s="598">
        <v>0.66559498611112777</v>
      </c>
      <c r="X7" s="598">
        <v>0.61245717964810531</v>
      </c>
      <c r="Y7" s="598">
        <v>0.61716052899573981</v>
      </c>
      <c r="Z7" s="598">
        <v>0.57406745321373176</v>
      </c>
      <c r="AA7" s="598">
        <v>0.59511828157146618</v>
      </c>
      <c r="AB7" s="598">
        <v>0.21540309010312009</v>
      </c>
      <c r="AC7" s="598">
        <v>0.20031797273395369</v>
      </c>
      <c r="AD7" s="598">
        <v>0.20295901245057599</v>
      </c>
      <c r="AE7" s="598">
        <v>0.18795061354234549</v>
      </c>
      <c r="AF7" s="598">
        <v>0.63076904868086714</v>
      </c>
      <c r="AG7" s="598">
        <v>0.29458570314526727</v>
      </c>
      <c r="AH7" s="598">
        <v>0.2721597027413013</v>
      </c>
      <c r="AI7" s="598">
        <v>0.27642950718490145</v>
      </c>
      <c r="AJ7" s="598">
        <v>0.2582433424712659</v>
      </c>
      <c r="AK7" s="598">
        <v>0.65815369130123147</v>
      </c>
      <c r="AL7" s="598">
        <v>0.59625847320654934</v>
      </c>
      <c r="AM7" s="598">
        <v>0.55043598816911188</v>
      </c>
      <c r="AN7" s="598">
        <v>0.55206002049409886</v>
      </c>
      <c r="AO7" s="598">
        <v>0.51496163083530755</v>
      </c>
    </row>
    <row r="8" spans="1:41" ht="17.25">
      <c r="A8" s="592" t="s">
        <v>57</v>
      </c>
      <c r="B8" s="578">
        <v>7.9905154675090815</v>
      </c>
      <c r="C8" s="578">
        <v>6.9611297164179557</v>
      </c>
      <c r="D8" s="578">
        <v>7.6643662260703449</v>
      </c>
      <c r="E8" s="598">
        <v>7.8232940097203505</v>
      </c>
      <c r="F8" s="598">
        <v>7.3812133454421618</v>
      </c>
      <c r="G8" s="598">
        <v>6.1436420752963254</v>
      </c>
      <c r="H8" s="598">
        <v>5.5050663657889283</v>
      </c>
      <c r="I8" s="598">
        <v>6.0133224365238132</v>
      </c>
      <c r="J8" s="598">
        <v>6.1350120802325518</v>
      </c>
      <c r="K8" s="598">
        <v>5.7527160332561884</v>
      </c>
      <c r="L8" s="598">
        <v>5.5646381322637373</v>
      </c>
      <c r="M8" s="598">
        <v>4.9336010194748932</v>
      </c>
      <c r="N8" s="598">
        <v>5.4242830079162117</v>
      </c>
      <c r="O8" s="598">
        <v>5.538191783147667</v>
      </c>
      <c r="P8" s="598">
        <v>5.1571706867299847</v>
      </c>
      <c r="Q8" s="598">
        <v>3.7542848394994977</v>
      </c>
      <c r="R8" s="598">
        <v>3.3033385019669868</v>
      </c>
      <c r="S8" s="598">
        <v>3.6576298034674442</v>
      </c>
      <c r="T8" s="598">
        <v>3.7006727132173518</v>
      </c>
      <c r="U8" s="598">
        <v>3.4183486550782733</v>
      </c>
      <c r="V8" s="598">
        <v>6.5590396148499623</v>
      </c>
      <c r="W8" s="598">
        <v>5.7921051380078543</v>
      </c>
      <c r="X8" s="598">
        <v>6.3583324560162469</v>
      </c>
      <c r="Y8" s="598">
        <v>6.4756210723150582</v>
      </c>
      <c r="Z8" s="598">
        <v>6.0392988928486728</v>
      </c>
      <c r="AA8" s="598">
        <v>1.1833419561903535</v>
      </c>
      <c r="AB8" s="598">
        <v>1.0720174005709677</v>
      </c>
      <c r="AC8" s="598">
        <v>1.1737272171860931</v>
      </c>
      <c r="AD8" s="598">
        <v>1.1888226271550486</v>
      </c>
      <c r="AE8" s="598">
        <v>1.0857578892939583</v>
      </c>
      <c r="AF8" s="598">
        <v>4.3996569460204666</v>
      </c>
      <c r="AG8" s="598">
        <v>3.9357534510047505</v>
      </c>
      <c r="AH8" s="598">
        <v>4.3475711009617362</v>
      </c>
      <c r="AI8" s="598">
        <v>4.4043276457788147</v>
      </c>
      <c r="AJ8" s="598">
        <v>4.1359881040326671</v>
      </c>
      <c r="AK8" s="598">
        <v>5.7511202865957642</v>
      </c>
      <c r="AL8" s="598">
        <v>5.0754748066271489</v>
      </c>
      <c r="AM8" s="598">
        <v>5.584064616533249</v>
      </c>
      <c r="AN8" s="598">
        <v>5.6912400161639152</v>
      </c>
      <c r="AO8" s="598">
        <v>5.3166068154160131</v>
      </c>
    </row>
    <row r="9" spans="1:41" ht="17.25">
      <c r="A9" s="592" t="s">
        <v>56</v>
      </c>
      <c r="B9" s="578">
        <v>1.1949630213032389</v>
      </c>
      <c r="C9" s="578">
        <v>1.4533779652452019</v>
      </c>
      <c r="D9" s="578">
        <v>1.4536944341076792</v>
      </c>
      <c r="E9" s="598">
        <v>1.9363830643920092</v>
      </c>
      <c r="F9" s="598">
        <v>2.2015216814443517</v>
      </c>
      <c r="G9" s="598">
        <v>0.45762450337302518</v>
      </c>
      <c r="H9" s="598">
        <v>0.51659669611672832</v>
      </c>
      <c r="I9" s="598">
        <v>0.52982765946597465</v>
      </c>
      <c r="J9" s="598">
        <v>0.71056250686702904</v>
      </c>
      <c r="K9" s="598">
        <v>0.67018763150354654</v>
      </c>
      <c r="L9" s="598">
        <v>0.8722052742129921</v>
      </c>
      <c r="M9" s="598">
        <v>0.98985598629860283</v>
      </c>
      <c r="N9" s="598">
        <v>0.93396745655273483</v>
      </c>
      <c r="O9" s="598">
        <v>1.4286868444660512</v>
      </c>
      <c r="P9" s="598">
        <v>1.4636714296402298</v>
      </c>
      <c r="Q9" s="598">
        <v>3.5104614391206401</v>
      </c>
      <c r="R9" s="598">
        <v>4.0740378192988169</v>
      </c>
      <c r="S9" s="598">
        <v>3.7246854561220228</v>
      </c>
      <c r="T9" s="598">
        <v>4.6258074390525037</v>
      </c>
      <c r="U9" s="598">
        <v>5.22695822352898</v>
      </c>
      <c r="V9" s="598">
        <v>0.52313543359994197</v>
      </c>
      <c r="W9" s="598">
        <v>0.60155288411063601</v>
      </c>
      <c r="X9" s="598">
        <v>0.57224740042777822</v>
      </c>
      <c r="Y9" s="598">
        <v>0.69480581163452548</v>
      </c>
      <c r="Z9" s="598">
        <v>0.70249141307029228</v>
      </c>
      <c r="AA9" s="598">
        <v>0.30038852807145094</v>
      </c>
      <c r="AB9" s="598">
        <v>0.32101205198147809</v>
      </c>
      <c r="AC9" s="598">
        <v>0.50961661780783907</v>
      </c>
      <c r="AD9" s="598">
        <v>0.57296933138836881</v>
      </c>
      <c r="AE9" s="598">
        <v>0.72926125159620936</v>
      </c>
      <c r="AF9" s="598">
        <v>0.62658908957963044</v>
      </c>
      <c r="AG9" s="598">
        <v>0.77085698459761831</v>
      </c>
      <c r="AH9" s="598">
        <v>0.79548315738365294</v>
      </c>
      <c r="AI9" s="598">
        <v>0.94747693451768145</v>
      </c>
      <c r="AJ9" s="598">
        <v>0.93515901891196018</v>
      </c>
      <c r="AK9" s="598">
        <v>1.0129987636406228</v>
      </c>
      <c r="AL9" s="598">
        <v>1.1776135428315684</v>
      </c>
      <c r="AM9" s="598">
        <v>1.1318255379406672</v>
      </c>
      <c r="AN9" s="598">
        <v>1.5260869489074804</v>
      </c>
      <c r="AO9" s="598">
        <v>1.6392633780476453</v>
      </c>
    </row>
    <row r="10" spans="1:41" ht="34.5">
      <c r="A10" s="592" t="s">
        <v>55</v>
      </c>
      <c r="B10" s="578">
        <v>0.63020426043608724</v>
      </c>
      <c r="C10" s="578">
        <v>0.62490538878759938</v>
      </c>
      <c r="D10" s="578">
        <v>0.59100843356862254</v>
      </c>
      <c r="E10" s="598">
        <v>0.53344831826407413</v>
      </c>
      <c r="F10" s="598">
        <v>0.49057859557477873</v>
      </c>
      <c r="G10" s="598">
        <v>0.84180311351616033</v>
      </c>
      <c r="H10" s="598">
        <v>0.84899450551361277</v>
      </c>
      <c r="I10" s="598">
        <v>0.80053455480390312</v>
      </c>
      <c r="J10" s="598">
        <v>0.7224528005834856</v>
      </c>
      <c r="K10" s="598">
        <v>0.66422369123144354</v>
      </c>
      <c r="L10" s="598">
        <v>0.37106258493325245</v>
      </c>
      <c r="M10" s="598">
        <v>0.372118613582475</v>
      </c>
      <c r="N10" s="598">
        <v>0.35519476416521861</v>
      </c>
      <c r="O10" s="598">
        <v>0.31528794394194543</v>
      </c>
      <c r="P10" s="598">
        <v>0.28977931093355508</v>
      </c>
      <c r="Q10" s="598">
        <v>0.5458575190466739</v>
      </c>
      <c r="R10" s="598">
        <v>0.54066186582023346</v>
      </c>
      <c r="S10" s="598">
        <v>0.51672069559266698</v>
      </c>
      <c r="T10" s="598">
        <v>0.46421322440153151</v>
      </c>
      <c r="U10" s="598">
        <v>0.42040399626315456</v>
      </c>
      <c r="V10" s="598">
        <v>0.76534958684698962</v>
      </c>
      <c r="W10" s="598">
        <v>0.76086587664826366</v>
      </c>
      <c r="X10" s="598">
        <v>0.72093896109224065</v>
      </c>
      <c r="Y10" s="598">
        <v>0.64946865316919211</v>
      </c>
      <c r="Z10" s="598">
        <v>0.59384493631991586</v>
      </c>
      <c r="AA10" s="598">
        <v>0.83569389674271721</v>
      </c>
      <c r="AB10" s="598">
        <v>0.79644409197782784</v>
      </c>
      <c r="AC10" s="598">
        <v>0.76267451826725985</v>
      </c>
      <c r="AD10" s="598">
        <v>0.68660892763102999</v>
      </c>
      <c r="AE10" s="598">
        <v>0.62502186269228976</v>
      </c>
      <c r="AF10" s="598">
        <v>0.74558193535521478</v>
      </c>
      <c r="AG10" s="598">
        <v>0.7185334619369087</v>
      </c>
      <c r="AH10" s="598">
        <v>0.68358251428698535</v>
      </c>
      <c r="AI10" s="598">
        <v>0.62070336171173734</v>
      </c>
      <c r="AJ10" s="598">
        <v>0.57000982316089988</v>
      </c>
      <c r="AK10" s="598">
        <v>0.5901125629177193</v>
      </c>
      <c r="AL10" s="598">
        <v>0.58694635784062121</v>
      </c>
      <c r="AM10" s="598">
        <v>0.55795342530816494</v>
      </c>
      <c r="AN10" s="598">
        <v>0.50027001440664143</v>
      </c>
      <c r="AO10" s="598">
        <v>0.45871030034971522</v>
      </c>
    </row>
    <row r="11" spans="1:41" ht="17.25">
      <c r="A11" s="592" t="s">
        <v>54</v>
      </c>
      <c r="B11" s="578">
        <v>8.1625321291203363</v>
      </c>
      <c r="C11" s="578">
        <v>7.2018047259254097</v>
      </c>
      <c r="D11" s="578">
        <v>6.8931846500395171</v>
      </c>
      <c r="E11" s="598">
        <v>6.7411808359964054</v>
      </c>
      <c r="F11" s="598">
        <v>6.4129348875592465</v>
      </c>
      <c r="G11" s="598">
        <v>5.213816526229186</v>
      </c>
      <c r="H11" s="598">
        <v>4.7155341643624675</v>
      </c>
      <c r="I11" s="598">
        <v>4.4999304363258075</v>
      </c>
      <c r="J11" s="598">
        <v>4.4000049968102717</v>
      </c>
      <c r="K11" s="598">
        <v>4.1949088333533506</v>
      </c>
      <c r="L11" s="598">
        <v>4.8862444074146154</v>
      </c>
      <c r="M11" s="598">
        <v>4.314747960900001</v>
      </c>
      <c r="N11" s="598">
        <v>4.1680875576138545</v>
      </c>
      <c r="O11" s="598">
        <v>4.0086279593277441</v>
      </c>
      <c r="P11" s="598">
        <v>3.8147999409429656</v>
      </c>
      <c r="Q11" s="598">
        <v>10.806291527760783</v>
      </c>
      <c r="R11" s="598">
        <v>9.4559145811482974</v>
      </c>
      <c r="S11" s="598">
        <v>9.1462025576591071</v>
      </c>
      <c r="T11" s="598">
        <v>8.8688651066654423</v>
      </c>
      <c r="U11" s="598">
        <v>8.2932238656096011</v>
      </c>
      <c r="V11" s="598">
        <v>8.6916135948900415</v>
      </c>
      <c r="W11" s="598">
        <v>7.6873356323126902</v>
      </c>
      <c r="X11" s="598">
        <v>7.3717340473767186</v>
      </c>
      <c r="Y11" s="598">
        <v>7.1953547621128129</v>
      </c>
      <c r="Z11" s="598">
        <v>6.7959332680606064</v>
      </c>
      <c r="AA11" s="598">
        <v>9.6754899244582884</v>
      </c>
      <c r="AB11" s="598">
        <v>8.5768416601083803</v>
      </c>
      <c r="AC11" s="598">
        <v>8.3123554834749367</v>
      </c>
      <c r="AD11" s="598">
        <v>8.1577868682154886</v>
      </c>
      <c r="AE11" s="598">
        <v>7.648694682928614</v>
      </c>
      <c r="AF11" s="598">
        <v>9.3592195123830972</v>
      </c>
      <c r="AG11" s="598">
        <v>8.4199177267287091</v>
      </c>
      <c r="AH11" s="598">
        <v>8.1067805719141113</v>
      </c>
      <c r="AI11" s="598">
        <v>7.9757070429875245</v>
      </c>
      <c r="AJ11" s="598">
        <v>7.595646312451227</v>
      </c>
      <c r="AK11" s="598">
        <v>7.008581454715296</v>
      </c>
      <c r="AL11" s="598">
        <v>6.2280318139480375</v>
      </c>
      <c r="AM11" s="598">
        <v>5.9917111883593055</v>
      </c>
      <c r="AN11" s="598">
        <v>5.8209079071043615</v>
      </c>
      <c r="AO11" s="598">
        <v>5.5210380522593772</v>
      </c>
    </row>
    <row r="12" spans="1:41" ht="34.5">
      <c r="A12" s="592" t="s">
        <v>53</v>
      </c>
      <c r="B12" s="578">
        <v>10.785923400607796</v>
      </c>
      <c r="C12" s="578">
        <v>9.8096353248552735</v>
      </c>
      <c r="D12" s="578">
        <v>10.138901651466922</v>
      </c>
      <c r="E12" s="598">
        <v>10.682159028071927</v>
      </c>
      <c r="F12" s="598">
        <v>10.097641617029902</v>
      </c>
      <c r="G12" s="598">
        <v>14.976771090146716</v>
      </c>
      <c r="H12" s="598">
        <v>13.975220302511605</v>
      </c>
      <c r="I12" s="598">
        <v>14.401011023553995</v>
      </c>
      <c r="J12" s="598">
        <v>15.170207746679361</v>
      </c>
      <c r="K12" s="598">
        <v>14.336174877844034</v>
      </c>
      <c r="L12" s="598">
        <v>24.603924639631277</v>
      </c>
      <c r="M12" s="598">
        <v>23.107833767921093</v>
      </c>
      <c r="N12" s="598">
        <v>24.104625350733269</v>
      </c>
      <c r="O12" s="598">
        <v>24.975285868781235</v>
      </c>
      <c r="P12" s="598">
        <v>23.594476092006349</v>
      </c>
      <c r="Q12" s="598">
        <v>9.4812498197021373</v>
      </c>
      <c r="R12" s="598">
        <v>8.5908949119333062</v>
      </c>
      <c r="S12" s="598">
        <v>8.9729793698326059</v>
      </c>
      <c r="T12" s="598">
        <v>9.3737832955726077</v>
      </c>
      <c r="U12" s="598">
        <v>8.7256705612131</v>
      </c>
      <c r="V12" s="598">
        <v>11.689377322028689</v>
      </c>
      <c r="W12" s="598">
        <v>10.719506597660361</v>
      </c>
      <c r="X12" s="598">
        <v>11.100139711350398</v>
      </c>
      <c r="Y12" s="598">
        <v>11.672462152170354</v>
      </c>
      <c r="Z12" s="598">
        <v>10.97007922562312</v>
      </c>
      <c r="AA12" s="598">
        <v>7.078995830448342</v>
      </c>
      <c r="AB12" s="598">
        <v>6.1840673520257603</v>
      </c>
      <c r="AC12" s="598">
        <v>6.4718268592406556</v>
      </c>
      <c r="AD12" s="598">
        <v>6.842698023013039</v>
      </c>
      <c r="AE12" s="598">
        <v>6.4024330029664931</v>
      </c>
      <c r="AF12" s="598">
        <v>9.6415259659839236</v>
      </c>
      <c r="AG12" s="598">
        <v>8.5400164035835093</v>
      </c>
      <c r="AH12" s="598">
        <v>8.8789291562820054</v>
      </c>
      <c r="AI12" s="598">
        <v>9.4109158666532533</v>
      </c>
      <c r="AJ12" s="598">
        <v>8.882988664619953</v>
      </c>
      <c r="AK12" s="598">
        <v>16.246758264238217</v>
      </c>
      <c r="AL12" s="598">
        <v>15.020367852754458</v>
      </c>
      <c r="AM12" s="598">
        <v>15.604157219923236</v>
      </c>
      <c r="AN12" s="598">
        <v>16.331706237847563</v>
      </c>
      <c r="AO12" s="598">
        <v>15.392264062553922</v>
      </c>
    </row>
    <row r="13" spans="1:41" ht="17.25">
      <c r="A13" s="592" t="s">
        <v>52</v>
      </c>
      <c r="B13" s="578">
        <v>5.1930829185493605</v>
      </c>
      <c r="C13" s="578">
        <v>4.2175780530604152</v>
      </c>
      <c r="D13" s="578">
        <v>4.2174024100352003</v>
      </c>
      <c r="E13" s="598">
        <v>4.8997099853842867</v>
      </c>
      <c r="F13" s="598">
        <v>5.4683506017700383</v>
      </c>
      <c r="G13" s="598">
        <v>6.260345473108357</v>
      </c>
      <c r="H13" s="598">
        <v>5.1713302925877365</v>
      </c>
      <c r="I13" s="598">
        <v>5.1556053880277508</v>
      </c>
      <c r="J13" s="598">
        <v>5.9887506253070226</v>
      </c>
      <c r="K13" s="598">
        <v>6.6819369288941299</v>
      </c>
      <c r="L13" s="598">
        <v>8.2358088796896034</v>
      </c>
      <c r="M13" s="598">
        <v>6.764583095324423</v>
      </c>
      <c r="N13" s="598">
        <v>6.8269377051716926</v>
      </c>
      <c r="O13" s="598">
        <v>7.7999858842111962</v>
      </c>
      <c r="P13" s="598">
        <v>8.6999754606174999</v>
      </c>
      <c r="Q13" s="598">
        <v>5.1986896415221677</v>
      </c>
      <c r="R13" s="598">
        <v>4.2175032929084582</v>
      </c>
      <c r="S13" s="598">
        <v>4.2618437132694238</v>
      </c>
      <c r="T13" s="598">
        <v>4.9094308537998472</v>
      </c>
      <c r="U13" s="598">
        <v>5.395603426495942</v>
      </c>
      <c r="V13" s="598">
        <v>6.8103847333820564</v>
      </c>
      <c r="W13" s="598">
        <v>5.5451941358141132</v>
      </c>
      <c r="X13" s="598">
        <v>5.5553871857108632</v>
      </c>
      <c r="Y13" s="598">
        <v>6.4417903805221046</v>
      </c>
      <c r="Z13" s="598">
        <v>7.1478925680202057</v>
      </c>
      <c r="AA13" s="598">
        <v>2.5690462156412712</v>
      </c>
      <c r="AB13" s="598">
        <v>2.0052998318655013</v>
      </c>
      <c r="AC13" s="598">
        <v>2.030446204224106</v>
      </c>
      <c r="AD13" s="598">
        <v>2.3672297460011178</v>
      </c>
      <c r="AE13" s="598">
        <v>2.6151030786850149</v>
      </c>
      <c r="AF13" s="598">
        <v>3.2906550307171756</v>
      </c>
      <c r="AG13" s="598">
        <v>2.5974169443739261</v>
      </c>
      <c r="AH13" s="598">
        <v>2.6126800536319164</v>
      </c>
      <c r="AI13" s="598">
        <v>3.0536227873080963</v>
      </c>
      <c r="AJ13" s="598">
        <v>3.4030355242081853</v>
      </c>
      <c r="AK13" s="598">
        <v>6.4561804006676962</v>
      </c>
      <c r="AL13" s="598">
        <v>5.2594869057038887</v>
      </c>
      <c r="AM13" s="598">
        <v>5.2862423456351708</v>
      </c>
      <c r="AN13" s="598">
        <v>6.100926736073637</v>
      </c>
      <c r="AO13" s="598">
        <v>6.7887731923517354</v>
      </c>
    </row>
    <row r="14" spans="1:41" ht="17.25">
      <c r="A14" s="592" t="s">
        <v>51</v>
      </c>
      <c r="B14" s="578">
        <v>2.1253357696800164</v>
      </c>
      <c r="C14" s="578">
        <v>1.3770906538494476</v>
      </c>
      <c r="D14" s="578">
        <v>1.4736879720809826</v>
      </c>
      <c r="E14" s="598">
        <v>1.6080806525193465</v>
      </c>
      <c r="F14" s="598">
        <v>1.8631548789382553</v>
      </c>
      <c r="G14" s="598">
        <v>0.81487675129931347</v>
      </c>
      <c r="H14" s="598">
        <v>0.53702866256721615</v>
      </c>
      <c r="I14" s="598">
        <v>0.57296492255589715</v>
      </c>
      <c r="J14" s="598">
        <v>0.62510779716319453</v>
      </c>
      <c r="K14" s="598">
        <v>0.7240743506923577</v>
      </c>
      <c r="L14" s="598">
        <v>2.4294210336287834</v>
      </c>
      <c r="M14" s="598">
        <v>1.5919580822631254</v>
      </c>
      <c r="N14" s="598">
        <v>1.7194078643708521</v>
      </c>
      <c r="O14" s="598">
        <v>1.845115187681204</v>
      </c>
      <c r="P14" s="598">
        <v>2.1365173875824417</v>
      </c>
      <c r="Q14" s="598">
        <v>4.4764703670171988</v>
      </c>
      <c r="R14" s="598">
        <v>2.8973015062628207</v>
      </c>
      <c r="S14" s="598">
        <v>3.1332785322088497</v>
      </c>
      <c r="T14" s="598">
        <v>3.3900732273183447</v>
      </c>
      <c r="U14" s="598">
        <v>3.8678874495486806</v>
      </c>
      <c r="V14" s="598">
        <v>1.8983165229109236</v>
      </c>
      <c r="W14" s="598">
        <v>1.2331331398994865</v>
      </c>
      <c r="X14" s="598">
        <v>1.3221100392421243</v>
      </c>
      <c r="Y14" s="598">
        <v>1.4399041213962123</v>
      </c>
      <c r="Z14" s="598">
        <v>1.6586915788176255</v>
      </c>
      <c r="AA14" s="598">
        <v>3.1923010537771161</v>
      </c>
      <c r="AB14" s="598">
        <v>1.9879491800116889</v>
      </c>
      <c r="AC14" s="598">
        <v>2.1541408041211936</v>
      </c>
      <c r="AD14" s="598">
        <v>2.3589089767933862</v>
      </c>
      <c r="AE14" s="598">
        <v>2.7052504627271721</v>
      </c>
      <c r="AF14" s="598">
        <v>1.8466076145910433</v>
      </c>
      <c r="AG14" s="598">
        <v>1.1628615115142134</v>
      </c>
      <c r="AH14" s="598">
        <v>1.2517895641577093</v>
      </c>
      <c r="AI14" s="598">
        <v>1.3741404436735141</v>
      </c>
      <c r="AJ14" s="598">
        <v>1.5897977892709085</v>
      </c>
      <c r="AK14" s="598">
        <v>2.2632978655114653</v>
      </c>
      <c r="AL14" s="598">
        <v>1.4709738605949583</v>
      </c>
      <c r="AM14" s="598">
        <v>1.5822328002685357</v>
      </c>
      <c r="AN14" s="598">
        <v>1.7151212626546366</v>
      </c>
      <c r="AO14" s="598">
        <v>1.9812908839361389</v>
      </c>
    </row>
    <row r="15" spans="1:41" ht="17.25">
      <c r="A15" s="592" t="s">
        <v>50</v>
      </c>
      <c r="B15" s="578">
        <v>2.3447889916982034</v>
      </c>
      <c r="C15" s="578">
        <v>2.3660889469106463</v>
      </c>
      <c r="D15" s="578">
        <v>2.3345001985513036</v>
      </c>
      <c r="E15" s="598">
        <v>2.2044639689587453</v>
      </c>
      <c r="F15" s="598">
        <v>2.0880809440213204</v>
      </c>
      <c r="G15" s="598">
        <v>2.827807909705601</v>
      </c>
      <c r="H15" s="598">
        <v>2.902311922303221</v>
      </c>
      <c r="I15" s="598">
        <v>2.8549718797972838</v>
      </c>
      <c r="J15" s="598">
        <v>2.6955006729523965</v>
      </c>
      <c r="K15" s="598">
        <v>2.5525014343862922</v>
      </c>
      <c r="L15" s="598">
        <v>1.8701612445980595</v>
      </c>
      <c r="M15" s="598">
        <v>1.9085550931361841</v>
      </c>
      <c r="N15" s="598">
        <v>1.9005042853886074</v>
      </c>
      <c r="O15" s="598">
        <v>1.7649006098050766</v>
      </c>
      <c r="P15" s="598">
        <v>1.6707218374344324</v>
      </c>
      <c r="Q15" s="598">
        <v>2.7254404386849105</v>
      </c>
      <c r="R15" s="598">
        <v>2.7471795410956705</v>
      </c>
      <c r="S15" s="598">
        <v>2.7391030577689768</v>
      </c>
      <c r="T15" s="598">
        <v>2.5646536216330897</v>
      </c>
      <c r="U15" s="598">
        <v>2.3921826583351149</v>
      </c>
      <c r="V15" s="598">
        <v>2.4608135748853983</v>
      </c>
      <c r="W15" s="598">
        <v>2.4895107807566212</v>
      </c>
      <c r="X15" s="598">
        <v>2.4608717144737269</v>
      </c>
      <c r="Y15" s="598">
        <v>2.3193341303973471</v>
      </c>
      <c r="Z15" s="598">
        <v>2.1842268456430776</v>
      </c>
      <c r="AA15" s="598">
        <v>1.5855097740415234</v>
      </c>
      <c r="AB15" s="598">
        <v>1.537745424015402</v>
      </c>
      <c r="AC15" s="598">
        <v>1.5362555825655726</v>
      </c>
      <c r="AD15" s="598">
        <v>1.4557854881695542</v>
      </c>
      <c r="AE15" s="598">
        <v>1.3649039267762244</v>
      </c>
      <c r="AF15" s="598">
        <v>1.8254684097127971</v>
      </c>
      <c r="AG15" s="598">
        <v>1.790322545201956</v>
      </c>
      <c r="AH15" s="598">
        <v>1.7768353905239982</v>
      </c>
      <c r="AI15" s="598">
        <v>1.6879734976935663</v>
      </c>
      <c r="AJ15" s="598">
        <v>1.5965400377679411</v>
      </c>
      <c r="AK15" s="598">
        <v>2.217562376729433</v>
      </c>
      <c r="AL15" s="598">
        <v>2.244577770346611</v>
      </c>
      <c r="AM15" s="598">
        <v>2.2259589534565296</v>
      </c>
      <c r="AN15" s="598">
        <v>2.0880903509907935</v>
      </c>
      <c r="AO15" s="598">
        <v>1.9719903283484266</v>
      </c>
    </row>
    <row r="16" spans="1:41" ht="17.25">
      <c r="A16" s="592" t="s">
        <v>49</v>
      </c>
      <c r="B16" s="578">
        <v>3.5276376956146489</v>
      </c>
      <c r="C16" s="578">
        <v>4.0490117554257141</v>
      </c>
      <c r="D16" s="578">
        <v>3.892026938422807</v>
      </c>
      <c r="E16" s="598">
        <v>3.970106991850332</v>
      </c>
      <c r="F16" s="598">
        <v>4.2491998140867606</v>
      </c>
      <c r="G16" s="598">
        <v>3.0132106477099887</v>
      </c>
      <c r="H16" s="598">
        <v>3.5778117021294871</v>
      </c>
      <c r="I16" s="598">
        <v>3.6092555888665538</v>
      </c>
      <c r="J16" s="598">
        <v>3.7599710862583344</v>
      </c>
      <c r="K16" s="598">
        <v>4.0231896048647595</v>
      </c>
      <c r="L16" s="598">
        <v>10.643248155893421</v>
      </c>
      <c r="M16" s="598">
        <v>11.888517926515672</v>
      </c>
      <c r="N16" s="598">
        <v>11.322776515611732</v>
      </c>
      <c r="O16" s="598">
        <v>11.31178297213982</v>
      </c>
      <c r="P16" s="598">
        <v>12.099707566390428</v>
      </c>
      <c r="Q16" s="598">
        <v>5.3815645655230284</v>
      </c>
      <c r="R16" s="598">
        <v>6.4208101535644317</v>
      </c>
      <c r="S16" s="598">
        <v>6.5450274751742343</v>
      </c>
      <c r="T16" s="598">
        <v>6.6198422222969464</v>
      </c>
      <c r="U16" s="598">
        <v>6.977108546756674</v>
      </c>
      <c r="V16" s="598">
        <v>4.3336043461708922</v>
      </c>
      <c r="W16" s="598">
        <v>5.3347160039156929</v>
      </c>
      <c r="X16" s="598">
        <v>5.2335418047999207</v>
      </c>
      <c r="Y16" s="598">
        <v>5.3429648077137379</v>
      </c>
      <c r="Z16" s="598">
        <v>5.6855668765925369</v>
      </c>
      <c r="AA16" s="598">
        <v>1.4460143921952406</v>
      </c>
      <c r="AB16" s="598">
        <v>1.8185374521781523</v>
      </c>
      <c r="AC16" s="598">
        <v>1.9023297199283926</v>
      </c>
      <c r="AD16" s="598">
        <v>1.9811747134018847</v>
      </c>
      <c r="AE16" s="598">
        <v>2.0988949383127631</v>
      </c>
      <c r="AF16" s="598">
        <v>2.1735897073675439</v>
      </c>
      <c r="AG16" s="598">
        <v>2.4903286144118644</v>
      </c>
      <c r="AH16" s="598">
        <v>2.5042636234899383</v>
      </c>
      <c r="AI16" s="598">
        <v>2.619283274882942</v>
      </c>
      <c r="AJ16" s="598">
        <v>2.799344966473873</v>
      </c>
      <c r="AK16" s="598">
        <v>6.1970225649270434</v>
      </c>
      <c r="AL16" s="598">
        <v>7.0568244595525726</v>
      </c>
      <c r="AM16" s="598">
        <v>6.8180082198833771</v>
      </c>
      <c r="AN16" s="598">
        <v>6.9088785352802713</v>
      </c>
      <c r="AO16" s="598">
        <v>7.3726340315050045</v>
      </c>
    </row>
    <row r="17" spans="1:41" ht="17.25">
      <c r="A17" s="592" t="s">
        <v>48</v>
      </c>
      <c r="B17" s="578">
        <v>7.0236573248391956</v>
      </c>
      <c r="C17" s="578">
        <v>7.4553162263502788</v>
      </c>
      <c r="D17" s="578">
        <v>7.0712977059618556</v>
      </c>
      <c r="E17" s="598">
        <v>6.7117971779631427</v>
      </c>
      <c r="F17" s="598">
        <v>6.6562148332453477</v>
      </c>
      <c r="G17" s="598">
        <v>2.7966525114847713</v>
      </c>
      <c r="H17" s="598">
        <v>3.0193018930595823</v>
      </c>
      <c r="I17" s="598">
        <v>2.8551958055468796</v>
      </c>
      <c r="J17" s="598">
        <v>2.735237384020007</v>
      </c>
      <c r="K17" s="598">
        <v>2.7750197835577008</v>
      </c>
      <c r="L17" s="598">
        <v>16.155805279646863</v>
      </c>
      <c r="M17" s="598">
        <v>17.343148815668858</v>
      </c>
      <c r="N17" s="598">
        <v>16.602149699900309</v>
      </c>
      <c r="O17" s="598">
        <v>15.436845044545738</v>
      </c>
      <c r="P17" s="598">
        <v>15.240803369406239</v>
      </c>
      <c r="Q17" s="598">
        <v>5.2744516279369922</v>
      </c>
      <c r="R17" s="598">
        <v>5.592419981742907</v>
      </c>
      <c r="S17" s="598">
        <v>5.3603426021642537</v>
      </c>
      <c r="T17" s="598">
        <v>5.0778172026949493</v>
      </c>
      <c r="U17" s="598">
        <v>4.9908928691369381</v>
      </c>
      <c r="V17" s="598">
        <v>4.6199284151491007</v>
      </c>
      <c r="W17" s="598">
        <v>4.9163768071592973</v>
      </c>
      <c r="X17" s="598">
        <v>4.6718952654178141</v>
      </c>
      <c r="Y17" s="598">
        <v>4.4406058541756703</v>
      </c>
      <c r="Z17" s="598">
        <v>4.3928210288537866</v>
      </c>
      <c r="AA17" s="598">
        <v>1.8698397140742971</v>
      </c>
      <c r="AB17" s="598">
        <v>1.907518020608389</v>
      </c>
      <c r="AC17" s="598">
        <v>1.8319731899224958</v>
      </c>
      <c r="AD17" s="598">
        <v>1.8607683810773481</v>
      </c>
      <c r="AE17" s="598">
        <v>1.9391013160516428</v>
      </c>
      <c r="AF17" s="598">
        <v>2.7093922755495652</v>
      </c>
      <c r="AG17" s="598">
        <v>2.7951248107629381</v>
      </c>
      <c r="AH17" s="598">
        <v>2.6668312274383621</v>
      </c>
      <c r="AI17" s="598">
        <v>2.6067503314918814</v>
      </c>
      <c r="AJ17" s="598">
        <v>2.6405207778967146</v>
      </c>
      <c r="AK17" s="598">
        <v>8.8471562921052129</v>
      </c>
      <c r="AL17" s="598">
        <v>9.419673348268395</v>
      </c>
      <c r="AM17" s="598">
        <v>8.9802951506486366</v>
      </c>
      <c r="AN17" s="598">
        <v>8.4625787241465869</v>
      </c>
      <c r="AO17" s="598">
        <v>8.3677958838866662</v>
      </c>
    </row>
    <row r="18" spans="1:41" ht="17.25">
      <c r="A18" s="592" t="s">
        <v>47</v>
      </c>
      <c r="B18" s="578">
        <v>0.58501937561289086</v>
      </c>
      <c r="C18" s="578">
        <v>0.61427574444624478</v>
      </c>
      <c r="D18" s="578">
        <v>0.59188650324135306</v>
      </c>
      <c r="E18" s="598">
        <v>0.5774788303271825</v>
      </c>
      <c r="F18" s="598">
        <v>0.57971830959834481</v>
      </c>
      <c r="G18" s="598">
        <v>0.39800177669396142</v>
      </c>
      <c r="H18" s="598">
        <v>0.42504206444346876</v>
      </c>
      <c r="I18" s="598">
        <v>0.40831842594422602</v>
      </c>
      <c r="J18" s="598">
        <v>0.39832483950129505</v>
      </c>
      <c r="K18" s="598">
        <v>0.39976275393388244</v>
      </c>
      <c r="L18" s="598">
        <v>1.7605529902515162</v>
      </c>
      <c r="M18" s="598">
        <v>1.8695671832230933</v>
      </c>
      <c r="N18" s="598">
        <v>1.8181251860897223</v>
      </c>
      <c r="O18" s="598">
        <v>1.7444768085721236</v>
      </c>
      <c r="P18" s="598">
        <v>1.7501650171291878</v>
      </c>
      <c r="Q18" s="598">
        <v>0.67709955252874587</v>
      </c>
      <c r="R18" s="598">
        <v>0.71017977236210039</v>
      </c>
      <c r="S18" s="598">
        <v>0.69152471981210772</v>
      </c>
      <c r="T18" s="598">
        <v>0.66899585977109921</v>
      </c>
      <c r="U18" s="598">
        <v>0.66132910137325041</v>
      </c>
      <c r="V18" s="598">
        <v>0.54479609579345956</v>
      </c>
      <c r="W18" s="598">
        <v>0.57350860474495091</v>
      </c>
      <c r="X18" s="598">
        <v>0.55364684856196211</v>
      </c>
      <c r="Y18" s="598">
        <v>0.53914095520686922</v>
      </c>
      <c r="Z18" s="598">
        <v>0.53810953411528417</v>
      </c>
      <c r="AA18" s="598">
        <v>0.35817601279452554</v>
      </c>
      <c r="AB18" s="598">
        <v>0.36141337565936887</v>
      </c>
      <c r="AC18" s="598">
        <v>0.35266675789032398</v>
      </c>
      <c r="AD18" s="598">
        <v>0.34528282852224845</v>
      </c>
      <c r="AE18" s="598">
        <v>0.34307814777423262</v>
      </c>
      <c r="AF18" s="598">
        <v>0.44004414938303804</v>
      </c>
      <c r="AG18" s="598">
        <v>0.44906282771864908</v>
      </c>
      <c r="AH18" s="598">
        <v>0.43526287597512425</v>
      </c>
      <c r="AI18" s="598">
        <v>0.4272409076318438</v>
      </c>
      <c r="AJ18" s="598">
        <v>0.42823955725270557</v>
      </c>
      <c r="AK18" s="598">
        <v>0.97898878653561427</v>
      </c>
      <c r="AL18" s="598">
        <v>1.0310999128839944</v>
      </c>
      <c r="AM18" s="598">
        <v>0.99862383505299801</v>
      </c>
      <c r="AN18" s="598">
        <v>0.9678895336059028</v>
      </c>
      <c r="AO18" s="598">
        <v>0.96874854635555652</v>
      </c>
    </row>
    <row r="19" spans="1:41" ht="17.25">
      <c r="A19" s="592" t="s">
        <v>46</v>
      </c>
      <c r="B19" s="578">
        <v>0.3418762558565791</v>
      </c>
      <c r="C19" s="578">
        <v>0.36229064623648349</v>
      </c>
      <c r="D19" s="578">
        <v>0.34881317749220098</v>
      </c>
      <c r="E19" s="598">
        <v>0.32317526337910363</v>
      </c>
      <c r="F19" s="598">
        <v>0.32288535141698083</v>
      </c>
      <c r="G19" s="598">
        <v>0.39249053296536701</v>
      </c>
      <c r="H19" s="598">
        <v>0.42301847817872273</v>
      </c>
      <c r="I19" s="598">
        <v>0.40607916844827108</v>
      </c>
      <c r="J19" s="598">
        <v>0.37617058403567832</v>
      </c>
      <c r="K19" s="598">
        <v>0.37574448766094426</v>
      </c>
      <c r="L19" s="598">
        <v>1.5014263797333807</v>
      </c>
      <c r="M19" s="598">
        <v>1.6090703611302295</v>
      </c>
      <c r="N19" s="598">
        <v>1.5636104882721964</v>
      </c>
      <c r="O19" s="598">
        <v>1.4246712969151836</v>
      </c>
      <c r="P19" s="598">
        <v>1.4225466799123663</v>
      </c>
      <c r="Q19" s="598">
        <v>0.34178948704202244</v>
      </c>
      <c r="R19" s="598">
        <v>0.36177362273585129</v>
      </c>
      <c r="S19" s="598">
        <v>0.35200970372815743</v>
      </c>
      <c r="T19" s="598">
        <v>0.32336494814041883</v>
      </c>
      <c r="U19" s="598">
        <v>0.31815958237553837</v>
      </c>
      <c r="V19" s="598">
        <v>0.36945723355117183</v>
      </c>
      <c r="W19" s="598">
        <v>0.39251884241248342</v>
      </c>
      <c r="X19" s="598">
        <v>0.37863939441130695</v>
      </c>
      <c r="Y19" s="598">
        <v>0.35013254207165945</v>
      </c>
      <c r="Z19" s="598">
        <v>0.34779792356857936</v>
      </c>
      <c r="AA19" s="598">
        <v>0.19236074758101959</v>
      </c>
      <c r="AB19" s="598">
        <v>0.19591485028454414</v>
      </c>
      <c r="AC19" s="598">
        <v>0.19102782719059216</v>
      </c>
      <c r="AD19" s="598">
        <v>0.17758732602795793</v>
      </c>
      <c r="AE19" s="598">
        <v>0.17563197235799585</v>
      </c>
      <c r="AF19" s="598">
        <v>0.13877779037595017</v>
      </c>
      <c r="AG19" s="598">
        <v>0.14290795590092883</v>
      </c>
      <c r="AH19" s="598">
        <v>0.13842013529175715</v>
      </c>
      <c r="AI19" s="598">
        <v>0.12903157708032231</v>
      </c>
      <c r="AJ19" s="598">
        <v>0.12871287967864678</v>
      </c>
      <c r="AK19" s="598">
        <v>0.76203915815666035</v>
      </c>
      <c r="AL19" s="598">
        <v>0.80999274057923654</v>
      </c>
      <c r="AM19" s="598">
        <v>0.78388746902953277</v>
      </c>
      <c r="AN19" s="598">
        <v>0.72147320878368226</v>
      </c>
      <c r="AO19" s="598">
        <v>0.71869361944660637</v>
      </c>
    </row>
    <row r="20" spans="1:41" ht="17.25">
      <c r="A20" s="592" t="s">
        <v>45</v>
      </c>
      <c r="B20" s="578">
        <v>6.2078855613771511</v>
      </c>
      <c r="C20" s="578">
        <v>7.6371226804042927</v>
      </c>
      <c r="D20" s="578">
        <v>7.2910940171730996</v>
      </c>
      <c r="E20" s="598">
        <v>7.1733300719832531</v>
      </c>
      <c r="F20" s="598">
        <v>7.7446693864246852</v>
      </c>
      <c r="G20" s="598">
        <v>7.0373783312769094</v>
      </c>
      <c r="H20" s="598">
        <v>8.8056561614328928</v>
      </c>
      <c r="I20" s="598">
        <v>8.3814843227400484</v>
      </c>
      <c r="J20" s="598">
        <v>8.2448020904710102</v>
      </c>
      <c r="K20" s="598">
        <v>8.8990336288532781</v>
      </c>
      <c r="L20" s="598">
        <v>3.1797427679634072</v>
      </c>
      <c r="M20" s="598">
        <v>3.9561684921703395</v>
      </c>
      <c r="N20" s="598">
        <v>3.8118925641849239</v>
      </c>
      <c r="O20" s="598">
        <v>3.6881715574907896</v>
      </c>
      <c r="P20" s="598">
        <v>3.97952936464955</v>
      </c>
      <c r="Q20" s="598">
        <v>8.9093090348716792</v>
      </c>
      <c r="R20" s="598">
        <v>10.94843888468146</v>
      </c>
      <c r="S20" s="598">
        <v>10.562696879103806</v>
      </c>
      <c r="T20" s="598">
        <v>10.304178230682425</v>
      </c>
      <c r="U20" s="598">
        <v>10.955126782919981</v>
      </c>
      <c r="V20" s="598">
        <v>7.7605961692944803</v>
      </c>
      <c r="W20" s="598">
        <v>9.5716976044938722</v>
      </c>
      <c r="X20" s="598">
        <v>9.1551778775846007</v>
      </c>
      <c r="Y20" s="598">
        <v>8.9900355351128312</v>
      </c>
      <c r="Z20" s="598">
        <v>9.6500442892430538</v>
      </c>
      <c r="AA20" s="598">
        <v>18.264709083335624</v>
      </c>
      <c r="AB20" s="598">
        <v>21.595820651778666</v>
      </c>
      <c r="AC20" s="598">
        <v>20.876122084910673</v>
      </c>
      <c r="AD20" s="598">
        <v>20.611540963832265</v>
      </c>
      <c r="AE20" s="598">
        <v>22.026677038342406</v>
      </c>
      <c r="AF20" s="598">
        <v>12.087408227663243</v>
      </c>
      <c r="AG20" s="598">
        <v>14.452470802541681</v>
      </c>
      <c r="AH20" s="598">
        <v>13.879262366558121</v>
      </c>
      <c r="AI20" s="598">
        <v>13.737230083510779</v>
      </c>
      <c r="AJ20" s="598">
        <v>14.809725965553069</v>
      </c>
      <c r="AK20" s="598">
        <v>6.5391714836053705</v>
      </c>
      <c r="AL20" s="598">
        <v>8.0693477089925398</v>
      </c>
      <c r="AM20" s="598">
        <v>7.743241697951734</v>
      </c>
      <c r="AN20" s="598">
        <v>7.5678846007853231</v>
      </c>
      <c r="AO20" s="598">
        <v>8.1464086322426557</v>
      </c>
    </row>
    <row r="21" spans="1:41" ht="17.25">
      <c r="A21" s="592" t="s">
        <v>44</v>
      </c>
      <c r="B21" s="578">
        <v>7.4462675987367799</v>
      </c>
      <c r="C21" s="578">
        <v>8.293356836961614</v>
      </c>
      <c r="D21" s="578">
        <v>7.8314019591653201</v>
      </c>
      <c r="E21" s="598">
        <v>7.9178620208983617</v>
      </c>
      <c r="F21" s="598">
        <v>8.1350779606730619</v>
      </c>
      <c r="G21" s="598">
        <v>9.3192441748409216</v>
      </c>
      <c r="H21" s="598">
        <v>10.551447103241765</v>
      </c>
      <c r="I21" s="598">
        <v>9.9337194491846326</v>
      </c>
      <c r="J21" s="598">
        <v>10.041798120589094</v>
      </c>
      <c r="K21" s="598">
        <v>10.314443963156156</v>
      </c>
      <c r="L21" s="598">
        <v>4.3011091283201512</v>
      </c>
      <c r="M21" s="598">
        <v>4.8605291856184891</v>
      </c>
      <c r="N21" s="598">
        <v>4.6326624947352757</v>
      </c>
      <c r="O21" s="598">
        <v>4.6061854754465994</v>
      </c>
      <c r="P21" s="598">
        <v>4.7297016125958642</v>
      </c>
      <c r="Q21" s="598">
        <v>8.1327245491009776</v>
      </c>
      <c r="R21" s="598">
        <v>9.049874095087473</v>
      </c>
      <c r="S21" s="598">
        <v>8.6360208776597318</v>
      </c>
      <c r="T21" s="598">
        <v>8.657500518948801</v>
      </c>
      <c r="U21" s="598">
        <v>8.7592776777750583</v>
      </c>
      <c r="V21" s="598">
        <v>9.3726362922026425</v>
      </c>
      <c r="W21" s="598">
        <v>10.465589715816064</v>
      </c>
      <c r="X21" s="598">
        <v>9.9011995559540864</v>
      </c>
      <c r="Y21" s="598">
        <v>9.9913168757435429</v>
      </c>
      <c r="Z21" s="598">
        <v>10.206159543967026</v>
      </c>
      <c r="AA21" s="598">
        <v>14.798902076914286</v>
      </c>
      <c r="AB21" s="598">
        <v>15.833742880432695</v>
      </c>
      <c r="AC21" s="598">
        <v>15.139264166848111</v>
      </c>
      <c r="AD21" s="598">
        <v>15.360512230451729</v>
      </c>
      <c r="AE21" s="598">
        <v>15.621255749417241</v>
      </c>
      <c r="AF21" s="598">
        <v>12.842790416071201</v>
      </c>
      <c r="AG21" s="598">
        <v>13.897243229193718</v>
      </c>
      <c r="AH21" s="598">
        <v>13.200657822196931</v>
      </c>
      <c r="AI21" s="598">
        <v>13.426680604891347</v>
      </c>
      <c r="AJ21" s="598">
        <v>13.77489287864676</v>
      </c>
      <c r="AK21" s="598">
        <v>7.5269190771773236</v>
      </c>
      <c r="AL21" s="598">
        <v>8.413511841710255</v>
      </c>
      <c r="AM21" s="598">
        <v>7.9857156619563261</v>
      </c>
      <c r="AN21" s="598">
        <v>8.0205809378888819</v>
      </c>
      <c r="AO21" s="598">
        <v>8.2161666123306407</v>
      </c>
    </row>
    <row r="22" spans="1:41" ht="17.25">
      <c r="A22" s="592" t="s">
        <v>43</v>
      </c>
      <c r="B22" s="578">
        <v>1.6192801448588203</v>
      </c>
      <c r="C22" s="578">
        <v>1.9074621766130651</v>
      </c>
      <c r="D22" s="578">
        <v>1.89513929561301</v>
      </c>
      <c r="E22" s="598">
        <v>1.9115371105627417</v>
      </c>
      <c r="F22" s="598">
        <v>2.0859974556290366</v>
      </c>
      <c r="G22" s="598">
        <v>1.4042159676548194</v>
      </c>
      <c r="H22" s="598">
        <v>1.6824129816023066</v>
      </c>
      <c r="I22" s="598">
        <v>1.6665336791444496</v>
      </c>
      <c r="J22" s="598">
        <v>1.6806871268808903</v>
      </c>
      <c r="K22" s="598">
        <v>1.8335740710792705</v>
      </c>
      <c r="L22" s="598">
        <v>1.0349392609581431</v>
      </c>
      <c r="M22" s="598">
        <v>1.2329501950503559</v>
      </c>
      <c r="N22" s="598">
        <v>1.2363279172169837</v>
      </c>
      <c r="O22" s="598">
        <v>1.2263589902745315</v>
      </c>
      <c r="P22" s="598">
        <v>1.3374796752990747</v>
      </c>
      <c r="Q22" s="598">
        <v>1.9254456092233911</v>
      </c>
      <c r="R22" s="598">
        <v>2.2656212510257894</v>
      </c>
      <c r="S22" s="598">
        <v>2.2747422729594509</v>
      </c>
      <c r="T22" s="598">
        <v>2.2750147893060757</v>
      </c>
      <c r="U22" s="598">
        <v>2.4447656939968319</v>
      </c>
      <c r="V22" s="598">
        <v>1.7681171944563649</v>
      </c>
      <c r="W22" s="598">
        <v>2.0881073005056123</v>
      </c>
      <c r="X22" s="598">
        <v>2.0785137375048426</v>
      </c>
      <c r="Y22" s="598">
        <v>2.0924784864297368</v>
      </c>
      <c r="Z22" s="598">
        <v>2.2702718922020875</v>
      </c>
      <c r="AA22" s="598">
        <v>2.5249583910139988</v>
      </c>
      <c r="AB22" s="598">
        <v>2.8586373135829781</v>
      </c>
      <c r="AC22" s="598">
        <v>2.875818309999596</v>
      </c>
      <c r="AD22" s="598">
        <v>2.9109554500434549</v>
      </c>
      <c r="AE22" s="598">
        <v>3.1442933252699929</v>
      </c>
      <c r="AF22" s="598">
        <v>2.0662894723964902</v>
      </c>
      <c r="AG22" s="598">
        <v>2.365636179288169</v>
      </c>
      <c r="AH22" s="598">
        <v>2.3642560485272419</v>
      </c>
      <c r="AI22" s="598">
        <v>2.3990581573267766</v>
      </c>
      <c r="AJ22" s="598">
        <v>2.6141927084389236</v>
      </c>
      <c r="AK22" s="598">
        <v>1.4891864327223281</v>
      </c>
      <c r="AL22" s="598">
        <v>1.7595947346090253</v>
      </c>
      <c r="AM22" s="598">
        <v>1.7571923748439398</v>
      </c>
      <c r="AN22" s="598">
        <v>1.760696399667623</v>
      </c>
      <c r="AO22" s="598">
        <v>1.9156895870552568</v>
      </c>
    </row>
    <row r="23" spans="1:41" ht="17.25">
      <c r="A23" s="592" t="s">
        <v>42</v>
      </c>
      <c r="B23" s="578">
        <v>0.59903819752759235</v>
      </c>
      <c r="C23" s="578">
        <v>0.69359515506160563</v>
      </c>
      <c r="D23" s="578">
        <v>0.68365625355566828</v>
      </c>
      <c r="E23" s="598">
        <v>0.66342098716556253</v>
      </c>
      <c r="F23" s="598">
        <v>0.6615946063732574</v>
      </c>
      <c r="G23" s="598">
        <v>0.39494023433821646</v>
      </c>
      <c r="H23" s="598">
        <v>0.46510142876307692</v>
      </c>
      <c r="I23" s="598">
        <v>0.45706261058583009</v>
      </c>
      <c r="J23" s="598">
        <v>0.44346392151394415</v>
      </c>
      <c r="K23" s="598">
        <v>0.44097559844793355</v>
      </c>
      <c r="L23" s="598">
        <v>0.64770556232805354</v>
      </c>
      <c r="M23" s="598">
        <v>0.75844813621910845</v>
      </c>
      <c r="N23" s="598">
        <v>0.75450230174878485</v>
      </c>
      <c r="O23" s="598">
        <v>0.72003619885925307</v>
      </c>
      <c r="P23" s="598">
        <v>0.7172163824040162</v>
      </c>
      <c r="Q23" s="598">
        <v>0.50357474205397212</v>
      </c>
      <c r="R23" s="598">
        <v>0.58242174892002407</v>
      </c>
      <c r="S23" s="598">
        <v>0.58013492457702565</v>
      </c>
      <c r="T23" s="598">
        <v>0.55820131508925142</v>
      </c>
      <c r="U23" s="598">
        <v>0.54674970040018778</v>
      </c>
      <c r="V23" s="598">
        <v>0.4357374019817738</v>
      </c>
      <c r="W23" s="598">
        <v>0.50580625353345388</v>
      </c>
      <c r="X23" s="598">
        <v>0.49949462598257399</v>
      </c>
      <c r="Y23" s="598">
        <v>0.48378092523817656</v>
      </c>
      <c r="Z23" s="598">
        <v>0.47842106271106244</v>
      </c>
      <c r="AA23" s="598">
        <v>0.45634067856345978</v>
      </c>
      <c r="AB23" s="598">
        <v>0.50782211147436718</v>
      </c>
      <c r="AC23" s="598">
        <v>0.50682792017273826</v>
      </c>
      <c r="AD23" s="598">
        <v>0.49356512392432694</v>
      </c>
      <c r="AE23" s="598">
        <v>0.45951825739906016</v>
      </c>
      <c r="AF23" s="598">
        <v>0.36359181467291668</v>
      </c>
      <c r="AG23" s="598">
        <v>0.40915558033168431</v>
      </c>
      <c r="AH23" s="598">
        <v>0.40567810805598076</v>
      </c>
      <c r="AI23" s="598">
        <v>0.39603872887510688</v>
      </c>
      <c r="AJ23" s="598">
        <v>0.39335000559260852</v>
      </c>
      <c r="AK23" s="598">
        <v>0.53651328586781544</v>
      </c>
      <c r="AL23" s="598">
        <v>0.62310560004037407</v>
      </c>
      <c r="AM23" s="598">
        <v>0.61732639838326253</v>
      </c>
      <c r="AN23" s="598">
        <v>0.5950998398984606</v>
      </c>
      <c r="AO23" s="598">
        <v>0.58988864427981491</v>
      </c>
    </row>
    <row r="24" spans="1:41" s="29" customFormat="1" ht="17.25">
      <c r="A24" s="604" t="s">
        <v>70</v>
      </c>
      <c r="B24" s="584">
        <f t="shared" ref="B24:C24" si="0">SUM(B6:B23)</f>
        <v>100.00000000000001</v>
      </c>
      <c r="C24" s="584">
        <f t="shared" si="0"/>
        <v>99.999999999999972</v>
      </c>
      <c r="D24" s="584">
        <f>SUM(D6:D23)</f>
        <v>99.999999999999986</v>
      </c>
      <c r="E24" s="599">
        <f t="shared" ref="E24:W24" si="1">SUM(E6:E23)</f>
        <v>100.00000000000003</v>
      </c>
      <c r="F24" s="599">
        <f t="shared" si="1"/>
        <v>100.00000000000001</v>
      </c>
      <c r="G24" s="599">
        <f t="shared" si="1"/>
        <v>99.999999999999986</v>
      </c>
      <c r="H24" s="599">
        <f t="shared" si="1"/>
        <v>100.00000000000001</v>
      </c>
      <c r="I24" s="599">
        <f t="shared" si="1"/>
        <v>100.00000000000006</v>
      </c>
      <c r="J24" s="599">
        <f t="shared" si="1"/>
        <v>100</v>
      </c>
      <c r="K24" s="599">
        <f t="shared" si="1"/>
        <v>99.999999999999972</v>
      </c>
      <c r="L24" s="599">
        <f t="shared" si="1"/>
        <v>99.999999999999986</v>
      </c>
      <c r="M24" s="599">
        <f t="shared" si="1"/>
        <v>99.999999999999972</v>
      </c>
      <c r="N24" s="599">
        <f t="shared" si="1"/>
        <v>99.999999999999972</v>
      </c>
      <c r="O24" s="599">
        <f t="shared" si="1"/>
        <v>99.999999999999957</v>
      </c>
      <c r="P24" s="599">
        <f t="shared" si="1"/>
        <v>100.00000000000003</v>
      </c>
      <c r="Q24" s="599">
        <f t="shared" si="1"/>
        <v>100</v>
      </c>
      <c r="R24" s="599">
        <f t="shared" si="1"/>
        <v>100</v>
      </c>
      <c r="S24" s="599">
        <f t="shared" si="1"/>
        <v>100</v>
      </c>
      <c r="T24" s="599">
        <f t="shared" si="1"/>
        <v>100</v>
      </c>
      <c r="U24" s="599">
        <f t="shared" si="1"/>
        <v>100</v>
      </c>
      <c r="V24" s="599">
        <f t="shared" si="1"/>
        <v>99.999999999999986</v>
      </c>
      <c r="W24" s="599">
        <f t="shared" si="1"/>
        <v>99.999999999999986</v>
      </c>
      <c r="X24" s="599">
        <f>SUM(X6:X23)</f>
        <v>100.00000000000001</v>
      </c>
      <c r="Y24" s="599">
        <f t="shared" ref="Y24:AO24" si="2">SUM(Y6:Y23)</f>
        <v>100.00000000000004</v>
      </c>
      <c r="Z24" s="599">
        <f t="shared" si="2"/>
        <v>100.00000000000001</v>
      </c>
      <c r="AA24" s="599">
        <f t="shared" si="2"/>
        <v>99.999999999999972</v>
      </c>
      <c r="AB24" s="599">
        <f t="shared" si="2"/>
        <v>99.999999999999986</v>
      </c>
      <c r="AC24" s="599">
        <f t="shared" si="2"/>
        <v>100</v>
      </c>
      <c r="AD24" s="599">
        <f t="shared" si="2"/>
        <v>100.00000000000003</v>
      </c>
      <c r="AE24" s="599">
        <f t="shared" si="2"/>
        <v>99.999999999999986</v>
      </c>
      <c r="AF24" s="599">
        <f t="shared" si="2"/>
        <v>99.999999999999972</v>
      </c>
      <c r="AG24" s="599">
        <f t="shared" si="2"/>
        <v>99.999999999999972</v>
      </c>
      <c r="AH24" s="599">
        <f t="shared" si="2"/>
        <v>99.999999999999972</v>
      </c>
      <c r="AI24" s="599">
        <f t="shared" si="2"/>
        <v>100.00000000000001</v>
      </c>
      <c r="AJ24" s="599">
        <f t="shared" si="2"/>
        <v>100</v>
      </c>
      <c r="AK24" s="599">
        <f t="shared" si="2"/>
        <v>99.999999999999972</v>
      </c>
      <c r="AL24" s="599">
        <f t="shared" si="2"/>
        <v>99.999999999999986</v>
      </c>
      <c r="AM24" s="599">
        <f t="shared" si="2"/>
        <v>99.999999999999972</v>
      </c>
      <c r="AN24" s="599">
        <f t="shared" si="2"/>
        <v>99.999999999999986</v>
      </c>
      <c r="AO24" s="599">
        <f t="shared" si="2"/>
        <v>100</v>
      </c>
    </row>
    <row r="25" spans="1:41" ht="18">
      <c r="A25" s="717" t="s">
        <v>69</v>
      </c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</row>
    <row r="26" spans="1:41" ht="17.25">
      <c r="A26" s="605" t="s">
        <v>17894</v>
      </c>
      <c r="B26" s="578">
        <v>7.0538282452656365</v>
      </c>
      <c r="C26" s="579">
        <v>-1.5336350304613222</v>
      </c>
      <c r="D26" s="579">
        <v>4.6706599643146385</v>
      </c>
      <c r="E26" s="600">
        <v>5.1012603046070026</v>
      </c>
      <c r="F26" s="600">
        <v>2.3812427598989494</v>
      </c>
      <c r="G26" s="600">
        <v>7.8928413269904851</v>
      </c>
      <c r="H26" s="600">
        <v>-3.7847010537354397</v>
      </c>
      <c r="I26" s="600">
        <v>4.1468564522169959</v>
      </c>
      <c r="J26" s="600">
        <v>4.1561057420882674</v>
      </c>
      <c r="K26" s="600">
        <v>1.9022521118625901</v>
      </c>
      <c r="L26" s="600">
        <v>5.1304154423796655</v>
      </c>
      <c r="M26" s="600">
        <v>-3.7718702343713106</v>
      </c>
      <c r="N26" s="600">
        <v>4.6028981771939703</v>
      </c>
      <c r="O26" s="600">
        <v>6.0069335240310551</v>
      </c>
      <c r="P26" s="600">
        <v>1.7658431212664416</v>
      </c>
      <c r="Q26" s="600">
        <v>6.6977313048139697</v>
      </c>
      <c r="R26" s="600">
        <v>-1.2248298003128433</v>
      </c>
      <c r="S26" s="600">
        <v>4.0943818737245286</v>
      </c>
      <c r="T26" s="600">
        <v>6.0976851743618665</v>
      </c>
      <c r="U26" s="600">
        <v>3.738475861627677</v>
      </c>
      <c r="V26" s="600">
        <v>6.6694784693772657</v>
      </c>
      <c r="W26" s="600">
        <v>-1.8461982606988614</v>
      </c>
      <c r="X26" s="600">
        <v>4.5708307029824313</v>
      </c>
      <c r="Y26" s="600">
        <v>4.6308109213874626</v>
      </c>
      <c r="Z26" s="600">
        <v>2.2266157921922103</v>
      </c>
      <c r="AA26" s="600">
        <v>8.3347960049308778</v>
      </c>
      <c r="AB26" s="600">
        <v>0.90484710639771038</v>
      </c>
      <c r="AC26" s="600">
        <v>4.5910060813334708</v>
      </c>
      <c r="AD26" s="600">
        <v>4.9404929789782059</v>
      </c>
      <c r="AE26" s="600">
        <v>2.1808973460953895</v>
      </c>
      <c r="AF26" s="600">
        <v>6.4957081215641921</v>
      </c>
      <c r="AG26" s="600">
        <v>0.7615847390419539</v>
      </c>
      <c r="AH26" s="600">
        <v>4.3985160942200396</v>
      </c>
      <c r="AI26" s="600">
        <v>4.325033350724472</v>
      </c>
      <c r="AJ26" s="600">
        <v>1.9406392269917916</v>
      </c>
      <c r="AK26" s="600">
        <v>6.3858868660634949</v>
      </c>
      <c r="AL26" s="600">
        <v>-2.4232964047116945</v>
      </c>
      <c r="AM26" s="600">
        <v>4.486960350455016</v>
      </c>
      <c r="AN26" s="600">
        <v>5.2579373975189414</v>
      </c>
      <c r="AO26" s="600">
        <v>2.1564990828766506</v>
      </c>
    </row>
    <row r="27" spans="1:41" ht="17.25">
      <c r="A27" s="605" t="s">
        <v>17895</v>
      </c>
      <c r="B27" s="579">
        <v>7.2323770612216842</v>
      </c>
      <c r="C27" s="579">
        <v>2.8176066071261552E-2</v>
      </c>
      <c r="D27" s="579">
        <v>5.048636595363698</v>
      </c>
      <c r="E27" s="600">
        <v>5.4652071292115911</v>
      </c>
      <c r="F27" s="600">
        <v>1.9951063118929246</v>
      </c>
      <c r="G27" s="600">
        <v>8.0005202056610223</v>
      </c>
      <c r="H27" s="600">
        <v>-2.031092939478818</v>
      </c>
      <c r="I27" s="600">
        <v>4.4827090522715052</v>
      </c>
      <c r="J27" s="600">
        <v>4.631437914871106</v>
      </c>
      <c r="K27" s="600">
        <v>1.6943210924857288</v>
      </c>
      <c r="L27" s="600">
        <v>5.5875263072186154</v>
      </c>
      <c r="M27" s="600">
        <v>-5.6937606479549263</v>
      </c>
      <c r="N27" s="600">
        <v>5.0781643670879673</v>
      </c>
      <c r="O27" s="600">
        <v>6.2985415932109934</v>
      </c>
      <c r="P27" s="600">
        <v>1.4399764778526558</v>
      </c>
      <c r="Q27" s="600">
        <v>6.9337907762083706</v>
      </c>
      <c r="R27" s="600">
        <v>-0.711967921761536</v>
      </c>
      <c r="S27" s="600">
        <v>4.2059449468278887</v>
      </c>
      <c r="T27" s="600">
        <v>6.3531207998261952</v>
      </c>
      <c r="U27" s="600">
        <v>3.2551064608728586</v>
      </c>
      <c r="V27" s="600">
        <v>6.8944881869654528</v>
      </c>
      <c r="W27" s="600">
        <v>-0.8356694306371204</v>
      </c>
      <c r="X27" s="600">
        <v>4.7187772786513094</v>
      </c>
      <c r="Y27" s="600">
        <v>5.027249907058895</v>
      </c>
      <c r="Z27" s="600">
        <v>2.0593044027283902</v>
      </c>
      <c r="AA27" s="600">
        <v>8.4167244817157538</v>
      </c>
      <c r="AB27" s="600">
        <v>1.3912439728413828</v>
      </c>
      <c r="AC27" s="600">
        <v>4.9967973631558804</v>
      </c>
      <c r="AD27" s="600">
        <v>5.3156868518955402</v>
      </c>
      <c r="AE27" s="600">
        <v>1.9060973673263426</v>
      </c>
      <c r="AF27" s="600">
        <v>6.7285817039267837</v>
      </c>
      <c r="AG27" s="600">
        <v>2.0047798232965208</v>
      </c>
      <c r="AH27" s="600">
        <v>4.7785003233033141</v>
      </c>
      <c r="AI27" s="600">
        <v>4.783813188925512</v>
      </c>
      <c r="AJ27" s="600">
        <v>1.7815663086049538</v>
      </c>
      <c r="AK27" s="600">
        <v>6.6570554220119149</v>
      </c>
      <c r="AL27" s="600">
        <v>-2.3696206210215176</v>
      </c>
      <c r="AM27" s="600">
        <v>4.8381640740873033</v>
      </c>
      <c r="AN27" s="600">
        <v>5.6131785973445592</v>
      </c>
      <c r="AO27" s="600">
        <v>1.8585509858794591</v>
      </c>
    </row>
    <row r="28" spans="1:41" s="591" customFormat="1">
      <c r="A28" s="714" t="s">
        <v>17885</v>
      </c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</row>
    <row r="29" spans="1:41" ht="18">
      <c r="A29" s="695"/>
      <c r="B29" s="695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695"/>
    </row>
  </sheetData>
  <mergeCells count="15">
    <mergeCell ref="A3:AO3"/>
    <mergeCell ref="A1:AO1"/>
    <mergeCell ref="A2:AO2"/>
    <mergeCell ref="A28:R28"/>
    <mergeCell ref="A29:U29"/>
    <mergeCell ref="V4:Z4"/>
    <mergeCell ref="AA4:AE4"/>
    <mergeCell ref="AF4:AJ4"/>
    <mergeCell ref="AK4:AO4"/>
    <mergeCell ref="A25:U25"/>
    <mergeCell ref="A4:A5"/>
    <mergeCell ref="B4:F4"/>
    <mergeCell ref="G4:K4"/>
    <mergeCell ref="L4:P4"/>
    <mergeCell ref="Q4:U4"/>
  </mergeCells>
  <printOptions horizontalCentered="1"/>
  <pageMargins left="0.7" right="0.7" top="0.75" bottom="0.75" header="0.3" footer="0.3"/>
  <pageSetup paperSize="138" scale="3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view="pageBreakPreview" zoomScale="85" zoomScaleNormal="100" zoomScaleSheetLayoutView="85" workbookViewId="0">
      <selection activeCell="J220" sqref="J220"/>
    </sheetView>
  </sheetViews>
  <sheetFormatPr defaultRowHeight="15"/>
  <cols>
    <col min="1" max="1" width="47.140625" customWidth="1"/>
    <col min="2" max="2" width="16.42578125" customWidth="1"/>
    <col min="3" max="3" width="15" customWidth="1"/>
    <col min="4" max="5" width="14.7109375" customWidth="1"/>
    <col min="6" max="6" width="15.42578125" customWidth="1"/>
    <col min="7" max="7" width="14.140625" customWidth="1"/>
    <col min="8" max="8" width="15.28515625" customWidth="1"/>
    <col min="9" max="10" width="14.85546875" customWidth="1"/>
    <col min="11" max="11" width="15.28515625" customWidth="1"/>
    <col min="12" max="12" width="14.5703125" customWidth="1"/>
    <col min="13" max="13" width="15.140625" customWidth="1"/>
    <col min="14" max="15" width="15.42578125" customWidth="1"/>
    <col min="16" max="16" width="16" customWidth="1"/>
    <col min="17" max="17" width="15" customWidth="1"/>
    <col min="18" max="19" width="14.85546875" customWidth="1"/>
    <col min="20" max="20" width="15.5703125" customWidth="1"/>
    <col min="21" max="21" width="15.42578125" customWidth="1"/>
  </cols>
  <sheetData>
    <row r="1" spans="1:21" ht="37.5" customHeight="1">
      <c r="A1" s="735" t="s">
        <v>85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</row>
    <row r="2" spans="1:21" ht="19.5" customHeight="1">
      <c r="A2" s="732" t="s">
        <v>84</v>
      </c>
      <c r="B2" s="733" t="s">
        <v>5</v>
      </c>
      <c r="C2" s="733"/>
      <c r="D2" s="733"/>
      <c r="E2" s="734"/>
      <c r="F2" s="733"/>
      <c r="G2" s="733" t="s">
        <v>6</v>
      </c>
      <c r="H2" s="733"/>
      <c r="I2" s="733"/>
      <c r="J2" s="734"/>
      <c r="K2" s="733"/>
      <c r="L2" s="733" t="s">
        <v>7</v>
      </c>
      <c r="M2" s="733"/>
      <c r="N2" s="733"/>
      <c r="O2" s="734"/>
      <c r="P2" s="733"/>
      <c r="Q2" s="733" t="s">
        <v>61</v>
      </c>
      <c r="R2" s="733"/>
      <c r="S2" s="734"/>
      <c r="T2" s="733"/>
      <c r="U2" s="733"/>
    </row>
    <row r="3" spans="1:21" ht="42" customHeight="1">
      <c r="A3" s="732"/>
      <c r="B3" s="68" t="s">
        <v>60</v>
      </c>
      <c r="C3" s="68" t="s">
        <v>35</v>
      </c>
      <c r="D3" s="68" t="s">
        <v>72</v>
      </c>
      <c r="E3" s="580" t="s">
        <v>921</v>
      </c>
      <c r="F3" s="68" t="s">
        <v>864</v>
      </c>
      <c r="G3" s="68" t="s">
        <v>60</v>
      </c>
      <c r="H3" s="68" t="s">
        <v>35</v>
      </c>
      <c r="I3" s="68" t="s">
        <v>72</v>
      </c>
      <c r="J3" s="580" t="s">
        <v>921</v>
      </c>
      <c r="K3" s="68" t="s">
        <v>864</v>
      </c>
      <c r="L3" s="68" t="s">
        <v>60</v>
      </c>
      <c r="M3" s="68" t="s">
        <v>35</v>
      </c>
      <c r="N3" s="68" t="s">
        <v>72</v>
      </c>
      <c r="O3" s="580" t="s">
        <v>921</v>
      </c>
      <c r="P3" s="68" t="s">
        <v>864</v>
      </c>
      <c r="Q3" s="68" t="s">
        <v>60</v>
      </c>
      <c r="R3" s="68" t="s">
        <v>35</v>
      </c>
      <c r="S3" s="580" t="s">
        <v>72</v>
      </c>
      <c r="T3" s="68" t="s">
        <v>921</v>
      </c>
      <c r="U3" s="68" t="s">
        <v>864</v>
      </c>
    </row>
    <row r="4" spans="1:21" ht="48">
      <c r="A4" s="69" t="s">
        <v>86</v>
      </c>
      <c r="B4" s="70">
        <v>47285.581153955965</v>
      </c>
      <c r="C4" s="70">
        <v>48527.606682338999</v>
      </c>
      <c r="D4" s="70">
        <v>52752.038733462374</v>
      </c>
      <c r="E4" s="581">
        <v>59531.741541847281</v>
      </c>
      <c r="F4" s="70">
        <v>66564.514711471667</v>
      </c>
      <c r="G4" s="70">
        <v>13297.931268033813</v>
      </c>
      <c r="H4" s="70">
        <v>14235.776389330838</v>
      </c>
      <c r="I4" s="70">
        <v>15311.905302056704</v>
      </c>
      <c r="J4" s="581">
        <v>17185.911113496455</v>
      </c>
      <c r="K4" s="70">
        <v>19301.724819727369</v>
      </c>
      <c r="L4" s="70">
        <v>22943.152440851794</v>
      </c>
      <c r="M4" s="70">
        <v>24288.360841199603</v>
      </c>
      <c r="N4" s="70">
        <v>26296.752219810609</v>
      </c>
      <c r="O4" s="581">
        <v>29442.405386048391</v>
      </c>
      <c r="P4" s="70">
        <v>32778.382478376981</v>
      </c>
      <c r="Q4" s="70">
        <v>334248.09501556423</v>
      </c>
      <c r="R4" s="70">
        <v>342852.45544473315</v>
      </c>
      <c r="S4" s="581">
        <v>371493.37309923087</v>
      </c>
      <c r="T4" s="70">
        <v>421214.53201613779</v>
      </c>
      <c r="U4" s="70">
        <v>469649.36221348529</v>
      </c>
    </row>
    <row r="5" spans="1:21" ht="27.75" customHeight="1">
      <c r="A5" s="71" t="s">
        <v>76</v>
      </c>
      <c r="B5" s="70">
        <v>14846.299530364882</v>
      </c>
      <c r="C5" s="70">
        <v>15200.047316957376</v>
      </c>
      <c r="D5" s="70">
        <v>16915.536987743581</v>
      </c>
      <c r="E5" s="581">
        <v>18383.879789067418</v>
      </c>
      <c r="F5" s="70">
        <v>20194.574863428392</v>
      </c>
      <c r="G5" s="70">
        <v>4477.1384200468774</v>
      </c>
      <c r="H5" s="70">
        <v>4617.9743022427883</v>
      </c>
      <c r="I5" s="70">
        <v>5110.0309383792746</v>
      </c>
      <c r="J5" s="581">
        <v>5607.3852208960288</v>
      </c>
      <c r="K5" s="70">
        <v>5986.4537127615276</v>
      </c>
      <c r="L5" s="70">
        <v>8131.698304388563</v>
      </c>
      <c r="M5" s="70">
        <v>8516.0800385665079</v>
      </c>
      <c r="N5" s="70">
        <v>9454.1337497951263</v>
      </c>
      <c r="O5" s="581">
        <v>10241.192926296539</v>
      </c>
      <c r="P5" s="70">
        <v>11046.922929633121</v>
      </c>
      <c r="Q5" s="70">
        <v>85488.599503673584</v>
      </c>
      <c r="R5" s="70">
        <v>88296.084522335732</v>
      </c>
      <c r="S5" s="581">
        <v>97894.310642487966</v>
      </c>
      <c r="T5" s="70">
        <v>106232.70061440553</v>
      </c>
      <c r="U5" s="70">
        <v>115693.59967571122</v>
      </c>
    </row>
    <row r="6" spans="1:21" ht="27.75" customHeight="1">
      <c r="A6" s="71" t="s">
        <v>77</v>
      </c>
      <c r="B6" s="70">
        <v>7820.62763</v>
      </c>
      <c r="C6" s="70">
        <v>7202.3992175874764</v>
      </c>
      <c r="D6" s="70">
        <v>7925.0721703248928</v>
      </c>
      <c r="E6" s="581">
        <v>8938.84</v>
      </c>
      <c r="F6" s="70">
        <v>9406.61</v>
      </c>
      <c r="G6" s="70">
        <v>1595.07546</v>
      </c>
      <c r="H6" s="70">
        <v>1532.6685579028858</v>
      </c>
      <c r="I6" s="70">
        <v>1647.3120139222806</v>
      </c>
      <c r="J6" s="581">
        <v>1822.77</v>
      </c>
      <c r="K6" s="70">
        <v>1947.3</v>
      </c>
      <c r="L6" s="70">
        <v>3471.5392899999997</v>
      </c>
      <c r="M6" s="70">
        <v>3362.7385259886601</v>
      </c>
      <c r="N6" s="70">
        <v>3664.0362348475051</v>
      </c>
      <c r="O6" s="581">
        <v>4106.6900000000005</v>
      </c>
      <c r="P6" s="70">
        <v>4338.8100000000004</v>
      </c>
      <c r="Q6" s="70">
        <v>48007.429069999998</v>
      </c>
      <c r="R6" s="70">
        <v>44804.186947247748</v>
      </c>
      <c r="S6" s="581">
        <v>49280.656868494298</v>
      </c>
      <c r="T6" s="70">
        <v>57026.15</v>
      </c>
      <c r="U6" s="70">
        <v>60752.05</v>
      </c>
    </row>
    <row r="7" spans="1:21" ht="27.75" customHeight="1">
      <c r="A7" s="71" t="s">
        <v>78</v>
      </c>
      <c r="B7" s="70">
        <v>24618.653993591095</v>
      </c>
      <c r="C7" s="70">
        <v>26125.160147794148</v>
      </c>
      <c r="D7" s="70">
        <v>27911.429575393897</v>
      </c>
      <c r="E7" s="581">
        <v>32209.021752779878</v>
      </c>
      <c r="F7" s="70">
        <v>36963.329848043271</v>
      </c>
      <c r="G7" s="70">
        <v>7225.7173879869315</v>
      </c>
      <c r="H7" s="70">
        <v>8085.1335291851628</v>
      </c>
      <c r="I7" s="70">
        <v>8554.5623497551478</v>
      </c>
      <c r="J7" s="581">
        <v>9755.7558926004294</v>
      </c>
      <c r="K7" s="70">
        <v>11367.971106965841</v>
      </c>
      <c r="L7" s="70">
        <v>11339.914846463225</v>
      </c>
      <c r="M7" s="70">
        <v>12409.542276644432</v>
      </c>
      <c r="N7" s="70">
        <v>13178.582235167976</v>
      </c>
      <c r="O7" s="581">
        <v>15094.522459751859</v>
      </c>
      <c r="P7" s="70">
        <v>17392.649548743859</v>
      </c>
      <c r="Q7" s="70">
        <v>200752.06644189064</v>
      </c>
      <c r="R7" s="70">
        <v>209752.1839751497</v>
      </c>
      <c r="S7" s="581">
        <v>224318.40558824851</v>
      </c>
      <c r="T7" s="70">
        <v>257955.68140173232</v>
      </c>
      <c r="U7" s="70">
        <v>293203.71253777412</v>
      </c>
    </row>
    <row r="8" spans="1:21" ht="48">
      <c r="A8" s="69" t="s">
        <v>82</v>
      </c>
      <c r="B8" s="70">
        <v>30048.712377479045</v>
      </c>
      <c r="C8" s="70">
        <v>29493.95357220362</v>
      </c>
      <c r="D8" s="70">
        <v>30842.072257605287</v>
      </c>
      <c r="E8" s="581">
        <v>32270.310308092689</v>
      </c>
      <c r="F8" s="70">
        <v>32988.846133602106</v>
      </c>
      <c r="G8" s="70">
        <v>8050.3295759770363</v>
      </c>
      <c r="H8" s="70">
        <v>8123.1727502007443</v>
      </c>
      <c r="I8" s="70">
        <v>8496.108105159683</v>
      </c>
      <c r="J8" s="581">
        <v>8915.8577295814957</v>
      </c>
      <c r="K8" s="70">
        <v>9110.3034341875791</v>
      </c>
      <c r="L8" s="70">
        <v>14393.47287249458</v>
      </c>
      <c r="M8" s="70">
        <v>14503.091365309641</v>
      </c>
      <c r="N8" s="70">
        <v>15141.012173172223</v>
      </c>
      <c r="O8" s="581">
        <v>15795.865999299174</v>
      </c>
      <c r="P8" s="70">
        <v>16102.406771124632</v>
      </c>
      <c r="Q8" s="70">
        <v>210926.30602327338</v>
      </c>
      <c r="R8" s="70">
        <v>205814.93643282022</v>
      </c>
      <c r="S8" s="581">
        <v>215049.77102587503</v>
      </c>
      <c r="T8" s="70">
        <v>226356.95335992338</v>
      </c>
      <c r="U8" s="70">
        <v>231238.33898315765</v>
      </c>
    </row>
    <row r="9" spans="1:21" ht="27.75" customHeight="1">
      <c r="A9" s="71" t="s">
        <v>76</v>
      </c>
      <c r="B9" s="70">
        <v>10842.305244732608</v>
      </c>
      <c r="C9" s="70">
        <v>11100.722908747952</v>
      </c>
      <c r="D9" s="70">
        <v>11454.013868727647</v>
      </c>
      <c r="E9" s="581">
        <v>11739.814299929098</v>
      </c>
      <c r="F9" s="70">
        <v>12158.66495208961</v>
      </c>
      <c r="G9" s="70">
        <v>3229.3096492568075</v>
      </c>
      <c r="H9" s="70">
        <v>3355.2794898388975</v>
      </c>
      <c r="I9" s="70">
        <v>3471.4603778762212</v>
      </c>
      <c r="J9" s="581">
        <v>3582.6648127842609</v>
      </c>
      <c r="K9" s="70">
        <v>3604.3398622810773</v>
      </c>
      <c r="L9" s="70">
        <v>5945.6771760500869</v>
      </c>
      <c r="M9" s="70">
        <v>6213.787248367089</v>
      </c>
      <c r="N9" s="70">
        <v>6401.2732807269977</v>
      </c>
      <c r="O9" s="581">
        <v>6533.3932297239298</v>
      </c>
      <c r="P9" s="70">
        <v>6642.1242699744371</v>
      </c>
      <c r="Q9" s="70">
        <v>62942.588148591938</v>
      </c>
      <c r="R9" s="70">
        <v>64402.59500702643</v>
      </c>
      <c r="S9" s="581">
        <v>66263.830711483693</v>
      </c>
      <c r="T9" s="70">
        <v>67850.821617731184</v>
      </c>
      <c r="U9" s="70">
        <v>69675.065460116777</v>
      </c>
    </row>
    <row r="10" spans="1:21" ht="27.75" customHeight="1">
      <c r="A10" s="71" t="s">
        <v>77</v>
      </c>
      <c r="B10" s="70">
        <v>5137.0980228984799</v>
      </c>
      <c r="C10" s="70">
        <v>4855.5810666815905</v>
      </c>
      <c r="D10" s="70">
        <v>5205.9721395608194</v>
      </c>
      <c r="E10" s="581">
        <v>5608.6648677934681</v>
      </c>
      <c r="F10" s="70">
        <v>5524.3153378261413</v>
      </c>
      <c r="G10" s="70">
        <v>1076.02759813632</v>
      </c>
      <c r="H10" s="70">
        <v>1073.9338786950934</v>
      </c>
      <c r="I10" s="70">
        <v>1162.4589342077218</v>
      </c>
      <c r="J10" s="581">
        <v>1251.8137349093445</v>
      </c>
      <c r="K10" s="70">
        <v>1236.0079564954917</v>
      </c>
      <c r="L10" s="70">
        <v>2293.105898381365</v>
      </c>
      <c r="M10" s="70">
        <v>2291.6510969822798</v>
      </c>
      <c r="N10" s="70">
        <v>2457.6456030642285</v>
      </c>
      <c r="O10" s="581">
        <v>2637.3704477275019</v>
      </c>
      <c r="P10" s="70">
        <v>2620.4890082815355</v>
      </c>
      <c r="Q10" s="70">
        <v>31633.108147373034</v>
      </c>
      <c r="R10" s="70">
        <v>30333.214154529083</v>
      </c>
      <c r="S10" s="581">
        <v>32474.211725404253</v>
      </c>
      <c r="T10" s="70">
        <v>36010.583609156034</v>
      </c>
      <c r="U10" s="70">
        <v>36213.125774286033</v>
      </c>
    </row>
    <row r="11" spans="1:21" ht="27.75" customHeight="1">
      <c r="A11" s="71" t="s">
        <v>78</v>
      </c>
      <c r="B11" s="70">
        <v>14069.309109847953</v>
      </c>
      <c r="C11" s="70">
        <v>13537.649596774078</v>
      </c>
      <c r="D11" s="70">
        <v>14182.086249316821</v>
      </c>
      <c r="E11" s="581">
        <v>14921.831140370119</v>
      </c>
      <c r="F11" s="70">
        <v>15305.865843686359</v>
      </c>
      <c r="G11" s="70">
        <v>3744.9923285839091</v>
      </c>
      <c r="H11" s="70">
        <v>3693.9593816667525</v>
      </c>
      <c r="I11" s="70">
        <v>3862.1887930757403</v>
      </c>
      <c r="J11" s="581">
        <v>4081.3791818878913</v>
      </c>
      <c r="K11" s="70">
        <v>4269.9556154110105</v>
      </c>
      <c r="L11" s="70">
        <v>6154.6897980631284</v>
      </c>
      <c r="M11" s="70">
        <v>5997.6530199602748</v>
      </c>
      <c r="N11" s="70">
        <v>6282.0932893809977</v>
      </c>
      <c r="O11" s="581">
        <v>6625.102321847744</v>
      </c>
      <c r="P11" s="70">
        <v>6839.7934928686591</v>
      </c>
      <c r="Q11" s="70">
        <v>116350.60972730842</v>
      </c>
      <c r="R11" s="70">
        <v>111079.12727126472</v>
      </c>
      <c r="S11" s="581">
        <v>116311.7285889871</v>
      </c>
      <c r="T11" s="70">
        <v>122495.54813303609</v>
      </c>
      <c r="U11" s="70">
        <v>125350.14774875483</v>
      </c>
    </row>
    <row r="12" spans="1:21" ht="27.75" customHeight="1">
      <c r="A12" s="730" t="s">
        <v>79</v>
      </c>
      <c r="B12" s="730"/>
      <c r="C12" s="730"/>
      <c r="D12" s="730"/>
      <c r="E12" s="731"/>
      <c r="F12" s="730"/>
      <c r="G12" s="730"/>
      <c r="H12" s="730"/>
      <c r="I12" s="730"/>
      <c r="J12" s="731"/>
      <c r="K12" s="730"/>
      <c r="L12" s="730"/>
      <c r="M12" s="730"/>
      <c r="N12" s="730"/>
      <c r="O12" s="731"/>
      <c r="P12" s="730"/>
      <c r="Q12" s="730"/>
      <c r="R12" s="730"/>
      <c r="S12" s="731"/>
      <c r="T12" s="730"/>
      <c r="U12" s="730"/>
    </row>
    <row r="13" spans="1:21" ht="27.75" customHeight="1">
      <c r="A13" s="71" t="s">
        <v>76</v>
      </c>
      <c r="B13" s="72">
        <v>4.3993832195836857</v>
      </c>
      <c r="C13" s="72">
        <v>2.3834199294553882</v>
      </c>
      <c r="D13" s="72">
        <v>3.1825941687210646</v>
      </c>
      <c r="E13" s="582">
        <v>2.4951989274411446</v>
      </c>
      <c r="F13" s="72">
        <v>3.5677791953067084</v>
      </c>
      <c r="G13" s="72">
        <v>11.270771832218895</v>
      </c>
      <c r="H13" s="72">
        <v>3.9008287920323959</v>
      </c>
      <c r="I13" s="72">
        <v>3.4626292202829978</v>
      </c>
      <c r="J13" s="582">
        <v>3.2033905850330502</v>
      </c>
      <c r="K13" s="72">
        <v>0.60499797300244129</v>
      </c>
      <c r="L13" s="72">
        <v>5.2427727814705616</v>
      </c>
      <c r="M13" s="72">
        <v>4.5093277750931637</v>
      </c>
      <c r="N13" s="72">
        <v>3.0172586357728681</v>
      </c>
      <c r="O13" s="582">
        <v>2.0639635772889076</v>
      </c>
      <c r="P13" s="72">
        <v>1.6642353586775016</v>
      </c>
      <c r="Q13" s="72">
        <v>5.4255781358095501</v>
      </c>
      <c r="R13" s="72">
        <v>2.3195850399220674</v>
      </c>
      <c r="S13" s="582">
        <v>2.890001100505657</v>
      </c>
      <c r="T13" s="72">
        <v>2.3949579871971771</v>
      </c>
      <c r="U13" s="72">
        <v>2.6886098044078377</v>
      </c>
    </row>
    <row r="14" spans="1:21" ht="27.75" customHeight="1">
      <c r="A14" s="71" t="s">
        <v>77</v>
      </c>
      <c r="B14" s="72">
        <v>7.0225810966141111</v>
      </c>
      <c r="C14" s="72">
        <v>-5.480077564454378</v>
      </c>
      <c r="D14" s="72">
        <v>7.2162542045393741</v>
      </c>
      <c r="E14" s="582">
        <v>7.7352071320654581</v>
      </c>
      <c r="F14" s="72">
        <v>-1.5039146027726713</v>
      </c>
      <c r="G14" s="72">
        <v>6.0906170132045911</v>
      </c>
      <c r="H14" s="72">
        <v>-0.19457860047946696</v>
      </c>
      <c r="I14" s="72">
        <v>8.2430638672273293</v>
      </c>
      <c r="J14" s="582">
        <v>7.6867060050188174</v>
      </c>
      <c r="K14" s="72">
        <v>-1.2626302119138622</v>
      </c>
      <c r="L14" s="72">
        <v>6.7681665735717544</v>
      </c>
      <c r="M14" s="72">
        <v>-6.3442399241675496E-2</v>
      </c>
      <c r="N14" s="72">
        <v>7.2434458413209279</v>
      </c>
      <c r="O14" s="582">
        <v>7.3128869532364638</v>
      </c>
      <c r="P14" s="72">
        <v>-0.64008601675629162</v>
      </c>
      <c r="Q14" s="72">
        <v>6.9337614790604407</v>
      </c>
      <c r="R14" s="72">
        <v>-4.1092831813679958</v>
      </c>
      <c r="S14" s="582">
        <v>7.0582614818466061</v>
      </c>
      <c r="T14" s="72">
        <v>10.889785142914853</v>
      </c>
      <c r="U14" s="72">
        <v>0.56245177064695451</v>
      </c>
    </row>
    <row r="15" spans="1:21" ht="27.75" customHeight="1">
      <c r="A15" s="71" t="s">
        <v>78</v>
      </c>
      <c r="B15" s="72">
        <v>8.3546395394882502</v>
      </c>
      <c r="C15" s="72">
        <v>-3.7788601339474037</v>
      </c>
      <c r="D15" s="72">
        <v>4.7603289473256094</v>
      </c>
      <c r="E15" s="582">
        <v>5.2160512779911627</v>
      </c>
      <c r="F15" s="72">
        <v>2.5736432727566205</v>
      </c>
      <c r="G15" s="72">
        <v>6.5579778815365586</v>
      </c>
      <c r="H15" s="72">
        <v>-1.3626983032153039</v>
      </c>
      <c r="I15" s="72">
        <v>4.5541759945687543</v>
      </c>
      <c r="J15" s="582">
        <v>5.6752893386548653</v>
      </c>
      <c r="K15" s="72">
        <v>4.6204095507708098</v>
      </c>
      <c r="L15" s="72">
        <v>7.6312305294797156</v>
      </c>
      <c r="M15" s="72">
        <v>-2.5514978537549249</v>
      </c>
      <c r="N15" s="72">
        <v>4.7425262594235074</v>
      </c>
      <c r="O15" s="582">
        <v>5.46010727103583</v>
      </c>
      <c r="P15" s="72">
        <v>3.2405713993718166</v>
      </c>
      <c r="Q15" s="72">
        <v>6.76326276840713</v>
      </c>
      <c r="R15" s="72">
        <v>-4.5306874355007576</v>
      </c>
      <c r="S15" s="582">
        <v>4.7106971816081256</v>
      </c>
      <c r="T15" s="72">
        <v>5.3165915587936041</v>
      </c>
      <c r="U15" s="72">
        <v>2.3303700903631874</v>
      </c>
    </row>
    <row r="16" spans="1:21" ht="27.75" customHeight="1">
      <c r="A16" s="730" t="s">
        <v>80</v>
      </c>
      <c r="B16" s="730"/>
      <c r="C16" s="730"/>
      <c r="D16" s="730"/>
      <c r="E16" s="731"/>
      <c r="F16" s="730"/>
      <c r="G16" s="730"/>
      <c r="H16" s="730"/>
      <c r="I16" s="730"/>
      <c r="J16" s="731"/>
      <c r="K16" s="730"/>
      <c r="L16" s="730"/>
      <c r="M16" s="730"/>
      <c r="N16" s="730"/>
      <c r="O16" s="731"/>
      <c r="P16" s="730"/>
      <c r="Q16" s="730"/>
      <c r="R16" s="730"/>
      <c r="S16" s="731"/>
      <c r="T16" s="730"/>
      <c r="U16" s="730"/>
    </row>
    <row r="17" spans="1:21" ht="27.75" customHeight="1">
      <c r="A17" s="71" t="s">
        <v>76</v>
      </c>
      <c r="B17" s="72">
        <v>136.92936322354038</v>
      </c>
      <c r="C17" s="72">
        <v>136.92844548870724</v>
      </c>
      <c r="D17" s="72">
        <v>147.68217658551356</v>
      </c>
      <c r="E17" s="582">
        <v>156.59429799650616</v>
      </c>
      <c r="F17" s="72">
        <v>166.09204170855713</v>
      </c>
      <c r="G17" s="72">
        <v>138.64072840079754</v>
      </c>
      <c r="H17" s="72">
        <v>137.63307397275926</v>
      </c>
      <c r="I17" s="72">
        <v>147.20118861058418</v>
      </c>
      <c r="J17" s="582">
        <v>156.5143688822584</v>
      </c>
      <c r="K17" s="72">
        <v>166.09015635314927</v>
      </c>
      <c r="L17" s="72">
        <v>136.7665627246638</v>
      </c>
      <c r="M17" s="72">
        <v>137.05136172475866</v>
      </c>
      <c r="N17" s="72">
        <v>147.69145660847983</v>
      </c>
      <c r="O17" s="582">
        <v>156.75151588463751</v>
      </c>
      <c r="P17" s="72">
        <v>166.31611334901501</v>
      </c>
      <c r="Q17" s="72">
        <v>135.81996231527066</v>
      </c>
      <c r="R17" s="72">
        <v>137.100196836327</v>
      </c>
      <c r="S17" s="582">
        <v>147.73415540783492</v>
      </c>
      <c r="T17" s="72">
        <v>156.56803864943055</v>
      </c>
      <c r="U17" s="72">
        <v>166.04734981115485</v>
      </c>
    </row>
    <row r="18" spans="1:21" ht="27.75" customHeight="1">
      <c r="A18" s="71" t="s">
        <v>77</v>
      </c>
      <c r="B18" s="72">
        <v>152.23824025042458</v>
      </c>
      <c r="C18" s="72">
        <v>148.33238532478569</v>
      </c>
      <c r="D18" s="72">
        <v>152.23039920058926</v>
      </c>
      <c r="E18" s="582">
        <v>159.37554142928622</v>
      </c>
      <c r="F18" s="72">
        <v>170.27648540609144</v>
      </c>
      <c r="G18" s="72">
        <v>148.23741163913184</v>
      </c>
      <c r="H18" s="72">
        <v>142.71535597379491</v>
      </c>
      <c r="I18" s="72">
        <v>141.70926520041004</v>
      </c>
      <c r="J18" s="582">
        <v>145.61032118184932</v>
      </c>
      <c r="K18" s="72">
        <v>157.54752950954025</v>
      </c>
      <c r="L18" s="72">
        <v>151.39027344748689</v>
      </c>
      <c r="M18" s="72">
        <v>146.73867808310013</v>
      </c>
      <c r="N18" s="72">
        <v>149.08724961317171</v>
      </c>
      <c r="O18" s="582">
        <v>155.71153470452137</v>
      </c>
      <c r="P18" s="72">
        <v>165.57253193156137</v>
      </c>
      <c r="Q18" s="72">
        <v>151.76323757482797</v>
      </c>
      <c r="R18" s="72">
        <v>147.7066911504925</v>
      </c>
      <c r="S18" s="582">
        <v>151.7532043124007</v>
      </c>
      <c r="T18" s="72">
        <v>158.35941627311075</v>
      </c>
      <c r="U18" s="72">
        <v>167.76251345620764</v>
      </c>
    </row>
    <row r="19" spans="1:21" ht="27.75" customHeight="1">
      <c r="A19" s="71" t="s">
        <v>78</v>
      </c>
      <c r="B19" s="72">
        <v>174.98125744041707</v>
      </c>
      <c r="C19" s="72">
        <v>192.98150658308944</v>
      </c>
      <c r="D19" s="72">
        <v>196.80764229408382</v>
      </c>
      <c r="E19" s="582">
        <v>215.85167027952957</v>
      </c>
      <c r="F19" s="72">
        <v>241.49780368871174</v>
      </c>
      <c r="G19" s="72">
        <v>192.94344965238383</v>
      </c>
      <c r="H19" s="72">
        <v>218.87445674990255</v>
      </c>
      <c r="I19" s="72">
        <v>221.49518855971127</v>
      </c>
      <c r="J19" s="582">
        <v>239.03086328988886</v>
      </c>
      <c r="K19" s="72">
        <v>266.23159889383538</v>
      </c>
      <c r="L19" s="72">
        <v>184.2483572451024</v>
      </c>
      <c r="M19" s="72">
        <v>206.9066389026724</v>
      </c>
      <c r="N19" s="72">
        <v>209.78011035659932</v>
      </c>
      <c r="O19" s="582">
        <v>227.83832953001081</v>
      </c>
      <c r="P19" s="72">
        <v>254.28617935436023</v>
      </c>
      <c r="Q19" s="72">
        <v>172.54062261675674</v>
      </c>
      <c r="R19" s="72">
        <v>188.83132153434815</v>
      </c>
      <c r="S19" s="582">
        <v>192.85966111029663</v>
      </c>
      <c r="T19" s="72">
        <v>210.58371943572999</v>
      </c>
      <c r="U19" s="72">
        <v>233.90775184841112</v>
      </c>
    </row>
    <row r="20" spans="1:21" ht="27.75" customHeight="1">
      <c r="A20" s="730" t="s">
        <v>81</v>
      </c>
      <c r="B20" s="730"/>
      <c r="C20" s="730"/>
      <c r="D20" s="730"/>
      <c r="E20" s="731"/>
      <c r="F20" s="730"/>
      <c r="G20" s="730"/>
      <c r="H20" s="730"/>
      <c r="I20" s="730"/>
      <c r="J20" s="731"/>
      <c r="K20" s="730"/>
      <c r="L20" s="730"/>
      <c r="M20" s="730"/>
      <c r="N20" s="730"/>
      <c r="O20" s="731"/>
      <c r="P20" s="730"/>
      <c r="Q20" s="730"/>
      <c r="R20" s="730"/>
      <c r="S20" s="731"/>
      <c r="T20" s="730"/>
      <c r="U20" s="730"/>
    </row>
    <row r="21" spans="1:21" ht="27.75" customHeight="1">
      <c r="A21" s="71" t="s">
        <v>76</v>
      </c>
      <c r="B21" s="72">
        <v>31.397096468006133</v>
      </c>
      <c r="C21" s="72">
        <v>31.322474682208544</v>
      </c>
      <c r="D21" s="72">
        <v>32.066129374092782</v>
      </c>
      <c r="E21" s="582">
        <v>30.880802934590179</v>
      </c>
      <c r="F21" s="72">
        <v>30.338349120343057</v>
      </c>
      <c r="G21" s="72">
        <v>33.667931724156453</v>
      </c>
      <c r="H21" s="72">
        <v>32.439216351443825</v>
      </c>
      <c r="I21" s="72">
        <v>33.372926736249418</v>
      </c>
      <c r="J21" s="582">
        <v>32.627802994351768</v>
      </c>
      <c r="K21" s="72">
        <v>31.015123097408676</v>
      </c>
      <c r="L21" s="72">
        <v>35.442811642176686</v>
      </c>
      <c r="M21" s="72">
        <v>35.062390970908751</v>
      </c>
      <c r="N21" s="72">
        <v>35.951716283324416</v>
      </c>
      <c r="O21" s="582">
        <v>34.783818753984818</v>
      </c>
      <c r="P21" s="72">
        <v>33.701854986042946</v>
      </c>
      <c r="Q21" s="72">
        <v>25.576390943886402</v>
      </c>
      <c r="R21" s="72">
        <v>25.75337674271632</v>
      </c>
      <c r="S21" s="582">
        <v>26.35156310482531</v>
      </c>
      <c r="T21" s="72">
        <v>25.220568745794246</v>
      </c>
      <c r="U21" s="72">
        <v>24.634037429634827</v>
      </c>
    </row>
    <row r="22" spans="1:21" ht="27.75" customHeight="1">
      <c r="A22" s="71" t="s">
        <v>77</v>
      </c>
      <c r="B22" s="72">
        <v>16.539138230186936</v>
      </c>
      <c r="C22" s="72">
        <v>14.841859531079445</v>
      </c>
      <c r="D22" s="72">
        <v>15.023252864912983</v>
      </c>
      <c r="E22" s="582">
        <v>15.015250299231589</v>
      </c>
      <c r="F22" s="72">
        <v>14.131568510299488</v>
      </c>
      <c r="G22" s="72">
        <v>11.99491430546281</v>
      </c>
      <c r="H22" s="72">
        <v>10.766315204638655</v>
      </c>
      <c r="I22" s="72">
        <v>10.758373836736128</v>
      </c>
      <c r="J22" s="582">
        <v>10.606187754389936</v>
      </c>
      <c r="K22" s="72">
        <v>10.088735686511072</v>
      </c>
      <c r="L22" s="72">
        <v>15.13104748333841</v>
      </c>
      <c r="M22" s="72">
        <v>13.845061624267988</v>
      </c>
      <c r="N22" s="72">
        <v>13.933417344546488</v>
      </c>
      <c r="O22" s="582">
        <v>13.948214984995758</v>
      </c>
      <c r="P22" s="72">
        <v>13.236803258556757</v>
      </c>
      <c r="Q22" s="72">
        <v>14.362813067869402</v>
      </c>
      <c r="R22" s="72">
        <v>13.068066521247374</v>
      </c>
      <c r="S22" s="582">
        <v>13.265554768141387</v>
      </c>
      <c r="T22" s="72">
        <v>13.538504886582398</v>
      </c>
      <c r="U22" s="72">
        <v>12.935618546072751</v>
      </c>
    </row>
    <row r="23" spans="1:21" ht="27.75" customHeight="1">
      <c r="A23" s="71" t="s">
        <v>78</v>
      </c>
      <c r="B23" s="72">
        <v>52.063765301806953</v>
      </c>
      <c r="C23" s="72">
        <v>53.835665786712006</v>
      </c>
      <c r="D23" s="72">
        <v>52.910617760994228</v>
      </c>
      <c r="E23" s="582">
        <v>54.103946766178254</v>
      </c>
      <c r="F23" s="72">
        <v>55.530082369357444</v>
      </c>
      <c r="G23" s="72">
        <v>54.337153970380697</v>
      </c>
      <c r="H23" s="72">
        <v>56.794468443917516</v>
      </c>
      <c r="I23" s="72">
        <v>55.868699427014434</v>
      </c>
      <c r="J23" s="582">
        <v>56.766009251258318</v>
      </c>
      <c r="K23" s="72">
        <v>58.896141216080245</v>
      </c>
      <c r="L23" s="72">
        <v>49.426140874484894</v>
      </c>
      <c r="M23" s="72">
        <v>51.092547404823236</v>
      </c>
      <c r="N23" s="72">
        <v>50.114866372129086</v>
      </c>
      <c r="O23" s="582">
        <v>51.267966261019438</v>
      </c>
      <c r="P23" s="72">
        <v>53.061341755400299</v>
      </c>
      <c r="Q23" s="72">
        <v>60.060795988244195</v>
      </c>
      <c r="R23" s="72">
        <v>61.178556736036313</v>
      </c>
      <c r="S23" s="582">
        <v>60.382882127033277</v>
      </c>
      <c r="T23" s="72">
        <v>61.240926367623373</v>
      </c>
      <c r="U23" s="72">
        <v>62.430344024292431</v>
      </c>
    </row>
    <row r="24" spans="1:21" ht="19.5">
      <c r="A24" s="59" t="s">
        <v>17885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6" t="s">
        <v>74</v>
      </c>
    </row>
    <row r="25" spans="1:2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</row>
    <row r="26" spans="1:21">
      <c r="T26" s="48"/>
    </row>
    <row r="27" spans="1:21" ht="15.75">
      <c r="A27" s="50"/>
    </row>
    <row r="28" spans="1:21" ht="15.75">
      <c r="A28" s="50"/>
    </row>
    <row r="29" spans="1:21" ht="15.75">
      <c r="A29" s="50"/>
    </row>
    <row r="30" spans="1:21" ht="15.75">
      <c r="A30" s="50"/>
    </row>
    <row r="31" spans="1:21" ht="15.75">
      <c r="A31" s="50"/>
    </row>
    <row r="32" spans="1:21" ht="15.75">
      <c r="A32" s="50"/>
    </row>
    <row r="33" spans="1:1" ht="15.75">
      <c r="A33" s="50"/>
    </row>
    <row r="34" spans="1:1" ht="15.75">
      <c r="A34" s="50"/>
    </row>
  </sheetData>
  <mergeCells count="9">
    <mergeCell ref="A16:U16"/>
    <mergeCell ref="A20:U20"/>
    <mergeCell ref="A2:A3"/>
    <mergeCell ref="B2:F2"/>
    <mergeCell ref="A1:U1"/>
    <mergeCell ref="G2:K2"/>
    <mergeCell ref="L2:P2"/>
    <mergeCell ref="Q2:U2"/>
    <mergeCell ref="A12:U12"/>
  </mergeCells>
  <pageMargins left="0.25" right="0.25" top="0.75" bottom="0.75" header="0.3" footer="0.3"/>
  <pageSetup scale="3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4"/>
  <sheetViews>
    <sheetView view="pageBreakPreview" zoomScale="70" zoomScaleNormal="100" zoomScaleSheetLayoutView="70" workbookViewId="0">
      <selection sqref="A1:AO1"/>
    </sheetView>
  </sheetViews>
  <sheetFormatPr defaultRowHeight="15"/>
  <cols>
    <col min="1" max="1" width="44" customWidth="1"/>
    <col min="2" max="2" width="15.28515625" customWidth="1"/>
    <col min="3" max="3" width="14.85546875" customWidth="1"/>
    <col min="4" max="5" width="14.42578125" customWidth="1"/>
    <col min="6" max="6" width="16.85546875" customWidth="1"/>
    <col min="7" max="7" width="14.140625" customWidth="1"/>
    <col min="8" max="8" width="15" customWidth="1"/>
    <col min="9" max="10" width="14.42578125" customWidth="1"/>
    <col min="11" max="11" width="16.140625" customWidth="1"/>
    <col min="12" max="12" width="16.42578125" customWidth="1"/>
    <col min="13" max="13" width="14.140625" customWidth="1"/>
    <col min="14" max="15" width="14.28515625" customWidth="1"/>
    <col min="16" max="16" width="16.28515625" customWidth="1"/>
    <col min="17" max="17" width="14" customWidth="1"/>
    <col min="18" max="19" width="15.28515625" customWidth="1"/>
    <col min="20" max="20" width="14.42578125" customWidth="1"/>
    <col min="21" max="21" width="16.28515625" customWidth="1"/>
    <col min="22" max="24" width="11.28515625" customWidth="1"/>
    <col min="25" max="25" width="15.85546875" customWidth="1"/>
    <col min="26" max="26" width="18" customWidth="1"/>
    <col min="27" max="29" width="11.28515625" customWidth="1"/>
    <col min="30" max="30" width="16.5703125" customWidth="1"/>
    <col min="31" max="31" width="17.28515625" customWidth="1"/>
    <col min="32" max="34" width="11.28515625" customWidth="1"/>
    <col min="35" max="35" width="17.42578125" customWidth="1"/>
    <col min="36" max="36" width="18" customWidth="1"/>
    <col min="37" max="39" width="11.28515625" customWidth="1"/>
    <col min="40" max="40" width="16" customWidth="1"/>
    <col min="41" max="41" width="16.5703125" customWidth="1"/>
  </cols>
  <sheetData>
    <row r="1" spans="1:41" ht="47.25" customHeight="1">
      <c r="A1" s="736" t="s">
        <v>17896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</row>
    <row r="2" spans="1:41" ht="24">
      <c r="A2" s="739" t="s">
        <v>84</v>
      </c>
      <c r="B2" s="738" t="s">
        <v>862</v>
      </c>
      <c r="C2" s="738"/>
      <c r="D2" s="738"/>
      <c r="E2" s="738"/>
      <c r="F2" s="738"/>
      <c r="G2" s="738" t="s">
        <v>73</v>
      </c>
      <c r="H2" s="738"/>
      <c r="I2" s="738"/>
      <c r="J2" s="738"/>
      <c r="K2" s="738"/>
      <c r="L2" s="738" t="s">
        <v>33</v>
      </c>
      <c r="M2" s="738"/>
      <c r="N2" s="738"/>
      <c r="O2" s="738"/>
      <c r="P2" s="738"/>
      <c r="Q2" s="738" t="s">
        <v>4</v>
      </c>
      <c r="R2" s="738"/>
      <c r="S2" s="738"/>
      <c r="T2" s="738"/>
      <c r="U2" s="738"/>
      <c r="V2" s="738" t="s">
        <v>5</v>
      </c>
      <c r="W2" s="738"/>
      <c r="X2" s="738"/>
      <c r="Y2" s="738"/>
      <c r="Z2" s="738"/>
      <c r="AA2" s="738" t="s">
        <v>6</v>
      </c>
      <c r="AB2" s="738"/>
      <c r="AC2" s="738"/>
      <c r="AD2" s="738"/>
      <c r="AE2" s="738"/>
      <c r="AF2" s="738" t="s">
        <v>7</v>
      </c>
      <c r="AG2" s="738"/>
      <c r="AH2" s="738"/>
      <c r="AI2" s="738"/>
      <c r="AJ2" s="738"/>
      <c r="AK2" s="738" t="s">
        <v>61</v>
      </c>
      <c r="AL2" s="738"/>
      <c r="AM2" s="738"/>
      <c r="AN2" s="738"/>
      <c r="AO2" s="738"/>
    </row>
    <row r="3" spans="1:41" ht="48">
      <c r="A3" s="739"/>
      <c r="B3" s="606" t="s">
        <v>60</v>
      </c>
      <c r="C3" s="606" t="s">
        <v>35</v>
      </c>
      <c r="D3" s="606" t="s">
        <v>72</v>
      </c>
      <c r="E3" s="606" t="s">
        <v>921</v>
      </c>
      <c r="F3" s="606" t="s">
        <v>864</v>
      </c>
      <c r="G3" s="606" t="s">
        <v>60</v>
      </c>
      <c r="H3" s="606" t="s">
        <v>35</v>
      </c>
      <c r="I3" s="606" t="s">
        <v>72</v>
      </c>
      <c r="J3" s="606" t="s">
        <v>921</v>
      </c>
      <c r="K3" s="606" t="s">
        <v>864</v>
      </c>
      <c r="L3" s="606" t="s">
        <v>60</v>
      </c>
      <c r="M3" s="606" t="s">
        <v>35</v>
      </c>
      <c r="N3" s="606" t="s">
        <v>72</v>
      </c>
      <c r="O3" s="606" t="s">
        <v>921</v>
      </c>
      <c r="P3" s="606" t="s">
        <v>864</v>
      </c>
      <c r="Q3" s="606" t="s">
        <v>60</v>
      </c>
      <c r="R3" s="606" t="s">
        <v>35</v>
      </c>
      <c r="S3" s="606" t="s">
        <v>72</v>
      </c>
      <c r="T3" s="606" t="s">
        <v>921</v>
      </c>
      <c r="U3" s="606" t="s">
        <v>864</v>
      </c>
      <c r="V3" s="606" t="s">
        <v>60</v>
      </c>
      <c r="W3" s="606" t="s">
        <v>35</v>
      </c>
      <c r="X3" s="606" t="s">
        <v>72</v>
      </c>
      <c r="Y3" s="606" t="s">
        <v>921</v>
      </c>
      <c r="Z3" s="606" t="s">
        <v>864</v>
      </c>
      <c r="AA3" s="606" t="s">
        <v>60</v>
      </c>
      <c r="AB3" s="606" t="s">
        <v>35</v>
      </c>
      <c r="AC3" s="606" t="s">
        <v>72</v>
      </c>
      <c r="AD3" s="606" t="s">
        <v>921</v>
      </c>
      <c r="AE3" s="606" t="s">
        <v>864</v>
      </c>
      <c r="AF3" s="606" t="s">
        <v>60</v>
      </c>
      <c r="AG3" s="606" t="s">
        <v>35</v>
      </c>
      <c r="AH3" s="606" t="s">
        <v>72</v>
      </c>
      <c r="AI3" s="606" t="s">
        <v>921</v>
      </c>
      <c r="AJ3" s="606" t="s">
        <v>864</v>
      </c>
      <c r="AK3" s="606" t="s">
        <v>60</v>
      </c>
      <c r="AL3" s="606" t="s">
        <v>35</v>
      </c>
      <c r="AM3" s="606" t="s">
        <v>72</v>
      </c>
      <c r="AN3" s="606" t="s">
        <v>921</v>
      </c>
      <c r="AO3" s="606" t="s">
        <v>864</v>
      </c>
    </row>
    <row r="4" spans="1:41" ht="48">
      <c r="A4" s="601" t="s">
        <v>86</v>
      </c>
      <c r="B4" s="585">
        <v>52849.531637493208</v>
      </c>
      <c r="C4" s="585">
        <v>54376.231361879873</v>
      </c>
      <c r="D4" s="585">
        <v>59220.813125564506</v>
      </c>
      <c r="E4" s="585">
        <v>66703.743889928752</v>
      </c>
      <c r="F4" s="585">
        <v>74153.255621310353</v>
      </c>
      <c r="G4" s="585">
        <v>44454.575421669069</v>
      </c>
      <c r="H4" s="585">
        <v>44969.666767045812</v>
      </c>
      <c r="I4" s="585">
        <v>49123.426045778811</v>
      </c>
      <c r="J4" s="585">
        <v>55339.255336418297</v>
      </c>
      <c r="K4" s="585">
        <v>61536.498230319485</v>
      </c>
      <c r="L4" s="585">
        <v>123785.0483046205</v>
      </c>
      <c r="M4" s="585">
        <v>125932.96408596255</v>
      </c>
      <c r="N4" s="585">
        <v>135894.4581107274</v>
      </c>
      <c r="O4" s="585">
        <v>155645.02526311603</v>
      </c>
      <c r="P4" s="585">
        <v>173131.7527064716</v>
      </c>
      <c r="Q4" s="585">
        <v>29632.274788939838</v>
      </c>
      <c r="R4" s="585">
        <v>30521.849316975517</v>
      </c>
      <c r="S4" s="585">
        <v>32893.979561830449</v>
      </c>
      <c r="T4" s="585">
        <v>37366.449485282632</v>
      </c>
      <c r="U4" s="585">
        <v>42183.233645807901</v>
      </c>
      <c r="V4" s="585">
        <v>47285.581153955965</v>
      </c>
      <c r="W4" s="585">
        <v>48527.606682338999</v>
      </c>
      <c r="X4" s="585">
        <v>52752.038733462374</v>
      </c>
      <c r="Y4" s="585">
        <v>59531.741541847281</v>
      </c>
      <c r="Z4" s="585">
        <v>66564.514711471667</v>
      </c>
      <c r="AA4" s="585">
        <v>13297.931268033813</v>
      </c>
      <c r="AB4" s="585">
        <v>14235.776389330838</v>
      </c>
      <c r="AC4" s="585">
        <v>15311.905302056704</v>
      </c>
      <c r="AD4" s="585">
        <v>17185.911113496455</v>
      </c>
      <c r="AE4" s="585">
        <v>19301.724819727369</v>
      </c>
      <c r="AF4" s="585">
        <v>22943.152440851794</v>
      </c>
      <c r="AG4" s="585">
        <v>24288.360841199603</v>
      </c>
      <c r="AH4" s="585">
        <v>26296.752219810609</v>
      </c>
      <c r="AI4" s="585">
        <v>29442.405386048391</v>
      </c>
      <c r="AJ4" s="585">
        <v>32778.382478376981</v>
      </c>
      <c r="AK4" s="585">
        <v>334248.09501556423</v>
      </c>
      <c r="AL4" s="585">
        <v>342852.45544473315</v>
      </c>
      <c r="AM4" s="585">
        <v>371493.37309923087</v>
      </c>
      <c r="AN4" s="585">
        <v>421214.53201613779</v>
      </c>
      <c r="AO4" s="585">
        <v>469649.36221348529</v>
      </c>
    </row>
    <row r="5" spans="1:41" ht="24">
      <c r="A5" s="602" t="s">
        <v>76</v>
      </c>
      <c r="B5" s="585">
        <v>18086.162429127198</v>
      </c>
      <c r="C5" s="585">
        <v>19018.607844989227</v>
      </c>
      <c r="D5" s="585">
        <v>21099.154686192916</v>
      </c>
      <c r="E5" s="585">
        <v>22894.440311574152</v>
      </c>
      <c r="F5" s="585">
        <v>24886.697013831319</v>
      </c>
      <c r="G5" s="585">
        <v>16762.566052480593</v>
      </c>
      <c r="H5" s="585">
        <v>16583.97004627981</v>
      </c>
      <c r="I5" s="585">
        <v>18398.777714379303</v>
      </c>
      <c r="J5" s="585">
        <v>19851.267580867319</v>
      </c>
      <c r="K5" s="585">
        <v>21760.248714793412</v>
      </c>
      <c r="L5" s="585">
        <v>14782.415764721609</v>
      </c>
      <c r="M5" s="585">
        <v>15739.537687195849</v>
      </c>
      <c r="N5" s="585">
        <v>17428.389293762899</v>
      </c>
      <c r="O5" s="585">
        <v>18934.823676421736</v>
      </c>
      <c r="P5" s="585">
        <v>20595.300019358929</v>
      </c>
      <c r="Q5" s="585">
        <v>8402.3190025438635</v>
      </c>
      <c r="R5" s="585">
        <v>8619.8672861041723</v>
      </c>
      <c r="S5" s="585">
        <v>9488.2872722348766</v>
      </c>
      <c r="T5" s="585">
        <v>10319.711109282338</v>
      </c>
      <c r="U5" s="585">
        <v>11223.402421904533</v>
      </c>
      <c r="V5" s="585">
        <v>14846.299530364882</v>
      </c>
      <c r="W5" s="585">
        <v>15200.047316957376</v>
      </c>
      <c r="X5" s="585">
        <v>16915.536987743581</v>
      </c>
      <c r="Y5" s="585">
        <v>18383.879789067418</v>
      </c>
      <c r="Z5" s="585">
        <v>20194.574863428392</v>
      </c>
      <c r="AA5" s="585">
        <v>4477.1384200468774</v>
      </c>
      <c r="AB5" s="585">
        <v>4617.9743022427883</v>
      </c>
      <c r="AC5" s="585">
        <v>5110.0309383792746</v>
      </c>
      <c r="AD5" s="585">
        <v>5607.3852208960288</v>
      </c>
      <c r="AE5" s="585">
        <v>5986.4537127615276</v>
      </c>
      <c r="AF5" s="585">
        <v>8131.698304388563</v>
      </c>
      <c r="AG5" s="585">
        <v>8516.0800385665079</v>
      </c>
      <c r="AH5" s="585">
        <v>9454.1337497951263</v>
      </c>
      <c r="AI5" s="585">
        <v>10241.192926296539</v>
      </c>
      <c r="AJ5" s="585">
        <v>11046.922929633121</v>
      </c>
      <c r="AK5" s="585">
        <v>85488.599503673584</v>
      </c>
      <c r="AL5" s="585">
        <v>88296.084522335732</v>
      </c>
      <c r="AM5" s="585">
        <v>97894.310642487966</v>
      </c>
      <c r="AN5" s="585">
        <v>106232.70061440553</v>
      </c>
      <c r="AO5" s="585">
        <v>115693.59967571122</v>
      </c>
    </row>
    <row r="6" spans="1:41" ht="24">
      <c r="A6" s="602" t="s">
        <v>77</v>
      </c>
      <c r="B6" s="585">
        <v>9501.40236</v>
      </c>
      <c r="C6" s="585">
        <v>8831.3621649443121</v>
      </c>
      <c r="D6" s="585">
        <v>9831.9896642396416</v>
      </c>
      <c r="E6" s="585">
        <v>11362.52</v>
      </c>
      <c r="F6" s="585">
        <v>12225.09</v>
      </c>
      <c r="G6" s="585">
        <v>5626.5650299999998</v>
      </c>
      <c r="H6" s="585">
        <v>5210.2718127732605</v>
      </c>
      <c r="I6" s="585">
        <v>5817.9894984678485</v>
      </c>
      <c r="J6" s="585">
        <v>6623.0199999999995</v>
      </c>
      <c r="K6" s="585">
        <v>6942.57</v>
      </c>
      <c r="L6" s="585">
        <v>14475.609719999999</v>
      </c>
      <c r="M6" s="585">
        <v>13361.894983728169</v>
      </c>
      <c r="N6" s="585">
        <v>14787.400014012883</v>
      </c>
      <c r="O6" s="585">
        <v>17573.560000000005</v>
      </c>
      <c r="P6" s="585">
        <v>18569.11</v>
      </c>
      <c r="Q6" s="585">
        <v>5516.6095799999994</v>
      </c>
      <c r="R6" s="585">
        <v>5302.85168432298</v>
      </c>
      <c r="S6" s="585">
        <v>5606.8572726792499</v>
      </c>
      <c r="T6" s="585">
        <v>6598.75</v>
      </c>
      <c r="U6" s="585">
        <v>7322.56</v>
      </c>
      <c r="V6" s="585">
        <v>7820.62763</v>
      </c>
      <c r="W6" s="585">
        <v>7202.3992175874764</v>
      </c>
      <c r="X6" s="585">
        <v>7925.0721703248928</v>
      </c>
      <c r="Y6" s="585">
        <v>8938.84</v>
      </c>
      <c r="Z6" s="585">
        <v>9406.61</v>
      </c>
      <c r="AA6" s="585">
        <v>1595.07546</v>
      </c>
      <c r="AB6" s="585">
        <v>1532.6685579028858</v>
      </c>
      <c r="AC6" s="585">
        <v>1647.3120139222806</v>
      </c>
      <c r="AD6" s="585">
        <v>1822.77</v>
      </c>
      <c r="AE6" s="585">
        <v>1947.3</v>
      </c>
      <c r="AF6" s="585">
        <v>3471.5392899999997</v>
      </c>
      <c r="AG6" s="585">
        <v>3362.7385259886601</v>
      </c>
      <c r="AH6" s="585">
        <v>3664.0362348475051</v>
      </c>
      <c r="AI6" s="585">
        <v>4106.6900000000005</v>
      </c>
      <c r="AJ6" s="585">
        <v>4338.8100000000004</v>
      </c>
      <c r="AK6" s="585">
        <v>48007.429069999998</v>
      </c>
      <c r="AL6" s="585">
        <v>44804.186947247748</v>
      </c>
      <c r="AM6" s="585">
        <v>49280.656868494298</v>
      </c>
      <c r="AN6" s="585">
        <v>57026.15</v>
      </c>
      <c r="AO6" s="585">
        <v>60752.05</v>
      </c>
    </row>
    <row r="7" spans="1:41" ht="24">
      <c r="A7" s="602" t="s">
        <v>78</v>
      </c>
      <c r="B7" s="585">
        <v>25261.96684836601</v>
      </c>
      <c r="C7" s="585">
        <v>26526.261351946327</v>
      </c>
      <c r="D7" s="585">
        <v>28289.668775131944</v>
      </c>
      <c r="E7" s="585">
        <v>32446.783578354592</v>
      </c>
      <c r="F7" s="585">
        <v>37041.46860747903</v>
      </c>
      <c r="G7" s="585">
        <v>22065.444339188478</v>
      </c>
      <c r="H7" s="585">
        <v>23175.424907992739</v>
      </c>
      <c r="I7" s="585">
        <v>24906.658832931669</v>
      </c>
      <c r="J7" s="585">
        <v>28864.967755550977</v>
      </c>
      <c r="K7" s="585">
        <v>32833.679515526062</v>
      </c>
      <c r="L7" s="585">
        <v>94527.022819898892</v>
      </c>
      <c r="M7" s="585">
        <v>96831.531415038509</v>
      </c>
      <c r="N7" s="585">
        <v>103678.66880295159</v>
      </c>
      <c r="O7" s="585">
        <v>119136.64158669426</v>
      </c>
      <c r="P7" s="585">
        <v>133967.34268711269</v>
      </c>
      <c r="Q7" s="585">
        <v>15713.346206395969</v>
      </c>
      <c r="R7" s="585">
        <v>16599.130346548362</v>
      </c>
      <c r="S7" s="585">
        <v>17798.835016916317</v>
      </c>
      <c r="T7" s="585">
        <v>20447.988376000299</v>
      </c>
      <c r="U7" s="585">
        <v>23637.271223903368</v>
      </c>
      <c r="V7" s="585">
        <v>24618.653993591095</v>
      </c>
      <c r="W7" s="585">
        <v>26125.160147794148</v>
      </c>
      <c r="X7" s="585">
        <v>27911.429575393897</v>
      </c>
      <c r="Y7" s="585">
        <v>32209.021752779878</v>
      </c>
      <c r="Z7" s="585">
        <v>36963.329848043271</v>
      </c>
      <c r="AA7" s="585">
        <v>7225.7173879869315</v>
      </c>
      <c r="AB7" s="585">
        <v>8085.1335291851628</v>
      </c>
      <c r="AC7" s="585">
        <v>8554.5623497551478</v>
      </c>
      <c r="AD7" s="585">
        <v>9755.7558926004294</v>
      </c>
      <c r="AE7" s="585">
        <v>11367.971106965841</v>
      </c>
      <c r="AF7" s="585">
        <v>11339.914846463225</v>
      </c>
      <c r="AG7" s="585">
        <v>12409.542276644432</v>
      </c>
      <c r="AH7" s="585">
        <v>13178.582235167976</v>
      </c>
      <c r="AI7" s="585">
        <v>15094.522459751859</v>
      </c>
      <c r="AJ7" s="585">
        <v>17392.649548743859</v>
      </c>
      <c r="AK7" s="585">
        <v>200752.06644189064</v>
      </c>
      <c r="AL7" s="585">
        <v>209752.1839751497</v>
      </c>
      <c r="AM7" s="585">
        <v>224318.40558824851</v>
      </c>
      <c r="AN7" s="585">
        <v>257955.68140173232</v>
      </c>
      <c r="AO7" s="585">
        <v>293203.71253777412</v>
      </c>
    </row>
    <row r="8" spans="1:41" ht="48">
      <c r="A8" s="601" t="s">
        <v>82</v>
      </c>
      <c r="B8" s="585">
        <v>34185.098502170134</v>
      </c>
      <c r="C8" s="585">
        <v>33660.823856343144</v>
      </c>
      <c r="D8" s="585">
        <v>35233.006479859832</v>
      </c>
      <c r="E8" s="585">
        <v>37030.333853536533</v>
      </c>
      <c r="F8" s="585">
        <v>37912.115997390283</v>
      </c>
      <c r="G8" s="585">
        <v>29081.259836332709</v>
      </c>
      <c r="H8" s="585">
        <v>27980.621088867483</v>
      </c>
      <c r="I8" s="585">
        <v>29140.937279861573</v>
      </c>
      <c r="J8" s="585">
        <v>30352.06544744824</v>
      </c>
      <c r="K8" s="585">
        <v>30929.438253416236</v>
      </c>
      <c r="L8" s="585">
        <v>76501.336807281943</v>
      </c>
      <c r="M8" s="585">
        <v>73615.805655351927</v>
      </c>
      <c r="N8" s="585">
        <v>77004.26623198879</v>
      </c>
      <c r="O8" s="585">
        <v>81629.861315212242</v>
      </c>
      <c r="P8" s="585">
        <v>83071.316606146254</v>
      </c>
      <c r="Q8" s="585">
        <v>18666.096051537948</v>
      </c>
      <c r="R8" s="585">
        <v>18437.468144543695</v>
      </c>
      <c r="S8" s="585">
        <v>19192.368498227625</v>
      </c>
      <c r="T8" s="585">
        <v>20362.658706752951</v>
      </c>
      <c r="U8" s="585">
        <v>21123.911787290537</v>
      </c>
      <c r="V8" s="585">
        <v>30048.712377479045</v>
      </c>
      <c r="W8" s="585">
        <v>29493.95357220362</v>
      </c>
      <c r="X8" s="585">
        <v>30842.072257605287</v>
      </c>
      <c r="Y8" s="585">
        <v>32270.310308092689</v>
      </c>
      <c r="Z8" s="585">
        <v>32988.846133602106</v>
      </c>
      <c r="AA8" s="585">
        <v>8050.3295759770363</v>
      </c>
      <c r="AB8" s="585">
        <v>8123.1727502007443</v>
      </c>
      <c r="AC8" s="585">
        <v>8496.108105159683</v>
      </c>
      <c r="AD8" s="585">
        <v>8915.8577295814957</v>
      </c>
      <c r="AE8" s="585">
        <v>9110.3034341875791</v>
      </c>
      <c r="AF8" s="585">
        <v>14393.47287249458</v>
      </c>
      <c r="AG8" s="585">
        <v>14503.091365309641</v>
      </c>
      <c r="AH8" s="585">
        <v>15141.012173172223</v>
      </c>
      <c r="AI8" s="585">
        <v>15795.865999299174</v>
      </c>
      <c r="AJ8" s="585">
        <v>16102.406771124632</v>
      </c>
      <c r="AK8" s="585">
        <v>210926.30602327338</v>
      </c>
      <c r="AL8" s="585">
        <v>205814.93643282022</v>
      </c>
      <c r="AM8" s="585">
        <v>215049.77102587503</v>
      </c>
      <c r="AN8" s="585">
        <v>226356.95335992338</v>
      </c>
      <c r="AO8" s="585">
        <v>231238.33898315765</v>
      </c>
    </row>
    <row r="9" spans="1:41" ht="24">
      <c r="A9" s="602" t="s">
        <v>76</v>
      </c>
      <c r="B9" s="585">
        <v>13418.797139290913</v>
      </c>
      <c r="C9" s="585">
        <v>13878.083564221806</v>
      </c>
      <c r="D9" s="585">
        <v>14294.000935180808</v>
      </c>
      <c r="E9" s="585">
        <v>14615.747589811581</v>
      </c>
      <c r="F9" s="585">
        <v>14976.224740893958</v>
      </c>
      <c r="G9" s="585">
        <v>12472.817411699689</v>
      </c>
      <c r="H9" s="585">
        <v>12143.71865364344</v>
      </c>
      <c r="I9" s="585">
        <v>12446.43833087</v>
      </c>
      <c r="J9" s="585">
        <v>12655.017532505266</v>
      </c>
      <c r="K9" s="585">
        <v>13073.246901728768</v>
      </c>
      <c r="L9" s="585">
        <v>10896.720328777967</v>
      </c>
      <c r="M9" s="585">
        <v>11438.036324717319</v>
      </c>
      <c r="N9" s="585">
        <v>11766.117942105759</v>
      </c>
      <c r="O9" s="585">
        <v>12125.053235388032</v>
      </c>
      <c r="P9" s="585">
        <v>12451.440610552494</v>
      </c>
      <c r="Q9" s="585">
        <v>6136.9611987838698</v>
      </c>
      <c r="R9" s="585">
        <v>6272.9668174899243</v>
      </c>
      <c r="S9" s="585">
        <v>6430.5259759962555</v>
      </c>
      <c r="T9" s="585">
        <v>6599.1309175890246</v>
      </c>
      <c r="U9" s="585">
        <v>6769.0241225964246</v>
      </c>
      <c r="V9" s="585">
        <v>10842.305244732608</v>
      </c>
      <c r="W9" s="585">
        <v>11100.722908747952</v>
      </c>
      <c r="X9" s="585">
        <v>11454.013868727647</v>
      </c>
      <c r="Y9" s="585">
        <v>11739.814299929098</v>
      </c>
      <c r="Z9" s="585">
        <v>12158.66495208961</v>
      </c>
      <c r="AA9" s="585">
        <v>3229.3096492568075</v>
      </c>
      <c r="AB9" s="585">
        <v>3355.2794898388975</v>
      </c>
      <c r="AC9" s="585">
        <v>3471.4603778762212</v>
      </c>
      <c r="AD9" s="585">
        <v>3582.6648127842609</v>
      </c>
      <c r="AE9" s="585">
        <v>3604.3398622810773</v>
      </c>
      <c r="AF9" s="585">
        <v>5945.6771760500869</v>
      </c>
      <c r="AG9" s="585">
        <v>6213.787248367089</v>
      </c>
      <c r="AH9" s="585">
        <v>6401.2732807269977</v>
      </c>
      <c r="AI9" s="585">
        <v>6533.3932297239298</v>
      </c>
      <c r="AJ9" s="585">
        <v>6642.1242699744371</v>
      </c>
      <c r="AK9" s="585">
        <v>62942.588148591938</v>
      </c>
      <c r="AL9" s="585">
        <v>64402.59500702643</v>
      </c>
      <c r="AM9" s="585">
        <v>66263.830711483693</v>
      </c>
      <c r="AN9" s="585">
        <v>67850.821617731184</v>
      </c>
      <c r="AO9" s="585">
        <v>69675.065460116777</v>
      </c>
    </row>
    <row r="10" spans="1:41" ht="24">
      <c r="A10" s="602" t="s">
        <v>77</v>
      </c>
      <c r="B10" s="585">
        <v>6233.1252592059564</v>
      </c>
      <c r="C10" s="585">
        <v>5967.9895598861367</v>
      </c>
      <c r="D10" s="585">
        <v>6406.4486469063195</v>
      </c>
      <c r="E10" s="585">
        <v>7148.3121045840398</v>
      </c>
      <c r="F10" s="585">
        <v>7273.6026855621722</v>
      </c>
      <c r="G10" s="585">
        <v>3708.9065950248623</v>
      </c>
      <c r="H10" s="585">
        <v>3483.7504116438081</v>
      </c>
      <c r="I10" s="585">
        <v>3770.8824242761889</v>
      </c>
      <c r="J10" s="585">
        <v>4044.3055390518903</v>
      </c>
      <c r="K10" s="585">
        <v>3985.1209341783788</v>
      </c>
      <c r="L10" s="585">
        <v>9542.1480808598662</v>
      </c>
      <c r="M10" s="585">
        <v>9032.9958272198674</v>
      </c>
      <c r="N10" s="585">
        <v>9650.9469344030367</v>
      </c>
      <c r="O10" s="585">
        <v>10964.539190441161</v>
      </c>
      <c r="P10" s="585">
        <v>11010.635748557772</v>
      </c>
      <c r="Q10" s="585">
        <v>3642.6966928661845</v>
      </c>
      <c r="R10" s="585">
        <v>3627.3123134203061</v>
      </c>
      <c r="S10" s="585">
        <v>3819.8570429859406</v>
      </c>
      <c r="T10" s="585">
        <v>4355.5777246486396</v>
      </c>
      <c r="U10" s="585">
        <v>4562.9541033845435</v>
      </c>
      <c r="V10" s="585">
        <v>5137.0980228984799</v>
      </c>
      <c r="W10" s="585">
        <v>4855.5810666815905</v>
      </c>
      <c r="X10" s="585">
        <v>5205.9721395608194</v>
      </c>
      <c r="Y10" s="585">
        <v>5608.6648677934681</v>
      </c>
      <c r="Z10" s="585">
        <v>5524.3153378261413</v>
      </c>
      <c r="AA10" s="585">
        <v>1076.02759813632</v>
      </c>
      <c r="AB10" s="585">
        <v>1073.9338786950934</v>
      </c>
      <c r="AC10" s="585">
        <v>1162.4589342077218</v>
      </c>
      <c r="AD10" s="585">
        <v>1251.8137349093445</v>
      </c>
      <c r="AE10" s="585">
        <v>1236.0079564954917</v>
      </c>
      <c r="AF10" s="585">
        <v>2293.105898381365</v>
      </c>
      <c r="AG10" s="585">
        <v>2291.6510969822798</v>
      </c>
      <c r="AH10" s="585">
        <v>2457.6456030642285</v>
      </c>
      <c r="AI10" s="585">
        <v>2637.3704477275019</v>
      </c>
      <c r="AJ10" s="585">
        <v>2620.4890082815355</v>
      </c>
      <c r="AK10" s="585">
        <v>31633.108147373034</v>
      </c>
      <c r="AL10" s="585">
        <v>30333.214154529083</v>
      </c>
      <c r="AM10" s="585">
        <v>32474.211725404253</v>
      </c>
      <c r="AN10" s="585">
        <v>36010.583609156034</v>
      </c>
      <c r="AO10" s="585">
        <v>36213.125774286033</v>
      </c>
    </row>
    <row r="11" spans="1:41" ht="24">
      <c r="A11" s="602" t="s">
        <v>78</v>
      </c>
      <c r="B11" s="585">
        <v>14533.176103673264</v>
      </c>
      <c r="C11" s="585">
        <v>13814.750732235203</v>
      </c>
      <c r="D11" s="585">
        <v>14532.556897772703</v>
      </c>
      <c r="E11" s="585">
        <v>15266.274159140914</v>
      </c>
      <c r="F11" s="585">
        <v>15662.28857093415</v>
      </c>
      <c r="G11" s="585">
        <v>12899.535829608159</v>
      </c>
      <c r="H11" s="585">
        <v>12353.152023580233</v>
      </c>
      <c r="I11" s="585">
        <v>12923.61652471538</v>
      </c>
      <c r="J11" s="585">
        <v>13652.742375891083</v>
      </c>
      <c r="K11" s="585">
        <v>13871.070417509085</v>
      </c>
      <c r="L11" s="585">
        <v>56062.468397644101</v>
      </c>
      <c r="M11" s="585">
        <v>53144.773503414726</v>
      </c>
      <c r="N11" s="585">
        <v>55587.201355480007</v>
      </c>
      <c r="O11" s="585">
        <v>58540.268889383064</v>
      </c>
      <c r="P11" s="585">
        <v>59609.240247035996</v>
      </c>
      <c r="Q11" s="585">
        <v>8886.4381598878936</v>
      </c>
      <c r="R11" s="585">
        <v>8537.1890136334641</v>
      </c>
      <c r="S11" s="585">
        <v>8941.9854792454298</v>
      </c>
      <c r="T11" s="585">
        <v>9407.9500645152857</v>
      </c>
      <c r="U11" s="585">
        <v>9791.9335613095664</v>
      </c>
      <c r="V11" s="585">
        <v>14069.309109847953</v>
      </c>
      <c r="W11" s="585">
        <v>13537.649596774078</v>
      </c>
      <c r="X11" s="585">
        <v>14182.086249316821</v>
      </c>
      <c r="Y11" s="585">
        <v>14921.831140370119</v>
      </c>
      <c r="Z11" s="585">
        <v>15305.865843686359</v>
      </c>
      <c r="AA11" s="585">
        <v>3744.9923285839091</v>
      </c>
      <c r="AB11" s="585">
        <v>3693.9593816667525</v>
      </c>
      <c r="AC11" s="585">
        <v>3862.1887930757403</v>
      </c>
      <c r="AD11" s="585">
        <v>4081.3791818878913</v>
      </c>
      <c r="AE11" s="585">
        <v>4269.9556154110105</v>
      </c>
      <c r="AF11" s="585">
        <v>6154.6897980631284</v>
      </c>
      <c r="AG11" s="585">
        <v>5997.6530199602748</v>
      </c>
      <c r="AH11" s="585">
        <v>6282.0932893809977</v>
      </c>
      <c r="AI11" s="585">
        <v>6625.102321847744</v>
      </c>
      <c r="AJ11" s="585">
        <v>6839.7934928686591</v>
      </c>
      <c r="AK11" s="585">
        <v>116350.60972730842</v>
      </c>
      <c r="AL11" s="585">
        <v>111079.12727126472</v>
      </c>
      <c r="AM11" s="585">
        <v>116311.7285889871</v>
      </c>
      <c r="AN11" s="585">
        <v>122495.54813303609</v>
      </c>
      <c r="AO11" s="585">
        <v>125350.14774875483</v>
      </c>
    </row>
    <row r="12" spans="1:41" ht="24">
      <c r="A12" s="731" t="s">
        <v>79</v>
      </c>
      <c r="B12" s="731"/>
      <c r="C12" s="731"/>
      <c r="D12" s="731"/>
      <c r="E12" s="731"/>
      <c r="F12" s="731"/>
      <c r="G12" s="731"/>
      <c r="H12" s="731"/>
      <c r="I12" s="731"/>
      <c r="J12" s="731"/>
      <c r="K12" s="731"/>
      <c r="L12" s="731"/>
      <c r="M12" s="731"/>
      <c r="N12" s="731"/>
      <c r="O12" s="731"/>
      <c r="P12" s="731"/>
      <c r="Q12" s="731"/>
      <c r="R12" s="731"/>
      <c r="S12" s="731"/>
      <c r="T12" s="731"/>
      <c r="U12" s="731"/>
      <c r="V12" s="603"/>
      <c r="W12" s="603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603"/>
      <c r="AJ12" s="603"/>
      <c r="AK12" s="603"/>
      <c r="AL12" s="603"/>
      <c r="AM12" s="603"/>
      <c r="AN12" s="603"/>
      <c r="AO12" s="603"/>
    </row>
    <row r="13" spans="1:41" ht="24">
      <c r="A13" s="602" t="s">
        <v>76</v>
      </c>
      <c r="B13" s="586">
        <v>6.3025385458049588</v>
      </c>
      <c r="C13" s="586">
        <v>3.4227093543733655</v>
      </c>
      <c r="D13" s="586">
        <v>2.9969366377880169</v>
      </c>
      <c r="E13" s="586">
        <v>2.2509209009415887</v>
      </c>
      <c r="F13" s="586">
        <v>2.4663613603566947</v>
      </c>
      <c r="G13" s="586">
        <v>6.0290184392173929</v>
      </c>
      <c r="H13" s="586">
        <v>-2.638527825698378</v>
      </c>
      <c r="I13" s="586">
        <v>2.4928087174988622</v>
      </c>
      <c r="J13" s="586">
        <v>1.6758143662507941</v>
      </c>
      <c r="K13" s="586">
        <v>5.0360476965055856</v>
      </c>
      <c r="L13" s="586">
        <v>3.3481705485410185</v>
      </c>
      <c r="M13" s="586">
        <v>4.9676965142415597</v>
      </c>
      <c r="N13" s="586">
        <v>2.8683386559934521</v>
      </c>
      <c r="O13" s="586">
        <v>3.050583846332211</v>
      </c>
      <c r="P13" s="586">
        <v>2.6918428218679624</v>
      </c>
      <c r="Q13" s="586">
        <v>5.161878574167944</v>
      </c>
      <c r="R13" s="586">
        <v>2.216172048358489</v>
      </c>
      <c r="S13" s="586">
        <v>2.5117167536584883</v>
      </c>
      <c r="T13" s="586">
        <v>2.6219463574540303</v>
      </c>
      <c r="U13" s="586">
        <v>2.5744784749545557</v>
      </c>
      <c r="V13" s="586">
        <v>4.3993832195836857</v>
      </c>
      <c r="W13" s="586">
        <v>2.3834199294553882</v>
      </c>
      <c r="X13" s="586">
        <v>3.1825941687210646</v>
      </c>
      <c r="Y13" s="586">
        <v>2.4951989274411446</v>
      </c>
      <c r="Z13" s="586">
        <v>3.5677791953067084</v>
      </c>
      <c r="AA13" s="586">
        <v>11.270771832218895</v>
      </c>
      <c r="AB13" s="586">
        <v>3.9008287920323959</v>
      </c>
      <c r="AC13" s="586">
        <v>3.4626292202829978</v>
      </c>
      <c r="AD13" s="586">
        <v>3.2033905850330502</v>
      </c>
      <c r="AE13" s="586">
        <v>0.60499797300244129</v>
      </c>
      <c r="AF13" s="586">
        <v>5.2427727814705616</v>
      </c>
      <c r="AG13" s="586">
        <v>4.5093277750931637</v>
      </c>
      <c r="AH13" s="586">
        <v>3.0172586357728681</v>
      </c>
      <c r="AI13" s="586">
        <v>2.0639635772889076</v>
      </c>
      <c r="AJ13" s="586">
        <v>1.6642353586775016</v>
      </c>
      <c r="AK13" s="586">
        <v>5.4255781358095501</v>
      </c>
      <c r="AL13" s="586">
        <v>2.3195850399220674</v>
      </c>
      <c r="AM13" s="586">
        <v>2.890001100505657</v>
      </c>
      <c r="AN13" s="586">
        <v>2.3949579871971771</v>
      </c>
      <c r="AO13" s="586">
        <v>2.6886098044078377</v>
      </c>
    </row>
    <row r="14" spans="1:41" ht="24">
      <c r="A14" s="602" t="s">
        <v>77</v>
      </c>
      <c r="B14" s="586">
        <v>7.7833971416897185</v>
      </c>
      <c r="C14" s="586">
        <v>-4.2536558835911453</v>
      </c>
      <c r="D14" s="586">
        <v>7.3468474202315504</v>
      </c>
      <c r="E14" s="586">
        <v>11.579948557551711</v>
      </c>
      <c r="F14" s="586">
        <v>1.752729583502477</v>
      </c>
      <c r="G14" s="586">
        <v>7.2305400247104412</v>
      </c>
      <c r="H14" s="586">
        <v>-6.0706889648577071</v>
      </c>
      <c r="I14" s="586">
        <v>8.2420374224483339</v>
      </c>
      <c r="J14" s="586">
        <v>7.2509053322760142</v>
      </c>
      <c r="K14" s="586">
        <v>5.6813892823325718</v>
      </c>
      <c r="L14" s="586">
        <v>6.435509137519646</v>
      </c>
      <c r="M14" s="586">
        <v>-5.3358242748431266</v>
      </c>
      <c r="N14" s="586">
        <v>6.8410427614839175</v>
      </c>
      <c r="O14" s="586">
        <v>13.611019363866973</v>
      </c>
      <c r="P14" s="586">
        <v>0.4204149149906744</v>
      </c>
      <c r="Q14" s="586">
        <v>6.7320161407931955</v>
      </c>
      <c r="R14" s="586">
        <v>-0.42233490029535137</v>
      </c>
      <c r="S14" s="586">
        <v>5.308192758954311</v>
      </c>
      <c r="T14" s="586">
        <v>14.024626462039835</v>
      </c>
      <c r="U14" s="586">
        <v>4.7611681353392221</v>
      </c>
      <c r="V14" s="586">
        <v>7.0225810966141111</v>
      </c>
      <c r="W14" s="586">
        <v>-5.480077564454378</v>
      </c>
      <c r="X14" s="586">
        <v>7.2162542045393741</v>
      </c>
      <c r="Y14" s="586">
        <v>7.7352071320654581</v>
      </c>
      <c r="Z14" s="586">
        <v>-1.5039146027726713</v>
      </c>
      <c r="AA14" s="586">
        <v>6.0906170132045911</v>
      </c>
      <c r="AB14" s="586">
        <v>-0.19457860047946696</v>
      </c>
      <c r="AC14" s="586">
        <v>8.2430638672273293</v>
      </c>
      <c r="AD14" s="586">
        <v>7.6867060050188174</v>
      </c>
      <c r="AE14" s="586">
        <v>-1.2626302119138622</v>
      </c>
      <c r="AF14" s="586">
        <v>6.7681665735717544</v>
      </c>
      <c r="AG14" s="586">
        <v>-6.3442399241675496E-2</v>
      </c>
      <c r="AH14" s="586">
        <v>7.2434458413209279</v>
      </c>
      <c r="AI14" s="586">
        <v>7.3128869532364638</v>
      </c>
      <c r="AJ14" s="586">
        <v>-0.64008601675629162</v>
      </c>
      <c r="AK14" s="586">
        <v>6.9337614790604407</v>
      </c>
      <c r="AL14" s="586">
        <v>-4.1092831813679958</v>
      </c>
      <c r="AM14" s="586">
        <v>7.0582614818466061</v>
      </c>
      <c r="AN14" s="586">
        <v>10.889785142914853</v>
      </c>
      <c r="AO14" s="586">
        <v>0.56245177064695451</v>
      </c>
    </row>
    <row r="15" spans="1:41" ht="24">
      <c r="A15" s="602" t="s">
        <v>78</v>
      </c>
      <c r="B15" s="586">
        <v>7.4430364390515535</v>
      </c>
      <c r="C15" s="586">
        <v>-4.9433473200429905</v>
      </c>
      <c r="D15" s="586">
        <v>5.1959400459002048</v>
      </c>
      <c r="E15" s="586">
        <v>5.0487829948263396</v>
      </c>
      <c r="F15" s="586">
        <v>2.5940475564963927</v>
      </c>
      <c r="G15" s="586">
        <v>9.957041416190382</v>
      </c>
      <c r="H15" s="586">
        <v>-4.2356857893585564</v>
      </c>
      <c r="I15" s="586">
        <v>4.6179671394492861</v>
      </c>
      <c r="J15" s="586">
        <v>5.6418097038186454</v>
      </c>
      <c r="K15" s="586">
        <v>7.3311823434390355</v>
      </c>
      <c r="L15" s="586">
        <v>5.2635576205205536</v>
      </c>
      <c r="M15" s="586">
        <v>-5.2043639490407916</v>
      </c>
      <c r="N15" s="586">
        <v>4.5958006612039526</v>
      </c>
      <c r="O15" s="586">
        <v>5.3124954340086239</v>
      </c>
      <c r="P15" s="586">
        <v>1.8260444954102395</v>
      </c>
      <c r="Q15" s="586">
        <v>7.7705088142351553</v>
      </c>
      <c r="R15" s="586">
        <v>-3.9301364615452972</v>
      </c>
      <c r="S15" s="586">
        <v>4.7415661638219087</v>
      </c>
      <c r="T15" s="586">
        <v>5.210974524073797</v>
      </c>
      <c r="U15" s="586">
        <v>4.0814788998783325</v>
      </c>
      <c r="V15" s="586">
        <v>8.3546395394882502</v>
      </c>
      <c r="W15" s="586">
        <v>-3.7788601339474037</v>
      </c>
      <c r="X15" s="586">
        <v>4.7603289473256094</v>
      </c>
      <c r="Y15" s="586">
        <v>5.2160512779911627</v>
      </c>
      <c r="Z15" s="586">
        <v>2.5736432727566205</v>
      </c>
      <c r="AA15" s="586">
        <v>6.5579778815365586</v>
      </c>
      <c r="AB15" s="586">
        <v>-1.3626983032153039</v>
      </c>
      <c r="AC15" s="586">
        <v>4.5541759945687543</v>
      </c>
      <c r="AD15" s="586">
        <v>5.6752893386548653</v>
      </c>
      <c r="AE15" s="586">
        <v>4.6204095507708098</v>
      </c>
      <c r="AF15" s="586">
        <v>7.6312305294797156</v>
      </c>
      <c r="AG15" s="586">
        <v>-2.5514978537549249</v>
      </c>
      <c r="AH15" s="586">
        <v>4.7425262594235074</v>
      </c>
      <c r="AI15" s="586">
        <v>5.46010727103583</v>
      </c>
      <c r="AJ15" s="586">
        <v>3.2405713993718166</v>
      </c>
      <c r="AK15" s="586">
        <v>6.76326276840713</v>
      </c>
      <c r="AL15" s="586">
        <v>-4.5306874355007576</v>
      </c>
      <c r="AM15" s="586">
        <v>4.7106971816081256</v>
      </c>
      <c r="AN15" s="586">
        <v>5.3165915587936041</v>
      </c>
      <c r="AO15" s="586">
        <v>2.3303700903631874</v>
      </c>
    </row>
    <row r="16" spans="1:41" ht="24">
      <c r="A16" s="731" t="s">
        <v>80</v>
      </c>
      <c r="B16" s="731"/>
      <c r="C16" s="731"/>
      <c r="D16" s="731"/>
      <c r="E16" s="731"/>
      <c r="F16" s="731"/>
      <c r="G16" s="731"/>
      <c r="H16" s="731"/>
      <c r="I16" s="731"/>
      <c r="J16" s="731"/>
      <c r="K16" s="731"/>
      <c r="L16" s="731"/>
      <c r="M16" s="731"/>
      <c r="N16" s="731"/>
      <c r="O16" s="731"/>
      <c r="P16" s="731"/>
      <c r="Q16" s="731"/>
      <c r="R16" s="731"/>
      <c r="S16" s="731"/>
      <c r="T16" s="731"/>
      <c r="U16" s="731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</row>
    <row r="17" spans="1:41" ht="24">
      <c r="A17" s="602" t="s">
        <v>76</v>
      </c>
      <c r="B17" s="586">
        <v>134.78229264059746</v>
      </c>
      <c r="C17" s="586">
        <v>137.04059178617339</v>
      </c>
      <c r="D17" s="586">
        <v>147.608460233573</v>
      </c>
      <c r="E17" s="586">
        <v>156.64228032737461</v>
      </c>
      <c r="F17" s="586">
        <v>166.17470320057302</v>
      </c>
      <c r="G17" s="586">
        <v>134.39277990838744</v>
      </c>
      <c r="H17" s="586">
        <v>136.56418202100042</v>
      </c>
      <c r="I17" s="586">
        <v>147.82363617024598</v>
      </c>
      <c r="J17" s="586">
        <v>156.86479714372581</v>
      </c>
      <c r="K17" s="586">
        <v>166.44869387356175</v>
      </c>
      <c r="L17" s="586">
        <v>135.65931141392716</v>
      </c>
      <c r="M17" s="586">
        <v>137.60699162305588</v>
      </c>
      <c r="N17" s="586">
        <v>148.12353045854115</v>
      </c>
      <c r="O17" s="586">
        <v>156.16280859830613</v>
      </c>
      <c r="P17" s="586">
        <v>165.40495725373802</v>
      </c>
      <c r="Q17" s="586">
        <v>136.91334734540783</v>
      </c>
      <c r="R17" s="586">
        <v>137.41292656085403</v>
      </c>
      <c r="S17" s="586">
        <v>147.55071836506957</v>
      </c>
      <c r="T17" s="586">
        <v>156.37985119793046</v>
      </c>
      <c r="U17" s="586">
        <v>165.80532464699687</v>
      </c>
      <c r="V17" s="586">
        <v>136.92936322354038</v>
      </c>
      <c r="W17" s="586">
        <v>136.92844548870724</v>
      </c>
      <c r="X17" s="586">
        <v>147.68217658551356</v>
      </c>
      <c r="Y17" s="586">
        <v>156.59429799650616</v>
      </c>
      <c r="Z17" s="586">
        <v>166.09204170855713</v>
      </c>
      <c r="AA17" s="586">
        <v>138.64072840079754</v>
      </c>
      <c r="AB17" s="586">
        <v>137.63307397275926</v>
      </c>
      <c r="AC17" s="586">
        <v>147.20118861058418</v>
      </c>
      <c r="AD17" s="586">
        <v>156.5143688822584</v>
      </c>
      <c r="AE17" s="586">
        <v>166.09015635314927</v>
      </c>
      <c r="AF17" s="586">
        <v>136.7665627246638</v>
      </c>
      <c r="AG17" s="586">
        <v>137.05136172475866</v>
      </c>
      <c r="AH17" s="586">
        <v>147.69145660847983</v>
      </c>
      <c r="AI17" s="586">
        <v>156.75151588463751</v>
      </c>
      <c r="AJ17" s="586">
        <v>166.31611334901501</v>
      </c>
      <c r="AK17" s="586">
        <v>135.81996231527066</v>
      </c>
      <c r="AL17" s="586">
        <v>137.100196836327</v>
      </c>
      <c r="AM17" s="586">
        <v>147.73415540783492</v>
      </c>
      <c r="AN17" s="586">
        <v>156.56803864943055</v>
      </c>
      <c r="AO17" s="586">
        <v>166.04734981115485</v>
      </c>
    </row>
    <row r="18" spans="1:41" ht="24">
      <c r="A18" s="602" t="s">
        <v>77</v>
      </c>
      <c r="B18" s="586">
        <v>152.43400324687829</v>
      </c>
      <c r="C18" s="586">
        <v>147.97884742132169</v>
      </c>
      <c r="D18" s="586">
        <v>153.47020176283655</v>
      </c>
      <c r="E18" s="586">
        <v>158.95388776762408</v>
      </c>
      <c r="F18" s="586">
        <v>168.07475646513311</v>
      </c>
      <c r="G18" s="586">
        <v>151.70414476189532</v>
      </c>
      <c r="H18" s="586">
        <v>149.5592736884613</v>
      </c>
      <c r="I18" s="586">
        <v>154.28721566635949</v>
      </c>
      <c r="J18" s="586">
        <v>163.76161336100833</v>
      </c>
      <c r="K18" s="586">
        <v>174.21227899151233</v>
      </c>
      <c r="L18" s="586">
        <v>151.70179290170444</v>
      </c>
      <c r="M18" s="586">
        <v>147.92318339684905</v>
      </c>
      <c r="N18" s="586">
        <v>153.22227046239129</v>
      </c>
      <c r="O18" s="586">
        <v>160.27632073512547</v>
      </c>
      <c r="P18" s="586">
        <v>168.64702841915621</v>
      </c>
      <c r="Q18" s="586">
        <v>151.44301173368797</v>
      </c>
      <c r="R18" s="586">
        <v>146.19231061807182</v>
      </c>
      <c r="S18" s="586">
        <v>146.78186145669028</v>
      </c>
      <c r="T18" s="586">
        <v>151.50114214830859</v>
      </c>
      <c r="U18" s="586">
        <v>160.47849340778018</v>
      </c>
      <c r="V18" s="586">
        <v>152.23824025042458</v>
      </c>
      <c r="W18" s="586">
        <v>148.33238532478569</v>
      </c>
      <c r="X18" s="586">
        <v>152.23039920058926</v>
      </c>
      <c r="Y18" s="586">
        <v>159.37554142928622</v>
      </c>
      <c r="Z18" s="586">
        <v>170.27648540609144</v>
      </c>
      <c r="AA18" s="586">
        <v>148.23741163913184</v>
      </c>
      <c r="AB18" s="586">
        <v>142.71535597379491</v>
      </c>
      <c r="AC18" s="586">
        <v>141.70926520041004</v>
      </c>
      <c r="AD18" s="586">
        <v>145.61032118184932</v>
      </c>
      <c r="AE18" s="586">
        <v>157.54752950954025</v>
      </c>
      <c r="AF18" s="586">
        <v>151.39027344748689</v>
      </c>
      <c r="AG18" s="586">
        <v>146.73867808310013</v>
      </c>
      <c r="AH18" s="586">
        <v>149.08724961317171</v>
      </c>
      <c r="AI18" s="586">
        <v>155.71153470452137</v>
      </c>
      <c r="AJ18" s="586">
        <v>165.57253193156137</v>
      </c>
      <c r="AK18" s="586">
        <v>151.76323757482797</v>
      </c>
      <c r="AL18" s="586">
        <v>147.7066911504925</v>
      </c>
      <c r="AM18" s="586">
        <v>151.7532043124007</v>
      </c>
      <c r="AN18" s="586">
        <v>158.35941627311075</v>
      </c>
      <c r="AO18" s="586">
        <v>167.76251345620764</v>
      </c>
    </row>
    <row r="19" spans="1:41" ht="24">
      <c r="A19" s="602" t="s">
        <v>78</v>
      </c>
      <c r="B19" s="586">
        <v>173.82275332080397</v>
      </c>
      <c r="C19" s="586">
        <v>192.01404257009293</v>
      </c>
      <c r="D19" s="586">
        <v>194.66408405713995</v>
      </c>
      <c r="E19" s="586">
        <v>212.53898128723557</v>
      </c>
      <c r="F19" s="586">
        <v>236.50099689913807</v>
      </c>
      <c r="G19" s="586">
        <v>171.05611109309771</v>
      </c>
      <c r="H19" s="586">
        <v>187.607380397768</v>
      </c>
      <c r="I19" s="586">
        <v>192.72205102418258</v>
      </c>
      <c r="J19" s="586">
        <v>211.42248905628404</v>
      </c>
      <c r="K19" s="586">
        <v>236.7061699440367</v>
      </c>
      <c r="L19" s="586">
        <v>168.61016919453223</v>
      </c>
      <c r="M19" s="586">
        <v>182.20330059138695</v>
      </c>
      <c r="N19" s="586">
        <v>186.51536014545286</v>
      </c>
      <c r="O19" s="586">
        <v>203.51228965451682</v>
      </c>
      <c r="P19" s="586">
        <v>224.74257704328662</v>
      </c>
      <c r="Q19" s="586">
        <v>176.8238964101923</v>
      </c>
      <c r="R19" s="586">
        <v>194.4332065278206</v>
      </c>
      <c r="S19" s="586">
        <v>199.04790785254411</v>
      </c>
      <c r="T19" s="586">
        <v>217.34796885376343</v>
      </c>
      <c r="U19" s="586">
        <v>241.39533909115022</v>
      </c>
      <c r="V19" s="586">
        <v>174.98125744041707</v>
      </c>
      <c r="W19" s="586">
        <v>192.98150658308944</v>
      </c>
      <c r="X19" s="586">
        <v>196.80764229408382</v>
      </c>
      <c r="Y19" s="586">
        <v>215.85167027952957</v>
      </c>
      <c r="Z19" s="586">
        <v>241.49780368871174</v>
      </c>
      <c r="AA19" s="586">
        <v>192.94344965238383</v>
      </c>
      <c r="AB19" s="586">
        <v>218.87445674990255</v>
      </c>
      <c r="AC19" s="586">
        <v>221.49518855971127</v>
      </c>
      <c r="AD19" s="586">
        <v>239.03086328988886</v>
      </c>
      <c r="AE19" s="586">
        <v>266.23159889383538</v>
      </c>
      <c r="AF19" s="586">
        <v>184.2483572451024</v>
      </c>
      <c r="AG19" s="586">
        <v>206.9066389026724</v>
      </c>
      <c r="AH19" s="586">
        <v>209.78011035659932</v>
      </c>
      <c r="AI19" s="586">
        <v>227.83832953001081</v>
      </c>
      <c r="AJ19" s="586">
        <v>254.28617935436023</v>
      </c>
      <c r="AK19" s="586">
        <v>172.54062261675674</v>
      </c>
      <c r="AL19" s="586">
        <v>188.83132153434815</v>
      </c>
      <c r="AM19" s="586">
        <v>192.85966111029663</v>
      </c>
      <c r="AN19" s="586">
        <v>210.58371943572999</v>
      </c>
      <c r="AO19" s="586">
        <v>233.90775184841112</v>
      </c>
    </row>
    <row r="20" spans="1:41" ht="24">
      <c r="A20" s="731" t="s">
        <v>81</v>
      </c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</row>
    <row r="21" spans="1:41" ht="24">
      <c r="A21" s="602" t="s">
        <v>76</v>
      </c>
      <c r="B21" s="586">
        <v>34.221991886672228</v>
      </c>
      <c r="C21" s="586">
        <v>34.975958003448739</v>
      </c>
      <c r="D21" s="586">
        <v>35.627938173454105</v>
      </c>
      <c r="E21" s="586">
        <v>34.322571682563179</v>
      </c>
      <c r="F21" s="586">
        <v>33.561165730772466</v>
      </c>
      <c r="G21" s="586">
        <v>37.707178380360361</v>
      </c>
      <c r="H21" s="586">
        <v>36.878125275397181</v>
      </c>
      <c r="I21" s="586">
        <v>37.454182648484704</v>
      </c>
      <c r="J21" s="586">
        <v>35.871945620134447</v>
      </c>
      <c r="K21" s="586">
        <v>35.361532327284721</v>
      </c>
      <c r="L21" s="586">
        <v>11.942004278532746</v>
      </c>
      <c r="M21" s="586">
        <v>12.498346085503039</v>
      </c>
      <c r="N21" s="586">
        <v>12.824944840327611</v>
      </c>
      <c r="O21" s="586">
        <v>12.165389574393817</v>
      </c>
      <c r="P21" s="586">
        <v>11.89573818632582</v>
      </c>
      <c r="Q21" s="586">
        <v>28.355295239365176</v>
      </c>
      <c r="R21" s="586">
        <v>28.241628469445363</v>
      </c>
      <c r="S21" s="586">
        <v>28.845057358900124</v>
      </c>
      <c r="T21" s="586">
        <v>27.617585431409317</v>
      </c>
      <c r="U21" s="586">
        <v>26.606311209192697</v>
      </c>
      <c r="V21" s="586">
        <v>31.397096468006133</v>
      </c>
      <c r="W21" s="586">
        <v>31.322474682208544</v>
      </c>
      <c r="X21" s="586">
        <v>32.066129374092782</v>
      </c>
      <c r="Y21" s="586">
        <v>30.880802934590179</v>
      </c>
      <c r="Z21" s="586">
        <v>30.338349120343057</v>
      </c>
      <c r="AA21" s="586">
        <v>33.667931724156453</v>
      </c>
      <c r="AB21" s="586">
        <v>32.439216351443825</v>
      </c>
      <c r="AC21" s="586">
        <v>33.372926736249418</v>
      </c>
      <c r="AD21" s="586">
        <v>32.627802994351768</v>
      </c>
      <c r="AE21" s="586">
        <v>31.015123097408676</v>
      </c>
      <c r="AF21" s="586">
        <v>35.442811642176686</v>
      </c>
      <c r="AG21" s="586">
        <v>35.062390970908751</v>
      </c>
      <c r="AH21" s="586">
        <v>35.951716283324416</v>
      </c>
      <c r="AI21" s="586">
        <v>34.783818753984818</v>
      </c>
      <c r="AJ21" s="586">
        <v>33.701854986042946</v>
      </c>
      <c r="AK21" s="586">
        <v>25.576390943886402</v>
      </c>
      <c r="AL21" s="586">
        <v>25.75337674271632</v>
      </c>
      <c r="AM21" s="586">
        <v>26.35156310482531</v>
      </c>
      <c r="AN21" s="586">
        <v>25.220568745794246</v>
      </c>
      <c r="AO21" s="586">
        <v>24.634037429634827</v>
      </c>
    </row>
    <row r="22" spans="1:41" ht="24">
      <c r="A22" s="602" t="s">
        <v>77</v>
      </c>
      <c r="B22" s="586">
        <v>17.978214878368743</v>
      </c>
      <c r="C22" s="586">
        <v>16.241217796376169</v>
      </c>
      <c r="D22" s="586">
        <v>16.602253743786164</v>
      </c>
      <c r="E22" s="586">
        <v>17.034306228372838</v>
      </c>
      <c r="F22" s="586">
        <v>16.486248510020538</v>
      </c>
      <c r="G22" s="586">
        <v>12.656886218414696</v>
      </c>
      <c r="H22" s="586">
        <v>11.586191731781737</v>
      </c>
      <c r="I22" s="586">
        <v>11.843615087119497</v>
      </c>
      <c r="J22" s="586">
        <v>11.968032384493339</v>
      </c>
      <c r="K22" s="586">
        <v>11.282036189344529</v>
      </c>
      <c r="L22" s="586">
        <v>11.694150398824597</v>
      </c>
      <c r="M22" s="586">
        <v>10.610323580255971</v>
      </c>
      <c r="N22" s="586">
        <v>10.88153278624802</v>
      </c>
      <c r="O22" s="586">
        <v>11.290794530883408</v>
      </c>
      <c r="P22" s="586">
        <v>10.725421368246735</v>
      </c>
      <c r="Q22" s="586">
        <v>18.616895325427592</v>
      </c>
      <c r="R22" s="586">
        <v>17.373952768234336</v>
      </c>
      <c r="S22" s="586">
        <v>17.045238512841241</v>
      </c>
      <c r="T22" s="586">
        <v>17.659558483336827</v>
      </c>
      <c r="U22" s="586">
        <v>17.358934740480013</v>
      </c>
      <c r="V22" s="586">
        <v>16.539138230186936</v>
      </c>
      <c r="W22" s="586">
        <v>14.841859531079445</v>
      </c>
      <c r="X22" s="586">
        <v>15.023252864912983</v>
      </c>
      <c r="Y22" s="586">
        <v>15.015250299231589</v>
      </c>
      <c r="Z22" s="586">
        <v>14.131568510299488</v>
      </c>
      <c r="AA22" s="586">
        <v>11.99491430546281</v>
      </c>
      <c r="AB22" s="586">
        <v>10.766315204638655</v>
      </c>
      <c r="AC22" s="586">
        <v>10.758373836736128</v>
      </c>
      <c r="AD22" s="586">
        <v>10.606187754389936</v>
      </c>
      <c r="AE22" s="586">
        <v>10.088735686511072</v>
      </c>
      <c r="AF22" s="586">
        <v>15.13104748333841</v>
      </c>
      <c r="AG22" s="586">
        <v>13.845061624267988</v>
      </c>
      <c r="AH22" s="586">
        <v>13.933417344546488</v>
      </c>
      <c r="AI22" s="586">
        <v>13.948214984995758</v>
      </c>
      <c r="AJ22" s="586">
        <v>13.236803258556757</v>
      </c>
      <c r="AK22" s="586">
        <v>14.362813067869402</v>
      </c>
      <c r="AL22" s="586">
        <v>13.068066521247374</v>
      </c>
      <c r="AM22" s="586">
        <v>13.265554768141387</v>
      </c>
      <c r="AN22" s="586">
        <v>13.538504886582398</v>
      </c>
      <c r="AO22" s="586">
        <v>12.935618546072751</v>
      </c>
    </row>
    <row r="23" spans="1:41" ht="24">
      <c r="A23" s="602" t="s">
        <v>78</v>
      </c>
      <c r="B23" s="586">
        <v>47.799793234959026</v>
      </c>
      <c r="C23" s="586">
        <v>48.782824200175085</v>
      </c>
      <c r="D23" s="586">
        <v>47.769808082759724</v>
      </c>
      <c r="E23" s="586">
        <v>48.643122089063979</v>
      </c>
      <c r="F23" s="586">
        <v>49.952585759206983</v>
      </c>
      <c r="G23" s="586">
        <v>49.635935401224927</v>
      </c>
      <c r="H23" s="586">
        <v>51.53568299282108</v>
      </c>
      <c r="I23" s="586">
        <v>50.702202264395822</v>
      </c>
      <c r="J23" s="586">
        <v>52.160021995372219</v>
      </c>
      <c r="K23" s="586">
        <v>53.356431483370734</v>
      </c>
      <c r="L23" s="586">
        <v>76.363845322642646</v>
      </c>
      <c r="M23" s="586">
        <v>76.891330334240976</v>
      </c>
      <c r="N23" s="586">
        <v>76.293522373424352</v>
      </c>
      <c r="O23" s="586">
        <v>76.543815894722755</v>
      </c>
      <c r="P23" s="586">
        <v>77.378840445427443</v>
      </c>
      <c r="Q23" s="586">
        <v>53.027809435207217</v>
      </c>
      <c r="R23" s="586">
        <v>54.384418762320301</v>
      </c>
      <c r="S23" s="586">
        <v>54.10970412825862</v>
      </c>
      <c r="T23" s="586">
        <v>54.722856085253866</v>
      </c>
      <c r="U23" s="586">
        <v>56.034754050327301</v>
      </c>
      <c r="V23" s="586">
        <v>52.063765301806953</v>
      </c>
      <c r="W23" s="586">
        <v>53.835665786712006</v>
      </c>
      <c r="X23" s="586">
        <v>52.910617760994228</v>
      </c>
      <c r="Y23" s="586">
        <v>54.103946766178254</v>
      </c>
      <c r="Z23" s="586">
        <v>55.530082369357444</v>
      </c>
      <c r="AA23" s="586">
        <v>54.337153970380697</v>
      </c>
      <c r="AB23" s="586">
        <v>56.794468443917516</v>
      </c>
      <c r="AC23" s="586">
        <v>55.868699427014434</v>
      </c>
      <c r="AD23" s="586">
        <v>56.766009251258318</v>
      </c>
      <c r="AE23" s="586">
        <v>58.896141216080245</v>
      </c>
      <c r="AF23" s="586">
        <v>49.426140874484894</v>
      </c>
      <c r="AG23" s="586">
        <v>51.092547404823236</v>
      </c>
      <c r="AH23" s="586">
        <v>50.114866372129086</v>
      </c>
      <c r="AI23" s="586">
        <v>51.267966261019438</v>
      </c>
      <c r="AJ23" s="586">
        <v>53.061341755400299</v>
      </c>
      <c r="AK23" s="586">
        <v>60.060795988244195</v>
      </c>
      <c r="AL23" s="586">
        <v>61.178556736036313</v>
      </c>
      <c r="AM23" s="586">
        <v>60.382882127033277</v>
      </c>
      <c r="AN23" s="586">
        <v>61.240926367623373</v>
      </c>
      <c r="AO23" s="586">
        <v>62.430344024292431</v>
      </c>
    </row>
    <row r="24" spans="1:41" ht="19.5">
      <c r="A24" s="587" t="s">
        <v>17885</v>
      </c>
      <c r="B24" s="588"/>
      <c r="C24" s="588"/>
      <c r="D24" s="588"/>
      <c r="E24" s="588"/>
      <c r="F24" s="588"/>
      <c r="G24" s="588"/>
      <c r="H24" s="588"/>
      <c r="I24" s="588"/>
      <c r="J24" s="588"/>
      <c r="K24" s="588"/>
      <c r="L24" s="588"/>
      <c r="M24" s="588"/>
      <c r="N24" s="737"/>
      <c r="O24" s="737"/>
      <c r="P24" s="737"/>
      <c r="Q24" s="588"/>
      <c r="R24" s="588"/>
      <c r="S24" s="588"/>
      <c r="T24" s="588"/>
      <c r="U24" s="588"/>
    </row>
    <row r="25" spans="1:41">
      <c r="A25" s="589" t="s">
        <v>74</v>
      </c>
      <c r="B25" s="589"/>
      <c r="C25" s="589"/>
      <c r="D25" s="589"/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</row>
    <row r="27" spans="1:41" ht="15.75">
      <c r="A27" s="590"/>
      <c r="B27" s="9"/>
      <c r="D27" s="9"/>
      <c r="E27" s="9"/>
    </row>
    <row r="28" spans="1:41" ht="15.75">
      <c r="A28" s="590"/>
      <c r="B28" s="9"/>
      <c r="D28" s="9"/>
      <c r="E28" s="9"/>
      <c r="L28" s="8"/>
    </row>
    <row r="29" spans="1:41" ht="15.75">
      <c r="A29" s="590"/>
      <c r="B29" s="9"/>
      <c r="D29" s="9"/>
      <c r="E29" s="9"/>
      <c r="L29" s="8"/>
    </row>
    <row r="30" spans="1:41" ht="15.75">
      <c r="A30" s="590"/>
      <c r="B30" s="9"/>
      <c r="D30" s="9"/>
      <c r="E30" s="9"/>
      <c r="L30" s="8"/>
    </row>
    <row r="31" spans="1:41" ht="15.75">
      <c r="A31" s="590"/>
      <c r="B31" s="9"/>
      <c r="D31" s="9"/>
      <c r="E31" s="9"/>
      <c r="L31" s="8"/>
    </row>
    <row r="32" spans="1:41" ht="15.75">
      <c r="A32" s="590"/>
      <c r="B32" s="9"/>
      <c r="D32" s="9"/>
      <c r="E32" s="9"/>
      <c r="L32" s="8"/>
    </row>
    <row r="33" spans="1:12" ht="15.75">
      <c r="A33" s="590"/>
      <c r="B33" s="9"/>
      <c r="D33" s="9"/>
      <c r="E33" s="9"/>
      <c r="L33" s="8"/>
    </row>
    <row r="34" spans="1:12" ht="15.75">
      <c r="A34" s="590"/>
      <c r="B34" s="9"/>
      <c r="D34" s="9"/>
      <c r="E34" s="9"/>
      <c r="L34" s="8"/>
    </row>
  </sheetData>
  <mergeCells count="14">
    <mergeCell ref="A1:AO1"/>
    <mergeCell ref="A20:U20"/>
    <mergeCell ref="N24:P24"/>
    <mergeCell ref="V2:Z2"/>
    <mergeCell ref="AA2:AE2"/>
    <mergeCell ref="AF2:AJ2"/>
    <mergeCell ref="AK2:AO2"/>
    <mergeCell ref="A12:U12"/>
    <mergeCell ref="A16:U16"/>
    <mergeCell ref="A2:A3"/>
    <mergeCell ref="B2:F2"/>
    <mergeCell ref="G2:K2"/>
    <mergeCell ref="L2:P2"/>
    <mergeCell ref="Q2:U2"/>
  </mergeCells>
  <printOptions horizontalCentered="1"/>
  <pageMargins left="0.7" right="0.7" top="0.75" bottom="0.75" header="0.3" footer="0.3"/>
  <pageSetup paperSize="138" scale="20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"/>
  <sheetViews>
    <sheetView view="pageBreakPreview" zoomScaleNormal="100" zoomScaleSheetLayoutView="100" workbookViewId="0">
      <selection sqref="A1:U1"/>
    </sheetView>
  </sheetViews>
  <sheetFormatPr defaultColWidth="9.140625" defaultRowHeight="15"/>
  <cols>
    <col min="2" max="2" width="10.5703125" bestFit="1" customWidth="1"/>
    <col min="3" max="4" width="12" bestFit="1" customWidth="1"/>
    <col min="5" max="5" width="10.5703125" bestFit="1" customWidth="1"/>
    <col min="6" max="6" width="12" bestFit="1" customWidth="1"/>
    <col min="7" max="7" width="13" bestFit="1" customWidth="1"/>
    <col min="8" max="8" width="12" bestFit="1" customWidth="1"/>
    <col min="9" max="9" width="10.5703125" bestFit="1" customWidth="1"/>
    <col min="10" max="10" width="12" bestFit="1" customWidth="1"/>
    <col min="11" max="11" width="13" bestFit="1" customWidth="1"/>
    <col min="12" max="12" width="10.5703125" bestFit="1" customWidth="1"/>
    <col min="13" max="13" width="11" bestFit="1" customWidth="1"/>
    <col min="15" max="15" width="11" bestFit="1" customWidth="1"/>
    <col min="17" max="17" width="11" bestFit="1" customWidth="1"/>
  </cols>
  <sheetData>
    <row r="1" spans="1:32" ht="30.75">
      <c r="A1" s="743" t="s">
        <v>17889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624"/>
      <c r="W1" s="624"/>
      <c r="X1" s="624"/>
      <c r="Y1" s="624"/>
      <c r="Z1" s="624"/>
      <c r="AA1" s="624"/>
      <c r="AB1" s="624"/>
      <c r="AC1" s="624"/>
      <c r="AD1" s="624"/>
      <c r="AE1" s="624"/>
      <c r="AF1" s="624"/>
    </row>
    <row r="2" spans="1:32" ht="19.5">
      <c r="A2" s="747"/>
      <c r="B2" s="747"/>
      <c r="C2" s="747"/>
      <c r="D2" s="747"/>
      <c r="E2" s="747"/>
      <c r="F2" s="747"/>
      <c r="G2" s="747"/>
      <c r="H2" s="747"/>
      <c r="I2" s="747"/>
      <c r="J2" s="747"/>
      <c r="K2" s="625"/>
      <c r="L2" s="625"/>
      <c r="T2" s="742" t="s">
        <v>36</v>
      </c>
      <c r="U2" s="742"/>
    </row>
    <row r="3" spans="1:32" ht="18">
      <c r="A3" s="740" t="s">
        <v>9</v>
      </c>
      <c r="B3" s="740" t="s">
        <v>29</v>
      </c>
      <c r="C3" s="740"/>
      <c r="D3" s="740"/>
      <c r="E3" s="740" t="s">
        <v>30</v>
      </c>
      <c r="F3" s="740"/>
      <c r="G3" s="740"/>
      <c r="H3" s="740" t="s">
        <v>35</v>
      </c>
      <c r="I3" s="740"/>
      <c r="J3" s="740"/>
      <c r="K3" s="740" t="s">
        <v>72</v>
      </c>
      <c r="L3" s="740"/>
      <c r="M3" s="740"/>
      <c r="N3" s="740" t="s">
        <v>863</v>
      </c>
      <c r="O3" s="740"/>
      <c r="P3" s="740"/>
      <c r="Q3" s="740"/>
      <c r="R3" s="740" t="s">
        <v>864</v>
      </c>
      <c r="S3" s="740"/>
      <c r="T3" s="740"/>
      <c r="U3" s="740"/>
    </row>
    <row r="4" spans="1:32" ht="36">
      <c r="A4" s="745"/>
      <c r="B4" s="615" t="s">
        <v>23</v>
      </c>
      <c r="C4" s="615" t="s">
        <v>31</v>
      </c>
      <c r="D4" s="615" t="s">
        <v>2</v>
      </c>
      <c r="E4" s="615" t="s">
        <v>23</v>
      </c>
      <c r="F4" s="615" t="s">
        <v>32</v>
      </c>
      <c r="G4" s="615" t="s">
        <v>2</v>
      </c>
      <c r="H4" s="615" t="s">
        <v>23</v>
      </c>
      <c r="I4" s="615" t="s">
        <v>32</v>
      </c>
      <c r="J4" s="615" t="s">
        <v>2</v>
      </c>
      <c r="K4" s="615" t="s">
        <v>23</v>
      </c>
      <c r="L4" s="615" t="s">
        <v>32</v>
      </c>
      <c r="M4" s="615" t="s">
        <v>2</v>
      </c>
      <c r="N4" s="615" t="s">
        <v>23</v>
      </c>
      <c r="O4" s="615" t="s">
        <v>32</v>
      </c>
      <c r="P4" s="635" t="s">
        <v>83</v>
      </c>
      <c r="Q4" s="615" t="s">
        <v>2</v>
      </c>
      <c r="R4" s="615" t="s">
        <v>23</v>
      </c>
      <c r="S4" s="615" t="s">
        <v>32</v>
      </c>
      <c r="T4" s="635" t="s">
        <v>83</v>
      </c>
      <c r="U4" s="615" t="s">
        <v>2</v>
      </c>
    </row>
    <row r="5" spans="1:32" ht="18">
      <c r="A5" s="630" t="s">
        <v>862</v>
      </c>
      <c r="B5" s="631">
        <v>43.505291974999992</v>
      </c>
      <c r="C5" s="631">
        <v>21.778308048</v>
      </c>
      <c r="D5" s="631">
        <f t="shared" ref="D5:D11" si="0">B5+C5</f>
        <v>65.283600022999991</v>
      </c>
      <c r="E5" s="631">
        <v>976.42540653999936</v>
      </c>
      <c r="F5" s="631">
        <v>1143.8675648320009</v>
      </c>
      <c r="G5" s="631">
        <f t="shared" ref="G5:G11" si="1">E5+F5</f>
        <v>2120.2929713720005</v>
      </c>
      <c r="H5" s="631">
        <v>1196.6648096819999</v>
      </c>
      <c r="I5" s="631">
        <v>1786.6596405579999</v>
      </c>
      <c r="J5" s="631">
        <v>2983.32</v>
      </c>
      <c r="K5" s="631">
        <f>M5-L5</f>
        <v>1208.52509678</v>
      </c>
      <c r="L5" s="631">
        <v>1586.6049032200001</v>
      </c>
      <c r="M5" s="631">
        <v>2795.13</v>
      </c>
      <c r="N5" s="631">
        <v>1312.7214741600001</v>
      </c>
      <c r="O5" s="631">
        <v>1683.922132226</v>
      </c>
      <c r="P5" s="631">
        <v>0</v>
      </c>
      <c r="Q5" s="631">
        <v>2996.6436063860001</v>
      </c>
      <c r="R5" s="631">
        <v>697.17601271900003</v>
      </c>
      <c r="S5" s="631">
        <v>652.10456929500003</v>
      </c>
      <c r="T5" s="631">
        <v>0</v>
      </c>
      <c r="U5" s="631">
        <f>T5+S5+R5</f>
        <v>1349.2805820140002</v>
      </c>
    </row>
    <row r="6" spans="1:32" ht="18">
      <c r="A6" s="630" t="s">
        <v>75</v>
      </c>
      <c r="B6" s="631">
        <v>26.602683925000001</v>
      </c>
      <c r="C6" s="631">
        <v>25.732349500000002</v>
      </c>
      <c r="D6" s="631">
        <f t="shared" si="0"/>
        <v>52.335033425000006</v>
      </c>
      <c r="E6" s="631">
        <v>662.74663870700022</v>
      </c>
      <c r="F6" s="631">
        <v>846.49077400900001</v>
      </c>
      <c r="G6" s="631">
        <f t="shared" si="1"/>
        <v>1509.2374127160001</v>
      </c>
      <c r="H6" s="631">
        <v>978.19613879500002</v>
      </c>
      <c r="I6" s="631">
        <v>823.52312170499999</v>
      </c>
      <c r="J6" s="631">
        <v>1801.72</v>
      </c>
      <c r="K6" s="631">
        <f t="shared" ref="K6:K12" si="2">M6-L6</f>
        <v>864.07370073700008</v>
      </c>
      <c r="L6" s="631">
        <v>1390.5062992629998</v>
      </c>
      <c r="M6" s="631">
        <v>2254.58</v>
      </c>
      <c r="N6" s="631">
        <v>1033.6044269510001</v>
      </c>
      <c r="O6" s="631">
        <v>1192.443553714</v>
      </c>
      <c r="P6" s="631">
        <v>0</v>
      </c>
      <c r="Q6" s="631">
        <v>2226.0479806650001</v>
      </c>
      <c r="R6" s="631">
        <v>365.22879594200003</v>
      </c>
      <c r="S6" s="631">
        <v>426.147603129</v>
      </c>
      <c r="T6" s="631">
        <v>0</v>
      </c>
      <c r="U6" s="631">
        <f t="shared" ref="U6:U11" si="3">T6+S6+R6</f>
        <v>791.37639907100004</v>
      </c>
    </row>
    <row r="7" spans="1:32" ht="18">
      <c r="A7" s="630" t="s">
        <v>33</v>
      </c>
      <c r="B7" s="631">
        <v>14.507447657</v>
      </c>
      <c r="C7" s="631">
        <v>12.439977118</v>
      </c>
      <c r="D7" s="631">
        <f t="shared" si="0"/>
        <v>26.947424775000002</v>
      </c>
      <c r="E7" s="631">
        <v>1109.8334116360002</v>
      </c>
      <c r="F7" s="631">
        <v>955.43678294500023</v>
      </c>
      <c r="G7" s="631">
        <f t="shared" si="1"/>
        <v>2065.2701945810004</v>
      </c>
      <c r="H7" s="631">
        <v>1226.8849018589999</v>
      </c>
      <c r="I7" s="631">
        <v>1568.2021450759999</v>
      </c>
      <c r="J7" s="631">
        <v>2795.09</v>
      </c>
      <c r="K7" s="631">
        <f t="shared" si="2"/>
        <v>1558.6560830000001</v>
      </c>
      <c r="L7" s="631">
        <v>2000.8239169999999</v>
      </c>
      <c r="M7" s="631">
        <v>3559.48</v>
      </c>
      <c r="N7" s="631">
        <v>1569.990689297</v>
      </c>
      <c r="O7" s="631">
        <v>2099.5056165340002</v>
      </c>
      <c r="P7" s="631">
        <v>130</v>
      </c>
      <c r="Q7" s="631">
        <v>3799.4963058310004</v>
      </c>
      <c r="R7" s="631">
        <v>924.4282131299999</v>
      </c>
      <c r="S7" s="631">
        <v>726.65967013299996</v>
      </c>
      <c r="T7" s="631">
        <v>60</v>
      </c>
      <c r="U7" s="631">
        <f t="shared" si="3"/>
        <v>1711.0878832629999</v>
      </c>
    </row>
    <row r="8" spans="1:32" ht="18">
      <c r="A8" s="630" t="s">
        <v>4</v>
      </c>
      <c r="B8" s="631">
        <v>10.336161434000001</v>
      </c>
      <c r="C8" s="631">
        <v>12.774434443000001</v>
      </c>
      <c r="D8" s="631">
        <f t="shared" si="0"/>
        <v>23.110595877000002</v>
      </c>
      <c r="E8" s="631">
        <v>521.10304769100037</v>
      </c>
      <c r="F8" s="631">
        <v>871.70005356199988</v>
      </c>
      <c r="G8" s="631">
        <f t="shared" si="1"/>
        <v>1392.8031012530002</v>
      </c>
      <c r="H8" s="631">
        <v>642.6921607270001</v>
      </c>
      <c r="I8" s="631">
        <v>1398.6696326409999</v>
      </c>
      <c r="J8" s="631">
        <v>2041.36</v>
      </c>
      <c r="K8" s="631">
        <f t="shared" si="2"/>
        <v>802.78457924300028</v>
      </c>
      <c r="L8" s="631">
        <v>1759.5554207569999</v>
      </c>
      <c r="M8" s="631">
        <v>2562.34</v>
      </c>
      <c r="N8" s="631">
        <v>758.01162656700001</v>
      </c>
      <c r="O8" s="631">
        <v>1446.3817669729999</v>
      </c>
      <c r="P8" s="631">
        <v>0</v>
      </c>
      <c r="Q8" s="631">
        <v>2204.39339354</v>
      </c>
      <c r="R8" s="631">
        <v>408.71498644600001</v>
      </c>
      <c r="S8" s="631">
        <v>494.07181916000002</v>
      </c>
      <c r="T8" s="631">
        <v>0</v>
      </c>
      <c r="U8" s="631">
        <f t="shared" si="3"/>
        <v>902.78680560600003</v>
      </c>
    </row>
    <row r="9" spans="1:32" ht="18">
      <c r="A9" s="630" t="s">
        <v>5</v>
      </c>
      <c r="B9" s="631">
        <v>12.532787977</v>
      </c>
      <c r="C9" s="631">
        <v>6.5495893000000001</v>
      </c>
      <c r="D9" s="631">
        <f t="shared" si="0"/>
        <v>19.082377276999999</v>
      </c>
      <c r="E9" s="631">
        <v>686.1297020829993</v>
      </c>
      <c r="F9" s="631">
        <v>1017.2828552389999</v>
      </c>
      <c r="G9" s="631">
        <f t="shared" si="1"/>
        <v>1703.4125573219992</v>
      </c>
      <c r="H9" s="631">
        <v>1068.5759355940002</v>
      </c>
      <c r="I9" s="631">
        <v>1472.1313083420002</v>
      </c>
      <c r="J9" s="631">
        <v>2540.71</v>
      </c>
      <c r="K9" s="631">
        <f t="shared" si="2"/>
        <v>1359.8770780520001</v>
      </c>
      <c r="L9" s="631">
        <v>1850.4229219480001</v>
      </c>
      <c r="M9" s="631">
        <v>3210.3</v>
      </c>
      <c r="N9" s="631">
        <v>1264.686629583</v>
      </c>
      <c r="O9" s="631">
        <v>1740.7816207970002</v>
      </c>
      <c r="P9" s="631">
        <v>0</v>
      </c>
      <c r="Q9" s="631">
        <v>3005.4682503800004</v>
      </c>
      <c r="R9" s="631">
        <v>634.50705198100002</v>
      </c>
      <c r="S9" s="631">
        <v>607.51823284600005</v>
      </c>
      <c r="T9" s="631">
        <v>0</v>
      </c>
      <c r="U9" s="631">
        <f t="shared" si="3"/>
        <v>1242.0252848270002</v>
      </c>
    </row>
    <row r="10" spans="1:32" ht="18">
      <c r="A10" s="630" t="s">
        <v>6</v>
      </c>
      <c r="B10" s="631">
        <v>12.267502884000001</v>
      </c>
      <c r="C10" s="631">
        <v>11.164926368999998</v>
      </c>
      <c r="D10" s="631">
        <f>B10+C10</f>
        <v>23.432429252999999</v>
      </c>
      <c r="E10" s="631">
        <v>460.11001155900061</v>
      </c>
      <c r="F10" s="631">
        <v>541.5242273490004</v>
      </c>
      <c r="G10" s="631">
        <f>E10+F10</f>
        <v>1001.634238908001</v>
      </c>
      <c r="H10" s="631">
        <v>734.493161482</v>
      </c>
      <c r="I10" s="631">
        <v>953.52738318699994</v>
      </c>
      <c r="J10" s="631">
        <v>1688.02</v>
      </c>
      <c r="K10" s="631">
        <f t="shared" si="2"/>
        <v>847.15274184799978</v>
      </c>
      <c r="L10" s="631">
        <v>1357.047258152</v>
      </c>
      <c r="M10" s="631">
        <v>2204.1999999999998</v>
      </c>
      <c r="N10" s="631">
        <v>909.36660022399997</v>
      </c>
      <c r="O10" s="631">
        <v>1507.105421022</v>
      </c>
      <c r="P10" s="631">
        <v>11.715</v>
      </c>
      <c r="Q10" s="631">
        <v>2428.1870212459999</v>
      </c>
      <c r="R10" s="631">
        <v>351.630452354</v>
      </c>
      <c r="S10" s="631">
        <v>328.83170570999999</v>
      </c>
      <c r="T10" s="631">
        <v>0</v>
      </c>
      <c r="U10" s="631">
        <f t="shared" si="3"/>
        <v>680.46215806400005</v>
      </c>
    </row>
    <row r="11" spans="1:32" ht="18">
      <c r="A11" s="630" t="s">
        <v>34</v>
      </c>
      <c r="B11" s="631">
        <v>16.581726938999999</v>
      </c>
      <c r="C11" s="631">
        <v>9.3999403499999996</v>
      </c>
      <c r="D11" s="631">
        <f t="shared" si="0"/>
        <v>25.981667289000001</v>
      </c>
      <c r="E11" s="631">
        <v>693.0787960749999</v>
      </c>
      <c r="F11" s="631">
        <v>723.26031545499995</v>
      </c>
      <c r="G11" s="631">
        <f t="shared" si="1"/>
        <v>1416.3391115299999</v>
      </c>
      <c r="H11" s="631">
        <v>832.36407413599989</v>
      </c>
      <c r="I11" s="631">
        <v>928.8347926109999</v>
      </c>
      <c r="J11" s="631">
        <v>1761.2</v>
      </c>
      <c r="K11" s="631">
        <f t="shared" si="2"/>
        <v>1036.632376625</v>
      </c>
      <c r="L11" s="631">
        <v>1260.1976233749999</v>
      </c>
      <c r="M11" s="631">
        <v>2296.83</v>
      </c>
      <c r="N11" s="631">
        <v>892.52999431700005</v>
      </c>
      <c r="O11" s="631">
        <v>1195.2059154360002</v>
      </c>
      <c r="P11" s="631">
        <v>0</v>
      </c>
      <c r="Q11" s="631">
        <v>2087.7359097530002</v>
      </c>
      <c r="R11" s="631">
        <v>390.02617245200003</v>
      </c>
      <c r="S11" s="631">
        <v>472.90736893999997</v>
      </c>
      <c r="T11" s="631">
        <v>0</v>
      </c>
      <c r="U11" s="631">
        <f t="shared" si="3"/>
        <v>862.93354139200005</v>
      </c>
    </row>
    <row r="12" spans="1:32" ht="18">
      <c r="A12" s="633" t="s">
        <v>37</v>
      </c>
      <c r="B12" s="634">
        <f t="shared" ref="B12:J12" si="4">SUM(B5:B11)</f>
        <v>136.33360279099998</v>
      </c>
      <c r="C12" s="634">
        <f t="shared" si="4"/>
        <v>99.839525127999991</v>
      </c>
      <c r="D12" s="634">
        <f t="shared" si="4"/>
        <v>236.17312791900002</v>
      </c>
      <c r="E12" s="634">
        <f t="shared" si="4"/>
        <v>5109.4270142909991</v>
      </c>
      <c r="F12" s="634">
        <f t="shared" si="4"/>
        <v>6099.562573391001</v>
      </c>
      <c r="G12" s="634">
        <f t="shared" si="4"/>
        <v>11208.989587682001</v>
      </c>
      <c r="H12" s="634">
        <f t="shared" si="4"/>
        <v>6679.8711822749992</v>
      </c>
      <c r="I12" s="634">
        <f t="shared" si="4"/>
        <v>8931.5480241199984</v>
      </c>
      <c r="J12" s="634">
        <f t="shared" si="4"/>
        <v>15611.420000000002</v>
      </c>
      <c r="K12" s="632">
        <f t="shared" si="2"/>
        <v>7677.7016562850004</v>
      </c>
      <c r="L12" s="632">
        <v>11205.158343715</v>
      </c>
      <c r="M12" s="632">
        <v>18882.86</v>
      </c>
      <c r="N12" s="632">
        <f>SUM(N5:N11)</f>
        <v>7740.9114410990005</v>
      </c>
      <c r="O12" s="632">
        <f t="shared" ref="O12:P12" si="5">SUM(O5:O11)</f>
        <v>10865.346026701998</v>
      </c>
      <c r="P12" s="632">
        <f t="shared" si="5"/>
        <v>141.715</v>
      </c>
      <c r="Q12" s="632">
        <v>18747.972467801002</v>
      </c>
      <c r="R12" s="632">
        <f t="shared" ref="R12:U12" si="6">SUM(R5:R11)</f>
        <v>3771.7116850240004</v>
      </c>
      <c r="S12" s="632">
        <f t="shared" si="6"/>
        <v>3708.2409692129995</v>
      </c>
      <c r="T12" s="632">
        <f t="shared" si="6"/>
        <v>60</v>
      </c>
      <c r="U12" s="632">
        <f t="shared" si="6"/>
        <v>7539.9526542370004</v>
      </c>
    </row>
    <row r="13" spans="1:32" ht="19.5">
      <c r="A13" s="65" t="s">
        <v>865</v>
      </c>
      <c r="D13" s="744"/>
      <c r="E13" s="744"/>
      <c r="F13" s="744"/>
      <c r="G13" s="744"/>
      <c r="H13" s="744"/>
      <c r="I13" s="49"/>
      <c r="J13" s="49"/>
      <c r="K13" s="746"/>
      <c r="L13" s="746"/>
      <c r="T13" s="741" t="s">
        <v>17887</v>
      </c>
      <c r="U13" s="741"/>
    </row>
    <row r="14" spans="1:32" ht="18">
      <c r="A14" s="49"/>
      <c r="B14" s="626"/>
      <c r="C14" s="626"/>
      <c r="D14" s="626"/>
      <c r="E14" s="626"/>
      <c r="F14" s="626"/>
      <c r="G14" s="626"/>
      <c r="H14" s="626"/>
      <c r="I14" s="626"/>
      <c r="J14" s="626"/>
      <c r="K14" s="626"/>
    </row>
    <row r="15" spans="1:32">
      <c r="B15" s="627"/>
      <c r="C15" s="628"/>
      <c r="D15" s="628"/>
      <c r="E15" s="628"/>
      <c r="F15" s="628"/>
      <c r="G15" s="628"/>
      <c r="H15" s="628"/>
      <c r="I15" s="628"/>
      <c r="J15" s="628"/>
      <c r="K15" s="627"/>
      <c r="L15" s="7"/>
    </row>
    <row r="16" spans="1:32">
      <c r="B16" s="627"/>
      <c r="C16" s="628"/>
      <c r="D16" s="628"/>
      <c r="E16" s="628"/>
      <c r="F16" s="628"/>
      <c r="G16" s="628"/>
      <c r="H16" s="628"/>
      <c r="I16" s="628"/>
      <c r="J16" s="628"/>
      <c r="K16" s="627"/>
      <c r="L16" s="7"/>
    </row>
    <row r="17" spans="1:12">
      <c r="B17" s="627"/>
      <c r="C17" s="628"/>
      <c r="D17" s="628"/>
      <c r="E17" s="628"/>
      <c r="F17" s="628"/>
      <c r="G17" s="628"/>
      <c r="H17" s="628"/>
      <c r="I17" s="628"/>
      <c r="J17" s="628"/>
      <c r="K17" s="627"/>
      <c r="L17" s="7"/>
    </row>
    <row r="18" spans="1:12" ht="18">
      <c r="A18" s="49"/>
      <c r="B18" s="627"/>
      <c r="C18" s="628"/>
      <c r="D18" s="628"/>
      <c r="E18" s="628"/>
      <c r="F18" s="628"/>
      <c r="G18" s="628"/>
      <c r="H18" s="628"/>
      <c r="I18" s="628"/>
      <c r="J18" s="628"/>
      <c r="K18" s="627"/>
      <c r="L18" s="7"/>
    </row>
    <row r="19" spans="1:12">
      <c r="B19" s="627"/>
      <c r="C19" s="628"/>
      <c r="D19" s="628"/>
      <c r="E19" s="628"/>
      <c r="F19" s="628"/>
      <c r="G19" s="628"/>
      <c r="H19" s="628"/>
      <c r="I19" s="628"/>
      <c r="J19" s="628"/>
      <c r="K19" s="627"/>
      <c r="L19" s="7"/>
    </row>
    <row r="20" spans="1:12">
      <c r="B20" s="627"/>
      <c r="C20" s="628"/>
      <c r="D20" s="628"/>
      <c r="E20" s="628"/>
      <c r="F20" s="628"/>
      <c r="G20" s="628"/>
      <c r="H20" s="628"/>
      <c r="I20" s="628"/>
      <c r="J20" s="628"/>
      <c r="K20" s="627"/>
      <c r="L20" s="7"/>
    </row>
    <row r="21" spans="1:12">
      <c r="B21" s="627"/>
      <c r="C21" s="628"/>
      <c r="D21" s="628"/>
      <c r="E21" s="628"/>
      <c r="F21" s="628"/>
      <c r="G21" s="628"/>
      <c r="H21" s="628"/>
      <c r="I21" s="628"/>
      <c r="J21" s="628"/>
      <c r="K21" s="627"/>
      <c r="L21" s="7"/>
    </row>
    <row r="22" spans="1:12">
      <c r="J22" s="629"/>
    </row>
  </sheetData>
  <mergeCells count="13">
    <mergeCell ref="N3:Q3"/>
    <mergeCell ref="R3:U3"/>
    <mergeCell ref="T13:U13"/>
    <mergeCell ref="T2:U2"/>
    <mergeCell ref="A1:U1"/>
    <mergeCell ref="D13:H13"/>
    <mergeCell ref="A3:A4"/>
    <mergeCell ref="B3:D3"/>
    <mergeCell ref="E3:G3"/>
    <mergeCell ref="H3:J3"/>
    <mergeCell ref="K13:L13"/>
    <mergeCell ref="K3:M3"/>
    <mergeCell ref="A2:J2"/>
  </mergeCells>
  <printOptions horizontalCentered="1"/>
  <pageMargins left="0.7" right="0.7" top="0.75" bottom="0.75" header="0.3" footer="0.3"/>
  <pageSetup paperSize="138" scale="55" fitToHeight="0" orientation="landscape" r:id="rId1"/>
  <colBreaks count="1" manualBreakCount="1">
    <brk id="12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2"/>
  <sheetViews>
    <sheetView view="pageBreakPreview" zoomScale="145" zoomScaleNormal="100" zoomScaleSheetLayoutView="145" workbookViewId="0">
      <selection sqref="A1:K1"/>
    </sheetView>
  </sheetViews>
  <sheetFormatPr defaultColWidth="9.140625" defaultRowHeight="19.5"/>
  <cols>
    <col min="1" max="1" width="4.7109375" style="60" bestFit="1" customWidth="1"/>
    <col min="2" max="2" width="25.28515625" style="61" bestFit="1" customWidth="1"/>
    <col min="3" max="3" width="11" style="613" bestFit="1" customWidth="1"/>
    <col min="4" max="4" width="10.85546875" style="613" bestFit="1" customWidth="1"/>
    <col min="5" max="5" width="7.140625" style="613" bestFit="1" customWidth="1"/>
    <col min="6" max="6" width="11" style="613" bestFit="1" customWidth="1"/>
    <col min="7" max="7" width="10.85546875" style="613" bestFit="1" customWidth="1"/>
    <col min="8" max="8" width="11.140625" style="613" bestFit="1" customWidth="1"/>
    <col min="9" max="9" width="7.140625" style="613" bestFit="1" customWidth="1"/>
    <col min="10" max="10" width="11.140625" style="613" bestFit="1" customWidth="1"/>
    <col min="11" max="11" width="9.85546875" style="346" customWidth="1"/>
    <col min="12" max="16384" width="9.140625" style="60"/>
  </cols>
  <sheetData>
    <row r="1" spans="1:32" ht="30.75">
      <c r="A1" s="743" t="s">
        <v>17890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</row>
    <row r="2" spans="1:32" s="643" customFormat="1" ht="14.1" customHeight="1">
      <c r="A2" s="750" t="s">
        <v>87</v>
      </c>
      <c r="B2" s="750" t="s">
        <v>88</v>
      </c>
      <c r="C2" s="750" t="s">
        <v>89</v>
      </c>
      <c r="D2" s="751"/>
      <c r="E2" s="751"/>
      <c r="F2" s="751"/>
      <c r="G2" s="750" t="s">
        <v>90</v>
      </c>
      <c r="H2" s="751"/>
      <c r="I2" s="751"/>
      <c r="J2" s="751"/>
      <c r="K2" s="752" t="s">
        <v>21</v>
      </c>
    </row>
    <row r="3" spans="1:32" s="643" customFormat="1" ht="14.1" customHeight="1">
      <c r="A3" s="750"/>
      <c r="B3" s="750"/>
      <c r="C3" s="642" t="s">
        <v>91</v>
      </c>
      <c r="D3" s="642" t="s">
        <v>92</v>
      </c>
      <c r="E3" s="642" t="s">
        <v>93</v>
      </c>
      <c r="F3" s="642" t="s">
        <v>8</v>
      </c>
      <c r="G3" s="642" t="s">
        <v>91</v>
      </c>
      <c r="H3" s="642" t="s">
        <v>92</v>
      </c>
      <c r="I3" s="642" t="s">
        <v>93</v>
      </c>
      <c r="J3" s="642" t="s">
        <v>8</v>
      </c>
      <c r="K3" s="752"/>
    </row>
    <row r="4" spans="1:32" s="65" customFormat="1" ht="14.1" customHeight="1">
      <c r="A4" s="614"/>
      <c r="B4" s="740" t="s">
        <v>919</v>
      </c>
      <c r="C4" s="740"/>
      <c r="D4" s="740"/>
      <c r="E4" s="740"/>
      <c r="F4" s="740"/>
      <c r="G4" s="740"/>
      <c r="H4" s="740"/>
      <c r="I4" s="740"/>
      <c r="J4" s="740"/>
      <c r="K4" s="740"/>
    </row>
    <row r="5" spans="1:32" s="94" customFormat="1" ht="14.1" customHeight="1">
      <c r="A5" s="616">
        <v>1</v>
      </c>
      <c r="B5" s="617" t="s">
        <v>94</v>
      </c>
      <c r="C5" s="618">
        <v>41.817799999999998</v>
      </c>
      <c r="D5" s="618">
        <v>27.237400000000001</v>
      </c>
      <c r="E5" s="618">
        <v>0</v>
      </c>
      <c r="F5" s="618">
        <v>69.055199999999999</v>
      </c>
      <c r="G5" s="618">
        <v>37.313600000000001</v>
      </c>
      <c r="H5" s="618">
        <v>23.393699999999999</v>
      </c>
      <c r="I5" s="618">
        <v>0</v>
      </c>
      <c r="J5" s="618">
        <v>60.7074</v>
      </c>
      <c r="K5" s="619">
        <f>J5/F5*100</f>
        <v>87.911410002432831</v>
      </c>
      <c r="M5" s="611"/>
    </row>
    <row r="6" spans="1:32" s="94" customFormat="1" ht="14.1" customHeight="1">
      <c r="A6" s="616">
        <v>2</v>
      </c>
      <c r="B6" s="617" t="s">
        <v>95</v>
      </c>
      <c r="C6" s="618">
        <v>30.447500000000002</v>
      </c>
      <c r="D6" s="618">
        <v>21.177299999999999</v>
      </c>
      <c r="E6" s="618">
        <v>0</v>
      </c>
      <c r="F6" s="618">
        <v>51.6248</v>
      </c>
      <c r="G6" s="618">
        <v>25.3979</v>
      </c>
      <c r="H6" s="618">
        <v>11.9666</v>
      </c>
      <c r="I6" s="618">
        <v>0</v>
      </c>
      <c r="J6" s="618">
        <v>37.364600000000003</v>
      </c>
      <c r="K6" s="619">
        <f t="shared" ref="K6:K69" si="0">J6/F6*100</f>
        <v>72.377229548589057</v>
      </c>
      <c r="M6" s="611"/>
    </row>
    <row r="7" spans="1:32" s="94" customFormat="1" ht="14.1" customHeight="1">
      <c r="A7" s="616">
        <v>3</v>
      </c>
      <c r="B7" s="617" t="s">
        <v>96</v>
      </c>
      <c r="C7" s="618">
        <v>34.1584</v>
      </c>
      <c r="D7" s="618">
        <v>17.1722</v>
      </c>
      <c r="E7" s="618">
        <v>0</v>
      </c>
      <c r="F7" s="618">
        <v>51.3307</v>
      </c>
      <c r="G7" s="618">
        <v>29.206199999999999</v>
      </c>
      <c r="H7" s="618">
        <v>14.0162</v>
      </c>
      <c r="I7" s="618">
        <v>0</v>
      </c>
      <c r="J7" s="618">
        <v>43.2224</v>
      </c>
      <c r="K7" s="619">
        <f t="shared" si="0"/>
        <v>84.203800065068265</v>
      </c>
    </row>
    <row r="8" spans="1:32" s="94" customFormat="1" ht="14.1" customHeight="1">
      <c r="A8" s="616">
        <v>4</v>
      </c>
      <c r="B8" s="617" t="s">
        <v>97</v>
      </c>
      <c r="C8" s="618">
        <v>21.096399999999999</v>
      </c>
      <c r="D8" s="618">
        <v>12.719099999999999</v>
      </c>
      <c r="E8" s="618">
        <v>0</v>
      </c>
      <c r="F8" s="618">
        <v>33.815600000000003</v>
      </c>
      <c r="G8" s="618">
        <v>17.046299999999999</v>
      </c>
      <c r="H8" s="618">
        <v>7.6147</v>
      </c>
      <c r="I8" s="618">
        <v>0</v>
      </c>
      <c r="J8" s="618">
        <v>24.661000000000001</v>
      </c>
      <c r="K8" s="619">
        <f t="shared" si="0"/>
        <v>72.927879440258337</v>
      </c>
    </row>
    <row r="9" spans="1:32" s="94" customFormat="1" ht="14.1" customHeight="1">
      <c r="A9" s="616">
        <v>5</v>
      </c>
      <c r="B9" s="617" t="s">
        <v>98</v>
      </c>
      <c r="C9" s="618">
        <v>29.305399999999999</v>
      </c>
      <c r="D9" s="618">
        <v>18.4499</v>
      </c>
      <c r="E9" s="618">
        <v>0</v>
      </c>
      <c r="F9" s="618">
        <v>47.755299999999998</v>
      </c>
      <c r="G9" s="618">
        <v>25.837700000000002</v>
      </c>
      <c r="H9" s="618">
        <v>14.467499999999999</v>
      </c>
      <c r="I9" s="618">
        <v>0</v>
      </c>
      <c r="J9" s="618">
        <v>40.305199999999999</v>
      </c>
      <c r="K9" s="619">
        <f t="shared" si="0"/>
        <v>84.399427916901374</v>
      </c>
    </row>
    <row r="10" spans="1:32" s="94" customFormat="1" ht="14.1" customHeight="1">
      <c r="A10" s="616">
        <v>6</v>
      </c>
      <c r="B10" s="617" t="s">
        <v>99</v>
      </c>
      <c r="C10" s="618">
        <v>25.590399999999999</v>
      </c>
      <c r="D10" s="618">
        <v>12.7371</v>
      </c>
      <c r="E10" s="618">
        <v>0</v>
      </c>
      <c r="F10" s="618">
        <v>38.327500000000001</v>
      </c>
      <c r="G10" s="618">
        <v>23.6571</v>
      </c>
      <c r="H10" s="618">
        <v>9.8877000000000006</v>
      </c>
      <c r="I10" s="618">
        <v>0</v>
      </c>
      <c r="J10" s="618">
        <v>33.544800000000002</v>
      </c>
      <c r="K10" s="619">
        <f t="shared" si="0"/>
        <v>87.521492401017554</v>
      </c>
    </row>
    <row r="11" spans="1:32" s="94" customFormat="1" ht="14.1" customHeight="1">
      <c r="A11" s="616">
        <v>7</v>
      </c>
      <c r="B11" s="617" t="s">
        <v>100</v>
      </c>
      <c r="C11" s="618">
        <v>28.067</v>
      </c>
      <c r="D11" s="618">
        <v>21.5945</v>
      </c>
      <c r="E11" s="618">
        <v>0</v>
      </c>
      <c r="F11" s="618">
        <v>49.6616</v>
      </c>
      <c r="G11" s="618">
        <v>22.786999999999999</v>
      </c>
      <c r="H11" s="618">
        <v>13.518800000000001</v>
      </c>
      <c r="I11" s="618">
        <v>0</v>
      </c>
      <c r="J11" s="618">
        <v>36.305799999999998</v>
      </c>
      <c r="K11" s="619">
        <f t="shared" si="0"/>
        <v>73.10638400695909</v>
      </c>
    </row>
    <row r="12" spans="1:32" s="94" customFormat="1" ht="14.1" customHeight="1">
      <c r="A12" s="616">
        <v>8</v>
      </c>
      <c r="B12" s="617" t="s">
        <v>101</v>
      </c>
      <c r="C12" s="618">
        <v>27.891300000000001</v>
      </c>
      <c r="D12" s="618">
        <v>16.427099999999999</v>
      </c>
      <c r="E12" s="618">
        <v>0</v>
      </c>
      <c r="F12" s="618">
        <v>44.318399999999997</v>
      </c>
      <c r="G12" s="618">
        <v>20.615600000000001</v>
      </c>
      <c r="H12" s="618">
        <v>9.2960999999999991</v>
      </c>
      <c r="I12" s="618">
        <v>0</v>
      </c>
      <c r="J12" s="618">
        <v>29.9117</v>
      </c>
      <c r="K12" s="619">
        <f t="shared" si="0"/>
        <v>67.492734394743493</v>
      </c>
    </row>
    <row r="13" spans="1:32" s="94" customFormat="1" ht="14.1" customHeight="1">
      <c r="A13" s="616">
        <v>9</v>
      </c>
      <c r="B13" s="617" t="s">
        <v>102</v>
      </c>
      <c r="C13" s="618">
        <v>33.917400000000001</v>
      </c>
      <c r="D13" s="618">
        <v>23.787199999999999</v>
      </c>
      <c r="E13" s="618">
        <v>0</v>
      </c>
      <c r="F13" s="618">
        <v>57.704599999999999</v>
      </c>
      <c r="G13" s="618">
        <v>30.9191</v>
      </c>
      <c r="H13" s="618">
        <v>17.838899999999999</v>
      </c>
      <c r="I13" s="618">
        <v>0</v>
      </c>
      <c r="J13" s="618">
        <v>48.758000000000003</v>
      </c>
      <c r="K13" s="619">
        <f t="shared" si="0"/>
        <v>84.495863414701773</v>
      </c>
    </row>
    <row r="14" spans="1:32" s="94" customFormat="1" ht="14.1" customHeight="1">
      <c r="A14" s="616">
        <v>10</v>
      </c>
      <c r="B14" s="617" t="s">
        <v>103</v>
      </c>
      <c r="C14" s="618">
        <v>66.586600000000004</v>
      </c>
      <c r="D14" s="618">
        <v>36.578000000000003</v>
      </c>
      <c r="E14" s="618">
        <v>0</v>
      </c>
      <c r="F14" s="618">
        <v>103.16459999999999</v>
      </c>
      <c r="G14" s="618">
        <v>55.786099999999998</v>
      </c>
      <c r="H14" s="618">
        <v>28.594200000000001</v>
      </c>
      <c r="I14" s="618">
        <v>0</v>
      </c>
      <c r="J14" s="618">
        <v>84.380300000000005</v>
      </c>
      <c r="K14" s="619">
        <f t="shared" si="0"/>
        <v>81.7919131174841</v>
      </c>
    </row>
    <row r="15" spans="1:32" s="94" customFormat="1" ht="14.1" customHeight="1">
      <c r="A15" s="616">
        <v>11</v>
      </c>
      <c r="B15" s="617" t="s">
        <v>104</v>
      </c>
      <c r="C15" s="618">
        <v>30.473199999999999</v>
      </c>
      <c r="D15" s="618">
        <v>16.473800000000001</v>
      </c>
      <c r="E15" s="618">
        <v>0</v>
      </c>
      <c r="F15" s="618">
        <v>46.947000000000003</v>
      </c>
      <c r="G15" s="618">
        <v>24.152100000000001</v>
      </c>
      <c r="H15" s="618">
        <v>10.2081</v>
      </c>
      <c r="I15" s="618">
        <v>0</v>
      </c>
      <c r="J15" s="618">
        <v>34.360300000000002</v>
      </c>
      <c r="K15" s="619">
        <f t="shared" si="0"/>
        <v>73.189554178115742</v>
      </c>
    </row>
    <row r="16" spans="1:32" s="94" customFormat="1" ht="14.1" customHeight="1">
      <c r="A16" s="616">
        <v>12</v>
      </c>
      <c r="B16" s="617" t="s">
        <v>105</v>
      </c>
      <c r="C16" s="618">
        <v>26.700900000000001</v>
      </c>
      <c r="D16" s="618">
        <v>12.8367</v>
      </c>
      <c r="E16" s="618">
        <v>0</v>
      </c>
      <c r="F16" s="618">
        <v>39.537599999999998</v>
      </c>
      <c r="G16" s="618">
        <v>23.1614</v>
      </c>
      <c r="H16" s="618">
        <v>9.6214999999999993</v>
      </c>
      <c r="I16" s="618">
        <v>0</v>
      </c>
      <c r="J16" s="618">
        <v>32.783000000000001</v>
      </c>
      <c r="K16" s="619">
        <f t="shared" si="0"/>
        <v>82.916009064788966</v>
      </c>
    </row>
    <row r="17" spans="1:11" s="94" customFormat="1" ht="14.1" customHeight="1">
      <c r="A17" s="616">
        <v>13</v>
      </c>
      <c r="B17" s="617" t="s">
        <v>106</v>
      </c>
      <c r="C17" s="618">
        <v>34.567599999999999</v>
      </c>
      <c r="D17" s="618">
        <v>22.9649</v>
      </c>
      <c r="E17" s="618">
        <v>0</v>
      </c>
      <c r="F17" s="618">
        <v>57.532600000000002</v>
      </c>
      <c r="G17" s="618">
        <v>32.308</v>
      </c>
      <c r="H17" s="618">
        <v>17.176400000000001</v>
      </c>
      <c r="I17" s="618">
        <v>0</v>
      </c>
      <c r="J17" s="618">
        <v>49.484499999999997</v>
      </c>
      <c r="K17" s="619">
        <f t="shared" si="0"/>
        <v>86.011235369164609</v>
      </c>
    </row>
    <row r="18" spans="1:11" s="94" customFormat="1" ht="14.1" customHeight="1">
      <c r="A18" s="616">
        <v>14</v>
      </c>
      <c r="B18" s="617" t="s">
        <v>107</v>
      </c>
      <c r="C18" s="618">
        <v>44.040799999999997</v>
      </c>
      <c r="D18" s="618">
        <v>17.339099999999998</v>
      </c>
      <c r="E18" s="618">
        <v>0</v>
      </c>
      <c r="F18" s="618">
        <v>61.379899999999999</v>
      </c>
      <c r="G18" s="618">
        <v>36.739600000000003</v>
      </c>
      <c r="H18" s="618">
        <v>13.045400000000001</v>
      </c>
      <c r="I18" s="618">
        <v>0</v>
      </c>
      <c r="J18" s="618">
        <v>49.7851</v>
      </c>
      <c r="K18" s="619">
        <f t="shared" si="0"/>
        <v>81.109776979108801</v>
      </c>
    </row>
    <row r="19" spans="1:11" s="94" customFormat="1" ht="14.1" customHeight="1">
      <c r="A19" s="616">
        <v>15</v>
      </c>
      <c r="B19" s="617" t="s">
        <v>108</v>
      </c>
      <c r="C19" s="618">
        <v>39.900199999999998</v>
      </c>
      <c r="D19" s="618">
        <v>29.1843</v>
      </c>
      <c r="E19" s="618">
        <v>0</v>
      </c>
      <c r="F19" s="618">
        <v>69.084500000000006</v>
      </c>
      <c r="G19" s="618">
        <v>36.573599999999999</v>
      </c>
      <c r="H19" s="618">
        <v>21.392900000000001</v>
      </c>
      <c r="I19" s="618">
        <v>0</v>
      </c>
      <c r="J19" s="618">
        <v>57.9666</v>
      </c>
      <c r="K19" s="619">
        <f t="shared" si="0"/>
        <v>83.906809776433207</v>
      </c>
    </row>
    <row r="20" spans="1:11" s="94" customFormat="1" ht="14.1" customHeight="1">
      <c r="A20" s="616">
        <v>16</v>
      </c>
      <c r="B20" s="617" t="s">
        <v>109</v>
      </c>
      <c r="C20" s="618">
        <v>31.199000000000002</v>
      </c>
      <c r="D20" s="618">
        <v>25.091899999999999</v>
      </c>
      <c r="E20" s="618">
        <v>0</v>
      </c>
      <c r="F20" s="618">
        <v>56.290999999999997</v>
      </c>
      <c r="G20" s="618">
        <v>26.1675</v>
      </c>
      <c r="H20" s="618">
        <v>17.517600000000002</v>
      </c>
      <c r="I20" s="618">
        <v>0</v>
      </c>
      <c r="J20" s="618">
        <v>43.685200000000002</v>
      </c>
      <c r="K20" s="619">
        <f t="shared" si="0"/>
        <v>77.606011618198295</v>
      </c>
    </row>
    <row r="21" spans="1:11" s="94" customFormat="1" ht="14.1" customHeight="1">
      <c r="A21" s="616">
        <v>17</v>
      </c>
      <c r="B21" s="617" t="s">
        <v>110</v>
      </c>
      <c r="C21" s="618">
        <v>33.270400000000002</v>
      </c>
      <c r="D21" s="618">
        <v>19.330100000000002</v>
      </c>
      <c r="E21" s="618">
        <v>0</v>
      </c>
      <c r="F21" s="618">
        <v>52.600499999999997</v>
      </c>
      <c r="G21" s="618">
        <v>27.130800000000001</v>
      </c>
      <c r="H21" s="618">
        <v>12.6267</v>
      </c>
      <c r="I21" s="618">
        <v>0</v>
      </c>
      <c r="J21" s="618">
        <v>39.7575</v>
      </c>
      <c r="K21" s="619">
        <f t="shared" si="0"/>
        <v>75.583882282487806</v>
      </c>
    </row>
    <row r="22" spans="1:11" s="94" customFormat="1" ht="14.1" customHeight="1">
      <c r="A22" s="616">
        <v>18</v>
      </c>
      <c r="B22" s="617" t="s">
        <v>111</v>
      </c>
      <c r="C22" s="618">
        <v>55.899500000000003</v>
      </c>
      <c r="D22" s="618">
        <v>54.706600000000002</v>
      </c>
      <c r="E22" s="618">
        <v>1</v>
      </c>
      <c r="F22" s="618">
        <v>111.6062</v>
      </c>
      <c r="G22" s="618">
        <v>51.166499999999999</v>
      </c>
      <c r="H22" s="618">
        <v>42.519100000000002</v>
      </c>
      <c r="I22" s="618">
        <v>1</v>
      </c>
      <c r="J22" s="618">
        <v>94.685699999999997</v>
      </c>
      <c r="K22" s="619">
        <f t="shared" si="0"/>
        <v>84.83910392074992</v>
      </c>
    </row>
    <row r="23" spans="1:11" s="94" customFormat="1" ht="14.1" customHeight="1">
      <c r="A23" s="616">
        <v>19</v>
      </c>
      <c r="B23" s="617" t="s">
        <v>112</v>
      </c>
      <c r="C23" s="618">
        <v>49.432499999999997</v>
      </c>
      <c r="D23" s="618">
        <v>42.500399999999999</v>
      </c>
      <c r="E23" s="618">
        <v>0</v>
      </c>
      <c r="F23" s="618">
        <v>91.933000000000007</v>
      </c>
      <c r="G23" s="618">
        <v>40.9893</v>
      </c>
      <c r="H23" s="618">
        <v>20.610399999999998</v>
      </c>
      <c r="I23" s="618">
        <v>0</v>
      </c>
      <c r="J23" s="618">
        <v>61.599699999999999</v>
      </c>
      <c r="K23" s="619">
        <f t="shared" si="0"/>
        <v>67.004992766471233</v>
      </c>
    </row>
    <row r="24" spans="1:11" s="94" customFormat="1" ht="14.1" customHeight="1">
      <c r="A24" s="616">
        <v>20</v>
      </c>
      <c r="B24" s="617" t="s">
        <v>113</v>
      </c>
      <c r="C24" s="618">
        <v>37.396999999999998</v>
      </c>
      <c r="D24" s="618">
        <v>31.763200000000001</v>
      </c>
      <c r="E24" s="618">
        <v>0</v>
      </c>
      <c r="F24" s="618">
        <v>69.160300000000007</v>
      </c>
      <c r="G24" s="618">
        <v>30.172899999999998</v>
      </c>
      <c r="H24" s="618">
        <v>22.501999999999999</v>
      </c>
      <c r="I24" s="618">
        <v>0</v>
      </c>
      <c r="J24" s="618">
        <v>52.674999999999997</v>
      </c>
      <c r="K24" s="619">
        <f t="shared" si="0"/>
        <v>76.163637231186087</v>
      </c>
    </row>
    <row r="25" spans="1:11" s="94" customFormat="1" ht="14.1" customHeight="1">
      <c r="A25" s="616">
        <v>21</v>
      </c>
      <c r="B25" s="617" t="s">
        <v>114</v>
      </c>
      <c r="C25" s="618">
        <v>69.972099999999998</v>
      </c>
      <c r="D25" s="618">
        <v>68.438699999999997</v>
      </c>
      <c r="E25" s="618">
        <v>0</v>
      </c>
      <c r="F25" s="618">
        <v>138.41079999999999</v>
      </c>
      <c r="G25" s="618">
        <v>52.204900000000002</v>
      </c>
      <c r="H25" s="618">
        <v>33.054200000000002</v>
      </c>
      <c r="I25" s="618">
        <v>0</v>
      </c>
      <c r="J25" s="618">
        <v>85.259100000000004</v>
      </c>
      <c r="K25" s="619">
        <f t="shared" si="0"/>
        <v>61.598589127438039</v>
      </c>
    </row>
    <row r="26" spans="1:11" s="94" customFormat="1" ht="14.1" customHeight="1">
      <c r="A26" s="616">
        <v>22</v>
      </c>
      <c r="B26" s="617" t="s">
        <v>115</v>
      </c>
      <c r="C26" s="618">
        <v>27.352499999999999</v>
      </c>
      <c r="D26" s="618">
        <v>19.900200000000002</v>
      </c>
      <c r="E26" s="618">
        <v>0</v>
      </c>
      <c r="F26" s="618">
        <v>47.252699999999997</v>
      </c>
      <c r="G26" s="618">
        <v>22.957999999999998</v>
      </c>
      <c r="H26" s="618">
        <v>12.2689</v>
      </c>
      <c r="I26" s="618">
        <v>0</v>
      </c>
      <c r="J26" s="618">
        <v>35.226900000000001</v>
      </c>
      <c r="K26" s="619">
        <f t="shared" si="0"/>
        <v>74.550025712816421</v>
      </c>
    </row>
    <row r="27" spans="1:11" s="94" customFormat="1" ht="14.1" customHeight="1">
      <c r="A27" s="616">
        <v>23</v>
      </c>
      <c r="B27" s="617" t="s">
        <v>116</v>
      </c>
      <c r="C27" s="618">
        <v>43.420200000000001</v>
      </c>
      <c r="D27" s="618">
        <v>19.145299999999999</v>
      </c>
      <c r="E27" s="618">
        <v>0</v>
      </c>
      <c r="F27" s="618">
        <v>62.565600000000003</v>
      </c>
      <c r="G27" s="618">
        <v>37.7545</v>
      </c>
      <c r="H27" s="618">
        <v>15.05</v>
      </c>
      <c r="I27" s="618">
        <v>0</v>
      </c>
      <c r="J27" s="618">
        <v>52.804499999999997</v>
      </c>
      <c r="K27" s="619">
        <f t="shared" si="0"/>
        <v>84.398615213471928</v>
      </c>
    </row>
    <row r="28" spans="1:11" s="94" customFormat="1" ht="14.1" customHeight="1">
      <c r="A28" s="616">
        <v>24</v>
      </c>
      <c r="B28" s="617" t="s">
        <v>117</v>
      </c>
      <c r="C28" s="618">
        <v>36.4054</v>
      </c>
      <c r="D28" s="618">
        <v>19.4361</v>
      </c>
      <c r="E28" s="618">
        <v>0</v>
      </c>
      <c r="F28" s="618">
        <v>55.841500000000003</v>
      </c>
      <c r="G28" s="618">
        <v>29.3263</v>
      </c>
      <c r="H28" s="618">
        <v>13.096299999999999</v>
      </c>
      <c r="I28" s="618">
        <v>0</v>
      </c>
      <c r="J28" s="618">
        <v>42.422600000000003</v>
      </c>
      <c r="K28" s="619">
        <f t="shared" si="0"/>
        <v>75.969664138678226</v>
      </c>
    </row>
    <row r="29" spans="1:11" s="94" customFormat="1" ht="14.1" customHeight="1">
      <c r="A29" s="616">
        <v>25</v>
      </c>
      <c r="B29" s="617" t="s">
        <v>118</v>
      </c>
      <c r="C29" s="618">
        <v>31.433700000000002</v>
      </c>
      <c r="D29" s="618">
        <v>18.018699999999999</v>
      </c>
      <c r="E29" s="618">
        <v>0</v>
      </c>
      <c r="F29" s="618">
        <v>49.452399999999997</v>
      </c>
      <c r="G29" s="618">
        <v>26.692</v>
      </c>
      <c r="H29" s="618">
        <v>13.150600000000001</v>
      </c>
      <c r="I29" s="618">
        <v>0</v>
      </c>
      <c r="J29" s="618">
        <v>39.842700000000001</v>
      </c>
      <c r="K29" s="619">
        <f t="shared" si="0"/>
        <v>80.567778308029546</v>
      </c>
    </row>
    <row r="30" spans="1:11" s="94" customFormat="1" ht="14.1" customHeight="1">
      <c r="A30" s="616">
        <v>26</v>
      </c>
      <c r="B30" s="617" t="s">
        <v>119</v>
      </c>
      <c r="C30" s="618">
        <v>32.7072</v>
      </c>
      <c r="D30" s="618">
        <v>23.168099999999999</v>
      </c>
      <c r="E30" s="618">
        <v>0</v>
      </c>
      <c r="F30" s="618">
        <v>55.875399999999999</v>
      </c>
      <c r="G30" s="618">
        <v>28.0763</v>
      </c>
      <c r="H30" s="618">
        <v>19.690200000000001</v>
      </c>
      <c r="I30" s="618">
        <v>0</v>
      </c>
      <c r="J30" s="618">
        <v>47.766599999999997</v>
      </c>
      <c r="K30" s="619">
        <f t="shared" si="0"/>
        <v>85.487710155095087</v>
      </c>
    </row>
    <row r="31" spans="1:11" s="94" customFormat="1" ht="14.1" customHeight="1">
      <c r="A31" s="616">
        <v>27</v>
      </c>
      <c r="B31" s="617" t="s">
        <v>120</v>
      </c>
      <c r="C31" s="618">
        <v>25.023900000000001</v>
      </c>
      <c r="D31" s="618">
        <v>20.806000000000001</v>
      </c>
      <c r="E31" s="618">
        <v>0</v>
      </c>
      <c r="F31" s="618">
        <v>45.829900000000002</v>
      </c>
      <c r="G31" s="618">
        <v>21.209199999999999</v>
      </c>
      <c r="H31" s="618">
        <v>15.5303</v>
      </c>
      <c r="I31" s="618">
        <v>0</v>
      </c>
      <c r="J31" s="618">
        <v>36.7395</v>
      </c>
      <c r="K31" s="619">
        <f t="shared" si="0"/>
        <v>80.1649141717525</v>
      </c>
    </row>
    <row r="32" spans="1:11" s="94" customFormat="1" ht="14.1" customHeight="1">
      <c r="A32" s="616">
        <v>28</v>
      </c>
      <c r="B32" s="617" t="s">
        <v>121</v>
      </c>
      <c r="C32" s="618">
        <v>48.015900000000002</v>
      </c>
      <c r="D32" s="618">
        <v>31.511199999999999</v>
      </c>
      <c r="E32" s="618">
        <v>0</v>
      </c>
      <c r="F32" s="618">
        <v>79.527199999999993</v>
      </c>
      <c r="G32" s="618">
        <v>43.6614</v>
      </c>
      <c r="H32" s="618">
        <v>24.889099999999999</v>
      </c>
      <c r="I32" s="618">
        <v>0</v>
      </c>
      <c r="J32" s="618">
        <v>68.550600000000003</v>
      </c>
      <c r="K32" s="619">
        <f t="shared" si="0"/>
        <v>86.197678278626697</v>
      </c>
    </row>
    <row r="33" spans="1:11" s="94" customFormat="1" ht="14.1" customHeight="1">
      <c r="A33" s="616">
        <v>29</v>
      </c>
      <c r="B33" s="617" t="s">
        <v>122</v>
      </c>
      <c r="C33" s="618">
        <v>43.507100000000001</v>
      </c>
      <c r="D33" s="618">
        <v>28.384</v>
      </c>
      <c r="E33" s="618">
        <v>0</v>
      </c>
      <c r="F33" s="618">
        <v>71.891099999999994</v>
      </c>
      <c r="G33" s="618">
        <v>38.1633</v>
      </c>
      <c r="H33" s="618">
        <v>24.154900000000001</v>
      </c>
      <c r="I33" s="618">
        <v>0</v>
      </c>
      <c r="J33" s="618">
        <v>62.318199999999997</v>
      </c>
      <c r="K33" s="619">
        <f t="shared" si="0"/>
        <v>86.684165355655978</v>
      </c>
    </row>
    <row r="34" spans="1:11" s="94" customFormat="1" ht="14.1" customHeight="1">
      <c r="A34" s="616">
        <v>30</v>
      </c>
      <c r="B34" s="617" t="s">
        <v>123</v>
      </c>
      <c r="C34" s="618">
        <v>33.944400000000002</v>
      </c>
      <c r="D34" s="618">
        <v>20.4937</v>
      </c>
      <c r="E34" s="618">
        <v>0</v>
      </c>
      <c r="F34" s="618">
        <v>54.438200000000002</v>
      </c>
      <c r="G34" s="618">
        <v>28.770800000000001</v>
      </c>
      <c r="H34" s="618">
        <v>18.2318</v>
      </c>
      <c r="I34" s="618">
        <v>0</v>
      </c>
      <c r="J34" s="618">
        <v>47.002600000000001</v>
      </c>
      <c r="K34" s="619">
        <f t="shared" si="0"/>
        <v>86.341208930493664</v>
      </c>
    </row>
    <row r="35" spans="1:11" s="94" customFormat="1" ht="14.1" customHeight="1">
      <c r="A35" s="616">
        <v>31</v>
      </c>
      <c r="B35" s="617" t="s">
        <v>124</v>
      </c>
      <c r="C35" s="618">
        <v>32.632899999999999</v>
      </c>
      <c r="D35" s="618">
        <v>19.280200000000001</v>
      </c>
      <c r="E35" s="618">
        <v>0</v>
      </c>
      <c r="F35" s="618">
        <v>51.9131</v>
      </c>
      <c r="G35" s="618">
        <v>28.435700000000001</v>
      </c>
      <c r="H35" s="618">
        <v>15.4953</v>
      </c>
      <c r="I35" s="618">
        <v>0</v>
      </c>
      <c r="J35" s="618">
        <v>43.931100000000001</v>
      </c>
      <c r="K35" s="619">
        <f t="shared" si="0"/>
        <v>84.624304847909286</v>
      </c>
    </row>
    <row r="36" spans="1:11" s="94" customFormat="1" ht="14.1" customHeight="1">
      <c r="A36" s="616">
        <v>32</v>
      </c>
      <c r="B36" s="617" t="s">
        <v>125</v>
      </c>
      <c r="C36" s="618">
        <v>30.109400000000001</v>
      </c>
      <c r="D36" s="618">
        <v>22.513300000000001</v>
      </c>
      <c r="E36" s="618">
        <v>0</v>
      </c>
      <c r="F36" s="618">
        <v>52.622700000000002</v>
      </c>
      <c r="G36" s="618">
        <v>25.1875</v>
      </c>
      <c r="H36" s="618">
        <v>18.208100000000002</v>
      </c>
      <c r="I36" s="618">
        <v>0</v>
      </c>
      <c r="J36" s="618">
        <v>43.395600000000002</v>
      </c>
      <c r="K36" s="619">
        <f t="shared" si="0"/>
        <v>82.465551938612052</v>
      </c>
    </row>
    <row r="37" spans="1:11" s="94" customFormat="1" ht="14.1" customHeight="1">
      <c r="A37" s="616">
        <v>33</v>
      </c>
      <c r="B37" s="617" t="s">
        <v>126</v>
      </c>
      <c r="C37" s="618">
        <v>17.859300000000001</v>
      </c>
      <c r="D37" s="618">
        <v>9.5432000000000006</v>
      </c>
      <c r="E37" s="618">
        <v>0</v>
      </c>
      <c r="F37" s="618">
        <v>27.4026</v>
      </c>
      <c r="G37" s="618">
        <v>14.6153</v>
      </c>
      <c r="H37" s="618">
        <v>8.5364000000000004</v>
      </c>
      <c r="I37" s="618">
        <v>0</v>
      </c>
      <c r="J37" s="618">
        <v>23.151800000000001</v>
      </c>
      <c r="K37" s="619">
        <f t="shared" si="0"/>
        <v>84.487603366103954</v>
      </c>
    </row>
    <row r="38" spans="1:11" s="94" customFormat="1" ht="14.1" customHeight="1">
      <c r="A38" s="616">
        <v>34</v>
      </c>
      <c r="B38" s="617" t="s">
        <v>127</v>
      </c>
      <c r="C38" s="618">
        <v>21.271999999999998</v>
      </c>
      <c r="D38" s="618">
        <v>6.5256999999999996</v>
      </c>
      <c r="E38" s="618">
        <v>0</v>
      </c>
      <c r="F38" s="618">
        <v>27.797799999999999</v>
      </c>
      <c r="G38" s="618">
        <v>17.4574</v>
      </c>
      <c r="H38" s="618">
        <v>4.5370999999999997</v>
      </c>
      <c r="I38" s="618">
        <v>0</v>
      </c>
      <c r="J38" s="618">
        <v>21.994599999999998</v>
      </c>
      <c r="K38" s="619">
        <f t="shared" si="0"/>
        <v>79.12352776118972</v>
      </c>
    </row>
    <row r="39" spans="1:11" s="94" customFormat="1" ht="14.1" customHeight="1">
      <c r="A39" s="616">
        <v>35</v>
      </c>
      <c r="B39" s="617" t="s">
        <v>128</v>
      </c>
      <c r="C39" s="618">
        <v>29.2578</v>
      </c>
      <c r="D39" s="618">
        <v>19.861000000000001</v>
      </c>
      <c r="E39" s="618">
        <v>0</v>
      </c>
      <c r="F39" s="618">
        <v>49.1188</v>
      </c>
      <c r="G39" s="618">
        <v>21.674700000000001</v>
      </c>
      <c r="H39" s="618">
        <v>13.264200000000001</v>
      </c>
      <c r="I39" s="618">
        <v>0</v>
      </c>
      <c r="J39" s="618">
        <v>34.938899999999997</v>
      </c>
      <c r="K39" s="619">
        <f t="shared" si="0"/>
        <v>71.131420148700698</v>
      </c>
    </row>
    <row r="40" spans="1:11" s="94" customFormat="1" ht="14.1" customHeight="1">
      <c r="A40" s="616">
        <v>36</v>
      </c>
      <c r="B40" s="617" t="s">
        <v>129</v>
      </c>
      <c r="C40" s="618">
        <v>22.325600000000001</v>
      </c>
      <c r="D40" s="618">
        <v>23.547599999999999</v>
      </c>
      <c r="E40" s="618">
        <v>0</v>
      </c>
      <c r="F40" s="618">
        <v>45.8733</v>
      </c>
      <c r="G40" s="618">
        <v>17.670400000000001</v>
      </c>
      <c r="H40" s="618">
        <v>13.2012</v>
      </c>
      <c r="I40" s="618">
        <v>0</v>
      </c>
      <c r="J40" s="618">
        <v>30.871600000000001</v>
      </c>
      <c r="K40" s="619">
        <f t="shared" si="0"/>
        <v>67.297534731532281</v>
      </c>
    </row>
    <row r="41" spans="1:11" s="94" customFormat="1" ht="14.1" customHeight="1">
      <c r="A41" s="616">
        <v>37</v>
      </c>
      <c r="B41" s="617" t="s">
        <v>130</v>
      </c>
      <c r="C41" s="618">
        <v>24.287800000000001</v>
      </c>
      <c r="D41" s="618">
        <v>18.588000000000001</v>
      </c>
      <c r="E41" s="618">
        <v>0</v>
      </c>
      <c r="F41" s="618">
        <v>42.875900000000001</v>
      </c>
      <c r="G41" s="618">
        <v>19.681899999999999</v>
      </c>
      <c r="H41" s="618">
        <v>11.385199999999999</v>
      </c>
      <c r="I41" s="618">
        <v>0</v>
      </c>
      <c r="J41" s="618">
        <v>31.0671</v>
      </c>
      <c r="K41" s="619">
        <f t="shared" si="0"/>
        <v>72.458187466618767</v>
      </c>
    </row>
    <row r="42" spans="1:11" s="94" customFormat="1" ht="14.1" customHeight="1">
      <c r="A42" s="616">
        <v>38</v>
      </c>
      <c r="B42" s="617" t="s">
        <v>131</v>
      </c>
      <c r="C42" s="618">
        <v>26.676500000000001</v>
      </c>
      <c r="D42" s="618">
        <v>27.194700000000001</v>
      </c>
      <c r="E42" s="618">
        <v>0</v>
      </c>
      <c r="F42" s="618">
        <v>53.871200000000002</v>
      </c>
      <c r="G42" s="618">
        <v>24.59</v>
      </c>
      <c r="H42" s="618">
        <v>21.344200000000001</v>
      </c>
      <c r="I42" s="618">
        <v>0</v>
      </c>
      <c r="J42" s="618">
        <v>45.934199999999997</v>
      </c>
      <c r="K42" s="619">
        <f t="shared" si="0"/>
        <v>85.266710227357095</v>
      </c>
    </row>
    <row r="43" spans="1:11" s="94" customFormat="1" ht="14.1" customHeight="1">
      <c r="A43" s="616">
        <v>39</v>
      </c>
      <c r="B43" s="617" t="s">
        <v>132</v>
      </c>
      <c r="C43" s="618">
        <v>29.3062</v>
      </c>
      <c r="D43" s="618">
        <v>21.156199999999998</v>
      </c>
      <c r="E43" s="618">
        <v>0</v>
      </c>
      <c r="F43" s="618">
        <v>50.462499999999999</v>
      </c>
      <c r="G43" s="618">
        <v>24.257300000000001</v>
      </c>
      <c r="H43" s="618">
        <v>14.858599999999999</v>
      </c>
      <c r="I43" s="618">
        <v>0</v>
      </c>
      <c r="J43" s="618">
        <v>39.115900000000003</v>
      </c>
      <c r="K43" s="619">
        <f t="shared" si="0"/>
        <v>77.51478820906614</v>
      </c>
    </row>
    <row r="44" spans="1:11" s="94" customFormat="1" ht="14.1" customHeight="1">
      <c r="A44" s="616">
        <v>40</v>
      </c>
      <c r="B44" s="617" t="s">
        <v>133</v>
      </c>
      <c r="C44" s="618">
        <v>51.936100000000003</v>
      </c>
      <c r="D44" s="618">
        <v>24.780100000000001</v>
      </c>
      <c r="E44" s="618">
        <v>0</v>
      </c>
      <c r="F44" s="618">
        <v>76.716300000000004</v>
      </c>
      <c r="G44" s="618">
        <v>42.504100000000001</v>
      </c>
      <c r="H44" s="618">
        <v>13.648</v>
      </c>
      <c r="I44" s="618">
        <v>0</v>
      </c>
      <c r="J44" s="618">
        <v>56.152200000000001</v>
      </c>
      <c r="K44" s="619">
        <f t="shared" si="0"/>
        <v>73.194614443084447</v>
      </c>
    </row>
    <row r="45" spans="1:11" s="94" customFormat="1" ht="14.1" customHeight="1">
      <c r="A45" s="616">
        <v>41</v>
      </c>
      <c r="B45" s="617" t="s">
        <v>134</v>
      </c>
      <c r="C45" s="618">
        <v>32.757199999999997</v>
      </c>
      <c r="D45" s="618">
        <v>14.6639</v>
      </c>
      <c r="E45" s="618">
        <v>0</v>
      </c>
      <c r="F45" s="618">
        <v>47.421100000000003</v>
      </c>
      <c r="G45" s="618">
        <v>27.605799999999999</v>
      </c>
      <c r="H45" s="618">
        <v>10.7141</v>
      </c>
      <c r="I45" s="618">
        <v>0</v>
      </c>
      <c r="J45" s="618">
        <v>38.32</v>
      </c>
      <c r="K45" s="619">
        <f t="shared" si="0"/>
        <v>80.807910402753208</v>
      </c>
    </row>
    <row r="46" spans="1:11" s="94" customFormat="1" ht="14.1" customHeight="1">
      <c r="A46" s="616">
        <v>42</v>
      </c>
      <c r="B46" s="617" t="s">
        <v>135</v>
      </c>
      <c r="C46" s="618">
        <v>32.034799999999997</v>
      </c>
      <c r="D46" s="618">
        <v>10.476599999999999</v>
      </c>
      <c r="E46" s="618">
        <v>0</v>
      </c>
      <c r="F46" s="618">
        <v>42.511400000000002</v>
      </c>
      <c r="G46" s="618">
        <v>28.298100000000002</v>
      </c>
      <c r="H46" s="618">
        <v>9.2387999999999995</v>
      </c>
      <c r="I46" s="618">
        <v>0</v>
      </c>
      <c r="J46" s="618">
        <v>37.536900000000003</v>
      </c>
      <c r="K46" s="619">
        <f t="shared" si="0"/>
        <v>88.298432890942209</v>
      </c>
    </row>
    <row r="47" spans="1:11" s="94" customFormat="1" ht="14.1" customHeight="1">
      <c r="A47" s="616">
        <v>43</v>
      </c>
      <c r="B47" s="617" t="s">
        <v>136</v>
      </c>
      <c r="C47" s="618">
        <v>20.4802</v>
      </c>
      <c r="D47" s="618">
        <v>10.438700000000001</v>
      </c>
      <c r="E47" s="618">
        <v>0</v>
      </c>
      <c r="F47" s="618">
        <v>30.918900000000001</v>
      </c>
      <c r="G47" s="618">
        <v>18.1312</v>
      </c>
      <c r="H47" s="618">
        <v>7.7488999999999999</v>
      </c>
      <c r="I47" s="618">
        <v>0</v>
      </c>
      <c r="J47" s="618">
        <v>25.880099999999999</v>
      </c>
      <c r="K47" s="619">
        <f t="shared" si="0"/>
        <v>83.703171846346407</v>
      </c>
    </row>
    <row r="48" spans="1:11" s="94" customFormat="1" ht="14.1" customHeight="1">
      <c r="A48" s="616">
        <v>44</v>
      </c>
      <c r="B48" s="617" t="s">
        <v>137</v>
      </c>
      <c r="C48" s="618">
        <v>45.531700000000001</v>
      </c>
      <c r="D48" s="618">
        <v>33.1267</v>
      </c>
      <c r="E48" s="618">
        <v>0.15</v>
      </c>
      <c r="F48" s="618">
        <v>78.808499999999995</v>
      </c>
      <c r="G48" s="618">
        <v>41.771799999999999</v>
      </c>
      <c r="H48" s="618">
        <v>23.9605</v>
      </c>
      <c r="I48" s="618">
        <v>0.15</v>
      </c>
      <c r="J48" s="618">
        <v>65.882400000000004</v>
      </c>
      <c r="K48" s="619">
        <f t="shared" si="0"/>
        <v>83.598089038618937</v>
      </c>
    </row>
    <row r="49" spans="1:11" s="94" customFormat="1" ht="14.1" customHeight="1">
      <c r="A49" s="616">
        <v>45</v>
      </c>
      <c r="B49" s="617" t="s">
        <v>138</v>
      </c>
      <c r="C49" s="618">
        <v>35.021000000000001</v>
      </c>
      <c r="D49" s="618">
        <v>17.223299999999998</v>
      </c>
      <c r="E49" s="618">
        <v>0</v>
      </c>
      <c r="F49" s="618">
        <v>52.244399999999999</v>
      </c>
      <c r="G49" s="618">
        <v>26.8659</v>
      </c>
      <c r="H49" s="618">
        <v>12.8986</v>
      </c>
      <c r="I49" s="618">
        <v>0</v>
      </c>
      <c r="J49" s="618">
        <v>39.764499999999998</v>
      </c>
      <c r="K49" s="619">
        <f t="shared" si="0"/>
        <v>76.112463728169914</v>
      </c>
    </row>
    <row r="50" spans="1:11" s="94" customFormat="1" ht="14.1" customHeight="1">
      <c r="A50" s="616">
        <v>46</v>
      </c>
      <c r="B50" s="617" t="s">
        <v>139</v>
      </c>
      <c r="C50" s="618">
        <v>45.463000000000001</v>
      </c>
      <c r="D50" s="618">
        <v>20.017800000000001</v>
      </c>
      <c r="E50" s="618">
        <v>0</v>
      </c>
      <c r="F50" s="618">
        <v>65.480800000000002</v>
      </c>
      <c r="G50" s="618">
        <v>40.758800000000001</v>
      </c>
      <c r="H50" s="618">
        <v>16.425699999999999</v>
      </c>
      <c r="I50" s="618">
        <v>0</v>
      </c>
      <c r="J50" s="618">
        <v>57.1845</v>
      </c>
      <c r="K50" s="619">
        <f t="shared" si="0"/>
        <v>87.3301792281096</v>
      </c>
    </row>
    <row r="51" spans="1:11" s="94" customFormat="1" ht="14.1" customHeight="1">
      <c r="A51" s="616">
        <v>47</v>
      </c>
      <c r="B51" s="617" t="s">
        <v>140</v>
      </c>
      <c r="C51" s="618">
        <v>30.8246</v>
      </c>
      <c r="D51" s="618">
        <v>21.611499999999999</v>
      </c>
      <c r="E51" s="618">
        <v>0</v>
      </c>
      <c r="F51" s="618">
        <v>52.436100000000003</v>
      </c>
      <c r="G51" s="618">
        <v>26.772099999999998</v>
      </c>
      <c r="H51" s="618">
        <v>16.2454</v>
      </c>
      <c r="I51" s="618">
        <v>0</v>
      </c>
      <c r="J51" s="618">
        <v>43.017600000000002</v>
      </c>
      <c r="K51" s="619">
        <f t="shared" si="0"/>
        <v>82.038137847780433</v>
      </c>
    </row>
    <row r="52" spans="1:11" s="94" customFormat="1" ht="14.1" customHeight="1">
      <c r="A52" s="616">
        <v>48</v>
      </c>
      <c r="B52" s="617" t="s">
        <v>141</v>
      </c>
      <c r="C52" s="618">
        <v>36.183599999999998</v>
      </c>
      <c r="D52" s="618">
        <v>18.028600000000001</v>
      </c>
      <c r="E52" s="618">
        <v>0</v>
      </c>
      <c r="F52" s="618">
        <v>54.212200000000003</v>
      </c>
      <c r="G52" s="618">
        <v>30.236799999999999</v>
      </c>
      <c r="H52" s="618">
        <v>13.2309</v>
      </c>
      <c r="I52" s="618">
        <v>0</v>
      </c>
      <c r="J52" s="618">
        <v>43.467799999999997</v>
      </c>
      <c r="K52" s="619">
        <f t="shared" si="0"/>
        <v>80.180844902070007</v>
      </c>
    </row>
    <row r="53" spans="1:11" s="94" customFormat="1" ht="14.1" customHeight="1">
      <c r="A53" s="616">
        <v>49</v>
      </c>
      <c r="B53" s="617" t="s">
        <v>142</v>
      </c>
      <c r="C53" s="618">
        <v>30.9316</v>
      </c>
      <c r="D53" s="618">
        <v>16.6509</v>
      </c>
      <c r="E53" s="618">
        <v>0</v>
      </c>
      <c r="F53" s="618">
        <v>47.582500000000003</v>
      </c>
      <c r="G53" s="618">
        <v>26.8612</v>
      </c>
      <c r="H53" s="618">
        <v>13.245699999999999</v>
      </c>
      <c r="I53" s="618">
        <v>0</v>
      </c>
      <c r="J53" s="618">
        <v>40.106999999999999</v>
      </c>
      <c r="K53" s="619">
        <f t="shared" si="0"/>
        <v>84.289392108443224</v>
      </c>
    </row>
    <row r="54" spans="1:11" s="94" customFormat="1" ht="14.1" customHeight="1">
      <c r="A54" s="616">
        <v>50</v>
      </c>
      <c r="B54" s="617" t="s">
        <v>143</v>
      </c>
      <c r="C54" s="618">
        <v>35.810899999999997</v>
      </c>
      <c r="D54" s="618">
        <v>13.8986</v>
      </c>
      <c r="E54" s="618">
        <v>0</v>
      </c>
      <c r="F54" s="618">
        <v>49.709499999999998</v>
      </c>
      <c r="G54" s="618">
        <v>28.533200000000001</v>
      </c>
      <c r="H54" s="618">
        <v>9.7864000000000004</v>
      </c>
      <c r="I54" s="618">
        <v>0</v>
      </c>
      <c r="J54" s="618">
        <v>38.319699999999997</v>
      </c>
      <c r="K54" s="619">
        <f t="shared" si="0"/>
        <v>77.087277079833825</v>
      </c>
    </row>
    <row r="55" spans="1:11" s="94" customFormat="1" ht="14.1" customHeight="1">
      <c r="A55" s="616">
        <v>51</v>
      </c>
      <c r="B55" s="617" t="s">
        <v>144</v>
      </c>
      <c r="C55" s="618">
        <v>42.682299999999998</v>
      </c>
      <c r="D55" s="618">
        <v>21.3127</v>
      </c>
      <c r="E55" s="618">
        <v>0</v>
      </c>
      <c r="F55" s="618">
        <v>63.995100000000001</v>
      </c>
      <c r="G55" s="618">
        <v>38.278799999999997</v>
      </c>
      <c r="H55" s="618">
        <v>17.1828</v>
      </c>
      <c r="I55" s="618">
        <v>0</v>
      </c>
      <c r="J55" s="618">
        <v>55.4617</v>
      </c>
      <c r="K55" s="619">
        <f t="shared" si="0"/>
        <v>86.665541580527261</v>
      </c>
    </row>
    <row r="56" spans="1:11" s="94" customFormat="1" ht="14.1" customHeight="1">
      <c r="A56" s="616">
        <v>52</v>
      </c>
      <c r="B56" s="617" t="s">
        <v>145</v>
      </c>
      <c r="C56" s="618">
        <v>44.454700000000003</v>
      </c>
      <c r="D56" s="618">
        <v>27.422499999999999</v>
      </c>
      <c r="E56" s="618">
        <v>0</v>
      </c>
      <c r="F56" s="618">
        <v>71.877300000000005</v>
      </c>
      <c r="G56" s="618">
        <v>40.054299999999998</v>
      </c>
      <c r="H56" s="618">
        <v>21.226400000000002</v>
      </c>
      <c r="I56" s="618">
        <v>0</v>
      </c>
      <c r="J56" s="618">
        <v>61.280799999999999</v>
      </c>
      <c r="K56" s="619">
        <f t="shared" si="0"/>
        <v>85.257515237773248</v>
      </c>
    </row>
    <row r="57" spans="1:11" s="94" customFormat="1" ht="14.1" customHeight="1">
      <c r="A57" s="616">
        <v>53</v>
      </c>
      <c r="B57" s="617" t="s">
        <v>146</v>
      </c>
      <c r="C57" s="618">
        <v>36.3628</v>
      </c>
      <c r="D57" s="618">
        <v>15.0275</v>
      </c>
      <c r="E57" s="618">
        <v>0</v>
      </c>
      <c r="F57" s="618">
        <v>51.3904</v>
      </c>
      <c r="G57" s="618">
        <v>31.037700000000001</v>
      </c>
      <c r="H57" s="618">
        <v>11.8386</v>
      </c>
      <c r="I57" s="618">
        <v>0</v>
      </c>
      <c r="J57" s="618">
        <v>42.876399999999997</v>
      </c>
      <c r="K57" s="619">
        <f t="shared" si="0"/>
        <v>83.432703384289667</v>
      </c>
    </row>
    <row r="58" spans="1:11" s="94" customFormat="1" ht="14.1" customHeight="1">
      <c r="A58" s="616">
        <v>54</v>
      </c>
      <c r="B58" s="617" t="s">
        <v>147</v>
      </c>
      <c r="C58" s="618">
        <v>31.506399999999999</v>
      </c>
      <c r="D58" s="618">
        <v>12.495200000000001</v>
      </c>
      <c r="E58" s="618">
        <v>0</v>
      </c>
      <c r="F58" s="618">
        <v>44.0017</v>
      </c>
      <c r="G58" s="618">
        <v>25.572299999999998</v>
      </c>
      <c r="H58" s="618">
        <v>7.1795999999999998</v>
      </c>
      <c r="I58" s="618">
        <v>0</v>
      </c>
      <c r="J58" s="618">
        <v>32.752000000000002</v>
      </c>
      <c r="K58" s="619">
        <f t="shared" si="0"/>
        <v>74.433487797062398</v>
      </c>
    </row>
    <row r="59" spans="1:11" s="94" customFormat="1" ht="14.1" customHeight="1">
      <c r="A59" s="616">
        <v>55</v>
      </c>
      <c r="B59" s="617" t="s">
        <v>148</v>
      </c>
      <c r="C59" s="618">
        <v>32.7849</v>
      </c>
      <c r="D59" s="618">
        <v>18.5855</v>
      </c>
      <c r="E59" s="618">
        <v>6.0000000000000001E-3</v>
      </c>
      <c r="F59" s="618">
        <v>51.376399999999997</v>
      </c>
      <c r="G59" s="618">
        <v>27.247199999999999</v>
      </c>
      <c r="H59" s="618">
        <v>15.0733</v>
      </c>
      <c r="I59" s="618">
        <v>0</v>
      </c>
      <c r="J59" s="618">
        <v>42.320500000000003</v>
      </c>
      <c r="K59" s="619">
        <f t="shared" si="0"/>
        <v>82.373424373837025</v>
      </c>
    </row>
    <row r="60" spans="1:11" s="94" customFormat="1" ht="14.1" customHeight="1">
      <c r="A60" s="616">
        <v>56</v>
      </c>
      <c r="B60" s="617" t="s">
        <v>149</v>
      </c>
      <c r="C60" s="618">
        <v>26.537700000000001</v>
      </c>
      <c r="D60" s="618">
        <v>14.6884</v>
      </c>
      <c r="E60" s="618">
        <v>0</v>
      </c>
      <c r="F60" s="618">
        <v>41.226100000000002</v>
      </c>
      <c r="G60" s="618">
        <v>23.120200000000001</v>
      </c>
      <c r="H60" s="618">
        <v>13.3406</v>
      </c>
      <c r="I60" s="618">
        <v>0</v>
      </c>
      <c r="J60" s="618">
        <v>36.460799999999999</v>
      </c>
      <c r="K60" s="619">
        <f t="shared" si="0"/>
        <v>88.441060396205302</v>
      </c>
    </row>
    <row r="61" spans="1:11" s="94" customFormat="1" ht="14.1" customHeight="1">
      <c r="A61" s="616">
        <v>57</v>
      </c>
      <c r="B61" s="617" t="s">
        <v>150</v>
      </c>
      <c r="C61" s="618">
        <v>41.7592</v>
      </c>
      <c r="D61" s="618">
        <v>15.425000000000001</v>
      </c>
      <c r="E61" s="618">
        <v>0</v>
      </c>
      <c r="F61" s="618">
        <v>57.184199999999997</v>
      </c>
      <c r="G61" s="618">
        <v>34.819200000000002</v>
      </c>
      <c r="H61" s="618">
        <v>10.2508</v>
      </c>
      <c r="I61" s="618">
        <v>0</v>
      </c>
      <c r="J61" s="618">
        <v>45.070099999999996</v>
      </c>
      <c r="K61" s="619">
        <f t="shared" si="0"/>
        <v>78.815651875867815</v>
      </c>
    </row>
    <row r="62" spans="1:11" s="94" customFormat="1" ht="14.1" customHeight="1">
      <c r="A62" s="616">
        <v>58</v>
      </c>
      <c r="B62" s="617" t="s">
        <v>151</v>
      </c>
      <c r="C62" s="618">
        <v>25.3216</v>
      </c>
      <c r="D62" s="618">
        <v>12.444900000000001</v>
      </c>
      <c r="E62" s="618">
        <v>0</v>
      </c>
      <c r="F62" s="618">
        <v>37.766500000000001</v>
      </c>
      <c r="G62" s="618">
        <v>22.4314</v>
      </c>
      <c r="H62" s="618">
        <v>9.5608000000000004</v>
      </c>
      <c r="I62" s="618">
        <v>0</v>
      </c>
      <c r="J62" s="618">
        <v>31.9922</v>
      </c>
      <c r="K62" s="619">
        <f t="shared" si="0"/>
        <v>84.710523876980929</v>
      </c>
    </row>
    <row r="63" spans="1:11" s="94" customFormat="1" ht="14.1" customHeight="1">
      <c r="A63" s="616">
        <v>59</v>
      </c>
      <c r="B63" s="617" t="s">
        <v>152</v>
      </c>
      <c r="C63" s="618">
        <v>35.366399999999999</v>
      </c>
      <c r="D63" s="618">
        <v>18.5672</v>
      </c>
      <c r="E63" s="618">
        <v>0</v>
      </c>
      <c r="F63" s="618">
        <v>53.933599999999998</v>
      </c>
      <c r="G63" s="618">
        <v>27.953800000000001</v>
      </c>
      <c r="H63" s="618">
        <v>9.8472000000000008</v>
      </c>
      <c r="I63" s="618">
        <v>0</v>
      </c>
      <c r="J63" s="618">
        <v>37.801099999999998</v>
      </c>
      <c r="K63" s="619">
        <f t="shared" si="0"/>
        <v>70.088219588531089</v>
      </c>
    </row>
    <row r="64" spans="1:11" s="94" customFormat="1" ht="14.1" customHeight="1">
      <c r="A64" s="616">
        <v>60</v>
      </c>
      <c r="B64" s="617" t="s">
        <v>153</v>
      </c>
      <c r="C64" s="618">
        <v>66.228099999999998</v>
      </c>
      <c r="D64" s="618">
        <v>41.778599999999997</v>
      </c>
      <c r="E64" s="618">
        <v>0</v>
      </c>
      <c r="F64" s="618">
        <v>108.0068</v>
      </c>
      <c r="G64" s="618">
        <v>61.618899999999996</v>
      </c>
      <c r="H64" s="618">
        <v>35.074300000000001</v>
      </c>
      <c r="I64" s="618">
        <v>0</v>
      </c>
      <c r="J64" s="618">
        <v>96.693299999999994</v>
      </c>
      <c r="K64" s="619">
        <f t="shared" si="0"/>
        <v>89.525196561697967</v>
      </c>
    </row>
    <row r="65" spans="1:11" s="94" customFormat="1" ht="14.1" customHeight="1">
      <c r="A65" s="616">
        <v>61</v>
      </c>
      <c r="B65" s="617" t="s">
        <v>154</v>
      </c>
      <c r="C65" s="618">
        <v>41.685400000000001</v>
      </c>
      <c r="D65" s="618">
        <v>30.790400000000002</v>
      </c>
      <c r="E65" s="618">
        <v>0</v>
      </c>
      <c r="F65" s="618">
        <v>72.475899999999996</v>
      </c>
      <c r="G65" s="618">
        <v>39.233199999999997</v>
      </c>
      <c r="H65" s="618">
        <v>25.1236</v>
      </c>
      <c r="I65" s="618">
        <v>0</v>
      </c>
      <c r="J65" s="618">
        <v>64.356800000000007</v>
      </c>
      <c r="K65" s="619">
        <f t="shared" si="0"/>
        <v>88.797517519616875</v>
      </c>
    </row>
    <row r="66" spans="1:11" s="94" customFormat="1" ht="14.1" customHeight="1">
      <c r="A66" s="616">
        <v>62</v>
      </c>
      <c r="B66" s="617" t="s">
        <v>155</v>
      </c>
      <c r="C66" s="618">
        <v>30.389399999999998</v>
      </c>
      <c r="D66" s="618">
        <v>19.6586</v>
      </c>
      <c r="E66" s="618">
        <v>0.5</v>
      </c>
      <c r="F66" s="618">
        <v>50.548000000000002</v>
      </c>
      <c r="G66" s="618">
        <v>24.655899999999999</v>
      </c>
      <c r="H66" s="618">
        <v>13.3871</v>
      </c>
      <c r="I66" s="618">
        <v>0</v>
      </c>
      <c r="J66" s="618">
        <v>38.043100000000003</v>
      </c>
      <c r="K66" s="619">
        <f t="shared" si="0"/>
        <v>75.261335760069642</v>
      </c>
    </row>
    <row r="67" spans="1:11" s="94" customFormat="1" ht="14.1" customHeight="1">
      <c r="A67" s="616">
        <v>63</v>
      </c>
      <c r="B67" s="617" t="s">
        <v>156</v>
      </c>
      <c r="C67" s="618">
        <v>30.8429</v>
      </c>
      <c r="D67" s="618">
        <v>17.3184</v>
      </c>
      <c r="E67" s="618">
        <v>0</v>
      </c>
      <c r="F67" s="618">
        <v>48.1614</v>
      </c>
      <c r="G67" s="618">
        <v>26.463200000000001</v>
      </c>
      <c r="H67" s="618">
        <v>14.841900000000001</v>
      </c>
      <c r="I67" s="618">
        <v>0</v>
      </c>
      <c r="J67" s="618">
        <v>41.305100000000003</v>
      </c>
      <c r="K67" s="619">
        <f t="shared" si="0"/>
        <v>85.763910517551395</v>
      </c>
    </row>
    <row r="68" spans="1:11" s="94" customFormat="1" ht="14.1" customHeight="1">
      <c r="A68" s="616">
        <v>64</v>
      </c>
      <c r="B68" s="617" t="s">
        <v>157</v>
      </c>
      <c r="C68" s="618">
        <v>41.012500000000003</v>
      </c>
      <c r="D68" s="618">
        <v>22.808800000000002</v>
      </c>
      <c r="E68" s="618">
        <v>0</v>
      </c>
      <c r="F68" s="618">
        <v>63.821399999999997</v>
      </c>
      <c r="G68" s="618">
        <v>34.547800000000002</v>
      </c>
      <c r="H68" s="618">
        <v>18.1648</v>
      </c>
      <c r="I68" s="618">
        <v>0</v>
      </c>
      <c r="J68" s="618">
        <v>52.712699999999998</v>
      </c>
      <c r="K68" s="619">
        <f t="shared" si="0"/>
        <v>82.594082862488122</v>
      </c>
    </row>
    <row r="69" spans="1:11" s="94" customFormat="1" ht="14.1" customHeight="1">
      <c r="A69" s="616">
        <v>65</v>
      </c>
      <c r="B69" s="617" t="s">
        <v>158</v>
      </c>
      <c r="C69" s="618">
        <v>26.0533</v>
      </c>
      <c r="D69" s="618">
        <v>17.7666</v>
      </c>
      <c r="E69" s="618">
        <v>0</v>
      </c>
      <c r="F69" s="618">
        <v>43.82</v>
      </c>
      <c r="G69" s="618">
        <v>21.3872</v>
      </c>
      <c r="H69" s="618">
        <v>12.055099999999999</v>
      </c>
      <c r="I69" s="618">
        <v>0</v>
      </c>
      <c r="J69" s="618">
        <v>33.442300000000003</v>
      </c>
      <c r="K69" s="619">
        <f t="shared" si="0"/>
        <v>76.317434961204938</v>
      </c>
    </row>
    <row r="70" spans="1:11" s="94" customFormat="1" ht="14.1" customHeight="1">
      <c r="A70" s="616">
        <v>66</v>
      </c>
      <c r="B70" s="617" t="s">
        <v>159</v>
      </c>
      <c r="C70" s="618">
        <v>30.116900000000001</v>
      </c>
      <c r="D70" s="618">
        <v>36.021099999999997</v>
      </c>
      <c r="E70" s="618">
        <v>0</v>
      </c>
      <c r="F70" s="618">
        <v>66.138000000000005</v>
      </c>
      <c r="G70" s="618">
        <v>25.777799999999999</v>
      </c>
      <c r="H70" s="618">
        <v>27.517800000000001</v>
      </c>
      <c r="I70" s="618">
        <v>0</v>
      </c>
      <c r="J70" s="618">
        <v>53.295699999999997</v>
      </c>
      <c r="K70" s="619">
        <f t="shared" ref="K70:K133" si="1">J70/F70*100</f>
        <v>80.582569778342233</v>
      </c>
    </row>
    <row r="71" spans="1:11" s="94" customFormat="1" ht="14.1" customHeight="1">
      <c r="A71" s="616">
        <v>67</v>
      </c>
      <c r="B71" s="617" t="s">
        <v>160</v>
      </c>
      <c r="C71" s="618">
        <v>24.679200000000002</v>
      </c>
      <c r="D71" s="618">
        <v>14.135400000000001</v>
      </c>
      <c r="E71" s="618">
        <v>0</v>
      </c>
      <c r="F71" s="618">
        <v>38.814599999999999</v>
      </c>
      <c r="G71" s="618">
        <v>20.758900000000001</v>
      </c>
      <c r="H71" s="618">
        <v>12.137600000000001</v>
      </c>
      <c r="I71" s="618">
        <v>0</v>
      </c>
      <c r="J71" s="618">
        <v>32.896599999999999</v>
      </c>
      <c r="K71" s="619">
        <f t="shared" si="1"/>
        <v>84.75315989344216</v>
      </c>
    </row>
    <row r="72" spans="1:11" s="94" customFormat="1" ht="14.1" customHeight="1">
      <c r="A72" s="616">
        <v>68</v>
      </c>
      <c r="B72" s="617" t="s">
        <v>161</v>
      </c>
      <c r="C72" s="618">
        <v>25.191800000000001</v>
      </c>
      <c r="D72" s="618">
        <v>18.243300000000001</v>
      </c>
      <c r="E72" s="618">
        <v>0</v>
      </c>
      <c r="F72" s="618">
        <v>43.435099999999998</v>
      </c>
      <c r="G72" s="618">
        <v>22.0443</v>
      </c>
      <c r="H72" s="618">
        <v>14.562099999999999</v>
      </c>
      <c r="I72" s="618">
        <v>0</v>
      </c>
      <c r="J72" s="618">
        <v>36.606400000000001</v>
      </c>
      <c r="K72" s="619">
        <f t="shared" si="1"/>
        <v>84.278383150953957</v>
      </c>
    </row>
    <row r="73" spans="1:11" s="94" customFormat="1" ht="14.1" customHeight="1">
      <c r="A73" s="616">
        <v>69</v>
      </c>
      <c r="B73" s="617" t="s">
        <v>162</v>
      </c>
      <c r="C73" s="618">
        <v>21.4192</v>
      </c>
      <c r="D73" s="618">
        <v>15.649100000000001</v>
      </c>
      <c r="E73" s="618">
        <v>0</v>
      </c>
      <c r="F73" s="618">
        <v>37.068399999999997</v>
      </c>
      <c r="G73" s="618">
        <v>19.1782</v>
      </c>
      <c r="H73" s="618">
        <v>10.866300000000001</v>
      </c>
      <c r="I73" s="618">
        <v>0</v>
      </c>
      <c r="J73" s="618">
        <v>30.044599999999999</v>
      </c>
      <c r="K73" s="619">
        <f t="shared" si="1"/>
        <v>81.051785348167172</v>
      </c>
    </row>
    <row r="74" spans="1:11" s="94" customFormat="1" ht="14.1" customHeight="1">
      <c r="A74" s="616">
        <v>70</v>
      </c>
      <c r="B74" s="617" t="s">
        <v>163</v>
      </c>
      <c r="C74" s="618">
        <v>38.842799999999997</v>
      </c>
      <c r="D74" s="618">
        <v>27.6873</v>
      </c>
      <c r="E74" s="618">
        <v>0</v>
      </c>
      <c r="F74" s="618">
        <v>66.530199999999994</v>
      </c>
      <c r="G74" s="618">
        <v>34.296599999999998</v>
      </c>
      <c r="H74" s="618">
        <v>20.029199999999999</v>
      </c>
      <c r="I74" s="618">
        <v>0</v>
      </c>
      <c r="J74" s="618">
        <v>54.325899999999997</v>
      </c>
      <c r="K74" s="619">
        <f t="shared" si="1"/>
        <v>81.655999831655407</v>
      </c>
    </row>
    <row r="75" spans="1:11" s="94" customFormat="1" ht="14.1" customHeight="1">
      <c r="A75" s="616">
        <v>71</v>
      </c>
      <c r="B75" s="617" t="s">
        <v>164</v>
      </c>
      <c r="C75" s="618">
        <v>25.553599999999999</v>
      </c>
      <c r="D75" s="618">
        <v>19.653600000000001</v>
      </c>
      <c r="E75" s="618">
        <v>0</v>
      </c>
      <c r="F75" s="618">
        <v>45.207299999999996</v>
      </c>
      <c r="G75" s="618">
        <v>19.648700000000002</v>
      </c>
      <c r="H75" s="618">
        <v>14.8962</v>
      </c>
      <c r="I75" s="618">
        <v>0</v>
      </c>
      <c r="J75" s="618">
        <v>34.544899999999998</v>
      </c>
      <c r="K75" s="619">
        <f t="shared" si="1"/>
        <v>76.414428643161614</v>
      </c>
    </row>
    <row r="76" spans="1:11" s="94" customFormat="1" ht="14.1" customHeight="1">
      <c r="A76" s="616">
        <v>72</v>
      </c>
      <c r="B76" s="617" t="s">
        <v>165</v>
      </c>
      <c r="C76" s="618">
        <v>19.817299999999999</v>
      </c>
      <c r="D76" s="618">
        <v>19.448699999999999</v>
      </c>
      <c r="E76" s="618">
        <v>0</v>
      </c>
      <c r="F76" s="618">
        <v>39.265999999999998</v>
      </c>
      <c r="G76" s="618">
        <v>18.628599999999999</v>
      </c>
      <c r="H76" s="618">
        <v>17.655000000000001</v>
      </c>
      <c r="I76" s="618">
        <v>0</v>
      </c>
      <c r="J76" s="618">
        <v>36.283700000000003</v>
      </c>
      <c r="K76" s="619">
        <f t="shared" si="1"/>
        <v>92.404879539550763</v>
      </c>
    </row>
    <row r="77" spans="1:11" s="94" customFormat="1" ht="14.1" customHeight="1">
      <c r="A77" s="616">
        <v>73</v>
      </c>
      <c r="B77" s="617" t="s">
        <v>166</v>
      </c>
      <c r="C77" s="618">
        <v>39.738399999999999</v>
      </c>
      <c r="D77" s="618">
        <v>20.698599999999999</v>
      </c>
      <c r="E77" s="618">
        <v>0</v>
      </c>
      <c r="F77" s="618">
        <v>60.436999999999998</v>
      </c>
      <c r="G77" s="618">
        <v>36.9178</v>
      </c>
      <c r="H77" s="618">
        <v>17.984999999999999</v>
      </c>
      <c r="I77" s="618">
        <v>0</v>
      </c>
      <c r="J77" s="618">
        <v>54.902900000000002</v>
      </c>
      <c r="K77" s="619">
        <f t="shared" si="1"/>
        <v>90.843192084319213</v>
      </c>
    </row>
    <row r="78" spans="1:11" s="94" customFormat="1" ht="14.1" customHeight="1">
      <c r="A78" s="616">
        <v>74</v>
      </c>
      <c r="B78" s="617" t="s">
        <v>167</v>
      </c>
      <c r="C78" s="618">
        <v>27.9787</v>
      </c>
      <c r="D78" s="618">
        <v>25.343900000000001</v>
      </c>
      <c r="E78" s="618">
        <v>0</v>
      </c>
      <c r="F78" s="618">
        <v>53.322600000000001</v>
      </c>
      <c r="G78" s="618">
        <v>24.864899999999999</v>
      </c>
      <c r="H78" s="618">
        <v>17.6311</v>
      </c>
      <c r="I78" s="618">
        <v>0</v>
      </c>
      <c r="J78" s="618">
        <v>42.496000000000002</v>
      </c>
      <c r="K78" s="619">
        <f t="shared" si="1"/>
        <v>79.696038827814093</v>
      </c>
    </row>
    <row r="79" spans="1:11" s="94" customFormat="1" ht="14.1" customHeight="1">
      <c r="A79" s="616">
        <v>75</v>
      </c>
      <c r="B79" s="617" t="s">
        <v>168</v>
      </c>
      <c r="C79" s="618">
        <v>22.659500000000001</v>
      </c>
      <c r="D79" s="618">
        <v>14.6721</v>
      </c>
      <c r="E79" s="618">
        <v>0</v>
      </c>
      <c r="F79" s="618">
        <v>37.331600000000002</v>
      </c>
      <c r="G79" s="618">
        <v>16.636700000000001</v>
      </c>
      <c r="H79" s="618">
        <v>10.988</v>
      </c>
      <c r="I79" s="618">
        <v>0</v>
      </c>
      <c r="J79" s="618">
        <v>27.6248</v>
      </c>
      <c r="K79" s="619">
        <f t="shared" si="1"/>
        <v>73.998435641654794</v>
      </c>
    </row>
    <row r="80" spans="1:11" s="94" customFormat="1" ht="14.1" customHeight="1">
      <c r="A80" s="616">
        <v>76</v>
      </c>
      <c r="B80" s="617" t="s">
        <v>169</v>
      </c>
      <c r="C80" s="618">
        <v>18.573799999999999</v>
      </c>
      <c r="D80" s="618">
        <v>9.766</v>
      </c>
      <c r="E80" s="618">
        <v>0</v>
      </c>
      <c r="F80" s="618">
        <v>28.3398</v>
      </c>
      <c r="G80" s="618">
        <v>13.881</v>
      </c>
      <c r="H80" s="618">
        <v>5.1482999999999999</v>
      </c>
      <c r="I80" s="618">
        <v>0</v>
      </c>
      <c r="J80" s="618">
        <v>19.029399999999999</v>
      </c>
      <c r="K80" s="619">
        <f t="shared" si="1"/>
        <v>67.147262860006066</v>
      </c>
    </row>
    <row r="81" spans="1:11" s="94" customFormat="1" ht="14.1" customHeight="1">
      <c r="A81" s="616">
        <v>77</v>
      </c>
      <c r="B81" s="617" t="s">
        <v>170</v>
      </c>
      <c r="C81" s="618">
        <v>21.7866</v>
      </c>
      <c r="D81" s="618">
        <v>17.881499999999999</v>
      </c>
      <c r="E81" s="618">
        <v>0</v>
      </c>
      <c r="F81" s="618">
        <v>39.668100000000003</v>
      </c>
      <c r="G81" s="618">
        <v>17.333500000000001</v>
      </c>
      <c r="H81" s="618">
        <v>13.241899999999999</v>
      </c>
      <c r="I81" s="618">
        <v>0</v>
      </c>
      <c r="J81" s="618">
        <v>30.575500000000002</v>
      </c>
      <c r="K81" s="619">
        <f t="shared" si="1"/>
        <v>77.078307254443743</v>
      </c>
    </row>
    <row r="82" spans="1:11" s="94" customFormat="1" ht="14.1" customHeight="1">
      <c r="A82" s="616">
        <v>78</v>
      </c>
      <c r="B82" s="617" t="s">
        <v>171</v>
      </c>
      <c r="C82" s="618">
        <v>47.247399999999999</v>
      </c>
      <c r="D82" s="618">
        <v>28.712599999999998</v>
      </c>
      <c r="E82" s="618">
        <v>0</v>
      </c>
      <c r="F82" s="618">
        <v>75.959999999999994</v>
      </c>
      <c r="G82" s="618">
        <v>40.279200000000003</v>
      </c>
      <c r="H82" s="618">
        <v>20.584199999999999</v>
      </c>
      <c r="I82" s="618">
        <v>0</v>
      </c>
      <c r="J82" s="618">
        <v>60.863399999999999</v>
      </c>
      <c r="K82" s="619">
        <f t="shared" si="1"/>
        <v>80.125592417061625</v>
      </c>
    </row>
    <row r="83" spans="1:11" s="94" customFormat="1" ht="14.1" customHeight="1">
      <c r="A83" s="616">
        <v>79</v>
      </c>
      <c r="B83" s="617" t="s">
        <v>172</v>
      </c>
      <c r="C83" s="618">
        <v>25.603100000000001</v>
      </c>
      <c r="D83" s="618">
        <v>14.7697</v>
      </c>
      <c r="E83" s="618">
        <v>0</v>
      </c>
      <c r="F83" s="618">
        <v>40.372900000000001</v>
      </c>
      <c r="G83" s="618">
        <v>24</v>
      </c>
      <c r="H83" s="618">
        <v>12.7371</v>
      </c>
      <c r="I83" s="618">
        <v>0</v>
      </c>
      <c r="J83" s="618">
        <v>36.737099999999998</v>
      </c>
      <c r="K83" s="619">
        <f t="shared" si="1"/>
        <v>90.994454200713832</v>
      </c>
    </row>
    <row r="84" spans="1:11" s="94" customFormat="1" ht="14.1" customHeight="1">
      <c r="A84" s="616">
        <v>80</v>
      </c>
      <c r="B84" s="617" t="s">
        <v>173</v>
      </c>
      <c r="C84" s="618">
        <v>26.5823</v>
      </c>
      <c r="D84" s="618">
        <v>20.691299999999998</v>
      </c>
      <c r="E84" s="618">
        <v>0</v>
      </c>
      <c r="F84" s="618">
        <v>47.273600000000002</v>
      </c>
      <c r="G84" s="618">
        <v>23.8216</v>
      </c>
      <c r="H84" s="618">
        <v>14.2074</v>
      </c>
      <c r="I84" s="618">
        <v>0</v>
      </c>
      <c r="J84" s="618">
        <v>38.0291</v>
      </c>
      <c r="K84" s="619">
        <f t="shared" si="1"/>
        <v>80.444687944222565</v>
      </c>
    </row>
    <row r="85" spans="1:11" s="94" customFormat="1" ht="14.1" customHeight="1">
      <c r="A85" s="616">
        <v>81</v>
      </c>
      <c r="B85" s="617" t="s">
        <v>174</v>
      </c>
      <c r="C85" s="618">
        <v>32.917999999999999</v>
      </c>
      <c r="D85" s="618">
        <v>13.4747</v>
      </c>
      <c r="E85" s="618">
        <v>0</v>
      </c>
      <c r="F85" s="618">
        <v>46.392699999999998</v>
      </c>
      <c r="G85" s="618">
        <v>29.823499999999999</v>
      </c>
      <c r="H85" s="618">
        <v>11.5352</v>
      </c>
      <c r="I85" s="618">
        <v>0</v>
      </c>
      <c r="J85" s="618">
        <v>41.358800000000002</v>
      </c>
      <c r="K85" s="619">
        <f t="shared" si="1"/>
        <v>89.149370482856156</v>
      </c>
    </row>
    <row r="86" spans="1:11" s="94" customFormat="1" ht="14.1" customHeight="1">
      <c r="A86" s="616">
        <v>82</v>
      </c>
      <c r="B86" s="617" t="s">
        <v>175</v>
      </c>
      <c r="C86" s="618">
        <v>32.265500000000003</v>
      </c>
      <c r="D86" s="618">
        <v>25.345400000000001</v>
      </c>
      <c r="E86" s="618">
        <v>0</v>
      </c>
      <c r="F86" s="618">
        <v>57.610900000000001</v>
      </c>
      <c r="G86" s="618">
        <v>25.650099999999998</v>
      </c>
      <c r="H86" s="618">
        <v>16.2133</v>
      </c>
      <c r="I86" s="618">
        <v>0</v>
      </c>
      <c r="J86" s="618">
        <v>41.863500000000002</v>
      </c>
      <c r="K86" s="619">
        <f t="shared" si="1"/>
        <v>72.665936480770128</v>
      </c>
    </row>
    <row r="87" spans="1:11" s="94" customFormat="1" ht="14.1" customHeight="1">
      <c r="A87" s="616">
        <v>83</v>
      </c>
      <c r="B87" s="617" t="s">
        <v>176</v>
      </c>
      <c r="C87" s="618">
        <v>37.034999999999997</v>
      </c>
      <c r="D87" s="618">
        <v>15.083500000000001</v>
      </c>
      <c r="E87" s="618">
        <v>0</v>
      </c>
      <c r="F87" s="618">
        <v>52.118499999999997</v>
      </c>
      <c r="G87" s="618">
        <v>29.888300000000001</v>
      </c>
      <c r="H87" s="618">
        <v>9.3030000000000008</v>
      </c>
      <c r="I87" s="618">
        <v>0</v>
      </c>
      <c r="J87" s="618">
        <v>39.191299999999998</v>
      </c>
      <c r="K87" s="619">
        <f t="shared" si="1"/>
        <v>75.196523307462797</v>
      </c>
    </row>
    <row r="88" spans="1:11" s="94" customFormat="1" ht="14.1" customHeight="1">
      <c r="A88" s="616">
        <v>84</v>
      </c>
      <c r="B88" s="617" t="s">
        <v>177</v>
      </c>
      <c r="C88" s="618">
        <v>25.223299999999998</v>
      </c>
      <c r="D88" s="618">
        <v>17.906600000000001</v>
      </c>
      <c r="E88" s="618">
        <v>0</v>
      </c>
      <c r="F88" s="618">
        <v>43.129899999999999</v>
      </c>
      <c r="G88" s="618">
        <v>22.6053</v>
      </c>
      <c r="H88" s="618">
        <v>14.4298</v>
      </c>
      <c r="I88" s="618">
        <v>0</v>
      </c>
      <c r="J88" s="618">
        <v>37.035200000000003</v>
      </c>
      <c r="K88" s="619">
        <f t="shared" si="1"/>
        <v>85.868967931759641</v>
      </c>
    </row>
    <row r="89" spans="1:11" s="94" customFormat="1" ht="14.1" customHeight="1">
      <c r="A89" s="616">
        <v>85</v>
      </c>
      <c r="B89" s="617" t="s">
        <v>178</v>
      </c>
      <c r="C89" s="618">
        <v>33.552900000000001</v>
      </c>
      <c r="D89" s="618">
        <v>21.053599999999999</v>
      </c>
      <c r="E89" s="618">
        <v>0</v>
      </c>
      <c r="F89" s="618">
        <v>54.606499999999997</v>
      </c>
      <c r="G89" s="618">
        <v>29.547899999999998</v>
      </c>
      <c r="H89" s="618">
        <v>17.0288</v>
      </c>
      <c r="I89" s="618">
        <v>0</v>
      </c>
      <c r="J89" s="618">
        <v>46.576700000000002</v>
      </c>
      <c r="K89" s="619">
        <f t="shared" si="1"/>
        <v>85.295157169933987</v>
      </c>
    </row>
    <row r="90" spans="1:11" s="94" customFormat="1" ht="14.1" customHeight="1">
      <c r="A90" s="616">
        <v>86</v>
      </c>
      <c r="B90" s="617" t="s">
        <v>179</v>
      </c>
      <c r="C90" s="618">
        <v>56.010899999999999</v>
      </c>
      <c r="D90" s="618">
        <v>24.454000000000001</v>
      </c>
      <c r="E90" s="618">
        <v>0</v>
      </c>
      <c r="F90" s="618">
        <v>80.465000000000003</v>
      </c>
      <c r="G90" s="618">
        <v>52.068100000000001</v>
      </c>
      <c r="H90" s="618">
        <v>20.293099999999999</v>
      </c>
      <c r="I90" s="618">
        <v>0</v>
      </c>
      <c r="J90" s="618">
        <v>72.361199999999997</v>
      </c>
      <c r="K90" s="619">
        <f t="shared" si="1"/>
        <v>89.928788914434847</v>
      </c>
    </row>
    <row r="91" spans="1:11" s="94" customFormat="1" ht="14.1" customHeight="1">
      <c r="A91" s="616">
        <v>87</v>
      </c>
      <c r="B91" s="617" t="s">
        <v>180</v>
      </c>
      <c r="C91" s="618">
        <v>57.48</v>
      </c>
      <c r="D91" s="618">
        <v>26.473400000000002</v>
      </c>
      <c r="E91" s="618">
        <v>0</v>
      </c>
      <c r="F91" s="618">
        <v>83.953500000000005</v>
      </c>
      <c r="G91" s="618">
        <v>48.632100000000001</v>
      </c>
      <c r="H91" s="618">
        <v>19.6816</v>
      </c>
      <c r="I91" s="618">
        <v>0</v>
      </c>
      <c r="J91" s="618">
        <v>68.313699999999997</v>
      </c>
      <c r="K91" s="619">
        <f t="shared" si="1"/>
        <v>81.370877926471195</v>
      </c>
    </row>
    <row r="92" spans="1:11" s="94" customFormat="1" ht="14.1" customHeight="1">
      <c r="A92" s="616">
        <v>88</v>
      </c>
      <c r="B92" s="617" t="s">
        <v>181</v>
      </c>
      <c r="C92" s="618">
        <v>80.405799999999999</v>
      </c>
      <c r="D92" s="618">
        <v>48.013800000000003</v>
      </c>
      <c r="E92" s="618">
        <v>1.7500000000000002E-2</v>
      </c>
      <c r="F92" s="618">
        <v>128.43709999999999</v>
      </c>
      <c r="G92" s="618">
        <v>70.069299999999998</v>
      </c>
      <c r="H92" s="618">
        <v>30.107099999999999</v>
      </c>
      <c r="I92" s="618">
        <v>0</v>
      </c>
      <c r="J92" s="618">
        <v>100.1764</v>
      </c>
      <c r="K92" s="619">
        <f t="shared" si="1"/>
        <v>77.996466752986493</v>
      </c>
    </row>
    <row r="93" spans="1:11" s="94" customFormat="1" ht="14.1" customHeight="1">
      <c r="A93" s="616">
        <v>89</v>
      </c>
      <c r="B93" s="617" t="s">
        <v>182</v>
      </c>
      <c r="C93" s="618">
        <v>46.139099999999999</v>
      </c>
      <c r="D93" s="618">
        <v>30.671900000000001</v>
      </c>
      <c r="E93" s="618">
        <v>0</v>
      </c>
      <c r="F93" s="618">
        <v>76.811000000000007</v>
      </c>
      <c r="G93" s="618">
        <v>40.1905</v>
      </c>
      <c r="H93" s="618">
        <v>20.174299999999999</v>
      </c>
      <c r="I93" s="618">
        <v>0</v>
      </c>
      <c r="J93" s="618">
        <v>60.364899999999999</v>
      </c>
      <c r="K93" s="619">
        <f t="shared" si="1"/>
        <v>78.588873989402558</v>
      </c>
    </row>
    <row r="94" spans="1:11" s="94" customFormat="1" ht="14.1" customHeight="1">
      <c r="A94" s="616">
        <v>90</v>
      </c>
      <c r="B94" s="617" t="s">
        <v>183</v>
      </c>
      <c r="C94" s="618">
        <v>41.526699999999998</v>
      </c>
      <c r="D94" s="618">
        <v>25.4528</v>
      </c>
      <c r="E94" s="618">
        <v>0</v>
      </c>
      <c r="F94" s="618">
        <v>66.979500000000002</v>
      </c>
      <c r="G94" s="618">
        <v>33.1691</v>
      </c>
      <c r="H94" s="618">
        <v>21.050899999999999</v>
      </c>
      <c r="I94" s="618">
        <v>0</v>
      </c>
      <c r="J94" s="618">
        <v>54.22</v>
      </c>
      <c r="K94" s="619">
        <f t="shared" si="1"/>
        <v>80.950141461193354</v>
      </c>
    </row>
    <row r="95" spans="1:11" s="94" customFormat="1" ht="14.1" customHeight="1">
      <c r="A95" s="616">
        <v>91</v>
      </c>
      <c r="B95" s="617" t="s">
        <v>184</v>
      </c>
      <c r="C95" s="618">
        <v>23.252700000000001</v>
      </c>
      <c r="D95" s="618">
        <v>15.353400000000001</v>
      </c>
      <c r="E95" s="618">
        <v>0</v>
      </c>
      <c r="F95" s="618">
        <v>38.606099999999998</v>
      </c>
      <c r="G95" s="618">
        <v>21.7759</v>
      </c>
      <c r="H95" s="618">
        <v>14.087</v>
      </c>
      <c r="I95" s="618">
        <v>0</v>
      </c>
      <c r="J95" s="618">
        <v>35.863</v>
      </c>
      <c r="K95" s="619">
        <f t="shared" si="1"/>
        <v>92.894646182857116</v>
      </c>
    </row>
    <row r="96" spans="1:11" s="94" customFormat="1" ht="14.1" customHeight="1">
      <c r="A96" s="616">
        <v>92</v>
      </c>
      <c r="B96" s="617" t="s">
        <v>185</v>
      </c>
      <c r="C96" s="618">
        <v>34.202500000000001</v>
      </c>
      <c r="D96" s="618">
        <v>26.3996</v>
      </c>
      <c r="E96" s="618">
        <v>0</v>
      </c>
      <c r="F96" s="618">
        <v>60.6021</v>
      </c>
      <c r="G96" s="618">
        <v>30.006599999999999</v>
      </c>
      <c r="H96" s="618">
        <v>16.878499999999999</v>
      </c>
      <c r="I96" s="618">
        <v>0</v>
      </c>
      <c r="J96" s="618">
        <v>46.885100000000001</v>
      </c>
      <c r="K96" s="619">
        <f t="shared" si="1"/>
        <v>77.36547083351897</v>
      </c>
    </row>
    <row r="97" spans="1:11" s="94" customFormat="1" ht="14.1" customHeight="1">
      <c r="A97" s="616">
        <v>93</v>
      </c>
      <c r="B97" s="617" t="s">
        <v>186</v>
      </c>
      <c r="C97" s="618">
        <v>24.3506</v>
      </c>
      <c r="D97" s="618">
        <v>20.638000000000002</v>
      </c>
      <c r="E97" s="618">
        <v>0</v>
      </c>
      <c r="F97" s="618">
        <v>44.988599999999998</v>
      </c>
      <c r="G97" s="618">
        <v>19.519100000000002</v>
      </c>
      <c r="H97" s="618">
        <v>16.480899999999998</v>
      </c>
      <c r="I97" s="618">
        <v>0</v>
      </c>
      <c r="J97" s="618">
        <v>36</v>
      </c>
      <c r="K97" s="619">
        <f t="shared" si="1"/>
        <v>80.020271802189896</v>
      </c>
    </row>
    <row r="98" spans="1:11" s="94" customFormat="1" ht="14.1" customHeight="1">
      <c r="A98" s="616">
        <v>94</v>
      </c>
      <c r="B98" s="617" t="s">
        <v>187</v>
      </c>
      <c r="C98" s="618">
        <v>51.291499999999999</v>
      </c>
      <c r="D98" s="618">
        <v>49.228400000000001</v>
      </c>
      <c r="E98" s="618">
        <v>0.4</v>
      </c>
      <c r="F98" s="618">
        <v>100.9199</v>
      </c>
      <c r="G98" s="618">
        <v>42.767600000000002</v>
      </c>
      <c r="H98" s="618">
        <v>35.454799999999999</v>
      </c>
      <c r="I98" s="618">
        <v>0.4</v>
      </c>
      <c r="J98" s="618">
        <v>78.622399999999999</v>
      </c>
      <c r="K98" s="619">
        <f t="shared" si="1"/>
        <v>77.905745051273328</v>
      </c>
    </row>
    <row r="99" spans="1:11" s="94" customFormat="1" ht="14.1" customHeight="1">
      <c r="A99" s="616">
        <v>95</v>
      </c>
      <c r="B99" s="617" t="s">
        <v>188</v>
      </c>
      <c r="C99" s="618">
        <v>33.633200000000002</v>
      </c>
      <c r="D99" s="618">
        <v>53.806800000000003</v>
      </c>
      <c r="E99" s="618">
        <v>0</v>
      </c>
      <c r="F99" s="618">
        <v>87.440100000000001</v>
      </c>
      <c r="G99" s="618">
        <v>31.673999999999999</v>
      </c>
      <c r="H99" s="618">
        <v>32.7804</v>
      </c>
      <c r="I99" s="618">
        <v>0</v>
      </c>
      <c r="J99" s="618">
        <v>64.454499999999996</v>
      </c>
      <c r="K99" s="619">
        <f t="shared" si="1"/>
        <v>73.712747355046488</v>
      </c>
    </row>
    <row r="100" spans="1:11" s="94" customFormat="1" ht="14.1" customHeight="1">
      <c r="A100" s="616">
        <v>96</v>
      </c>
      <c r="B100" s="617" t="s">
        <v>189</v>
      </c>
      <c r="C100" s="618">
        <v>45.016399999999997</v>
      </c>
      <c r="D100" s="618">
        <v>36.073599999999999</v>
      </c>
      <c r="E100" s="618">
        <v>0</v>
      </c>
      <c r="F100" s="618">
        <v>81.090100000000007</v>
      </c>
      <c r="G100" s="618">
        <v>37.079599999999999</v>
      </c>
      <c r="H100" s="618">
        <v>29.6295</v>
      </c>
      <c r="I100" s="618">
        <v>0</v>
      </c>
      <c r="J100" s="618">
        <v>66.709199999999996</v>
      </c>
      <c r="K100" s="619">
        <f t="shared" si="1"/>
        <v>82.265529330954081</v>
      </c>
    </row>
    <row r="101" spans="1:11" s="94" customFormat="1" ht="14.1" customHeight="1">
      <c r="A101" s="616">
        <v>97</v>
      </c>
      <c r="B101" s="617" t="s">
        <v>190</v>
      </c>
      <c r="C101" s="618">
        <v>84.796400000000006</v>
      </c>
      <c r="D101" s="618">
        <v>72.158799999999999</v>
      </c>
      <c r="E101" s="618">
        <v>0</v>
      </c>
      <c r="F101" s="618">
        <v>156.95519999999999</v>
      </c>
      <c r="G101" s="618">
        <v>62.917999999999999</v>
      </c>
      <c r="H101" s="618">
        <v>64.9161</v>
      </c>
      <c r="I101" s="618">
        <v>0</v>
      </c>
      <c r="J101" s="618">
        <v>127.83410000000001</v>
      </c>
      <c r="K101" s="619">
        <f t="shared" si="1"/>
        <v>81.446234339480313</v>
      </c>
    </row>
    <row r="102" spans="1:11" s="94" customFormat="1" ht="14.1" customHeight="1">
      <c r="A102" s="616">
        <v>98</v>
      </c>
      <c r="B102" s="617" t="s">
        <v>191</v>
      </c>
      <c r="C102" s="618">
        <v>57.513100000000001</v>
      </c>
      <c r="D102" s="618">
        <v>69.857699999999994</v>
      </c>
      <c r="E102" s="618">
        <v>0</v>
      </c>
      <c r="F102" s="618">
        <v>127.3708</v>
      </c>
      <c r="G102" s="618">
        <v>47.866799999999998</v>
      </c>
      <c r="H102" s="618">
        <v>46.169199999999996</v>
      </c>
      <c r="I102" s="618">
        <v>0</v>
      </c>
      <c r="J102" s="618">
        <v>94.036100000000005</v>
      </c>
      <c r="K102" s="619">
        <f t="shared" si="1"/>
        <v>73.828616920047608</v>
      </c>
    </row>
    <row r="103" spans="1:11" s="94" customFormat="1" ht="14.1" customHeight="1">
      <c r="A103" s="616">
        <v>99</v>
      </c>
      <c r="B103" s="617" t="s">
        <v>192</v>
      </c>
      <c r="C103" s="618">
        <v>50.222299999999997</v>
      </c>
      <c r="D103" s="618">
        <v>54.8551</v>
      </c>
      <c r="E103" s="618">
        <v>0.15</v>
      </c>
      <c r="F103" s="618">
        <v>105.2274</v>
      </c>
      <c r="G103" s="618">
        <v>41.372999999999998</v>
      </c>
      <c r="H103" s="618">
        <v>32.276000000000003</v>
      </c>
      <c r="I103" s="618">
        <v>0.10489999999999999</v>
      </c>
      <c r="J103" s="618">
        <v>73.754000000000005</v>
      </c>
      <c r="K103" s="619">
        <f t="shared" si="1"/>
        <v>70.090109610234592</v>
      </c>
    </row>
    <row r="104" spans="1:11" s="94" customFormat="1" ht="14.1" customHeight="1">
      <c r="A104" s="616">
        <v>100</v>
      </c>
      <c r="B104" s="617" t="s">
        <v>193</v>
      </c>
      <c r="C104" s="618">
        <v>77.450699999999998</v>
      </c>
      <c r="D104" s="618">
        <v>94.715199999999996</v>
      </c>
      <c r="E104" s="618">
        <v>0</v>
      </c>
      <c r="F104" s="618">
        <v>172.166</v>
      </c>
      <c r="G104" s="618">
        <v>64.259</v>
      </c>
      <c r="H104" s="618">
        <v>68.0809</v>
      </c>
      <c r="I104" s="618">
        <v>0</v>
      </c>
      <c r="J104" s="618">
        <v>132.34</v>
      </c>
      <c r="K104" s="619">
        <f t="shared" si="1"/>
        <v>76.867674221390985</v>
      </c>
    </row>
    <row r="105" spans="1:11" s="94" customFormat="1" ht="14.1" customHeight="1">
      <c r="A105" s="616">
        <v>101</v>
      </c>
      <c r="B105" s="617" t="s">
        <v>194</v>
      </c>
      <c r="C105" s="618">
        <v>55.868200000000002</v>
      </c>
      <c r="D105" s="618">
        <v>42.874499999999998</v>
      </c>
      <c r="E105" s="618">
        <v>0</v>
      </c>
      <c r="F105" s="618">
        <v>98.742800000000003</v>
      </c>
      <c r="G105" s="618">
        <v>47.069400000000002</v>
      </c>
      <c r="H105" s="618">
        <v>31.938500000000001</v>
      </c>
      <c r="I105" s="618">
        <v>0</v>
      </c>
      <c r="J105" s="618">
        <v>79.007999999999996</v>
      </c>
      <c r="K105" s="619">
        <f t="shared" si="1"/>
        <v>80.013935193249523</v>
      </c>
    </row>
    <row r="106" spans="1:11" s="94" customFormat="1" ht="14.1" customHeight="1">
      <c r="A106" s="616">
        <v>102</v>
      </c>
      <c r="B106" s="617" t="s">
        <v>195</v>
      </c>
      <c r="C106" s="618">
        <v>32.114100000000001</v>
      </c>
      <c r="D106" s="618">
        <v>29.545000000000002</v>
      </c>
      <c r="E106" s="618">
        <v>0</v>
      </c>
      <c r="F106" s="618">
        <v>61.659100000000002</v>
      </c>
      <c r="G106" s="618">
        <v>28.4727</v>
      </c>
      <c r="H106" s="618">
        <v>22.202100000000002</v>
      </c>
      <c r="I106" s="618">
        <v>0</v>
      </c>
      <c r="J106" s="618">
        <v>50.674900000000001</v>
      </c>
      <c r="K106" s="619">
        <f t="shared" si="1"/>
        <v>82.185597908500114</v>
      </c>
    </row>
    <row r="107" spans="1:11" s="94" customFormat="1" ht="14.1" customHeight="1">
      <c r="A107" s="616">
        <v>103</v>
      </c>
      <c r="B107" s="617" t="s">
        <v>196</v>
      </c>
      <c r="C107" s="618">
        <v>41.5321</v>
      </c>
      <c r="D107" s="618">
        <v>42.212600000000002</v>
      </c>
      <c r="E107" s="618">
        <v>0</v>
      </c>
      <c r="F107" s="618">
        <v>83.744699999999995</v>
      </c>
      <c r="G107" s="618">
        <v>35.546199999999999</v>
      </c>
      <c r="H107" s="618">
        <v>34.129800000000003</v>
      </c>
      <c r="I107" s="618">
        <v>0</v>
      </c>
      <c r="J107" s="618">
        <v>69.676000000000002</v>
      </c>
      <c r="K107" s="619">
        <f t="shared" si="1"/>
        <v>83.200489105579223</v>
      </c>
    </row>
    <row r="108" spans="1:11" s="94" customFormat="1" ht="14.1" customHeight="1">
      <c r="A108" s="616">
        <v>104</v>
      </c>
      <c r="B108" s="617" t="s">
        <v>197</v>
      </c>
      <c r="C108" s="618">
        <v>33.058799999999998</v>
      </c>
      <c r="D108" s="618">
        <v>25.9191</v>
      </c>
      <c r="E108" s="618">
        <v>0</v>
      </c>
      <c r="F108" s="618">
        <v>58.977899999999998</v>
      </c>
      <c r="G108" s="618">
        <v>28.878</v>
      </c>
      <c r="H108" s="618">
        <v>20.888000000000002</v>
      </c>
      <c r="I108" s="618">
        <v>0</v>
      </c>
      <c r="J108" s="618">
        <v>49.765999999999998</v>
      </c>
      <c r="K108" s="619">
        <f t="shared" si="1"/>
        <v>84.380759572653488</v>
      </c>
    </row>
    <row r="109" spans="1:11" s="94" customFormat="1" ht="14.1" customHeight="1">
      <c r="A109" s="616">
        <v>105</v>
      </c>
      <c r="B109" s="617" t="s">
        <v>198</v>
      </c>
      <c r="C109" s="618">
        <v>31.247499999999999</v>
      </c>
      <c r="D109" s="618">
        <v>27.932600000000001</v>
      </c>
      <c r="E109" s="618">
        <v>0</v>
      </c>
      <c r="F109" s="618">
        <v>59.180100000000003</v>
      </c>
      <c r="G109" s="618">
        <v>26.805599999999998</v>
      </c>
      <c r="H109" s="618">
        <v>21.797000000000001</v>
      </c>
      <c r="I109" s="618">
        <v>0</v>
      </c>
      <c r="J109" s="618">
        <v>48.602600000000002</v>
      </c>
      <c r="K109" s="619">
        <f t="shared" si="1"/>
        <v>82.126593229818809</v>
      </c>
    </row>
    <row r="110" spans="1:11" s="94" customFormat="1" ht="14.1" customHeight="1">
      <c r="A110" s="616">
        <v>106</v>
      </c>
      <c r="B110" s="617" t="s">
        <v>199</v>
      </c>
      <c r="C110" s="618">
        <v>30.070499999999999</v>
      </c>
      <c r="D110" s="618">
        <v>27.598099999999999</v>
      </c>
      <c r="E110" s="618">
        <v>0</v>
      </c>
      <c r="F110" s="618">
        <v>57.668599999999998</v>
      </c>
      <c r="G110" s="618">
        <v>26.6586</v>
      </c>
      <c r="H110" s="618">
        <v>19.061</v>
      </c>
      <c r="I110" s="618">
        <v>0</v>
      </c>
      <c r="J110" s="618">
        <v>45.719700000000003</v>
      </c>
      <c r="K110" s="619">
        <f t="shared" si="1"/>
        <v>79.28005881883729</v>
      </c>
    </row>
    <row r="111" spans="1:11" s="94" customFormat="1" ht="14.1" customHeight="1">
      <c r="A111" s="616">
        <v>107</v>
      </c>
      <c r="B111" s="617" t="s">
        <v>200</v>
      </c>
      <c r="C111" s="618">
        <v>36.793999999999997</v>
      </c>
      <c r="D111" s="618">
        <v>23.681100000000001</v>
      </c>
      <c r="E111" s="618">
        <v>0</v>
      </c>
      <c r="F111" s="618">
        <v>60.475200000000001</v>
      </c>
      <c r="G111" s="618">
        <v>32.448700000000002</v>
      </c>
      <c r="H111" s="618">
        <v>18.440999999999999</v>
      </c>
      <c r="I111" s="618">
        <v>0</v>
      </c>
      <c r="J111" s="618">
        <v>50.889699999999998</v>
      </c>
      <c r="K111" s="619">
        <f t="shared" si="1"/>
        <v>84.149701034473637</v>
      </c>
    </row>
    <row r="112" spans="1:11" s="94" customFormat="1" ht="14.1" customHeight="1">
      <c r="A112" s="616">
        <v>108</v>
      </c>
      <c r="B112" s="617" t="s">
        <v>201</v>
      </c>
      <c r="C112" s="618">
        <v>29.700099999999999</v>
      </c>
      <c r="D112" s="618">
        <v>19.361499999999999</v>
      </c>
      <c r="E112" s="618">
        <v>0</v>
      </c>
      <c r="F112" s="618">
        <v>49.061599999999999</v>
      </c>
      <c r="G112" s="618">
        <v>26.997900000000001</v>
      </c>
      <c r="H112" s="618">
        <v>17.1004</v>
      </c>
      <c r="I112" s="618">
        <v>0</v>
      </c>
      <c r="J112" s="618">
        <v>44.098300000000002</v>
      </c>
      <c r="K112" s="619">
        <f t="shared" si="1"/>
        <v>89.88353416928922</v>
      </c>
    </row>
    <row r="113" spans="1:11" s="94" customFormat="1" ht="14.1" customHeight="1">
      <c r="A113" s="616">
        <v>109</v>
      </c>
      <c r="B113" s="617" t="s">
        <v>202</v>
      </c>
      <c r="C113" s="618">
        <v>168.2758</v>
      </c>
      <c r="D113" s="618">
        <v>258.81709999999998</v>
      </c>
      <c r="E113" s="618">
        <v>0</v>
      </c>
      <c r="F113" s="618">
        <v>427.09289999999999</v>
      </c>
      <c r="G113" s="618">
        <v>123.2749</v>
      </c>
      <c r="H113" s="618">
        <v>102.47450000000001</v>
      </c>
      <c r="I113" s="618">
        <v>0</v>
      </c>
      <c r="J113" s="618">
        <v>225.74940000000001</v>
      </c>
      <c r="K113" s="619">
        <f t="shared" si="1"/>
        <v>52.857212096010031</v>
      </c>
    </row>
    <row r="114" spans="1:11" s="94" customFormat="1" ht="14.1" customHeight="1">
      <c r="A114" s="616">
        <v>110</v>
      </c>
      <c r="B114" s="617" t="s">
        <v>203</v>
      </c>
      <c r="C114" s="618">
        <v>51.150399999999998</v>
      </c>
      <c r="D114" s="618">
        <v>48.573799999999999</v>
      </c>
      <c r="E114" s="618">
        <v>0</v>
      </c>
      <c r="F114" s="618">
        <v>99.724299999999999</v>
      </c>
      <c r="G114" s="618">
        <v>39.690399999999997</v>
      </c>
      <c r="H114" s="618">
        <v>29.742100000000001</v>
      </c>
      <c r="I114" s="618">
        <v>0</v>
      </c>
      <c r="J114" s="618">
        <v>69.432500000000005</v>
      </c>
      <c r="K114" s="619">
        <f t="shared" si="1"/>
        <v>69.62445462139118</v>
      </c>
    </row>
    <row r="115" spans="1:11" s="94" customFormat="1" ht="14.1" customHeight="1">
      <c r="A115" s="616">
        <v>111</v>
      </c>
      <c r="B115" s="617" t="s">
        <v>204</v>
      </c>
      <c r="C115" s="618">
        <v>52.653599999999997</v>
      </c>
      <c r="D115" s="618">
        <v>43.069299999999998</v>
      </c>
      <c r="E115" s="618">
        <v>0</v>
      </c>
      <c r="F115" s="618">
        <v>95.722999999999999</v>
      </c>
      <c r="G115" s="618">
        <v>45.236600000000003</v>
      </c>
      <c r="H115" s="618">
        <v>30.971399999999999</v>
      </c>
      <c r="I115" s="618">
        <v>0</v>
      </c>
      <c r="J115" s="618">
        <v>76.207999999999998</v>
      </c>
      <c r="K115" s="619">
        <f t="shared" si="1"/>
        <v>79.613050155135127</v>
      </c>
    </row>
    <row r="116" spans="1:11" s="94" customFormat="1" ht="14.1" customHeight="1">
      <c r="A116" s="616">
        <v>112</v>
      </c>
      <c r="B116" s="617" t="s">
        <v>205</v>
      </c>
      <c r="C116" s="618">
        <v>59.334299999999999</v>
      </c>
      <c r="D116" s="618">
        <v>59.037999999999997</v>
      </c>
      <c r="E116" s="618">
        <v>0</v>
      </c>
      <c r="F116" s="618">
        <v>118.3723</v>
      </c>
      <c r="G116" s="618">
        <v>51.685499999999998</v>
      </c>
      <c r="H116" s="618">
        <v>42.576500000000003</v>
      </c>
      <c r="I116" s="618">
        <v>0</v>
      </c>
      <c r="J116" s="618">
        <v>94.262</v>
      </c>
      <c r="K116" s="619">
        <f t="shared" si="1"/>
        <v>79.631805751852426</v>
      </c>
    </row>
    <row r="117" spans="1:11" s="94" customFormat="1" ht="14.1" customHeight="1">
      <c r="A117" s="616">
        <v>113</v>
      </c>
      <c r="B117" s="617" t="s">
        <v>206</v>
      </c>
      <c r="C117" s="618">
        <v>47.965499999999999</v>
      </c>
      <c r="D117" s="618">
        <v>49.811500000000002</v>
      </c>
      <c r="E117" s="618">
        <v>0</v>
      </c>
      <c r="F117" s="618">
        <v>97.777100000000004</v>
      </c>
      <c r="G117" s="618">
        <v>40.799399999999999</v>
      </c>
      <c r="H117" s="618">
        <v>37.030099999999997</v>
      </c>
      <c r="I117" s="618">
        <v>0</v>
      </c>
      <c r="J117" s="618">
        <v>77.829499999999996</v>
      </c>
      <c r="K117" s="619">
        <f t="shared" si="1"/>
        <v>79.598904037857537</v>
      </c>
    </row>
    <row r="118" spans="1:11" s="94" customFormat="1" ht="14.1" customHeight="1">
      <c r="A118" s="616">
        <v>114</v>
      </c>
      <c r="B118" s="617" t="s">
        <v>207</v>
      </c>
      <c r="C118" s="618">
        <v>50.822299999999998</v>
      </c>
      <c r="D118" s="618">
        <v>49.934199999999997</v>
      </c>
      <c r="E118" s="618">
        <v>0</v>
      </c>
      <c r="F118" s="618">
        <v>100.7565</v>
      </c>
      <c r="G118" s="618">
        <v>44.534799999999997</v>
      </c>
      <c r="H118" s="618">
        <v>33.403300000000002</v>
      </c>
      <c r="I118" s="618">
        <v>0</v>
      </c>
      <c r="J118" s="618">
        <v>77.938100000000006</v>
      </c>
      <c r="K118" s="619">
        <f t="shared" si="1"/>
        <v>77.352925121456181</v>
      </c>
    </row>
    <row r="119" spans="1:11" s="94" customFormat="1" ht="14.1" customHeight="1">
      <c r="A119" s="616">
        <v>115</v>
      </c>
      <c r="B119" s="617" t="s">
        <v>208</v>
      </c>
      <c r="C119" s="618">
        <v>41.223100000000002</v>
      </c>
      <c r="D119" s="618">
        <v>52.9407</v>
      </c>
      <c r="E119" s="618">
        <v>0</v>
      </c>
      <c r="F119" s="618">
        <v>94.163899999999998</v>
      </c>
      <c r="G119" s="618">
        <v>34.4116</v>
      </c>
      <c r="H119" s="618">
        <v>35.4435</v>
      </c>
      <c r="I119" s="618">
        <v>0</v>
      </c>
      <c r="J119" s="618">
        <v>69.855099999999993</v>
      </c>
      <c r="K119" s="619">
        <f t="shared" si="1"/>
        <v>74.184586662192203</v>
      </c>
    </row>
    <row r="120" spans="1:11" s="94" customFormat="1" ht="14.1" customHeight="1">
      <c r="A120" s="616">
        <v>116</v>
      </c>
      <c r="B120" s="617" t="s">
        <v>209</v>
      </c>
      <c r="C120" s="618">
        <v>42.151400000000002</v>
      </c>
      <c r="D120" s="618">
        <v>32.834400000000002</v>
      </c>
      <c r="E120" s="618">
        <v>0</v>
      </c>
      <c r="F120" s="618">
        <v>74.985799999999998</v>
      </c>
      <c r="G120" s="618">
        <v>33.522799999999997</v>
      </c>
      <c r="H120" s="618">
        <v>22.853000000000002</v>
      </c>
      <c r="I120" s="618">
        <v>0</v>
      </c>
      <c r="J120" s="618">
        <v>56.375799999999998</v>
      </c>
      <c r="K120" s="619">
        <f t="shared" si="1"/>
        <v>75.181967785900795</v>
      </c>
    </row>
    <row r="121" spans="1:11" s="94" customFormat="1" ht="14.1" customHeight="1">
      <c r="A121" s="616">
        <v>117</v>
      </c>
      <c r="B121" s="617" t="s">
        <v>210</v>
      </c>
      <c r="C121" s="618">
        <v>80.643900000000002</v>
      </c>
      <c r="D121" s="618">
        <v>99.677700000000002</v>
      </c>
      <c r="E121" s="618">
        <v>0</v>
      </c>
      <c r="F121" s="618">
        <v>180.32169999999999</v>
      </c>
      <c r="G121" s="618">
        <v>63.778199999999998</v>
      </c>
      <c r="H121" s="618">
        <v>50.154299999999999</v>
      </c>
      <c r="I121" s="618">
        <v>0</v>
      </c>
      <c r="J121" s="618">
        <v>113.93259999999999</v>
      </c>
      <c r="K121" s="619">
        <f t="shared" si="1"/>
        <v>63.182966886403577</v>
      </c>
    </row>
    <row r="122" spans="1:11" s="94" customFormat="1" ht="14.1" customHeight="1">
      <c r="A122" s="616">
        <v>118</v>
      </c>
      <c r="B122" s="617" t="s">
        <v>211</v>
      </c>
      <c r="C122" s="618">
        <v>30.544699999999999</v>
      </c>
      <c r="D122" s="618">
        <v>30.145700000000001</v>
      </c>
      <c r="E122" s="618">
        <v>0</v>
      </c>
      <c r="F122" s="618">
        <v>60.690399999999997</v>
      </c>
      <c r="G122" s="618">
        <v>25.742699999999999</v>
      </c>
      <c r="H122" s="618">
        <v>25.406300000000002</v>
      </c>
      <c r="I122" s="618">
        <v>0</v>
      </c>
      <c r="J122" s="618">
        <v>51.149000000000001</v>
      </c>
      <c r="K122" s="619">
        <f t="shared" si="1"/>
        <v>84.278567944847964</v>
      </c>
    </row>
    <row r="123" spans="1:11" s="94" customFormat="1" ht="14.1" customHeight="1">
      <c r="A123" s="616">
        <v>119</v>
      </c>
      <c r="B123" s="617" t="s">
        <v>212</v>
      </c>
      <c r="C123" s="618">
        <v>38.01</v>
      </c>
      <c r="D123" s="618">
        <v>32.822200000000002</v>
      </c>
      <c r="E123" s="618">
        <v>0</v>
      </c>
      <c r="F123" s="618">
        <v>70.832300000000004</v>
      </c>
      <c r="G123" s="618">
        <v>32.658499999999997</v>
      </c>
      <c r="H123" s="618">
        <v>23.924199999999999</v>
      </c>
      <c r="I123" s="618">
        <v>0</v>
      </c>
      <c r="J123" s="618">
        <v>56.582799999999999</v>
      </c>
      <c r="K123" s="619">
        <f t="shared" si="1"/>
        <v>79.882765348576839</v>
      </c>
    </row>
    <row r="124" spans="1:11" s="94" customFormat="1" ht="14.1" customHeight="1">
      <c r="A124" s="616">
        <v>120</v>
      </c>
      <c r="B124" s="617" t="s">
        <v>213</v>
      </c>
      <c r="C124" s="618">
        <v>37.691000000000003</v>
      </c>
      <c r="D124" s="618">
        <v>36.523099999999999</v>
      </c>
      <c r="E124" s="618">
        <v>0</v>
      </c>
      <c r="F124" s="618">
        <v>74.214100000000002</v>
      </c>
      <c r="G124" s="618">
        <v>31.0685</v>
      </c>
      <c r="H124" s="618">
        <v>23.668099999999999</v>
      </c>
      <c r="I124" s="618">
        <v>0</v>
      </c>
      <c r="J124" s="618">
        <v>54.736600000000003</v>
      </c>
      <c r="K124" s="619">
        <f t="shared" si="1"/>
        <v>73.754987259833371</v>
      </c>
    </row>
    <row r="125" spans="1:11" s="94" customFormat="1" ht="14.1" customHeight="1">
      <c r="A125" s="616">
        <v>121</v>
      </c>
      <c r="B125" s="617" t="s">
        <v>214</v>
      </c>
      <c r="C125" s="618">
        <v>39.256100000000004</v>
      </c>
      <c r="D125" s="618">
        <v>20.820699999999999</v>
      </c>
      <c r="E125" s="618">
        <v>0</v>
      </c>
      <c r="F125" s="618">
        <v>60.076900000000002</v>
      </c>
      <c r="G125" s="618">
        <v>34.170099999999998</v>
      </c>
      <c r="H125" s="618">
        <v>13.0969</v>
      </c>
      <c r="I125" s="618">
        <v>0</v>
      </c>
      <c r="J125" s="618">
        <v>47.267099999999999</v>
      </c>
      <c r="K125" s="619">
        <f t="shared" si="1"/>
        <v>78.677661463890445</v>
      </c>
    </row>
    <row r="126" spans="1:11" s="94" customFormat="1" ht="14.1" customHeight="1">
      <c r="A126" s="616">
        <v>122</v>
      </c>
      <c r="B126" s="617" t="s">
        <v>215</v>
      </c>
      <c r="C126" s="618">
        <v>35.586500000000001</v>
      </c>
      <c r="D126" s="618">
        <v>24.925599999999999</v>
      </c>
      <c r="E126" s="618">
        <v>0</v>
      </c>
      <c r="F126" s="618">
        <v>60.512099999999997</v>
      </c>
      <c r="G126" s="618">
        <v>30.500499999999999</v>
      </c>
      <c r="H126" s="618">
        <v>18.244700000000002</v>
      </c>
      <c r="I126" s="618">
        <v>0</v>
      </c>
      <c r="J126" s="618">
        <v>48.745199999999997</v>
      </c>
      <c r="K126" s="619">
        <f t="shared" si="1"/>
        <v>80.55446761887292</v>
      </c>
    </row>
    <row r="127" spans="1:11" s="94" customFormat="1" ht="14.1" customHeight="1">
      <c r="A127" s="616">
        <v>123</v>
      </c>
      <c r="B127" s="617" t="s">
        <v>216</v>
      </c>
      <c r="C127" s="618">
        <v>43.894300000000001</v>
      </c>
      <c r="D127" s="618">
        <v>36.170099999999998</v>
      </c>
      <c r="E127" s="618">
        <v>0</v>
      </c>
      <c r="F127" s="618">
        <v>80.064400000000006</v>
      </c>
      <c r="G127" s="618">
        <v>35.156999999999996</v>
      </c>
      <c r="H127" s="618">
        <v>22.193300000000001</v>
      </c>
      <c r="I127" s="618">
        <v>0</v>
      </c>
      <c r="J127" s="618">
        <v>57.3504</v>
      </c>
      <c r="K127" s="619">
        <f t="shared" si="1"/>
        <v>71.63033757824951</v>
      </c>
    </row>
    <row r="128" spans="1:11" s="94" customFormat="1" ht="14.1" customHeight="1">
      <c r="A128" s="616">
        <v>124</v>
      </c>
      <c r="B128" s="617" t="s">
        <v>217</v>
      </c>
      <c r="C128" s="618">
        <v>40.781500000000001</v>
      </c>
      <c r="D128" s="618">
        <v>29.006399999999999</v>
      </c>
      <c r="E128" s="618">
        <v>0</v>
      </c>
      <c r="F128" s="618">
        <v>69.787999999999997</v>
      </c>
      <c r="G128" s="618">
        <v>33.3842</v>
      </c>
      <c r="H128" s="618">
        <v>22.901900000000001</v>
      </c>
      <c r="I128" s="618">
        <v>0</v>
      </c>
      <c r="J128" s="618">
        <v>56.286099999999998</v>
      </c>
      <c r="K128" s="619">
        <f t="shared" si="1"/>
        <v>80.652977589270364</v>
      </c>
    </row>
    <row r="129" spans="1:11" s="94" customFormat="1" ht="14.1" customHeight="1">
      <c r="A129" s="616">
        <v>125</v>
      </c>
      <c r="B129" s="617" t="s">
        <v>218</v>
      </c>
      <c r="C129" s="618">
        <v>33.334499999999998</v>
      </c>
      <c r="D129" s="618">
        <v>41.8249</v>
      </c>
      <c r="E129" s="618">
        <v>0</v>
      </c>
      <c r="F129" s="618">
        <v>75.159400000000005</v>
      </c>
      <c r="G129" s="618">
        <v>28.485600000000002</v>
      </c>
      <c r="H129" s="618">
        <v>24.585599999999999</v>
      </c>
      <c r="I129" s="618">
        <v>0</v>
      </c>
      <c r="J129" s="618">
        <v>53.071300000000001</v>
      </c>
      <c r="K129" s="619">
        <f t="shared" si="1"/>
        <v>70.611660018573858</v>
      </c>
    </row>
    <row r="130" spans="1:11" s="94" customFormat="1" ht="14.1" customHeight="1">
      <c r="A130" s="616">
        <v>126</v>
      </c>
      <c r="B130" s="617" t="s">
        <v>219</v>
      </c>
      <c r="C130" s="618">
        <v>99.435000000000002</v>
      </c>
      <c r="D130" s="618">
        <v>142.57169999999999</v>
      </c>
      <c r="E130" s="618">
        <v>0</v>
      </c>
      <c r="F130" s="618">
        <v>242.0068</v>
      </c>
      <c r="G130" s="618">
        <v>84.4482</v>
      </c>
      <c r="H130" s="618">
        <v>94.253</v>
      </c>
      <c r="I130" s="618">
        <v>0</v>
      </c>
      <c r="J130" s="618">
        <v>178.7013</v>
      </c>
      <c r="K130" s="619">
        <f t="shared" si="1"/>
        <v>73.841437513326071</v>
      </c>
    </row>
    <row r="131" spans="1:11" s="94" customFormat="1" ht="14.1" customHeight="1">
      <c r="A131" s="616">
        <v>127</v>
      </c>
      <c r="B131" s="617" t="s">
        <v>220</v>
      </c>
      <c r="C131" s="618">
        <v>101.6949</v>
      </c>
      <c r="D131" s="618">
        <v>103.3036</v>
      </c>
      <c r="E131" s="618">
        <v>3.1</v>
      </c>
      <c r="F131" s="618">
        <v>208.0985</v>
      </c>
      <c r="G131" s="618">
        <v>81.734899999999996</v>
      </c>
      <c r="H131" s="618">
        <v>66.129099999999994</v>
      </c>
      <c r="I131" s="618">
        <v>3.0912999999999999</v>
      </c>
      <c r="J131" s="618">
        <v>150.9554</v>
      </c>
      <c r="K131" s="619">
        <f t="shared" si="1"/>
        <v>72.540359493220748</v>
      </c>
    </row>
    <row r="132" spans="1:11" s="94" customFormat="1" ht="14.1" customHeight="1">
      <c r="A132" s="616">
        <v>128</v>
      </c>
      <c r="B132" s="617" t="s">
        <v>221</v>
      </c>
      <c r="C132" s="618">
        <v>67.516999999999996</v>
      </c>
      <c r="D132" s="618">
        <v>48.518000000000001</v>
      </c>
      <c r="E132" s="618">
        <v>0</v>
      </c>
      <c r="F132" s="618">
        <v>116.0351</v>
      </c>
      <c r="G132" s="618">
        <v>50.497900000000001</v>
      </c>
      <c r="H132" s="618">
        <v>20.6785</v>
      </c>
      <c r="I132" s="618">
        <v>0</v>
      </c>
      <c r="J132" s="618">
        <v>71.176400000000001</v>
      </c>
      <c r="K132" s="619">
        <f t="shared" si="1"/>
        <v>61.340404756836506</v>
      </c>
    </row>
    <row r="133" spans="1:11" s="94" customFormat="1" ht="14.1" customHeight="1">
      <c r="A133" s="616">
        <v>129</v>
      </c>
      <c r="B133" s="617" t="s">
        <v>222</v>
      </c>
      <c r="C133" s="618">
        <v>51.888300000000001</v>
      </c>
      <c r="D133" s="618">
        <v>30.818000000000001</v>
      </c>
      <c r="E133" s="618">
        <v>0</v>
      </c>
      <c r="F133" s="618">
        <v>82.706400000000002</v>
      </c>
      <c r="G133" s="618">
        <v>42.005000000000003</v>
      </c>
      <c r="H133" s="618">
        <v>23.773299999999999</v>
      </c>
      <c r="I133" s="618">
        <v>0</v>
      </c>
      <c r="J133" s="618">
        <v>65.778400000000005</v>
      </c>
      <c r="K133" s="619">
        <f t="shared" si="1"/>
        <v>79.532418289273863</v>
      </c>
    </row>
    <row r="134" spans="1:11" s="94" customFormat="1" ht="14.1" customHeight="1">
      <c r="A134" s="616">
        <v>130</v>
      </c>
      <c r="B134" s="617" t="s">
        <v>223</v>
      </c>
      <c r="C134" s="618">
        <v>52.243699999999997</v>
      </c>
      <c r="D134" s="618">
        <v>60.567100000000003</v>
      </c>
      <c r="E134" s="618">
        <v>0</v>
      </c>
      <c r="F134" s="618">
        <v>112.8108</v>
      </c>
      <c r="G134" s="618">
        <v>46.544199999999996</v>
      </c>
      <c r="H134" s="618">
        <v>40.290399999999998</v>
      </c>
      <c r="I134" s="618">
        <v>0</v>
      </c>
      <c r="J134" s="618">
        <v>86.834599999999995</v>
      </c>
      <c r="K134" s="619">
        <f t="shared" ref="K134:K197" si="2">J134/F134*100</f>
        <v>76.973658550422471</v>
      </c>
    </row>
    <row r="135" spans="1:11" s="94" customFormat="1" ht="14.1" customHeight="1">
      <c r="A135" s="616">
        <v>131</v>
      </c>
      <c r="B135" s="617" t="s">
        <v>224</v>
      </c>
      <c r="C135" s="618">
        <v>45.656300000000002</v>
      </c>
      <c r="D135" s="618">
        <v>33.641100000000002</v>
      </c>
      <c r="E135" s="618">
        <v>0</v>
      </c>
      <c r="F135" s="618">
        <v>79.297399999999996</v>
      </c>
      <c r="G135" s="618">
        <v>33.401499999999999</v>
      </c>
      <c r="H135" s="618">
        <v>22.364899999999999</v>
      </c>
      <c r="I135" s="618">
        <v>0</v>
      </c>
      <c r="J135" s="618">
        <v>55.766399999999997</v>
      </c>
      <c r="K135" s="619">
        <f t="shared" si="2"/>
        <v>70.325634888407436</v>
      </c>
    </row>
    <row r="136" spans="1:11" s="94" customFormat="1" ht="14.1" customHeight="1">
      <c r="A136" s="616">
        <v>132</v>
      </c>
      <c r="B136" s="617" t="s">
        <v>225</v>
      </c>
      <c r="C136" s="618">
        <v>34.269199999999998</v>
      </c>
      <c r="D136" s="618">
        <v>19.651199999999999</v>
      </c>
      <c r="E136" s="618">
        <v>0</v>
      </c>
      <c r="F136" s="618">
        <v>53.920499999999997</v>
      </c>
      <c r="G136" s="618">
        <v>29.478999999999999</v>
      </c>
      <c r="H136" s="618">
        <v>14.245100000000001</v>
      </c>
      <c r="I136" s="618">
        <v>0</v>
      </c>
      <c r="J136" s="618">
        <v>43.724200000000003</v>
      </c>
      <c r="K136" s="619">
        <f t="shared" si="2"/>
        <v>81.090123422446013</v>
      </c>
    </row>
    <row r="137" spans="1:11" s="94" customFormat="1" ht="14.1" customHeight="1">
      <c r="A137" s="616">
        <v>133</v>
      </c>
      <c r="B137" s="617" t="s">
        <v>226</v>
      </c>
      <c r="C137" s="618">
        <v>28.8432</v>
      </c>
      <c r="D137" s="618">
        <v>20.792300000000001</v>
      </c>
      <c r="E137" s="618">
        <v>0</v>
      </c>
      <c r="F137" s="618">
        <v>49.635599999999997</v>
      </c>
      <c r="G137" s="618">
        <v>25.342500000000001</v>
      </c>
      <c r="H137" s="618">
        <v>17.291899999999998</v>
      </c>
      <c r="I137" s="618">
        <v>0</v>
      </c>
      <c r="J137" s="618">
        <v>42.634500000000003</v>
      </c>
      <c r="K137" s="619">
        <f t="shared" si="2"/>
        <v>85.895002780262558</v>
      </c>
    </row>
    <row r="138" spans="1:11" s="94" customFormat="1" ht="14.1" customHeight="1">
      <c r="A138" s="616">
        <v>134</v>
      </c>
      <c r="B138" s="617" t="s">
        <v>227</v>
      </c>
      <c r="C138" s="618">
        <v>35.464599999999997</v>
      </c>
      <c r="D138" s="618">
        <v>30.8596</v>
      </c>
      <c r="E138" s="618">
        <v>0</v>
      </c>
      <c r="F138" s="618">
        <v>66.324200000000005</v>
      </c>
      <c r="G138" s="618">
        <v>25.886399999999998</v>
      </c>
      <c r="H138" s="618">
        <v>21.077200000000001</v>
      </c>
      <c r="I138" s="618">
        <v>0</v>
      </c>
      <c r="J138" s="618">
        <v>46.9636</v>
      </c>
      <c r="K138" s="619">
        <f t="shared" si="2"/>
        <v>70.809146586012332</v>
      </c>
    </row>
    <row r="139" spans="1:11" s="94" customFormat="1" ht="14.1" customHeight="1">
      <c r="A139" s="616">
        <v>135</v>
      </c>
      <c r="B139" s="617" t="s">
        <v>228</v>
      </c>
      <c r="C139" s="618">
        <v>35.807000000000002</v>
      </c>
      <c r="D139" s="618">
        <v>16.846299999999999</v>
      </c>
      <c r="E139" s="618">
        <v>0</v>
      </c>
      <c r="F139" s="618">
        <v>52.653300000000002</v>
      </c>
      <c r="G139" s="618">
        <v>30.049199999999999</v>
      </c>
      <c r="H139" s="618">
        <v>11.2836</v>
      </c>
      <c r="I139" s="618">
        <v>0</v>
      </c>
      <c r="J139" s="618">
        <v>41.332799999999999</v>
      </c>
      <c r="K139" s="619">
        <f t="shared" si="2"/>
        <v>78.499923081744157</v>
      </c>
    </row>
    <row r="140" spans="1:11" s="94" customFormat="1" ht="14.1" customHeight="1">
      <c r="A140" s="616">
        <v>136</v>
      </c>
      <c r="B140" s="617" t="s">
        <v>229</v>
      </c>
      <c r="C140" s="618">
        <v>30.740300000000001</v>
      </c>
      <c r="D140" s="618">
        <v>19.164400000000001</v>
      </c>
      <c r="E140" s="618">
        <v>0</v>
      </c>
      <c r="F140" s="618">
        <v>49.904800000000002</v>
      </c>
      <c r="G140" s="618">
        <v>25.271599999999999</v>
      </c>
      <c r="H140" s="618">
        <v>13.5532</v>
      </c>
      <c r="I140" s="618">
        <v>0</v>
      </c>
      <c r="J140" s="618">
        <v>38.824800000000003</v>
      </c>
      <c r="K140" s="619">
        <f t="shared" si="2"/>
        <v>77.79772687196423</v>
      </c>
    </row>
    <row r="141" spans="1:11" s="94" customFormat="1" ht="14.1" customHeight="1">
      <c r="A141" s="616">
        <v>137</v>
      </c>
      <c r="B141" s="617" t="s">
        <v>230</v>
      </c>
      <c r="C141" s="618">
        <v>33.047199999999997</v>
      </c>
      <c r="D141" s="618">
        <v>28.501000000000001</v>
      </c>
      <c r="E141" s="618">
        <v>0</v>
      </c>
      <c r="F141" s="618">
        <v>61.548299999999998</v>
      </c>
      <c r="G141" s="618">
        <v>28.444600000000001</v>
      </c>
      <c r="H141" s="618">
        <v>23.224900000000002</v>
      </c>
      <c r="I141" s="618">
        <v>0</v>
      </c>
      <c r="J141" s="618">
        <v>51.669499999999999</v>
      </c>
      <c r="K141" s="619">
        <f t="shared" si="2"/>
        <v>83.94951607111814</v>
      </c>
    </row>
    <row r="142" spans="1:11" s="612" customFormat="1" ht="14.1" customHeight="1">
      <c r="A142" s="753" t="s">
        <v>17755</v>
      </c>
      <c r="B142" s="753"/>
      <c r="C142" s="620">
        <f>SUM(C5:C141)</f>
        <v>5437.6196000000009</v>
      </c>
      <c r="D142" s="620">
        <f t="shared" ref="D142:J142" si="3">SUM(D5:D141)</f>
        <v>4210.2744000000021</v>
      </c>
      <c r="E142" s="620">
        <f t="shared" si="3"/>
        <v>5.3235000000000001</v>
      </c>
      <c r="F142" s="620">
        <f t="shared" si="3"/>
        <v>9653.2229999999963</v>
      </c>
      <c r="G142" s="620">
        <f t="shared" si="3"/>
        <v>4579.3103000000028</v>
      </c>
      <c r="H142" s="620">
        <f t="shared" si="3"/>
        <v>2908.2012</v>
      </c>
      <c r="I142" s="620">
        <f t="shared" si="3"/>
        <v>4.7462</v>
      </c>
      <c r="J142" s="620">
        <f t="shared" si="3"/>
        <v>7492.2642000000005</v>
      </c>
      <c r="K142" s="619">
        <f t="shared" si="2"/>
        <v>77.614121211122992</v>
      </c>
    </row>
    <row r="143" spans="1:11" s="65" customFormat="1" ht="14.1" customHeight="1">
      <c r="A143" s="740" t="s">
        <v>231</v>
      </c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</row>
    <row r="144" spans="1:11" s="65" customFormat="1" ht="14.1" customHeight="1">
      <c r="A144" s="616">
        <v>138</v>
      </c>
      <c r="B144" s="617" t="s">
        <v>232</v>
      </c>
      <c r="C144" s="618">
        <v>57.975200000000001</v>
      </c>
      <c r="D144" s="618">
        <v>22.9224</v>
      </c>
      <c r="E144" s="618">
        <v>0</v>
      </c>
      <c r="F144" s="618">
        <v>80.8977</v>
      </c>
      <c r="G144" s="618">
        <v>45.148200000000003</v>
      </c>
      <c r="H144" s="618">
        <v>12.3515</v>
      </c>
      <c r="I144" s="618">
        <v>0</v>
      </c>
      <c r="J144" s="618">
        <v>57.499699999999997</v>
      </c>
      <c r="K144" s="619">
        <f t="shared" si="2"/>
        <v>71.077051634348067</v>
      </c>
    </row>
    <row r="145" spans="1:11" s="65" customFormat="1" ht="14.1" customHeight="1">
      <c r="A145" s="616">
        <v>139</v>
      </c>
      <c r="B145" s="617" t="s">
        <v>233</v>
      </c>
      <c r="C145" s="618">
        <v>50.753599999999999</v>
      </c>
      <c r="D145" s="618">
        <v>26.210899999999999</v>
      </c>
      <c r="E145" s="618">
        <v>0</v>
      </c>
      <c r="F145" s="618">
        <v>76.964600000000004</v>
      </c>
      <c r="G145" s="618">
        <v>44.186100000000003</v>
      </c>
      <c r="H145" s="618">
        <v>18.3125</v>
      </c>
      <c r="I145" s="618">
        <v>0</v>
      </c>
      <c r="J145" s="618">
        <v>62.498600000000003</v>
      </c>
      <c r="K145" s="619">
        <f t="shared" si="2"/>
        <v>81.204345894086373</v>
      </c>
    </row>
    <row r="146" spans="1:11" s="65" customFormat="1" ht="14.1" customHeight="1">
      <c r="A146" s="616">
        <v>140</v>
      </c>
      <c r="B146" s="617" t="s">
        <v>234</v>
      </c>
      <c r="C146" s="618">
        <v>46.426499999999997</v>
      </c>
      <c r="D146" s="618">
        <v>34.498100000000001</v>
      </c>
      <c r="E146" s="618">
        <v>0</v>
      </c>
      <c r="F146" s="618">
        <v>80.924700000000001</v>
      </c>
      <c r="G146" s="618">
        <v>37.4191</v>
      </c>
      <c r="H146" s="618">
        <v>25.909700000000001</v>
      </c>
      <c r="I146" s="618">
        <v>0</v>
      </c>
      <c r="J146" s="618">
        <v>63.328899999999997</v>
      </c>
      <c r="K146" s="619">
        <f t="shared" si="2"/>
        <v>78.256576792993982</v>
      </c>
    </row>
    <row r="147" spans="1:11" s="65" customFormat="1" ht="14.1" customHeight="1">
      <c r="A147" s="616">
        <v>141</v>
      </c>
      <c r="B147" s="617" t="s">
        <v>235</v>
      </c>
      <c r="C147" s="618">
        <v>48.192799999999998</v>
      </c>
      <c r="D147" s="618">
        <v>26.0565</v>
      </c>
      <c r="E147" s="618">
        <v>0</v>
      </c>
      <c r="F147" s="618">
        <v>74.249300000000005</v>
      </c>
      <c r="G147" s="618">
        <v>37.273299999999999</v>
      </c>
      <c r="H147" s="618">
        <v>21.197600000000001</v>
      </c>
      <c r="I147" s="618">
        <v>0</v>
      </c>
      <c r="J147" s="618">
        <v>58.4709</v>
      </c>
      <c r="K147" s="619">
        <f t="shared" si="2"/>
        <v>78.749429287548836</v>
      </c>
    </row>
    <row r="148" spans="1:11" s="65" customFormat="1" ht="14.1" customHeight="1">
      <c r="A148" s="616">
        <v>142</v>
      </c>
      <c r="B148" s="617" t="s">
        <v>236</v>
      </c>
      <c r="C148" s="618">
        <v>58.026299999999999</v>
      </c>
      <c r="D148" s="618">
        <v>51.813400000000001</v>
      </c>
      <c r="E148" s="618">
        <v>0</v>
      </c>
      <c r="F148" s="618">
        <v>109.83969999999999</v>
      </c>
      <c r="G148" s="618">
        <v>51.906799999999997</v>
      </c>
      <c r="H148" s="618">
        <v>31.468399999999999</v>
      </c>
      <c r="I148" s="618">
        <v>0</v>
      </c>
      <c r="J148" s="618">
        <v>83.375200000000007</v>
      </c>
      <c r="K148" s="619">
        <f t="shared" si="2"/>
        <v>75.906252475197959</v>
      </c>
    </row>
    <row r="149" spans="1:11" s="65" customFormat="1" ht="14.1" customHeight="1">
      <c r="A149" s="616">
        <v>143</v>
      </c>
      <c r="B149" s="617" t="s">
        <v>237</v>
      </c>
      <c r="C149" s="618">
        <v>34.887300000000003</v>
      </c>
      <c r="D149" s="618">
        <v>21.478000000000002</v>
      </c>
      <c r="E149" s="618">
        <v>0</v>
      </c>
      <c r="F149" s="618">
        <v>56.365400000000001</v>
      </c>
      <c r="G149" s="618">
        <v>29.993500000000001</v>
      </c>
      <c r="H149" s="618">
        <v>14.6402</v>
      </c>
      <c r="I149" s="618">
        <v>0</v>
      </c>
      <c r="J149" s="618">
        <v>44.633800000000001</v>
      </c>
      <c r="K149" s="619">
        <f t="shared" si="2"/>
        <v>79.186522228175434</v>
      </c>
    </row>
    <row r="150" spans="1:11" s="65" customFormat="1" ht="14.1" customHeight="1">
      <c r="A150" s="616">
        <v>144</v>
      </c>
      <c r="B150" s="617" t="s">
        <v>238</v>
      </c>
      <c r="C150" s="618">
        <v>31.681999999999999</v>
      </c>
      <c r="D150" s="618">
        <v>16.1358</v>
      </c>
      <c r="E150" s="618">
        <v>0</v>
      </c>
      <c r="F150" s="618">
        <v>47.817799999999998</v>
      </c>
      <c r="G150" s="618">
        <v>26.209900000000001</v>
      </c>
      <c r="H150" s="618">
        <v>11.0962</v>
      </c>
      <c r="I150" s="618">
        <v>0</v>
      </c>
      <c r="J150" s="618">
        <v>37.306100000000001</v>
      </c>
      <c r="K150" s="619">
        <f t="shared" si="2"/>
        <v>78.017181886243208</v>
      </c>
    </row>
    <row r="151" spans="1:11" s="65" customFormat="1" ht="14.1" customHeight="1">
      <c r="A151" s="616">
        <v>145</v>
      </c>
      <c r="B151" s="617" t="s">
        <v>239</v>
      </c>
      <c r="C151" s="618">
        <v>44.771900000000002</v>
      </c>
      <c r="D151" s="618">
        <v>21.533999999999999</v>
      </c>
      <c r="E151" s="618">
        <v>0</v>
      </c>
      <c r="F151" s="618">
        <v>66.305999999999997</v>
      </c>
      <c r="G151" s="618">
        <v>36.647399999999998</v>
      </c>
      <c r="H151" s="618">
        <v>13.190799999999999</v>
      </c>
      <c r="I151" s="618">
        <v>0</v>
      </c>
      <c r="J151" s="618">
        <v>49.838299999999997</v>
      </c>
      <c r="K151" s="619">
        <f t="shared" si="2"/>
        <v>75.164087714535626</v>
      </c>
    </row>
    <row r="152" spans="1:11" s="65" customFormat="1" ht="14.1" customHeight="1">
      <c r="A152" s="616">
        <v>146</v>
      </c>
      <c r="B152" s="617" t="s">
        <v>240</v>
      </c>
      <c r="C152" s="618">
        <v>40.802399999999999</v>
      </c>
      <c r="D152" s="618">
        <v>25.5273</v>
      </c>
      <c r="E152" s="618">
        <v>0</v>
      </c>
      <c r="F152" s="618">
        <v>66.329700000000003</v>
      </c>
      <c r="G152" s="618">
        <v>31.1038</v>
      </c>
      <c r="H152" s="618">
        <v>12.2254</v>
      </c>
      <c r="I152" s="618">
        <v>0</v>
      </c>
      <c r="J152" s="618">
        <v>43.3292</v>
      </c>
      <c r="K152" s="619">
        <f t="shared" si="2"/>
        <v>65.323980057199122</v>
      </c>
    </row>
    <row r="153" spans="1:11" s="65" customFormat="1" ht="14.1" customHeight="1">
      <c r="A153" s="616">
        <v>147</v>
      </c>
      <c r="B153" s="617" t="s">
        <v>241</v>
      </c>
      <c r="C153" s="618">
        <v>35.603299999999997</v>
      </c>
      <c r="D153" s="618">
        <v>19.386399999999998</v>
      </c>
      <c r="E153" s="618">
        <v>0</v>
      </c>
      <c r="F153" s="618">
        <v>54.989699999999999</v>
      </c>
      <c r="G153" s="618">
        <v>29.015799999999999</v>
      </c>
      <c r="H153" s="618">
        <v>12.2996</v>
      </c>
      <c r="I153" s="618">
        <v>0</v>
      </c>
      <c r="J153" s="618">
        <v>41.3155</v>
      </c>
      <c r="K153" s="619">
        <f t="shared" si="2"/>
        <v>75.133161301116388</v>
      </c>
    </row>
    <row r="154" spans="1:11" s="65" customFormat="1" ht="14.1" customHeight="1">
      <c r="A154" s="616">
        <v>148</v>
      </c>
      <c r="B154" s="617" t="s">
        <v>242</v>
      </c>
      <c r="C154" s="618">
        <v>42.023800000000001</v>
      </c>
      <c r="D154" s="618">
        <v>38.774700000000003</v>
      </c>
      <c r="E154" s="618">
        <v>0</v>
      </c>
      <c r="F154" s="618">
        <v>80.798599999999993</v>
      </c>
      <c r="G154" s="618">
        <v>27.284400000000002</v>
      </c>
      <c r="H154" s="618">
        <v>9.5985999999999994</v>
      </c>
      <c r="I154" s="618">
        <v>0</v>
      </c>
      <c r="J154" s="618">
        <v>36.883000000000003</v>
      </c>
      <c r="K154" s="619">
        <f t="shared" si="2"/>
        <v>45.648068159596832</v>
      </c>
    </row>
    <row r="155" spans="1:11" s="65" customFormat="1" ht="14.1" customHeight="1">
      <c r="A155" s="616">
        <v>149</v>
      </c>
      <c r="B155" s="617" t="s">
        <v>243</v>
      </c>
      <c r="C155" s="618">
        <v>28.606999999999999</v>
      </c>
      <c r="D155" s="618">
        <v>34.7134</v>
      </c>
      <c r="E155" s="618">
        <v>3.2000000000000002E-3</v>
      </c>
      <c r="F155" s="618">
        <v>63.323700000000002</v>
      </c>
      <c r="G155" s="618">
        <v>21.217199999999998</v>
      </c>
      <c r="H155" s="618">
        <v>14.3606</v>
      </c>
      <c r="I155" s="618">
        <v>0</v>
      </c>
      <c r="J155" s="618">
        <v>35.5779</v>
      </c>
      <c r="K155" s="619">
        <f t="shared" si="2"/>
        <v>56.184177488049492</v>
      </c>
    </row>
    <row r="156" spans="1:11" s="65" customFormat="1" ht="14.1" customHeight="1">
      <c r="A156" s="616">
        <v>150</v>
      </c>
      <c r="B156" s="617" t="s">
        <v>244</v>
      </c>
      <c r="C156" s="618">
        <v>28.7438</v>
      </c>
      <c r="D156" s="618">
        <v>28.100999999999999</v>
      </c>
      <c r="E156" s="618">
        <v>0</v>
      </c>
      <c r="F156" s="618">
        <v>56.844799999999999</v>
      </c>
      <c r="G156" s="618">
        <v>22.8583</v>
      </c>
      <c r="H156" s="618">
        <v>16.263400000000001</v>
      </c>
      <c r="I156" s="618">
        <v>0</v>
      </c>
      <c r="J156" s="618">
        <v>39.121699999999997</v>
      </c>
      <c r="K156" s="619">
        <f t="shared" si="2"/>
        <v>68.821950292726868</v>
      </c>
    </row>
    <row r="157" spans="1:11" s="65" customFormat="1" ht="14.1" customHeight="1">
      <c r="A157" s="616">
        <v>151</v>
      </c>
      <c r="B157" s="617" t="s">
        <v>245</v>
      </c>
      <c r="C157" s="618">
        <v>22.963799999999999</v>
      </c>
      <c r="D157" s="618">
        <v>17.84</v>
      </c>
      <c r="E157" s="618">
        <v>0</v>
      </c>
      <c r="F157" s="618">
        <v>40.803800000000003</v>
      </c>
      <c r="G157" s="618">
        <v>20.8673</v>
      </c>
      <c r="H157" s="618">
        <v>16.216200000000001</v>
      </c>
      <c r="I157" s="618">
        <v>0</v>
      </c>
      <c r="J157" s="618">
        <v>37.083599999999997</v>
      </c>
      <c r="K157" s="619">
        <f t="shared" si="2"/>
        <v>90.882711904283411</v>
      </c>
    </row>
    <row r="158" spans="1:11" s="65" customFormat="1" ht="14.1" customHeight="1">
      <c r="A158" s="616">
        <v>152</v>
      </c>
      <c r="B158" s="617" t="s">
        <v>246</v>
      </c>
      <c r="C158" s="618">
        <v>32.051499999999997</v>
      </c>
      <c r="D158" s="618">
        <v>16.866700000000002</v>
      </c>
      <c r="E158" s="618">
        <v>0</v>
      </c>
      <c r="F158" s="618">
        <v>48.918300000000002</v>
      </c>
      <c r="G158" s="618">
        <v>26.046500000000002</v>
      </c>
      <c r="H158" s="618">
        <v>9.1376000000000008</v>
      </c>
      <c r="I158" s="618">
        <v>0</v>
      </c>
      <c r="J158" s="618">
        <v>35.184199999999997</v>
      </c>
      <c r="K158" s="619">
        <f t="shared" si="2"/>
        <v>71.924412745332518</v>
      </c>
    </row>
    <row r="159" spans="1:11" s="65" customFormat="1" ht="14.1" customHeight="1">
      <c r="A159" s="616">
        <v>153</v>
      </c>
      <c r="B159" s="617" t="s">
        <v>247</v>
      </c>
      <c r="C159" s="618">
        <v>34.336399999999998</v>
      </c>
      <c r="D159" s="618">
        <v>22.282599999999999</v>
      </c>
      <c r="E159" s="618">
        <v>0</v>
      </c>
      <c r="F159" s="618">
        <v>56.619</v>
      </c>
      <c r="G159" s="618">
        <v>31.575500000000002</v>
      </c>
      <c r="H159" s="618">
        <v>16.520399999999999</v>
      </c>
      <c r="I159" s="618">
        <v>0</v>
      </c>
      <c r="J159" s="618">
        <v>48.0959</v>
      </c>
      <c r="K159" s="619">
        <f t="shared" si="2"/>
        <v>84.946572705275614</v>
      </c>
    </row>
    <row r="160" spans="1:11" s="65" customFormat="1" ht="14.1" customHeight="1">
      <c r="A160" s="616">
        <v>154</v>
      </c>
      <c r="B160" s="617" t="s">
        <v>248</v>
      </c>
      <c r="C160" s="618">
        <v>28.480899999999998</v>
      </c>
      <c r="D160" s="618">
        <v>14.0931</v>
      </c>
      <c r="E160" s="618">
        <v>0</v>
      </c>
      <c r="F160" s="618">
        <v>42.573999999999998</v>
      </c>
      <c r="G160" s="618">
        <v>23.833500000000001</v>
      </c>
      <c r="H160" s="618">
        <v>11.809200000000001</v>
      </c>
      <c r="I160" s="618">
        <v>0</v>
      </c>
      <c r="J160" s="618">
        <v>35.642699999999998</v>
      </c>
      <c r="K160" s="619">
        <f t="shared" si="2"/>
        <v>83.719406210363132</v>
      </c>
    </row>
    <row r="161" spans="1:11" s="65" customFormat="1" ht="14.1" customHeight="1">
      <c r="A161" s="616">
        <v>155</v>
      </c>
      <c r="B161" s="617" t="s">
        <v>249</v>
      </c>
      <c r="C161" s="618">
        <v>39.350999999999999</v>
      </c>
      <c r="D161" s="618">
        <v>18.895600000000002</v>
      </c>
      <c r="E161" s="618">
        <v>0</v>
      </c>
      <c r="F161" s="618">
        <v>58.246600000000001</v>
      </c>
      <c r="G161" s="618">
        <v>31.830200000000001</v>
      </c>
      <c r="H161" s="618">
        <v>14.657299999999999</v>
      </c>
      <c r="I161" s="618">
        <v>0</v>
      </c>
      <c r="J161" s="618">
        <v>46.4876</v>
      </c>
      <c r="K161" s="619">
        <f t="shared" si="2"/>
        <v>79.81169716343959</v>
      </c>
    </row>
    <row r="162" spans="1:11" s="65" customFormat="1" ht="14.1" customHeight="1">
      <c r="A162" s="616">
        <v>156</v>
      </c>
      <c r="B162" s="617" t="s">
        <v>250</v>
      </c>
      <c r="C162" s="618">
        <v>29.811800000000002</v>
      </c>
      <c r="D162" s="618">
        <v>27.531700000000001</v>
      </c>
      <c r="E162" s="618">
        <v>0</v>
      </c>
      <c r="F162" s="618">
        <v>57.343499999999999</v>
      </c>
      <c r="G162" s="618">
        <v>25.000900000000001</v>
      </c>
      <c r="H162" s="618">
        <v>19.590499999999999</v>
      </c>
      <c r="I162" s="618">
        <v>0</v>
      </c>
      <c r="J162" s="618">
        <v>44.591500000000003</v>
      </c>
      <c r="K162" s="619">
        <f t="shared" si="2"/>
        <v>77.76208288646491</v>
      </c>
    </row>
    <row r="163" spans="1:11" s="65" customFormat="1" ht="14.1" customHeight="1">
      <c r="A163" s="616">
        <v>157</v>
      </c>
      <c r="B163" s="617" t="s">
        <v>251</v>
      </c>
      <c r="C163" s="618">
        <v>45.349699999999999</v>
      </c>
      <c r="D163" s="618">
        <v>32.128100000000003</v>
      </c>
      <c r="E163" s="618">
        <v>0</v>
      </c>
      <c r="F163" s="618">
        <v>77.477900000000005</v>
      </c>
      <c r="G163" s="618">
        <v>31.304500000000001</v>
      </c>
      <c r="H163" s="618">
        <v>15.0655</v>
      </c>
      <c r="I163" s="618">
        <v>0</v>
      </c>
      <c r="J163" s="618">
        <v>46.37</v>
      </c>
      <c r="K163" s="619">
        <f t="shared" si="2"/>
        <v>59.849324775193949</v>
      </c>
    </row>
    <row r="164" spans="1:11" s="65" customFormat="1" ht="14.1" customHeight="1">
      <c r="A164" s="616">
        <v>158</v>
      </c>
      <c r="B164" s="617" t="s">
        <v>252</v>
      </c>
      <c r="C164" s="618">
        <v>52.228200000000001</v>
      </c>
      <c r="D164" s="618">
        <v>52.449399999999997</v>
      </c>
      <c r="E164" s="618">
        <v>0</v>
      </c>
      <c r="F164" s="618">
        <v>104.6776</v>
      </c>
      <c r="G164" s="618">
        <v>47.346699999999998</v>
      </c>
      <c r="H164" s="618">
        <v>38.843699999999998</v>
      </c>
      <c r="I164" s="618">
        <v>0</v>
      </c>
      <c r="J164" s="618">
        <v>86.1905</v>
      </c>
      <c r="K164" s="619">
        <f t="shared" si="2"/>
        <v>82.339010447316326</v>
      </c>
    </row>
    <row r="165" spans="1:11" s="65" customFormat="1" ht="14.1" customHeight="1">
      <c r="A165" s="616">
        <v>159</v>
      </c>
      <c r="B165" s="617" t="s">
        <v>253</v>
      </c>
      <c r="C165" s="618">
        <v>47.780099999999997</v>
      </c>
      <c r="D165" s="618">
        <v>36.966200000000001</v>
      </c>
      <c r="E165" s="618">
        <v>0</v>
      </c>
      <c r="F165" s="618">
        <v>84.746399999999994</v>
      </c>
      <c r="G165" s="618">
        <v>36.551400000000001</v>
      </c>
      <c r="H165" s="618">
        <v>19.827500000000001</v>
      </c>
      <c r="I165" s="618">
        <v>0</v>
      </c>
      <c r="J165" s="618">
        <v>56.378900000000002</v>
      </c>
      <c r="K165" s="619">
        <f t="shared" si="2"/>
        <v>66.526601719955067</v>
      </c>
    </row>
    <row r="166" spans="1:11" s="65" customFormat="1" ht="14.1" customHeight="1">
      <c r="A166" s="616">
        <v>160</v>
      </c>
      <c r="B166" s="617" t="s">
        <v>254</v>
      </c>
      <c r="C166" s="618">
        <v>48.406300000000002</v>
      </c>
      <c r="D166" s="618">
        <v>34.830500000000001</v>
      </c>
      <c r="E166" s="618">
        <v>0</v>
      </c>
      <c r="F166" s="618">
        <v>83.236800000000002</v>
      </c>
      <c r="G166" s="618">
        <v>39.435600000000001</v>
      </c>
      <c r="H166" s="618">
        <v>30.190899999999999</v>
      </c>
      <c r="I166" s="618">
        <v>0</v>
      </c>
      <c r="J166" s="618">
        <v>69.626599999999996</v>
      </c>
      <c r="K166" s="619">
        <f t="shared" si="2"/>
        <v>83.648818791688285</v>
      </c>
    </row>
    <row r="167" spans="1:11" s="65" customFormat="1" ht="14.1" customHeight="1">
      <c r="A167" s="616">
        <v>161</v>
      </c>
      <c r="B167" s="617" t="s">
        <v>255</v>
      </c>
      <c r="C167" s="618">
        <v>82.755700000000004</v>
      </c>
      <c r="D167" s="618">
        <v>120.44889999999999</v>
      </c>
      <c r="E167" s="618">
        <v>0.1</v>
      </c>
      <c r="F167" s="618">
        <v>203.3047</v>
      </c>
      <c r="G167" s="618">
        <v>52.260800000000003</v>
      </c>
      <c r="H167" s="618">
        <v>36.186199999999999</v>
      </c>
      <c r="I167" s="618">
        <v>0</v>
      </c>
      <c r="J167" s="618">
        <v>88.447000000000003</v>
      </c>
      <c r="K167" s="619">
        <f t="shared" si="2"/>
        <v>43.504650900839977</v>
      </c>
    </row>
    <row r="168" spans="1:11" s="65" customFormat="1" ht="14.1" customHeight="1">
      <c r="A168" s="616">
        <v>162</v>
      </c>
      <c r="B168" s="617" t="s">
        <v>256</v>
      </c>
      <c r="C168" s="618">
        <v>79.880600000000001</v>
      </c>
      <c r="D168" s="618">
        <v>41.964500000000001</v>
      </c>
      <c r="E168" s="618">
        <v>0</v>
      </c>
      <c r="F168" s="618">
        <v>121.8451</v>
      </c>
      <c r="G168" s="618">
        <v>63.4101</v>
      </c>
      <c r="H168" s="618">
        <v>26.338899999999999</v>
      </c>
      <c r="I168" s="618">
        <v>0</v>
      </c>
      <c r="J168" s="618">
        <v>89.748999999999995</v>
      </c>
      <c r="K168" s="619">
        <f t="shared" si="2"/>
        <v>73.658275958573626</v>
      </c>
    </row>
    <row r="169" spans="1:11" s="65" customFormat="1" ht="14.1" customHeight="1">
      <c r="A169" s="616">
        <v>163</v>
      </c>
      <c r="B169" s="617" t="s">
        <v>257</v>
      </c>
      <c r="C169" s="618">
        <v>33.089300000000001</v>
      </c>
      <c r="D169" s="618">
        <v>23.006399999999999</v>
      </c>
      <c r="E169" s="618">
        <v>0</v>
      </c>
      <c r="F169" s="618">
        <v>56.095700000000001</v>
      </c>
      <c r="G169" s="618">
        <v>28.7224</v>
      </c>
      <c r="H169" s="618">
        <v>18.1873</v>
      </c>
      <c r="I169" s="618">
        <v>0</v>
      </c>
      <c r="J169" s="618">
        <v>46.909700000000001</v>
      </c>
      <c r="K169" s="619">
        <f t="shared" si="2"/>
        <v>83.624413279449229</v>
      </c>
    </row>
    <row r="170" spans="1:11" s="65" customFormat="1" ht="14.1" customHeight="1">
      <c r="A170" s="616">
        <v>164</v>
      </c>
      <c r="B170" s="617" t="s">
        <v>258</v>
      </c>
      <c r="C170" s="618">
        <v>30.221599999999999</v>
      </c>
      <c r="D170" s="618">
        <v>25.239899999999999</v>
      </c>
      <c r="E170" s="618">
        <v>0</v>
      </c>
      <c r="F170" s="618">
        <v>55.461500000000001</v>
      </c>
      <c r="G170" s="618">
        <v>21.651199999999999</v>
      </c>
      <c r="H170" s="618">
        <v>18.210100000000001</v>
      </c>
      <c r="I170" s="618">
        <v>0</v>
      </c>
      <c r="J170" s="618">
        <v>39.861400000000003</v>
      </c>
      <c r="K170" s="619">
        <f t="shared" si="2"/>
        <v>71.872199633980344</v>
      </c>
    </row>
    <row r="171" spans="1:11" s="65" customFormat="1" ht="14.1" customHeight="1">
      <c r="A171" s="616">
        <v>165</v>
      </c>
      <c r="B171" s="617" t="s">
        <v>259</v>
      </c>
      <c r="C171" s="618">
        <v>29.062999999999999</v>
      </c>
      <c r="D171" s="618">
        <v>23.167400000000001</v>
      </c>
      <c r="E171" s="618">
        <v>0</v>
      </c>
      <c r="F171" s="618">
        <v>52.230499999999999</v>
      </c>
      <c r="G171" s="618">
        <v>21.397600000000001</v>
      </c>
      <c r="H171" s="618">
        <v>15.748200000000001</v>
      </c>
      <c r="I171" s="618">
        <v>0</v>
      </c>
      <c r="J171" s="618">
        <v>37.145800000000001</v>
      </c>
      <c r="K171" s="619">
        <f t="shared" si="2"/>
        <v>71.118982203884713</v>
      </c>
    </row>
    <row r="172" spans="1:11" s="65" customFormat="1" ht="14.1" customHeight="1">
      <c r="A172" s="616">
        <v>166</v>
      </c>
      <c r="B172" s="617" t="s">
        <v>260</v>
      </c>
      <c r="C172" s="618">
        <v>26.596900000000002</v>
      </c>
      <c r="D172" s="618">
        <v>24.429300000000001</v>
      </c>
      <c r="E172" s="618">
        <v>0</v>
      </c>
      <c r="F172" s="618">
        <v>51.026200000000003</v>
      </c>
      <c r="G172" s="618">
        <v>22.024999999999999</v>
      </c>
      <c r="H172" s="618">
        <v>19.867999999999999</v>
      </c>
      <c r="I172" s="618">
        <v>0</v>
      </c>
      <c r="J172" s="618">
        <v>41.893000000000001</v>
      </c>
      <c r="K172" s="619">
        <f t="shared" si="2"/>
        <v>82.100959899032262</v>
      </c>
    </row>
    <row r="173" spans="1:11" s="65" customFormat="1" ht="14.1" customHeight="1">
      <c r="A173" s="616">
        <v>167</v>
      </c>
      <c r="B173" s="617" t="s">
        <v>261</v>
      </c>
      <c r="C173" s="618">
        <v>25.536200000000001</v>
      </c>
      <c r="D173" s="618">
        <v>16.97</v>
      </c>
      <c r="E173" s="618">
        <v>0</v>
      </c>
      <c r="F173" s="618">
        <v>42.506300000000003</v>
      </c>
      <c r="G173" s="618">
        <v>12.9275</v>
      </c>
      <c r="H173" s="618">
        <v>14.351699999999999</v>
      </c>
      <c r="I173" s="618">
        <v>0</v>
      </c>
      <c r="J173" s="618">
        <v>27.279299999999999</v>
      </c>
      <c r="K173" s="619">
        <f t="shared" si="2"/>
        <v>64.177074927716589</v>
      </c>
    </row>
    <row r="174" spans="1:11" s="65" customFormat="1" ht="14.1" customHeight="1">
      <c r="A174" s="616">
        <v>168</v>
      </c>
      <c r="B174" s="617" t="s">
        <v>262</v>
      </c>
      <c r="C174" s="618">
        <v>27.5914</v>
      </c>
      <c r="D174" s="618">
        <v>32.591299999999997</v>
      </c>
      <c r="E174" s="618">
        <v>0.03</v>
      </c>
      <c r="F174" s="618">
        <v>60.212800000000001</v>
      </c>
      <c r="G174" s="618">
        <v>24.302399999999999</v>
      </c>
      <c r="H174" s="618">
        <v>24.029800000000002</v>
      </c>
      <c r="I174" s="618">
        <v>0</v>
      </c>
      <c r="J174" s="618">
        <v>48.332299999999996</v>
      </c>
      <c r="K174" s="619">
        <f t="shared" si="2"/>
        <v>80.269145430871831</v>
      </c>
    </row>
    <row r="175" spans="1:11" s="65" customFormat="1" ht="14.1" customHeight="1">
      <c r="A175" s="616">
        <v>169</v>
      </c>
      <c r="B175" s="617" t="s">
        <v>263</v>
      </c>
      <c r="C175" s="618">
        <v>20.773700000000002</v>
      </c>
      <c r="D175" s="618">
        <v>19.171500000000002</v>
      </c>
      <c r="E175" s="618">
        <v>0</v>
      </c>
      <c r="F175" s="618">
        <v>39.9452</v>
      </c>
      <c r="G175" s="618">
        <v>16.809799999999999</v>
      </c>
      <c r="H175" s="618">
        <v>13.87</v>
      </c>
      <c r="I175" s="618">
        <v>0</v>
      </c>
      <c r="J175" s="618">
        <v>30.6799</v>
      </c>
      <c r="K175" s="619">
        <f t="shared" si="2"/>
        <v>76.804972812753476</v>
      </c>
    </row>
    <row r="176" spans="1:11" s="65" customFormat="1" ht="14.1" customHeight="1">
      <c r="A176" s="616">
        <v>170</v>
      </c>
      <c r="B176" s="617" t="s">
        <v>264</v>
      </c>
      <c r="C176" s="618">
        <v>22.2971</v>
      </c>
      <c r="D176" s="618">
        <v>29.883600000000001</v>
      </c>
      <c r="E176" s="618">
        <v>0</v>
      </c>
      <c r="F176" s="618">
        <v>52.180700000000002</v>
      </c>
      <c r="G176" s="618">
        <v>18.348500000000001</v>
      </c>
      <c r="H176" s="618">
        <v>18.644500000000001</v>
      </c>
      <c r="I176" s="618">
        <v>0</v>
      </c>
      <c r="J176" s="618">
        <v>36.993000000000002</v>
      </c>
      <c r="K176" s="619">
        <f t="shared" si="2"/>
        <v>70.894027868541428</v>
      </c>
    </row>
    <row r="177" spans="1:11" s="65" customFormat="1" ht="14.1" customHeight="1">
      <c r="A177" s="616">
        <v>171</v>
      </c>
      <c r="B177" s="617" t="s">
        <v>265</v>
      </c>
      <c r="C177" s="618">
        <v>26.444700000000001</v>
      </c>
      <c r="D177" s="618">
        <v>22.2883</v>
      </c>
      <c r="E177" s="618">
        <v>0</v>
      </c>
      <c r="F177" s="618">
        <v>48.732999999999997</v>
      </c>
      <c r="G177" s="618">
        <v>21.3371</v>
      </c>
      <c r="H177" s="618">
        <v>12.6441</v>
      </c>
      <c r="I177" s="618">
        <v>0</v>
      </c>
      <c r="J177" s="618">
        <v>33.981299999999997</v>
      </c>
      <c r="K177" s="619">
        <f t="shared" si="2"/>
        <v>69.72954671372581</v>
      </c>
    </row>
    <row r="178" spans="1:11" s="65" customFormat="1" ht="14.1" customHeight="1">
      <c r="A178" s="616">
        <v>172</v>
      </c>
      <c r="B178" s="617" t="s">
        <v>266</v>
      </c>
      <c r="C178" s="618">
        <v>22.410499999999999</v>
      </c>
      <c r="D178" s="618">
        <v>18.991599999999998</v>
      </c>
      <c r="E178" s="618">
        <v>0</v>
      </c>
      <c r="F178" s="618">
        <v>41.402099999999997</v>
      </c>
      <c r="G178" s="618">
        <v>17.892399999999999</v>
      </c>
      <c r="H178" s="618">
        <v>15.6907</v>
      </c>
      <c r="I178" s="618">
        <v>0</v>
      </c>
      <c r="J178" s="618">
        <v>33.583199999999998</v>
      </c>
      <c r="K178" s="619">
        <f t="shared" si="2"/>
        <v>81.114726064619916</v>
      </c>
    </row>
    <row r="179" spans="1:11" s="65" customFormat="1" ht="14.1" customHeight="1">
      <c r="A179" s="616">
        <v>173</v>
      </c>
      <c r="B179" s="617" t="s">
        <v>267</v>
      </c>
      <c r="C179" s="618">
        <v>102.72150000000001</v>
      </c>
      <c r="D179" s="618">
        <v>60.667499999999997</v>
      </c>
      <c r="E179" s="618">
        <v>0</v>
      </c>
      <c r="F179" s="618">
        <v>163.38900000000001</v>
      </c>
      <c r="G179" s="618">
        <v>81.210999999999999</v>
      </c>
      <c r="H179" s="618">
        <v>35.057200000000002</v>
      </c>
      <c r="I179" s="618">
        <v>0</v>
      </c>
      <c r="J179" s="618">
        <v>116.26819999999999</v>
      </c>
      <c r="K179" s="619">
        <f t="shared" si="2"/>
        <v>71.1603596325334</v>
      </c>
    </row>
    <row r="180" spans="1:11" s="65" customFormat="1" ht="14.1" customHeight="1">
      <c r="A180" s="616">
        <v>174</v>
      </c>
      <c r="B180" s="617" t="s">
        <v>268</v>
      </c>
      <c r="C180" s="618">
        <v>31.6479</v>
      </c>
      <c r="D180" s="618">
        <v>23.819600000000001</v>
      </c>
      <c r="E180" s="618">
        <v>0</v>
      </c>
      <c r="F180" s="618">
        <v>55.467500000000001</v>
      </c>
      <c r="G180" s="618">
        <v>26.103999999999999</v>
      </c>
      <c r="H180" s="618">
        <v>16.765000000000001</v>
      </c>
      <c r="I180" s="618">
        <v>0</v>
      </c>
      <c r="J180" s="618">
        <v>42.869</v>
      </c>
      <c r="K180" s="619">
        <f t="shared" si="2"/>
        <v>77.286699418578436</v>
      </c>
    </row>
    <row r="181" spans="1:11" s="65" customFormat="1" ht="14.1" customHeight="1">
      <c r="A181" s="616">
        <v>175</v>
      </c>
      <c r="B181" s="617" t="s">
        <v>269</v>
      </c>
      <c r="C181" s="618">
        <v>31.959499999999998</v>
      </c>
      <c r="D181" s="618">
        <v>30.9819</v>
      </c>
      <c r="E181" s="618">
        <v>0</v>
      </c>
      <c r="F181" s="618">
        <v>62.941400000000002</v>
      </c>
      <c r="G181" s="618">
        <v>26.267499999999998</v>
      </c>
      <c r="H181" s="618">
        <v>17.2651</v>
      </c>
      <c r="I181" s="618">
        <v>0</v>
      </c>
      <c r="J181" s="618">
        <v>43.532600000000002</v>
      </c>
      <c r="K181" s="619">
        <f t="shared" si="2"/>
        <v>69.16369829714624</v>
      </c>
    </row>
    <row r="182" spans="1:11" s="65" customFormat="1" ht="14.1" customHeight="1">
      <c r="A182" s="616">
        <v>176</v>
      </c>
      <c r="B182" s="617" t="s">
        <v>270</v>
      </c>
      <c r="C182" s="618">
        <v>33.997300000000003</v>
      </c>
      <c r="D182" s="618">
        <v>39.970700000000001</v>
      </c>
      <c r="E182" s="618">
        <v>0.03</v>
      </c>
      <c r="F182" s="618">
        <v>73.998099999999994</v>
      </c>
      <c r="G182" s="618">
        <v>27.558800000000002</v>
      </c>
      <c r="H182" s="618">
        <v>32.633600000000001</v>
      </c>
      <c r="I182" s="618">
        <v>0</v>
      </c>
      <c r="J182" s="618">
        <v>60.192399999999999</v>
      </c>
      <c r="K182" s="619">
        <f t="shared" si="2"/>
        <v>81.343169621922726</v>
      </c>
    </row>
    <row r="183" spans="1:11" s="65" customFormat="1" ht="14.1" customHeight="1">
      <c r="A183" s="616">
        <v>177</v>
      </c>
      <c r="B183" s="617" t="s">
        <v>271</v>
      </c>
      <c r="C183" s="618">
        <v>40.884700000000002</v>
      </c>
      <c r="D183" s="618">
        <v>36.091299999999997</v>
      </c>
      <c r="E183" s="618">
        <v>0</v>
      </c>
      <c r="F183" s="618">
        <v>76.976100000000002</v>
      </c>
      <c r="G183" s="618">
        <v>30.835899999999999</v>
      </c>
      <c r="H183" s="618">
        <v>28.9162</v>
      </c>
      <c r="I183" s="618">
        <v>0</v>
      </c>
      <c r="J183" s="618">
        <v>59.752200000000002</v>
      </c>
      <c r="K183" s="619">
        <f t="shared" si="2"/>
        <v>77.624353533109627</v>
      </c>
    </row>
    <row r="184" spans="1:11" s="65" customFormat="1" ht="14.1" customHeight="1">
      <c r="A184" s="616">
        <v>178</v>
      </c>
      <c r="B184" s="617" t="s">
        <v>272</v>
      </c>
      <c r="C184" s="618">
        <v>36.271099999999997</v>
      </c>
      <c r="D184" s="618">
        <v>26.4498</v>
      </c>
      <c r="E184" s="618">
        <v>4.4999999999999998E-2</v>
      </c>
      <c r="F184" s="618">
        <v>62.765999999999998</v>
      </c>
      <c r="G184" s="618">
        <v>23.558599999999998</v>
      </c>
      <c r="H184" s="618">
        <v>3.6313</v>
      </c>
      <c r="I184" s="618">
        <v>0</v>
      </c>
      <c r="J184" s="618">
        <v>27.19</v>
      </c>
      <c r="K184" s="619">
        <f t="shared" si="2"/>
        <v>43.319631647707361</v>
      </c>
    </row>
    <row r="185" spans="1:11" s="65" customFormat="1" ht="14.1" customHeight="1">
      <c r="A185" s="616">
        <v>179</v>
      </c>
      <c r="B185" s="617" t="s">
        <v>273</v>
      </c>
      <c r="C185" s="618">
        <v>46.362499999999997</v>
      </c>
      <c r="D185" s="618">
        <v>32.311</v>
      </c>
      <c r="E185" s="618">
        <v>0</v>
      </c>
      <c r="F185" s="618">
        <v>78.673500000000004</v>
      </c>
      <c r="G185" s="618">
        <v>36.299599999999998</v>
      </c>
      <c r="H185" s="618">
        <v>21.1631</v>
      </c>
      <c r="I185" s="618">
        <v>0</v>
      </c>
      <c r="J185" s="618">
        <v>57.462800000000001</v>
      </c>
      <c r="K185" s="619">
        <f t="shared" si="2"/>
        <v>73.039587662936057</v>
      </c>
    </row>
    <row r="186" spans="1:11" s="65" customFormat="1" ht="14.1" customHeight="1">
      <c r="A186" s="616">
        <v>180</v>
      </c>
      <c r="B186" s="617" t="s">
        <v>274</v>
      </c>
      <c r="C186" s="618">
        <v>30.136099999999999</v>
      </c>
      <c r="D186" s="618">
        <v>24.288799999999998</v>
      </c>
      <c r="E186" s="618">
        <v>0</v>
      </c>
      <c r="F186" s="618">
        <v>54.424999999999997</v>
      </c>
      <c r="G186" s="618">
        <v>24.2087</v>
      </c>
      <c r="H186" s="618">
        <v>17.343800000000002</v>
      </c>
      <c r="I186" s="618">
        <v>0</v>
      </c>
      <c r="J186" s="618">
        <v>41.552500000000002</v>
      </c>
      <c r="K186" s="619">
        <f t="shared" si="2"/>
        <v>76.348185576481413</v>
      </c>
    </row>
    <row r="187" spans="1:11" s="65" customFormat="1" ht="14.1" customHeight="1">
      <c r="A187" s="616">
        <v>181</v>
      </c>
      <c r="B187" s="617" t="s">
        <v>275</v>
      </c>
      <c r="C187" s="618">
        <v>42.357500000000002</v>
      </c>
      <c r="D187" s="618">
        <v>21.845400000000001</v>
      </c>
      <c r="E187" s="618">
        <v>0</v>
      </c>
      <c r="F187" s="618">
        <v>64.2029</v>
      </c>
      <c r="G187" s="618">
        <v>33.546799999999998</v>
      </c>
      <c r="H187" s="618">
        <v>13.369400000000001</v>
      </c>
      <c r="I187" s="618">
        <v>0</v>
      </c>
      <c r="J187" s="618">
        <v>46.9163</v>
      </c>
      <c r="K187" s="619">
        <f t="shared" si="2"/>
        <v>73.07504801184993</v>
      </c>
    </row>
    <row r="188" spans="1:11" s="65" customFormat="1" ht="14.1" customHeight="1">
      <c r="A188" s="616">
        <v>182</v>
      </c>
      <c r="B188" s="617" t="s">
        <v>276</v>
      </c>
      <c r="C188" s="618">
        <v>42.962299999999999</v>
      </c>
      <c r="D188" s="618">
        <v>39.575899999999997</v>
      </c>
      <c r="E188" s="618">
        <v>0</v>
      </c>
      <c r="F188" s="618">
        <v>82.538200000000003</v>
      </c>
      <c r="G188" s="618">
        <v>28.854900000000001</v>
      </c>
      <c r="H188" s="618">
        <v>17.6432</v>
      </c>
      <c r="I188" s="618">
        <v>0</v>
      </c>
      <c r="J188" s="618">
        <v>46.498199999999997</v>
      </c>
      <c r="K188" s="619">
        <f t="shared" si="2"/>
        <v>56.335369562214822</v>
      </c>
    </row>
    <row r="189" spans="1:11" s="65" customFormat="1" ht="14.1" customHeight="1">
      <c r="A189" s="616">
        <v>183</v>
      </c>
      <c r="B189" s="617" t="s">
        <v>277</v>
      </c>
      <c r="C189" s="618">
        <v>36.561300000000003</v>
      </c>
      <c r="D189" s="618">
        <v>32.304200000000002</v>
      </c>
      <c r="E189" s="618">
        <v>0</v>
      </c>
      <c r="F189" s="618">
        <v>68.865499999999997</v>
      </c>
      <c r="G189" s="618">
        <v>29.674900000000001</v>
      </c>
      <c r="H189" s="618">
        <v>10.762600000000001</v>
      </c>
      <c r="I189" s="618">
        <v>0</v>
      </c>
      <c r="J189" s="618">
        <v>40.4375</v>
      </c>
      <c r="K189" s="619">
        <f t="shared" si="2"/>
        <v>58.719533002737222</v>
      </c>
    </row>
    <row r="190" spans="1:11" s="65" customFormat="1" ht="14.1" customHeight="1">
      <c r="A190" s="616">
        <v>184</v>
      </c>
      <c r="B190" s="617" t="s">
        <v>278</v>
      </c>
      <c r="C190" s="618">
        <v>24.5305</v>
      </c>
      <c r="D190" s="618">
        <v>24.3184</v>
      </c>
      <c r="E190" s="618">
        <v>0</v>
      </c>
      <c r="F190" s="618">
        <v>48.8489</v>
      </c>
      <c r="G190" s="618">
        <v>21.895600000000002</v>
      </c>
      <c r="H190" s="618">
        <v>22.148399999999999</v>
      </c>
      <c r="I190" s="618">
        <v>0</v>
      </c>
      <c r="J190" s="618">
        <v>44.0441</v>
      </c>
      <c r="K190" s="619">
        <f t="shared" si="2"/>
        <v>90.163954561924626</v>
      </c>
    </row>
    <row r="191" spans="1:11" s="65" customFormat="1" ht="14.1" customHeight="1">
      <c r="A191" s="616">
        <v>185</v>
      </c>
      <c r="B191" s="617" t="s">
        <v>279</v>
      </c>
      <c r="C191" s="618">
        <v>33.655099999999997</v>
      </c>
      <c r="D191" s="618">
        <v>21.162700000000001</v>
      </c>
      <c r="E191" s="618">
        <v>0</v>
      </c>
      <c r="F191" s="618">
        <v>54.817900000000002</v>
      </c>
      <c r="G191" s="618">
        <v>20.567399999999999</v>
      </c>
      <c r="H191" s="618">
        <v>13.905099999999999</v>
      </c>
      <c r="I191" s="618">
        <v>0</v>
      </c>
      <c r="J191" s="618">
        <v>34.472499999999997</v>
      </c>
      <c r="K191" s="619">
        <f t="shared" si="2"/>
        <v>62.885480837463668</v>
      </c>
    </row>
    <row r="192" spans="1:11" s="65" customFormat="1" ht="14.1" customHeight="1">
      <c r="A192" s="616">
        <v>186</v>
      </c>
      <c r="B192" s="617" t="s">
        <v>280</v>
      </c>
      <c r="C192" s="618">
        <v>24.046199999999999</v>
      </c>
      <c r="D192" s="618">
        <v>20.8765</v>
      </c>
      <c r="E192" s="618">
        <v>0</v>
      </c>
      <c r="F192" s="618">
        <v>44.922699999999999</v>
      </c>
      <c r="G192" s="618">
        <v>17.811199999999999</v>
      </c>
      <c r="H192" s="618">
        <v>8.5990000000000002</v>
      </c>
      <c r="I192" s="618">
        <v>0</v>
      </c>
      <c r="J192" s="618">
        <v>26.4102</v>
      </c>
      <c r="K192" s="619">
        <f t="shared" si="2"/>
        <v>58.790322042085627</v>
      </c>
    </row>
    <row r="193" spans="1:11" s="65" customFormat="1" ht="14.1" customHeight="1">
      <c r="A193" s="616">
        <v>187</v>
      </c>
      <c r="B193" s="617" t="s">
        <v>281</v>
      </c>
      <c r="C193" s="618">
        <v>28.891400000000001</v>
      </c>
      <c r="D193" s="618">
        <v>30.224900000000002</v>
      </c>
      <c r="E193" s="618">
        <v>0</v>
      </c>
      <c r="F193" s="618">
        <v>59.116399999999999</v>
      </c>
      <c r="G193" s="618">
        <v>22.907499999999999</v>
      </c>
      <c r="H193" s="618">
        <v>19.355399999999999</v>
      </c>
      <c r="I193" s="618">
        <v>0</v>
      </c>
      <c r="J193" s="618">
        <v>42.262999999999998</v>
      </c>
      <c r="K193" s="619">
        <f t="shared" si="2"/>
        <v>71.49115981352044</v>
      </c>
    </row>
    <row r="194" spans="1:11" s="65" customFormat="1" ht="14.1" customHeight="1">
      <c r="A194" s="616">
        <v>188</v>
      </c>
      <c r="B194" s="617" t="s">
        <v>282</v>
      </c>
      <c r="C194" s="618">
        <v>34.462899999999998</v>
      </c>
      <c r="D194" s="618">
        <v>22.659700000000001</v>
      </c>
      <c r="E194" s="618">
        <v>0</v>
      </c>
      <c r="F194" s="618">
        <v>57.122700000000002</v>
      </c>
      <c r="G194" s="618">
        <v>23.4724</v>
      </c>
      <c r="H194" s="618">
        <v>6.3483999999999998</v>
      </c>
      <c r="I194" s="618">
        <v>0</v>
      </c>
      <c r="J194" s="618">
        <v>29.820799999999998</v>
      </c>
      <c r="K194" s="619">
        <f t="shared" si="2"/>
        <v>52.204815248578932</v>
      </c>
    </row>
    <row r="195" spans="1:11" s="65" customFormat="1" ht="14.1" customHeight="1">
      <c r="A195" s="616">
        <v>189</v>
      </c>
      <c r="B195" s="617" t="s">
        <v>283</v>
      </c>
      <c r="C195" s="618">
        <v>24.606400000000001</v>
      </c>
      <c r="D195" s="618">
        <v>28.458500000000001</v>
      </c>
      <c r="E195" s="618">
        <v>0</v>
      </c>
      <c r="F195" s="618">
        <v>53.064900000000002</v>
      </c>
      <c r="G195" s="618">
        <v>15.5128</v>
      </c>
      <c r="H195" s="618">
        <v>9.1706000000000003</v>
      </c>
      <c r="I195" s="618">
        <v>0</v>
      </c>
      <c r="J195" s="618">
        <v>24.683399999999999</v>
      </c>
      <c r="K195" s="619">
        <f t="shared" si="2"/>
        <v>46.515493292176181</v>
      </c>
    </row>
    <row r="196" spans="1:11" s="65" customFormat="1" ht="14.1" customHeight="1">
      <c r="A196" s="616">
        <v>190</v>
      </c>
      <c r="B196" s="617" t="s">
        <v>284</v>
      </c>
      <c r="C196" s="618">
        <v>29.5505</v>
      </c>
      <c r="D196" s="618">
        <v>15.522399999999999</v>
      </c>
      <c r="E196" s="618">
        <v>0</v>
      </c>
      <c r="F196" s="618">
        <v>45.073</v>
      </c>
      <c r="G196" s="618">
        <v>25.27</v>
      </c>
      <c r="H196" s="618">
        <v>11.269299999999999</v>
      </c>
      <c r="I196" s="618">
        <v>0</v>
      </c>
      <c r="J196" s="618">
        <v>36.539400000000001</v>
      </c>
      <c r="K196" s="619">
        <f t="shared" si="2"/>
        <v>81.067157721917781</v>
      </c>
    </row>
    <row r="197" spans="1:11" s="65" customFormat="1" ht="14.1" customHeight="1">
      <c r="A197" s="616">
        <v>191</v>
      </c>
      <c r="B197" s="617" t="s">
        <v>285</v>
      </c>
      <c r="C197" s="618">
        <v>50.356699999999996</v>
      </c>
      <c r="D197" s="618">
        <v>50.857599999999998</v>
      </c>
      <c r="E197" s="618">
        <v>0</v>
      </c>
      <c r="F197" s="618">
        <v>101.2144</v>
      </c>
      <c r="G197" s="618">
        <v>36.927100000000003</v>
      </c>
      <c r="H197" s="618">
        <v>36.806699999999999</v>
      </c>
      <c r="I197" s="618">
        <v>0</v>
      </c>
      <c r="J197" s="618">
        <v>73.733800000000002</v>
      </c>
      <c r="K197" s="619">
        <f t="shared" si="2"/>
        <v>72.849120283279859</v>
      </c>
    </row>
    <row r="198" spans="1:11" s="65" customFormat="1" ht="14.1" customHeight="1">
      <c r="A198" s="616">
        <v>192</v>
      </c>
      <c r="B198" s="617" t="s">
        <v>286</v>
      </c>
      <c r="C198" s="618">
        <v>48.886600000000001</v>
      </c>
      <c r="D198" s="618">
        <v>36.556699999999999</v>
      </c>
      <c r="E198" s="618">
        <v>0</v>
      </c>
      <c r="F198" s="618">
        <v>85.443299999999994</v>
      </c>
      <c r="G198" s="618">
        <v>42.619300000000003</v>
      </c>
      <c r="H198" s="618">
        <v>26.645600000000002</v>
      </c>
      <c r="I198" s="618">
        <v>0</v>
      </c>
      <c r="J198" s="618">
        <v>69.265000000000001</v>
      </c>
      <c r="K198" s="619">
        <f t="shared" ref="K198:K261" si="4">J198/F198*100</f>
        <v>81.065455102974724</v>
      </c>
    </row>
    <row r="199" spans="1:11" s="65" customFormat="1" ht="14.1" customHeight="1">
      <c r="A199" s="616">
        <v>193</v>
      </c>
      <c r="B199" s="617" t="s">
        <v>287</v>
      </c>
      <c r="C199" s="618">
        <v>57.658499999999997</v>
      </c>
      <c r="D199" s="618">
        <v>103.60809999999999</v>
      </c>
      <c r="E199" s="618">
        <v>0</v>
      </c>
      <c r="F199" s="618">
        <v>161.26660000000001</v>
      </c>
      <c r="G199" s="618">
        <v>47.7121</v>
      </c>
      <c r="H199" s="618">
        <v>39.097000000000001</v>
      </c>
      <c r="I199" s="618">
        <v>0</v>
      </c>
      <c r="J199" s="618">
        <v>86.809200000000004</v>
      </c>
      <c r="K199" s="619">
        <f t="shared" si="4"/>
        <v>53.829621260695028</v>
      </c>
    </row>
    <row r="200" spans="1:11" s="65" customFormat="1" ht="14.1" customHeight="1">
      <c r="A200" s="616">
        <v>194</v>
      </c>
      <c r="B200" s="617" t="s">
        <v>288</v>
      </c>
      <c r="C200" s="618">
        <v>39.099800000000002</v>
      </c>
      <c r="D200" s="618">
        <v>28.532900000000001</v>
      </c>
      <c r="E200" s="618">
        <v>0</v>
      </c>
      <c r="F200" s="618">
        <v>67.6327</v>
      </c>
      <c r="G200" s="618">
        <v>30.8889</v>
      </c>
      <c r="H200" s="618">
        <v>19.5017</v>
      </c>
      <c r="I200" s="618">
        <v>0</v>
      </c>
      <c r="J200" s="618">
        <v>50.390599999999999</v>
      </c>
      <c r="K200" s="619">
        <f t="shared" si="4"/>
        <v>74.506266938921556</v>
      </c>
    </row>
    <row r="201" spans="1:11" s="65" customFormat="1" ht="14.1" customHeight="1">
      <c r="A201" s="616">
        <v>195</v>
      </c>
      <c r="B201" s="617" t="s">
        <v>289</v>
      </c>
      <c r="C201" s="618">
        <v>30.3066</v>
      </c>
      <c r="D201" s="618">
        <v>25.511700000000001</v>
      </c>
      <c r="E201" s="618">
        <v>0</v>
      </c>
      <c r="F201" s="618">
        <v>55.818300000000001</v>
      </c>
      <c r="G201" s="618">
        <v>24.4682</v>
      </c>
      <c r="H201" s="618">
        <v>21.563300000000002</v>
      </c>
      <c r="I201" s="618">
        <v>0</v>
      </c>
      <c r="J201" s="618">
        <v>46.031500000000001</v>
      </c>
      <c r="K201" s="619">
        <f t="shared" si="4"/>
        <v>82.466682073800172</v>
      </c>
    </row>
    <row r="202" spans="1:11" s="65" customFormat="1" ht="14.1" customHeight="1">
      <c r="A202" s="616">
        <v>196</v>
      </c>
      <c r="B202" s="617" t="s">
        <v>290</v>
      </c>
      <c r="C202" s="618">
        <v>34.260599999999997</v>
      </c>
      <c r="D202" s="618">
        <v>20.6432</v>
      </c>
      <c r="E202" s="618">
        <v>0</v>
      </c>
      <c r="F202" s="618">
        <v>54.903799999999997</v>
      </c>
      <c r="G202" s="618">
        <v>19.481000000000002</v>
      </c>
      <c r="H202" s="618">
        <v>18.2089</v>
      </c>
      <c r="I202" s="618">
        <v>0</v>
      </c>
      <c r="J202" s="618">
        <v>37.689900000000002</v>
      </c>
      <c r="K202" s="619">
        <f t="shared" si="4"/>
        <v>68.647161034391075</v>
      </c>
    </row>
    <row r="203" spans="1:11" s="65" customFormat="1" ht="14.1" customHeight="1">
      <c r="A203" s="616">
        <v>197</v>
      </c>
      <c r="B203" s="617" t="s">
        <v>291</v>
      </c>
      <c r="C203" s="618">
        <v>41.146299999999997</v>
      </c>
      <c r="D203" s="618">
        <v>28.4101</v>
      </c>
      <c r="E203" s="618">
        <v>0</v>
      </c>
      <c r="F203" s="618">
        <v>69.556399999999996</v>
      </c>
      <c r="G203" s="618">
        <v>32.041499999999999</v>
      </c>
      <c r="H203" s="618">
        <v>18.737500000000001</v>
      </c>
      <c r="I203" s="618">
        <v>0</v>
      </c>
      <c r="J203" s="618">
        <v>50.779000000000003</v>
      </c>
      <c r="K203" s="619">
        <f t="shared" si="4"/>
        <v>73.004065765335767</v>
      </c>
    </row>
    <row r="204" spans="1:11" s="65" customFormat="1" ht="14.1" customHeight="1">
      <c r="A204" s="616">
        <v>198</v>
      </c>
      <c r="B204" s="617" t="s">
        <v>292</v>
      </c>
      <c r="C204" s="618">
        <v>32.043199999999999</v>
      </c>
      <c r="D204" s="618">
        <v>23.7088</v>
      </c>
      <c r="E204" s="618">
        <v>0</v>
      </c>
      <c r="F204" s="618">
        <v>55.752099999999999</v>
      </c>
      <c r="G204" s="618">
        <v>28.767800000000001</v>
      </c>
      <c r="H204" s="618">
        <v>21.639099999999999</v>
      </c>
      <c r="I204" s="618">
        <v>0</v>
      </c>
      <c r="J204" s="618">
        <v>50.406999999999996</v>
      </c>
      <c r="K204" s="619">
        <f t="shared" si="4"/>
        <v>90.412737816154007</v>
      </c>
    </row>
    <row r="205" spans="1:11" s="65" customFormat="1" ht="14.1" customHeight="1">
      <c r="A205" s="616">
        <v>199</v>
      </c>
      <c r="B205" s="617" t="s">
        <v>293</v>
      </c>
      <c r="C205" s="618">
        <v>41.022799999999997</v>
      </c>
      <c r="D205" s="618">
        <v>24.4129</v>
      </c>
      <c r="E205" s="618">
        <v>0</v>
      </c>
      <c r="F205" s="618">
        <v>65.435699999999997</v>
      </c>
      <c r="G205" s="618">
        <v>34.423099999999998</v>
      </c>
      <c r="H205" s="618">
        <v>17.430299999999999</v>
      </c>
      <c r="I205" s="618">
        <v>0</v>
      </c>
      <c r="J205" s="618">
        <v>51.853499999999997</v>
      </c>
      <c r="K205" s="619">
        <f t="shared" si="4"/>
        <v>79.243440507246049</v>
      </c>
    </row>
    <row r="206" spans="1:11" s="65" customFormat="1" ht="14.1" customHeight="1">
      <c r="A206" s="616">
        <v>200</v>
      </c>
      <c r="B206" s="617" t="s">
        <v>294</v>
      </c>
      <c r="C206" s="618">
        <v>25.523900000000001</v>
      </c>
      <c r="D206" s="618">
        <v>32.886899999999997</v>
      </c>
      <c r="E206" s="618">
        <v>0</v>
      </c>
      <c r="F206" s="618">
        <v>58.410800000000002</v>
      </c>
      <c r="G206" s="618">
        <v>20.3324</v>
      </c>
      <c r="H206" s="618">
        <v>19.496099999999998</v>
      </c>
      <c r="I206" s="618">
        <v>0</v>
      </c>
      <c r="J206" s="618">
        <v>39.828600000000002</v>
      </c>
      <c r="K206" s="619">
        <f t="shared" si="4"/>
        <v>68.187047600786158</v>
      </c>
    </row>
    <row r="207" spans="1:11" s="65" customFormat="1" ht="14.1" customHeight="1">
      <c r="A207" s="616">
        <v>201</v>
      </c>
      <c r="B207" s="617" t="s">
        <v>295</v>
      </c>
      <c r="C207" s="618">
        <v>29.479199999999999</v>
      </c>
      <c r="D207" s="618">
        <v>30.374400000000001</v>
      </c>
      <c r="E207" s="618">
        <v>0</v>
      </c>
      <c r="F207" s="618">
        <v>59.853700000000003</v>
      </c>
      <c r="G207" s="618">
        <v>23.621099999999998</v>
      </c>
      <c r="H207" s="618">
        <v>20.145399999999999</v>
      </c>
      <c r="I207" s="618">
        <v>0</v>
      </c>
      <c r="J207" s="618">
        <v>43.766599999999997</v>
      </c>
      <c r="K207" s="619">
        <f t="shared" si="4"/>
        <v>73.122630681144187</v>
      </c>
    </row>
    <row r="208" spans="1:11" s="65" customFormat="1" ht="14.1" customHeight="1">
      <c r="A208" s="616">
        <v>202</v>
      </c>
      <c r="B208" s="617" t="s">
        <v>296</v>
      </c>
      <c r="C208" s="618">
        <v>36.9557</v>
      </c>
      <c r="D208" s="618">
        <v>30.297699999999999</v>
      </c>
      <c r="E208" s="618">
        <v>0</v>
      </c>
      <c r="F208" s="618">
        <v>67.253399999999999</v>
      </c>
      <c r="G208" s="618">
        <v>26.376000000000001</v>
      </c>
      <c r="H208" s="618">
        <v>12.4399</v>
      </c>
      <c r="I208" s="618">
        <v>0</v>
      </c>
      <c r="J208" s="618">
        <v>38.816000000000003</v>
      </c>
      <c r="K208" s="619">
        <f t="shared" si="4"/>
        <v>57.71604112208454</v>
      </c>
    </row>
    <row r="209" spans="1:11" s="65" customFormat="1" ht="14.1" customHeight="1">
      <c r="A209" s="616">
        <v>203</v>
      </c>
      <c r="B209" s="617" t="s">
        <v>297</v>
      </c>
      <c r="C209" s="618">
        <v>25.7697</v>
      </c>
      <c r="D209" s="618">
        <v>19.630400000000002</v>
      </c>
      <c r="E209" s="618">
        <v>0</v>
      </c>
      <c r="F209" s="618">
        <v>45.400100000000002</v>
      </c>
      <c r="G209" s="618">
        <v>21.3826</v>
      </c>
      <c r="H209" s="618">
        <v>17.121700000000001</v>
      </c>
      <c r="I209" s="618">
        <v>0</v>
      </c>
      <c r="J209" s="618">
        <v>38.504300000000001</v>
      </c>
      <c r="K209" s="619">
        <f t="shared" si="4"/>
        <v>84.811046671703366</v>
      </c>
    </row>
    <row r="210" spans="1:11" s="65" customFormat="1" ht="14.1" customHeight="1">
      <c r="A210" s="616">
        <v>204</v>
      </c>
      <c r="B210" s="617" t="s">
        <v>298</v>
      </c>
      <c r="C210" s="618">
        <v>27.133400000000002</v>
      </c>
      <c r="D210" s="618">
        <v>20.1845</v>
      </c>
      <c r="E210" s="618">
        <v>0</v>
      </c>
      <c r="F210" s="618">
        <v>47.317900000000002</v>
      </c>
      <c r="G210" s="618">
        <v>19.909700000000001</v>
      </c>
      <c r="H210" s="618">
        <v>12.362399999999999</v>
      </c>
      <c r="I210" s="618">
        <v>0</v>
      </c>
      <c r="J210" s="618">
        <v>32.272100000000002</v>
      </c>
      <c r="K210" s="619">
        <f t="shared" si="4"/>
        <v>68.202730890424135</v>
      </c>
    </row>
    <row r="211" spans="1:11" s="65" customFormat="1" ht="14.1" customHeight="1">
      <c r="A211" s="616">
        <v>205</v>
      </c>
      <c r="B211" s="617" t="s">
        <v>299</v>
      </c>
      <c r="C211" s="618">
        <v>36.835799999999999</v>
      </c>
      <c r="D211" s="618">
        <v>31.904499999999999</v>
      </c>
      <c r="E211" s="618">
        <v>0</v>
      </c>
      <c r="F211" s="618">
        <v>68.740300000000005</v>
      </c>
      <c r="G211" s="618">
        <v>25.792300000000001</v>
      </c>
      <c r="H211" s="618">
        <v>19.1752</v>
      </c>
      <c r="I211" s="618">
        <v>0</v>
      </c>
      <c r="J211" s="618">
        <v>44.967500000000001</v>
      </c>
      <c r="K211" s="619">
        <f t="shared" si="4"/>
        <v>65.41650240106604</v>
      </c>
    </row>
    <row r="212" spans="1:11" s="65" customFormat="1" ht="14.1" customHeight="1">
      <c r="A212" s="616">
        <v>206</v>
      </c>
      <c r="B212" s="617" t="s">
        <v>300</v>
      </c>
      <c r="C212" s="618">
        <v>45.5488</v>
      </c>
      <c r="D212" s="618">
        <v>54.6449</v>
      </c>
      <c r="E212" s="618">
        <v>0</v>
      </c>
      <c r="F212" s="618">
        <v>100.19370000000001</v>
      </c>
      <c r="G212" s="618">
        <v>34.342500000000001</v>
      </c>
      <c r="H212" s="618">
        <v>30.311399999999999</v>
      </c>
      <c r="I212" s="618">
        <v>0</v>
      </c>
      <c r="J212" s="618">
        <v>64.653899999999993</v>
      </c>
      <c r="K212" s="619">
        <f t="shared" si="4"/>
        <v>64.528907506160564</v>
      </c>
    </row>
    <row r="213" spans="1:11" s="65" customFormat="1" ht="14.1" customHeight="1">
      <c r="A213" s="616">
        <v>207</v>
      </c>
      <c r="B213" s="617" t="s">
        <v>301</v>
      </c>
      <c r="C213" s="618">
        <v>38.514600000000002</v>
      </c>
      <c r="D213" s="618">
        <v>22.913699999999999</v>
      </c>
      <c r="E213" s="618">
        <v>0</v>
      </c>
      <c r="F213" s="618">
        <v>61.428400000000003</v>
      </c>
      <c r="G213" s="618">
        <v>29.647099999999998</v>
      </c>
      <c r="H213" s="618">
        <v>12.9557</v>
      </c>
      <c r="I213" s="618">
        <v>0</v>
      </c>
      <c r="J213" s="618">
        <v>42.602800000000002</v>
      </c>
      <c r="K213" s="619">
        <f t="shared" si="4"/>
        <v>69.353588893736458</v>
      </c>
    </row>
    <row r="214" spans="1:11" s="65" customFormat="1" ht="14.1" customHeight="1">
      <c r="A214" s="616">
        <v>208</v>
      </c>
      <c r="B214" s="617" t="s">
        <v>302</v>
      </c>
      <c r="C214" s="618">
        <v>40.204799999999999</v>
      </c>
      <c r="D214" s="618">
        <v>24.6053</v>
      </c>
      <c r="E214" s="618">
        <v>0</v>
      </c>
      <c r="F214" s="618">
        <v>64.810199999999995</v>
      </c>
      <c r="G214" s="618">
        <v>33.569499999999998</v>
      </c>
      <c r="H214" s="618">
        <v>21.4407</v>
      </c>
      <c r="I214" s="618">
        <v>0</v>
      </c>
      <c r="J214" s="618">
        <v>55.010199999999998</v>
      </c>
      <c r="K214" s="619">
        <f t="shared" si="4"/>
        <v>84.878923379344613</v>
      </c>
    </row>
    <row r="215" spans="1:11" s="65" customFormat="1" ht="14.1" customHeight="1">
      <c r="A215" s="616">
        <v>209</v>
      </c>
      <c r="B215" s="617" t="s">
        <v>303</v>
      </c>
      <c r="C215" s="618">
        <v>58.109000000000002</v>
      </c>
      <c r="D215" s="618">
        <v>47.538499999999999</v>
      </c>
      <c r="E215" s="618">
        <v>0</v>
      </c>
      <c r="F215" s="618">
        <v>105.6476</v>
      </c>
      <c r="G215" s="618">
        <v>50.721200000000003</v>
      </c>
      <c r="H215" s="618">
        <v>29.776800000000001</v>
      </c>
      <c r="I215" s="618">
        <v>0</v>
      </c>
      <c r="J215" s="618">
        <v>80.498099999999994</v>
      </c>
      <c r="K215" s="619">
        <f t="shared" si="4"/>
        <v>76.194915928047578</v>
      </c>
    </row>
    <row r="216" spans="1:11" s="65" customFormat="1" ht="14.1" customHeight="1">
      <c r="A216" s="616">
        <v>210</v>
      </c>
      <c r="B216" s="617" t="s">
        <v>304</v>
      </c>
      <c r="C216" s="618">
        <v>37.177999999999997</v>
      </c>
      <c r="D216" s="618">
        <v>24.6602</v>
      </c>
      <c r="E216" s="618">
        <v>0</v>
      </c>
      <c r="F216" s="618">
        <v>61.838200000000001</v>
      </c>
      <c r="G216" s="618">
        <v>27.233799999999999</v>
      </c>
      <c r="H216" s="618">
        <v>17.4193</v>
      </c>
      <c r="I216" s="618">
        <v>0</v>
      </c>
      <c r="J216" s="618">
        <v>44.653199999999998</v>
      </c>
      <c r="K216" s="619">
        <f t="shared" si="4"/>
        <v>72.20973443599587</v>
      </c>
    </row>
    <row r="217" spans="1:11" s="65" customFormat="1" ht="14.1" customHeight="1">
      <c r="A217" s="616">
        <v>211</v>
      </c>
      <c r="B217" s="617" t="s">
        <v>305</v>
      </c>
      <c r="C217" s="618">
        <v>29.087399999999999</v>
      </c>
      <c r="D217" s="618">
        <v>59.578899999999997</v>
      </c>
      <c r="E217" s="618">
        <v>0</v>
      </c>
      <c r="F217" s="618">
        <v>88.666300000000007</v>
      </c>
      <c r="G217" s="618">
        <v>28.260400000000001</v>
      </c>
      <c r="H217" s="618">
        <v>53.102499999999999</v>
      </c>
      <c r="I217" s="618">
        <v>0</v>
      </c>
      <c r="J217" s="618">
        <v>81.362899999999996</v>
      </c>
      <c r="K217" s="619">
        <f t="shared" si="4"/>
        <v>91.763048644186114</v>
      </c>
    </row>
    <row r="218" spans="1:11" s="65" customFormat="1" ht="14.1" customHeight="1">
      <c r="A218" s="616">
        <v>212</v>
      </c>
      <c r="B218" s="617" t="s">
        <v>306</v>
      </c>
      <c r="C218" s="618">
        <v>44.569600000000001</v>
      </c>
      <c r="D218" s="618">
        <v>17.860299999999999</v>
      </c>
      <c r="E218" s="618">
        <v>0</v>
      </c>
      <c r="F218" s="618">
        <v>62.429900000000004</v>
      </c>
      <c r="G218" s="618">
        <v>36.735799999999998</v>
      </c>
      <c r="H218" s="618">
        <v>13.244999999999999</v>
      </c>
      <c r="I218" s="618">
        <v>0</v>
      </c>
      <c r="J218" s="618">
        <v>49.980800000000002</v>
      </c>
      <c r="K218" s="619">
        <f t="shared" si="4"/>
        <v>80.059074257687428</v>
      </c>
    </row>
    <row r="219" spans="1:11" s="65" customFormat="1" ht="14.1" customHeight="1">
      <c r="A219" s="616">
        <v>213</v>
      </c>
      <c r="B219" s="617" t="s">
        <v>307</v>
      </c>
      <c r="C219" s="618">
        <v>49.860399999999998</v>
      </c>
      <c r="D219" s="618">
        <v>60.569699999999997</v>
      </c>
      <c r="E219" s="618">
        <v>0</v>
      </c>
      <c r="F219" s="618">
        <v>110.4301</v>
      </c>
      <c r="G219" s="618">
        <v>43.057400000000001</v>
      </c>
      <c r="H219" s="618">
        <v>36.982500000000002</v>
      </c>
      <c r="I219" s="618">
        <v>0</v>
      </c>
      <c r="J219" s="618">
        <v>80.039900000000003</v>
      </c>
      <c r="K219" s="619">
        <f t="shared" si="4"/>
        <v>72.480148075569986</v>
      </c>
    </row>
    <row r="220" spans="1:11" s="65" customFormat="1" ht="14.1" customHeight="1">
      <c r="A220" s="616">
        <v>214</v>
      </c>
      <c r="B220" s="617" t="s">
        <v>308</v>
      </c>
      <c r="C220" s="618">
        <v>37.878799999999998</v>
      </c>
      <c r="D220" s="618">
        <v>26.4514</v>
      </c>
      <c r="E220" s="618">
        <v>0</v>
      </c>
      <c r="F220" s="618">
        <v>64.330299999999994</v>
      </c>
      <c r="G220" s="618">
        <v>27.855699999999999</v>
      </c>
      <c r="H220" s="618">
        <v>15.896800000000001</v>
      </c>
      <c r="I220" s="618">
        <v>0</v>
      </c>
      <c r="J220" s="618">
        <v>43.752499999999998</v>
      </c>
      <c r="K220" s="619">
        <f t="shared" si="4"/>
        <v>68.012274153859082</v>
      </c>
    </row>
    <row r="221" spans="1:11" s="65" customFormat="1" ht="14.1" customHeight="1">
      <c r="A221" s="616">
        <v>215</v>
      </c>
      <c r="B221" s="617" t="s">
        <v>309</v>
      </c>
      <c r="C221" s="618">
        <v>34.1267</v>
      </c>
      <c r="D221" s="618">
        <v>36.886000000000003</v>
      </c>
      <c r="E221" s="618">
        <v>0</v>
      </c>
      <c r="F221" s="618">
        <v>71.012699999999995</v>
      </c>
      <c r="G221" s="618">
        <v>27.1448</v>
      </c>
      <c r="H221" s="618">
        <v>24.5307</v>
      </c>
      <c r="I221" s="618">
        <v>0</v>
      </c>
      <c r="J221" s="618">
        <v>51.6755</v>
      </c>
      <c r="K221" s="619">
        <f t="shared" si="4"/>
        <v>72.769377871845464</v>
      </c>
    </row>
    <row r="222" spans="1:11" s="65" customFormat="1" ht="14.1" customHeight="1">
      <c r="A222" s="616">
        <v>216</v>
      </c>
      <c r="B222" s="617" t="s">
        <v>310</v>
      </c>
      <c r="C222" s="618">
        <v>50.783900000000003</v>
      </c>
      <c r="D222" s="618">
        <v>57.2761</v>
      </c>
      <c r="E222" s="618">
        <v>0.1</v>
      </c>
      <c r="F222" s="618">
        <v>108.1601</v>
      </c>
      <c r="G222" s="618">
        <v>38.558700000000002</v>
      </c>
      <c r="H222" s="618">
        <v>36.944899999999997</v>
      </c>
      <c r="I222" s="618">
        <v>0</v>
      </c>
      <c r="J222" s="618">
        <v>75.503600000000006</v>
      </c>
      <c r="K222" s="619">
        <f t="shared" si="4"/>
        <v>69.807257944473051</v>
      </c>
    </row>
    <row r="223" spans="1:11" s="65" customFormat="1" ht="14.1" customHeight="1">
      <c r="A223" s="616">
        <v>217</v>
      </c>
      <c r="B223" s="617" t="s">
        <v>311</v>
      </c>
      <c r="C223" s="618">
        <v>24.4269</v>
      </c>
      <c r="D223" s="618">
        <v>21.034199999999998</v>
      </c>
      <c r="E223" s="618">
        <v>0</v>
      </c>
      <c r="F223" s="618">
        <v>45.461199999999998</v>
      </c>
      <c r="G223" s="618">
        <v>20.842199999999998</v>
      </c>
      <c r="H223" s="618">
        <v>16.772200000000002</v>
      </c>
      <c r="I223" s="618">
        <v>0</v>
      </c>
      <c r="J223" s="618">
        <v>37.6145</v>
      </c>
      <c r="K223" s="619">
        <f t="shared" si="4"/>
        <v>82.739786895198534</v>
      </c>
    </row>
    <row r="224" spans="1:11" s="65" customFormat="1" ht="14.1" customHeight="1">
      <c r="A224" s="616">
        <v>218</v>
      </c>
      <c r="B224" s="617" t="s">
        <v>312</v>
      </c>
      <c r="C224" s="618">
        <v>25.069500000000001</v>
      </c>
      <c r="D224" s="618">
        <v>48.607700000000001</v>
      </c>
      <c r="E224" s="618">
        <v>0</v>
      </c>
      <c r="F224" s="618">
        <v>73.677199999999999</v>
      </c>
      <c r="G224" s="618">
        <v>19.534199999999998</v>
      </c>
      <c r="H224" s="618">
        <v>19.701899999999998</v>
      </c>
      <c r="I224" s="618">
        <v>0</v>
      </c>
      <c r="J224" s="618">
        <v>39.236199999999997</v>
      </c>
      <c r="K224" s="619">
        <f t="shared" si="4"/>
        <v>53.254195327726897</v>
      </c>
    </row>
    <row r="225" spans="1:11" s="65" customFormat="1" ht="14.1" customHeight="1">
      <c r="A225" s="616">
        <v>219</v>
      </c>
      <c r="B225" s="617" t="s">
        <v>313</v>
      </c>
      <c r="C225" s="618">
        <v>27.695599999999999</v>
      </c>
      <c r="D225" s="618">
        <v>32.957500000000003</v>
      </c>
      <c r="E225" s="618">
        <v>0</v>
      </c>
      <c r="F225" s="618">
        <v>60.653100000000002</v>
      </c>
      <c r="G225" s="618">
        <v>20.976700000000001</v>
      </c>
      <c r="H225" s="618">
        <v>17.797000000000001</v>
      </c>
      <c r="I225" s="618">
        <v>0</v>
      </c>
      <c r="J225" s="618">
        <v>38.773699999999998</v>
      </c>
      <c r="K225" s="619">
        <f t="shared" si="4"/>
        <v>63.926988068210854</v>
      </c>
    </row>
    <row r="226" spans="1:11" s="65" customFormat="1" ht="14.1" customHeight="1">
      <c r="A226" s="616">
        <v>220</v>
      </c>
      <c r="B226" s="617" t="s">
        <v>314</v>
      </c>
      <c r="C226" s="618">
        <v>27.301200000000001</v>
      </c>
      <c r="D226" s="618">
        <v>16.248799999999999</v>
      </c>
      <c r="E226" s="618">
        <v>0</v>
      </c>
      <c r="F226" s="618">
        <v>43.55</v>
      </c>
      <c r="G226" s="618">
        <v>23.373899999999999</v>
      </c>
      <c r="H226" s="618">
        <v>14.3485</v>
      </c>
      <c r="I226" s="618">
        <v>0</v>
      </c>
      <c r="J226" s="618">
        <v>37.7224</v>
      </c>
      <c r="K226" s="619">
        <f t="shared" si="4"/>
        <v>86.618599311136634</v>
      </c>
    </row>
    <row r="227" spans="1:11" s="65" customFormat="1" ht="14.1" customHeight="1">
      <c r="A227" s="616">
        <v>221</v>
      </c>
      <c r="B227" s="617" t="s">
        <v>315</v>
      </c>
      <c r="C227" s="618">
        <v>22.992899999999999</v>
      </c>
      <c r="D227" s="618">
        <v>17.471599999999999</v>
      </c>
      <c r="E227" s="618">
        <v>0</v>
      </c>
      <c r="F227" s="618">
        <v>40.464599999999997</v>
      </c>
      <c r="G227" s="618">
        <v>17.450700000000001</v>
      </c>
      <c r="H227" s="618">
        <v>15.769600000000001</v>
      </c>
      <c r="I227" s="618">
        <v>0</v>
      </c>
      <c r="J227" s="618">
        <v>33.220399999999998</v>
      </c>
      <c r="K227" s="619">
        <f t="shared" si="4"/>
        <v>82.097438254671985</v>
      </c>
    </row>
    <row r="228" spans="1:11" s="65" customFormat="1" ht="14.1" customHeight="1">
      <c r="A228" s="616">
        <v>222</v>
      </c>
      <c r="B228" s="617" t="s">
        <v>316</v>
      </c>
      <c r="C228" s="618">
        <v>20.033300000000001</v>
      </c>
      <c r="D228" s="618">
        <v>21.4999</v>
      </c>
      <c r="E228" s="618">
        <v>0</v>
      </c>
      <c r="F228" s="618">
        <v>41.533200000000001</v>
      </c>
      <c r="G228" s="618">
        <v>15.2004</v>
      </c>
      <c r="H228" s="618">
        <v>12.4506</v>
      </c>
      <c r="I228" s="618">
        <v>0</v>
      </c>
      <c r="J228" s="618">
        <v>27.6511</v>
      </c>
      <c r="K228" s="619">
        <f t="shared" si="4"/>
        <v>66.575895909778211</v>
      </c>
    </row>
    <row r="229" spans="1:11" s="65" customFormat="1" ht="14.1" customHeight="1">
      <c r="A229" s="616">
        <v>223</v>
      </c>
      <c r="B229" s="617" t="s">
        <v>317</v>
      </c>
      <c r="C229" s="618">
        <v>24.860600000000002</v>
      </c>
      <c r="D229" s="618">
        <v>19.187100000000001</v>
      </c>
      <c r="E229" s="618">
        <v>0</v>
      </c>
      <c r="F229" s="618">
        <v>44.047699999999999</v>
      </c>
      <c r="G229" s="618">
        <v>17.421700000000001</v>
      </c>
      <c r="H229" s="618">
        <v>15.6554</v>
      </c>
      <c r="I229" s="618">
        <v>0</v>
      </c>
      <c r="J229" s="618">
        <v>33.077199999999998</v>
      </c>
      <c r="K229" s="619">
        <f t="shared" si="4"/>
        <v>75.094045773105066</v>
      </c>
    </row>
    <row r="230" spans="1:11" s="65" customFormat="1" ht="14.1" customHeight="1">
      <c r="A230" s="616">
        <v>224</v>
      </c>
      <c r="B230" s="617" t="s">
        <v>318</v>
      </c>
      <c r="C230" s="618">
        <v>23.131900000000002</v>
      </c>
      <c r="D230" s="618">
        <v>13.569900000000001</v>
      </c>
      <c r="E230" s="618">
        <v>0</v>
      </c>
      <c r="F230" s="618">
        <v>36.701799999999999</v>
      </c>
      <c r="G230" s="618">
        <v>19.7576</v>
      </c>
      <c r="H230" s="618">
        <v>11.822900000000001</v>
      </c>
      <c r="I230" s="618">
        <v>0</v>
      </c>
      <c r="J230" s="618">
        <v>31.5806</v>
      </c>
      <c r="K230" s="619">
        <f t="shared" si="4"/>
        <v>86.04646093652083</v>
      </c>
    </row>
    <row r="231" spans="1:11" s="65" customFormat="1" ht="14.1" customHeight="1">
      <c r="A231" s="616">
        <v>225</v>
      </c>
      <c r="B231" s="617" t="s">
        <v>319</v>
      </c>
      <c r="C231" s="618">
        <v>21.428100000000001</v>
      </c>
      <c r="D231" s="618">
        <v>20.545999999999999</v>
      </c>
      <c r="E231" s="618">
        <v>0</v>
      </c>
      <c r="F231" s="618">
        <v>41.9741</v>
      </c>
      <c r="G231" s="618">
        <v>17.531099999999999</v>
      </c>
      <c r="H231" s="618">
        <v>11.7377</v>
      </c>
      <c r="I231" s="618">
        <v>0</v>
      </c>
      <c r="J231" s="618">
        <v>29.268799999999999</v>
      </c>
      <c r="K231" s="619">
        <f t="shared" si="4"/>
        <v>69.730619596370133</v>
      </c>
    </row>
    <row r="232" spans="1:11" s="65" customFormat="1" ht="14.1" customHeight="1">
      <c r="A232" s="616">
        <v>226</v>
      </c>
      <c r="B232" s="617" t="s">
        <v>320</v>
      </c>
      <c r="C232" s="618">
        <v>29.247499999999999</v>
      </c>
      <c r="D232" s="618">
        <v>16.875499999999999</v>
      </c>
      <c r="E232" s="618">
        <v>0</v>
      </c>
      <c r="F232" s="618">
        <v>46.122999999999998</v>
      </c>
      <c r="G232" s="618">
        <v>25.557700000000001</v>
      </c>
      <c r="H232" s="618">
        <v>16.044</v>
      </c>
      <c r="I232" s="618">
        <v>0</v>
      </c>
      <c r="J232" s="618">
        <v>41.601700000000001</v>
      </c>
      <c r="K232" s="619">
        <f t="shared" si="4"/>
        <v>90.197298527849455</v>
      </c>
    </row>
    <row r="233" spans="1:11" s="65" customFormat="1" ht="14.1" customHeight="1">
      <c r="A233" s="616">
        <v>227</v>
      </c>
      <c r="B233" s="617" t="s">
        <v>321</v>
      </c>
      <c r="C233" s="618">
        <v>31.7029</v>
      </c>
      <c r="D233" s="618">
        <v>24.107500000000002</v>
      </c>
      <c r="E233" s="618">
        <v>0</v>
      </c>
      <c r="F233" s="618">
        <v>55.810499999999998</v>
      </c>
      <c r="G233" s="618">
        <v>27.0137</v>
      </c>
      <c r="H233" s="618">
        <v>18.467099999999999</v>
      </c>
      <c r="I233" s="618">
        <v>0</v>
      </c>
      <c r="J233" s="618">
        <v>45.480899999999998</v>
      </c>
      <c r="K233" s="619">
        <f t="shared" si="4"/>
        <v>81.491654796140509</v>
      </c>
    </row>
    <row r="234" spans="1:11" s="65" customFormat="1" ht="14.1" customHeight="1">
      <c r="A234" s="616">
        <v>228</v>
      </c>
      <c r="B234" s="617" t="s">
        <v>322</v>
      </c>
      <c r="C234" s="618">
        <v>35.126800000000003</v>
      </c>
      <c r="D234" s="618">
        <v>22.721900000000002</v>
      </c>
      <c r="E234" s="618">
        <v>0</v>
      </c>
      <c r="F234" s="618">
        <v>57.848700000000001</v>
      </c>
      <c r="G234" s="618">
        <v>30.948399999999999</v>
      </c>
      <c r="H234" s="618">
        <v>21.686699999999998</v>
      </c>
      <c r="I234" s="618">
        <v>0</v>
      </c>
      <c r="J234" s="618">
        <v>52.635199999999998</v>
      </c>
      <c r="K234" s="619">
        <f t="shared" si="4"/>
        <v>90.98769721705068</v>
      </c>
    </row>
    <row r="235" spans="1:11" s="65" customFormat="1" ht="14.1" customHeight="1">
      <c r="A235" s="616">
        <v>229</v>
      </c>
      <c r="B235" s="617" t="s">
        <v>323</v>
      </c>
      <c r="C235" s="618">
        <v>43.817599999999999</v>
      </c>
      <c r="D235" s="618">
        <v>24.427099999999999</v>
      </c>
      <c r="E235" s="618">
        <v>0</v>
      </c>
      <c r="F235" s="618">
        <v>68.244799999999998</v>
      </c>
      <c r="G235" s="618">
        <v>37.191800000000001</v>
      </c>
      <c r="H235" s="618">
        <v>19.273</v>
      </c>
      <c r="I235" s="618">
        <v>0</v>
      </c>
      <c r="J235" s="618">
        <v>56.464799999999997</v>
      </c>
      <c r="K235" s="619">
        <f t="shared" si="4"/>
        <v>82.738611586523803</v>
      </c>
    </row>
    <row r="236" spans="1:11" s="65" customFormat="1" ht="14.1" customHeight="1">
      <c r="A236" s="616">
        <v>230</v>
      </c>
      <c r="B236" s="617" t="s">
        <v>324</v>
      </c>
      <c r="C236" s="618">
        <v>43.3523</v>
      </c>
      <c r="D236" s="618">
        <v>29.615600000000001</v>
      </c>
      <c r="E236" s="618">
        <v>0</v>
      </c>
      <c r="F236" s="618">
        <v>72.968000000000004</v>
      </c>
      <c r="G236" s="618">
        <v>32.163499999999999</v>
      </c>
      <c r="H236" s="618">
        <v>25.726900000000001</v>
      </c>
      <c r="I236" s="618">
        <v>0</v>
      </c>
      <c r="J236" s="618">
        <v>57.890500000000003</v>
      </c>
      <c r="K236" s="619">
        <f t="shared" si="4"/>
        <v>79.336832584146478</v>
      </c>
    </row>
    <row r="237" spans="1:11" s="65" customFormat="1" ht="14.1" customHeight="1">
      <c r="A237" s="616">
        <v>231</v>
      </c>
      <c r="B237" s="617" t="s">
        <v>325</v>
      </c>
      <c r="C237" s="618">
        <v>36.078000000000003</v>
      </c>
      <c r="D237" s="618">
        <v>23.088200000000001</v>
      </c>
      <c r="E237" s="618">
        <v>0.4</v>
      </c>
      <c r="F237" s="618">
        <v>59.566299999999998</v>
      </c>
      <c r="G237" s="618">
        <v>29.584399999999999</v>
      </c>
      <c r="H237" s="618">
        <v>19.8125</v>
      </c>
      <c r="I237" s="618">
        <v>0.4</v>
      </c>
      <c r="J237" s="618">
        <v>49.796999999999997</v>
      </c>
      <c r="K237" s="619">
        <f t="shared" si="4"/>
        <v>83.59928348747529</v>
      </c>
    </row>
    <row r="238" spans="1:11" s="65" customFormat="1" ht="14.1" customHeight="1">
      <c r="A238" s="616">
        <v>232</v>
      </c>
      <c r="B238" s="617" t="s">
        <v>326</v>
      </c>
      <c r="C238" s="618">
        <v>69.569100000000006</v>
      </c>
      <c r="D238" s="618">
        <v>85.9452</v>
      </c>
      <c r="E238" s="618">
        <v>0</v>
      </c>
      <c r="F238" s="618">
        <v>155.51439999999999</v>
      </c>
      <c r="G238" s="618">
        <v>54.447499999999998</v>
      </c>
      <c r="H238" s="618">
        <v>35.497300000000003</v>
      </c>
      <c r="I238" s="618">
        <v>0</v>
      </c>
      <c r="J238" s="618">
        <v>89.944900000000004</v>
      </c>
      <c r="K238" s="619">
        <f t="shared" si="4"/>
        <v>57.837023452490577</v>
      </c>
    </row>
    <row r="239" spans="1:11" s="65" customFormat="1" ht="14.1" customHeight="1">
      <c r="A239" s="616">
        <v>233</v>
      </c>
      <c r="B239" s="617" t="s">
        <v>327</v>
      </c>
      <c r="C239" s="618">
        <v>30.4876</v>
      </c>
      <c r="D239" s="618">
        <v>23.543399999999998</v>
      </c>
      <c r="E239" s="618">
        <v>0</v>
      </c>
      <c r="F239" s="618">
        <v>54.030999999999999</v>
      </c>
      <c r="G239" s="618">
        <v>27.235299999999999</v>
      </c>
      <c r="H239" s="618">
        <v>19.4556</v>
      </c>
      <c r="I239" s="618">
        <v>0</v>
      </c>
      <c r="J239" s="618">
        <v>46.690899999999999</v>
      </c>
      <c r="K239" s="619">
        <f t="shared" si="4"/>
        <v>86.415021006459256</v>
      </c>
    </row>
    <row r="240" spans="1:11" s="65" customFormat="1" ht="14.1" customHeight="1">
      <c r="A240" s="616">
        <v>234</v>
      </c>
      <c r="B240" s="617" t="s">
        <v>328</v>
      </c>
      <c r="C240" s="618">
        <v>32.631799999999998</v>
      </c>
      <c r="D240" s="618">
        <v>23.499199999999998</v>
      </c>
      <c r="E240" s="618">
        <v>0</v>
      </c>
      <c r="F240" s="618">
        <v>56.131</v>
      </c>
      <c r="G240" s="618">
        <v>28.464700000000001</v>
      </c>
      <c r="H240" s="618">
        <v>19.278500000000001</v>
      </c>
      <c r="I240" s="618">
        <v>0</v>
      </c>
      <c r="J240" s="618">
        <v>47.743299999999998</v>
      </c>
      <c r="K240" s="619">
        <f t="shared" si="4"/>
        <v>85.056920418307172</v>
      </c>
    </row>
    <row r="241" spans="1:11" s="65" customFormat="1" ht="14.1" customHeight="1">
      <c r="A241" s="616">
        <v>235</v>
      </c>
      <c r="B241" s="617" t="s">
        <v>329</v>
      </c>
      <c r="C241" s="618">
        <v>34.610100000000003</v>
      </c>
      <c r="D241" s="618">
        <v>15.872999999999999</v>
      </c>
      <c r="E241" s="618">
        <v>0</v>
      </c>
      <c r="F241" s="618">
        <v>50.4831</v>
      </c>
      <c r="G241" s="618">
        <v>30.5946</v>
      </c>
      <c r="H241" s="618">
        <v>14.745100000000001</v>
      </c>
      <c r="I241" s="618">
        <v>0</v>
      </c>
      <c r="J241" s="618">
        <v>45.339799999999997</v>
      </c>
      <c r="K241" s="619">
        <f t="shared" si="4"/>
        <v>89.8118380210407</v>
      </c>
    </row>
    <row r="242" spans="1:11" s="65" customFormat="1" ht="14.1" customHeight="1">
      <c r="A242" s="616">
        <v>236</v>
      </c>
      <c r="B242" s="617" t="s">
        <v>330</v>
      </c>
      <c r="C242" s="618">
        <v>39.587800000000001</v>
      </c>
      <c r="D242" s="618">
        <v>28.6126</v>
      </c>
      <c r="E242" s="618">
        <v>0</v>
      </c>
      <c r="F242" s="618">
        <v>68.200500000000005</v>
      </c>
      <c r="G242" s="618">
        <v>31.9026</v>
      </c>
      <c r="H242" s="618">
        <v>23.667899999999999</v>
      </c>
      <c r="I242" s="618">
        <v>0</v>
      </c>
      <c r="J242" s="618">
        <v>55.570500000000003</v>
      </c>
      <c r="K242" s="619">
        <f t="shared" si="4"/>
        <v>81.481074185673123</v>
      </c>
    </row>
    <row r="243" spans="1:11" s="65" customFormat="1" ht="14.1" customHeight="1">
      <c r="A243" s="616">
        <v>237</v>
      </c>
      <c r="B243" s="617" t="s">
        <v>331</v>
      </c>
      <c r="C243" s="618">
        <v>27.5457</v>
      </c>
      <c r="D243" s="618">
        <v>18.0594</v>
      </c>
      <c r="E243" s="618">
        <v>0</v>
      </c>
      <c r="F243" s="618">
        <v>45.6051</v>
      </c>
      <c r="G243" s="618">
        <v>22.799600000000002</v>
      </c>
      <c r="H243" s="618">
        <v>16.4969</v>
      </c>
      <c r="I243" s="618">
        <v>0</v>
      </c>
      <c r="J243" s="618">
        <v>39.296500000000002</v>
      </c>
      <c r="K243" s="619">
        <f t="shared" si="4"/>
        <v>86.166898000442941</v>
      </c>
    </row>
    <row r="244" spans="1:11" s="65" customFormat="1" ht="14.1" customHeight="1">
      <c r="A244" s="616">
        <v>238</v>
      </c>
      <c r="B244" s="617" t="s">
        <v>332</v>
      </c>
      <c r="C244" s="618">
        <v>28.853100000000001</v>
      </c>
      <c r="D244" s="618">
        <v>20.640899999999998</v>
      </c>
      <c r="E244" s="618">
        <v>0</v>
      </c>
      <c r="F244" s="618">
        <v>49.494</v>
      </c>
      <c r="G244" s="618">
        <v>27.510899999999999</v>
      </c>
      <c r="H244" s="618">
        <v>19.617999999999999</v>
      </c>
      <c r="I244" s="618">
        <v>0</v>
      </c>
      <c r="J244" s="618">
        <v>47.128999999999998</v>
      </c>
      <c r="K244" s="619">
        <f t="shared" si="4"/>
        <v>95.221643027437665</v>
      </c>
    </row>
    <row r="245" spans="1:11" s="65" customFormat="1" ht="14.1" customHeight="1">
      <c r="A245" s="616">
        <v>239</v>
      </c>
      <c r="B245" s="617" t="s">
        <v>333</v>
      </c>
      <c r="C245" s="618">
        <v>25.4526</v>
      </c>
      <c r="D245" s="618">
        <v>16.730899999999998</v>
      </c>
      <c r="E245" s="618">
        <v>0</v>
      </c>
      <c r="F245" s="618">
        <v>42.183500000000002</v>
      </c>
      <c r="G245" s="618">
        <v>23.6218</v>
      </c>
      <c r="H245" s="618">
        <v>16.432400000000001</v>
      </c>
      <c r="I245" s="618">
        <v>0</v>
      </c>
      <c r="J245" s="618">
        <v>40.054299999999998</v>
      </c>
      <c r="K245" s="619">
        <f t="shared" si="4"/>
        <v>94.952528832363356</v>
      </c>
    </row>
    <row r="246" spans="1:11" s="65" customFormat="1" ht="14.1" customHeight="1">
      <c r="A246" s="616">
        <v>240</v>
      </c>
      <c r="B246" s="617" t="s">
        <v>334</v>
      </c>
      <c r="C246" s="618">
        <v>33.7577</v>
      </c>
      <c r="D246" s="618">
        <v>24.892499999999998</v>
      </c>
      <c r="E246" s="618">
        <v>0</v>
      </c>
      <c r="F246" s="618">
        <v>58.650300000000001</v>
      </c>
      <c r="G246" s="618">
        <v>30.788900000000002</v>
      </c>
      <c r="H246" s="618">
        <v>18.6447</v>
      </c>
      <c r="I246" s="618">
        <v>0</v>
      </c>
      <c r="J246" s="618">
        <v>49.433700000000002</v>
      </c>
      <c r="K246" s="619">
        <f t="shared" si="4"/>
        <v>84.285502375946933</v>
      </c>
    </row>
    <row r="247" spans="1:11" s="65" customFormat="1" ht="14.1" customHeight="1">
      <c r="A247" s="616">
        <v>241</v>
      </c>
      <c r="B247" s="617" t="s">
        <v>335</v>
      </c>
      <c r="C247" s="618">
        <v>28.6692</v>
      </c>
      <c r="D247" s="618">
        <v>18.3872</v>
      </c>
      <c r="E247" s="618">
        <v>0</v>
      </c>
      <c r="F247" s="618">
        <v>47.0565</v>
      </c>
      <c r="G247" s="618">
        <v>24.715399999999999</v>
      </c>
      <c r="H247" s="618">
        <v>14.597899999999999</v>
      </c>
      <c r="I247" s="618">
        <v>0</v>
      </c>
      <c r="J247" s="618">
        <v>39.313400000000001</v>
      </c>
      <c r="K247" s="619">
        <f t="shared" si="4"/>
        <v>83.545100039314448</v>
      </c>
    </row>
    <row r="248" spans="1:11" s="65" customFormat="1" ht="14.1" customHeight="1">
      <c r="A248" s="616">
        <v>242</v>
      </c>
      <c r="B248" s="617" t="s">
        <v>336</v>
      </c>
      <c r="C248" s="618">
        <v>23.7254</v>
      </c>
      <c r="D248" s="618">
        <v>18.722999999999999</v>
      </c>
      <c r="E248" s="618">
        <v>0</v>
      </c>
      <c r="F248" s="618">
        <v>42.448399999999999</v>
      </c>
      <c r="G248" s="618">
        <v>20.859000000000002</v>
      </c>
      <c r="H248" s="618">
        <v>17.0977</v>
      </c>
      <c r="I248" s="618">
        <v>0</v>
      </c>
      <c r="J248" s="618">
        <v>37.956800000000001</v>
      </c>
      <c r="K248" s="619">
        <f t="shared" si="4"/>
        <v>89.418682447394957</v>
      </c>
    </row>
    <row r="249" spans="1:11" s="65" customFormat="1" ht="14.1" customHeight="1">
      <c r="A249" s="616">
        <v>243</v>
      </c>
      <c r="B249" s="617" t="s">
        <v>337</v>
      </c>
      <c r="C249" s="618">
        <v>27.540500000000002</v>
      </c>
      <c r="D249" s="618">
        <v>19.994800000000001</v>
      </c>
      <c r="E249" s="618">
        <v>0</v>
      </c>
      <c r="F249" s="618">
        <v>47.535400000000003</v>
      </c>
      <c r="G249" s="618">
        <v>25.2026</v>
      </c>
      <c r="H249" s="618">
        <v>16.563099999999999</v>
      </c>
      <c r="I249" s="618">
        <v>0</v>
      </c>
      <c r="J249" s="618">
        <v>41.765799999999999</v>
      </c>
      <c r="K249" s="619">
        <f t="shared" si="4"/>
        <v>87.862519301404845</v>
      </c>
    </row>
    <row r="250" spans="1:11" s="65" customFormat="1" ht="14.1" customHeight="1">
      <c r="A250" s="616">
        <v>244</v>
      </c>
      <c r="B250" s="617" t="s">
        <v>338</v>
      </c>
      <c r="C250" s="618">
        <v>80.1661</v>
      </c>
      <c r="D250" s="618">
        <v>114.05200000000001</v>
      </c>
      <c r="E250" s="618">
        <v>0</v>
      </c>
      <c r="F250" s="618">
        <v>194.2182</v>
      </c>
      <c r="G250" s="618">
        <v>72.920100000000005</v>
      </c>
      <c r="H250" s="618">
        <v>65.683499999999995</v>
      </c>
      <c r="I250" s="618">
        <v>0</v>
      </c>
      <c r="J250" s="618">
        <v>138.6037</v>
      </c>
      <c r="K250" s="619">
        <f t="shared" si="4"/>
        <v>71.364939022192559</v>
      </c>
    </row>
    <row r="251" spans="1:11" s="65" customFormat="1" ht="14.1" customHeight="1">
      <c r="A251" s="616">
        <v>245</v>
      </c>
      <c r="B251" s="617" t="s">
        <v>339</v>
      </c>
      <c r="C251" s="618">
        <v>118.1563</v>
      </c>
      <c r="D251" s="618">
        <v>155.2321</v>
      </c>
      <c r="E251" s="618">
        <v>0</v>
      </c>
      <c r="F251" s="618">
        <v>273.38850000000002</v>
      </c>
      <c r="G251" s="618">
        <v>74.6738</v>
      </c>
      <c r="H251" s="618">
        <v>69.809299999999993</v>
      </c>
      <c r="I251" s="618">
        <v>0</v>
      </c>
      <c r="J251" s="618">
        <v>144.48310000000001</v>
      </c>
      <c r="K251" s="619">
        <f t="shared" si="4"/>
        <v>52.849004255848364</v>
      </c>
    </row>
    <row r="252" spans="1:11" s="65" customFormat="1" ht="14.1" customHeight="1">
      <c r="A252" s="616">
        <v>246</v>
      </c>
      <c r="B252" s="617" t="s">
        <v>340</v>
      </c>
      <c r="C252" s="618">
        <v>34.896900000000002</v>
      </c>
      <c r="D252" s="618">
        <v>42.646999999999998</v>
      </c>
      <c r="E252" s="618">
        <v>0</v>
      </c>
      <c r="F252" s="618">
        <v>77.543899999999994</v>
      </c>
      <c r="G252" s="618">
        <v>31.1203</v>
      </c>
      <c r="H252" s="618">
        <v>29.331600000000002</v>
      </c>
      <c r="I252" s="618">
        <v>0</v>
      </c>
      <c r="J252" s="618">
        <v>60.451900000000002</v>
      </c>
      <c r="K252" s="619">
        <f t="shared" si="4"/>
        <v>77.958292012653487</v>
      </c>
    </row>
    <row r="253" spans="1:11" s="65" customFormat="1" ht="14.1" customHeight="1">
      <c r="A253" s="616">
        <v>247</v>
      </c>
      <c r="B253" s="617" t="s">
        <v>341</v>
      </c>
      <c r="C253" s="618">
        <v>54.047499999999999</v>
      </c>
      <c r="D253" s="618">
        <v>62.415199999999999</v>
      </c>
      <c r="E253" s="618">
        <v>0</v>
      </c>
      <c r="F253" s="618">
        <v>116.4628</v>
      </c>
      <c r="G253" s="618">
        <v>45.204799999999999</v>
      </c>
      <c r="H253" s="618">
        <v>35.5505</v>
      </c>
      <c r="I253" s="618">
        <v>0</v>
      </c>
      <c r="J253" s="618">
        <v>80.755399999999995</v>
      </c>
      <c r="K253" s="619">
        <f t="shared" si="4"/>
        <v>69.340081124616617</v>
      </c>
    </row>
    <row r="254" spans="1:11" s="65" customFormat="1" ht="14.1" customHeight="1">
      <c r="A254" s="616">
        <v>248</v>
      </c>
      <c r="B254" s="617" t="s">
        <v>342</v>
      </c>
      <c r="C254" s="618">
        <v>38.8553</v>
      </c>
      <c r="D254" s="618">
        <v>17.2422</v>
      </c>
      <c r="E254" s="618">
        <v>0</v>
      </c>
      <c r="F254" s="618">
        <v>56.0976</v>
      </c>
      <c r="G254" s="618">
        <v>25.018799999999999</v>
      </c>
      <c r="H254" s="618">
        <v>10.371499999999999</v>
      </c>
      <c r="I254" s="618">
        <v>0</v>
      </c>
      <c r="J254" s="618">
        <v>35.3904</v>
      </c>
      <c r="K254" s="619">
        <f t="shared" si="4"/>
        <v>63.087190895867209</v>
      </c>
    </row>
    <row r="255" spans="1:11" s="65" customFormat="1" ht="14.1" customHeight="1">
      <c r="A255" s="616">
        <v>249</v>
      </c>
      <c r="B255" s="617" t="s">
        <v>343</v>
      </c>
      <c r="C255" s="618">
        <v>50.231699999999996</v>
      </c>
      <c r="D255" s="618">
        <v>26.973800000000001</v>
      </c>
      <c r="E255" s="618">
        <v>0</v>
      </c>
      <c r="F255" s="618">
        <v>77.205600000000004</v>
      </c>
      <c r="G255" s="618">
        <v>43.021599999999999</v>
      </c>
      <c r="H255" s="618">
        <v>17.0684</v>
      </c>
      <c r="I255" s="618">
        <v>0</v>
      </c>
      <c r="J255" s="618">
        <v>60.0901</v>
      </c>
      <c r="K255" s="619">
        <f t="shared" si="4"/>
        <v>77.831271306744583</v>
      </c>
    </row>
    <row r="256" spans="1:11" s="65" customFormat="1" ht="14.1" customHeight="1">
      <c r="A256" s="616">
        <v>250</v>
      </c>
      <c r="B256" s="617" t="s">
        <v>344</v>
      </c>
      <c r="C256" s="618">
        <v>37.531300000000002</v>
      </c>
      <c r="D256" s="618">
        <v>18.704999999999998</v>
      </c>
      <c r="E256" s="618">
        <v>0</v>
      </c>
      <c r="F256" s="618">
        <v>56.2363</v>
      </c>
      <c r="G256" s="618">
        <v>35.179699999999997</v>
      </c>
      <c r="H256" s="618">
        <v>14.087400000000001</v>
      </c>
      <c r="I256" s="618">
        <v>0</v>
      </c>
      <c r="J256" s="618">
        <v>49.267099999999999</v>
      </c>
      <c r="K256" s="619">
        <f t="shared" si="4"/>
        <v>87.607292798423799</v>
      </c>
    </row>
    <row r="257" spans="1:11" s="65" customFormat="1" ht="14.1" customHeight="1">
      <c r="A257" s="616">
        <v>251</v>
      </c>
      <c r="B257" s="617" t="s">
        <v>345</v>
      </c>
      <c r="C257" s="618">
        <v>27.777000000000001</v>
      </c>
      <c r="D257" s="618">
        <v>33.676600000000001</v>
      </c>
      <c r="E257" s="618">
        <v>0</v>
      </c>
      <c r="F257" s="618">
        <v>61.453699999999998</v>
      </c>
      <c r="G257" s="618">
        <v>21.775400000000001</v>
      </c>
      <c r="H257" s="618">
        <v>22.7742</v>
      </c>
      <c r="I257" s="618">
        <v>0</v>
      </c>
      <c r="J257" s="618">
        <v>44.549700000000001</v>
      </c>
      <c r="K257" s="619">
        <f t="shared" si="4"/>
        <v>72.493112701106682</v>
      </c>
    </row>
    <row r="258" spans="1:11" s="65" customFormat="1" ht="14.1" customHeight="1">
      <c r="A258" s="616">
        <v>252</v>
      </c>
      <c r="B258" s="617" t="s">
        <v>346</v>
      </c>
      <c r="C258" s="618">
        <v>29.5304</v>
      </c>
      <c r="D258" s="618">
        <v>19.630199999999999</v>
      </c>
      <c r="E258" s="618">
        <v>0</v>
      </c>
      <c r="F258" s="618">
        <v>49.160699999999999</v>
      </c>
      <c r="G258" s="618">
        <v>28.0685</v>
      </c>
      <c r="H258" s="618">
        <v>15.4206</v>
      </c>
      <c r="I258" s="618">
        <v>0</v>
      </c>
      <c r="J258" s="618">
        <v>43.489199999999997</v>
      </c>
      <c r="K258" s="619">
        <f t="shared" si="4"/>
        <v>88.463345721277349</v>
      </c>
    </row>
    <row r="259" spans="1:11" s="65" customFormat="1" ht="14.1" customHeight="1">
      <c r="A259" s="616">
        <v>253</v>
      </c>
      <c r="B259" s="617" t="s">
        <v>347</v>
      </c>
      <c r="C259" s="618">
        <v>23.268599999999999</v>
      </c>
      <c r="D259" s="618">
        <v>18.467099999999999</v>
      </c>
      <c r="E259" s="618">
        <v>0</v>
      </c>
      <c r="F259" s="618">
        <v>41.735700000000001</v>
      </c>
      <c r="G259" s="618">
        <v>20.232800000000001</v>
      </c>
      <c r="H259" s="618">
        <v>14.421799999999999</v>
      </c>
      <c r="I259" s="618">
        <v>0</v>
      </c>
      <c r="J259" s="618">
        <v>34.654699999999998</v>
      </c>
      <c r="K259" s="619">
        <f t="shared" si="4"/>
        <v>83.033709749686707</v>
      </c>
    </row>
    <row r="260" spans="1:11" s="65" customFormat="1" ht="14.1" customHeight="1">
      <c r="A260" s="616">
        <v>254</v>
      </c>
      <c r="B260" s="617" t="s">
        <v>348</v>
      </c>
      <c r="C260" s="618">
        <v>18.6511</v>
      </c>
      <c r="D260" s="618">
        <v>25.792400000000001</v>
      </c>
      <c r="E260" s="618">
        <v>0</v>
      </c>
      <c r="F260" s="618">
        <v>44.4435</v>
      </c>
      <c r="G260" s="618">
        <v>14.8299</v>
      </c>
      <c r="H260" s="618">
        <v>12.6225</v>
      </c>
      <c r="I260" s="618">
        <v>0</v>
      </c>
      <c r="J260" s="618">
        <v>27.452500000000001</v>
      </c>
      <c r="K260" s="619">
        <f t="shared" si="4"/>
        <v>61.769437600549018</v>
      </c>
    </row>
    <row r="261" spans="1:11" s="65" customFormat="1" ht="14.1" customHeight="1">
      <c r="A261" s="616">
        <v>255</v>
      </c>
      <c r="B261" s="617" t="s">
        <v>349</v>
      </c>
      <c r="C261" s="618">
        <v>26.4816</v>
      </c>
      <c r="D261" s="618">
        <v>25.151599999999998</v>
      </c>
      <c r="E261" s="618">
        <v>0</v>
      </c>
      <c r="F261" s="618">
        <v>51.633200000000002</v>
      </c>
      <c r="G261" s="618">
        <v>20.3718</v>
      </c>
      <c r="H261" s="618">
        <v>12.9153</v>
      </c>
      <c r="I261" s="618">
        <v>0</v>
      </c>
      <c r="J261" s="618">
        <v>33.287199999999999</v>
      </c>
      <c r="K261" s="619">
        <f t="shared" si="4"/>
        <v>64.468597723945052</v>
      </c>
    </row>
    <row r="262" spans="1:11" s="65" customFormat="1" ht="14.1" customHeight="1">
      <c r="A262" s="616">
        <v>256</v>
      </c>
      <c r="B262" s="617" t="s">
        <v>350</v>
      </c>
      <c r="C262" s="618">
        <v>26.162500000000001</v>
      </c>
      <c r="D262" s="618">
        <v>18.5001</v>
      </c>
      <c r="E262" s="618">
        <v>0</v>
      </c>
      <c r="F262" s="618">
        <v>44.662700000000001</v>
      </c>
      <c r="G262" s="618">
        <v>23.067299999999999</v>
      </c>
      <c r="H262" s="618">
        <v>14.3507</v>
      </c>
      <c r="I262" s="618">
        <v>0</v>
      </c>
      <c r="J262" s="618">
        <v>37.417999999999999</v>
      </c>
      <c r="K262" s="619">
        <f t="shared" ref="K262:K325" si="5">J262/F262*100</f>
        <v>83.779081873688781</v>
      </c>
    </row>
    <row r="263" spans="1:11" s="65" customFormat="1" ht="14.1" customHeight="1">
      <c r="A263" s="616">
        <v>257</v>
      </c>
      <c r="B263" s="617" t="s">
        <v>351</v>
      </c>
      <c r="C263" s="618">
        <v>24.857099999999999</v>
      </c>
      <c r="D263" s="618">
        <v>18.339200000000002</v>
      </c>
      <c r="E263" s="618">
        <v>0</v>
      </c>
      <c r="F263" s="618">
        <v>43.196399999999997</v>
      </c>
      <c r="G263" s="618">
        <v>17.970600000000001</v>
      </c>
      <c r="H263" s="618">
        <v>14.444699999999999</v>
      </c>
      <c r="I263" s="618">
        <v>0</v>
      </c>
      <c r="J263" s="618">
        <v>32.415300000000002</v>
      </c>
      <c r="K263" s="619">
        <f t="shared" si="5"/>
        <v>75.041670139178279</v>
      </c>
    </row>
    <row r="264" spans="1:11" s="65" customFormat="1" ht="14.1" customHeight="1">
      <c r="A264" s="616">
        <v>258</v>
      </c>
      <c r="B264" s="617" t="s">
        <v>352</v>
      </c>
      <c r="C264" s="618">
        <v>22.2926</v>
      </c>
      <c r="D264" s="618">
        <v>16.460599999999999</v>
      </c>
      <c r="E264" s="618">
        <v>0</v>
      </c>
      <c r="F264" s="618">
        <v>38.7532</v>
      </c>
      <c r="G264" s="618">
        <v>18.621099999999998</v>
      </c>
      <c r="H264" s="618">
        <v>12.7202</v>
      </c>
      <c r="I264" s="618">
        <v>0</v>
      </c>
      <c r="J264" s="618">
        <v>31.3414</v>
      </c>
      <c r="K264" s="619">
        <f t="shared" si="5"/>
        <v>80.874353601767083</v>
      </c>
    </row>
    <row r="265" spans="1:11" s="65" customFormat="1" ht="14.1" customHeight="1">
      <c r="A265" s="616">
        <v>259</v>
      </c>
      <c r="B265" s="617" t="s">
        <v>353</v>
      </c>
      <c r="C265" s="618">
        <v>29.061499999999999</v>
      </c>
      <c r="D265" s="618">
        <v>19.634899999999998</v>
      </c>
      <c r="E265" s="618">
        <v>0</v>
      </c>
      <c r="F265" s="618">
        <v>48.6965</v>
      </c>
      <c r="G265" s="618">
        <v>24.555099999999999</v>
      </c>
      <c r="H265" s="618">
        <v>14.989000000000001</v>
      </c>
      <c r="I265" s="618">
        <v>0</v>
      </c>
      <c r="J265" s="618">
        <v>39.544199999999996</v>
      </c>
      <c r="K265" s="619">
        <f t="shared" si="5"/>
        <v>81.205425441253468</v>
      </c>
    </row>
    <row r="266" spans="1:11" s="65" customFormat="1" ht="14.1" customHeight="1">
      <c r="A266" s="616">
        <v>260</v>
      </c>
      <c r="B266" s="617" t="s">
        <v>354</v>
      </c>
      <c r="C266" s="618">
        <v>212.49449999999999</v>
      </c>
      <c r="D266" s="618">
        <v>188.4152</v>
      </c>
      <c r="E266" s="618">
        <v>3.6829000000000001</v>
      </c>
      <c r="F266" s="618">
        <v>404.59269999999998</v>
      </c>
      <c r="G266" s="618">
        <v>167.78540000000001</v>
      </c>
      <c r="H266" s="618">
        <v>91.906599999999997</v>
      </c>
      <c r="I266" s="618">
        <v>1.8668</v>
      </c>
      <c r="J266" s="618">
        <v>261.55880000000002</v>
      </c>
      <c r="K266" s="619">
        <f t="shared" si="5"/>
        <v>64.647434320985042</v>
      </c>
    </row>
    <row r="267" spans="1:11" s="65" customFormat="1" ht="14.1" customHeight="1">
      <c r="A267" s="616">
        <v>261</v>
      </c>
      <c r="B267" s="617" t="s">
        <v>355</v>
      </c>
      <c r="C267" s="618">
        <v>45.652200000000001</v>
      </c>
      <c r="D267" s="618">
        <v>33.4512</v>
      </c>
      <c r="E267" s="618">
        <v>2.5000000000000001E-2</v>
      </c>
      <c r="F267" s="618">
        <v>79.128399999999999</v>
      </c>
      <c r="G267" s="618">
        <v>36.835099999999997</v>
      </c>
      <c r="H267" s="618">
        <v>18.086600000000001</v>
      </c>
      <c r="I267" s="618">
        <v>0</v>
      </c>
      <c r="J267" s="618">
        <v>54.921799999999998</v>
      </c>
      <c r="K267" s="619">
        <f t="shared" si="5"/>
        <v>69.40845511851623</v>
      </c>
    </row>
    <row r="268" spans="1:11" s="65" customFormat="1" ht="14.1" customHeight="1">
      <c r="A268" s="616">
        <v>262</v>
      </c>
      <c r="B268" s="617" t="s">
        <v>356</v>
      </c>
      <c r="C268" s="618">
        <v>35.858499999999999</v>
      </c>
      <c r="D268" s="618">
        <v>19.0396</v>
      </c>
      <c r="E268" s="618">
        <v>0</v>
      </c>
      <c r="F268" s="618">
        <v>54.898099999999999</v>
      </c>
      <c r="G268" s="618">
        <v>29.325099999999999</v>
      </c>
      <c r="H268" s="618">
        <v>10.379200000000001</v>
      </c>
      <c r="I268" s="618">
        <v>0</v>
      </c>
      <c r="J268" s="618">
        <v>39.7044</v>
      </c>
      <c r="K268" s="619">
        <f t="shared" si="5"/>
        <v>72.323814485382925</v>
      </c>
    </row>
    <row r="269" spans="1:11" s="65" customFormat="1" ht="14.1" customHeight="1">
      <c r="A269" s="616">
        <v>263</v>
      </c>
      <c r="B269" s="617" t="s">
        <v>357</v>
      </c>
      <c r="C269" s="618">
        <v>27.846299999999999</v>
      </c>
      <c r="D269" s="618">
        <v>40.773400000000002</v>
      </c>
      <c r="E269" s="618">
        <v>0</v>
      </c>
      <c r="F269" s="618">
        <v>68.619699999999995</v>
      </c>
      <c r="G269" s="618">
        <v>23.198799999999999</v>
      </c>
      <c r="H269" s="618">
        <v>19.4697</v>
      </c>
      <c r="I269" s="618">
        <v>0</v>
      </c>
      <c r="J269" s="618">
        <v>42.668500000000002</v>
      </c>
      <c r="K269" s="619">
        <f t="shared" si="5"/>
        <v>62.181122913682231</v>
      </c>
    </row>
    <row r="270" spans="1:11" s="65" customFormat="1" ht="14.1" customHeight="1">
      <c r="A270" s="616">
        <v>264</v>
      </c>
      <c r="B270" s="617" t="s">
        <v>358</v>
      </c>
      <c r="C270" s="618">
        <v>26.296500000000002</v>
      </c>
      <c r="D270" s="618">
        <v>16.138200000000001</v>
      </c>
      <c r="E270" s="618">
        <v>0</v>
      </c>
      <c r="F270" s="618">
        <v>42.434699999999999</v>
      </c>
      <c r="G270" s="618">
        <v>23.5062</v>
      </c>
      <c r="H270" s="618">
        <v>14.132999999999999</v>
      </c>
      <c r="I270" s="618">
        <v>0</v>
      </c>
      <c r="J270" s="618">
        <v>37.639200000000002</v>
      </c>
      <c r="K270" s="619">
        <f t="shared" si="5"/>
        <v>88.699107098671618</v>
      </c>
    </row>
    <row r="271" spans="1:11" s="65" customFormat="1" ht="14.1" customHeight="1">
      <c r="A271" s="616">
        <v>265</v>
      </c>
      <c r="B271" s="617" t="s">
        <v>359</v>
      </c>
      <c r="C271" s="618">
        <v>23.372800000000002</v>
      </c>
      <c r="D271" s="618">
        <v>12.6212</v>
      </c>
      <c r="E271" s="618">
        <v>0</v>
      </c>
      <c r="F271" s="618">
        <v>35.994</v>
      </c>
      <c r="G271" s="618">
        <v>21.242100000000001</v>
      </c>
      <c r="H271" s="618">
        <v>10.8385</v>
      </c>
      <c r="I271" s="618">
        <v>0</v>
      </c>
      <c r="J271" s="618">
        <v>32.0807</v>
      </c>
      <c r="K271" s="619">
        <f t="shared" si="5"/>
        <v>89.127910207256761</v>
      </c>
    </row>
    <row r="272" spans="1:11" s="65" customFormat="1" ht="14.1" customHeight="1">
      <c r="A272" s="616">
        <v>266</v>
      </c>
      <c r="B272" s="617" t="s">
        <v>360</v>
      </c>
      <c r="C272" s="618">
        <v>34.968200000000003</v>
      </c>
      <c r="D272" s="618">
        <v>31.281300000000002</v>
      </c>
      <c r="E272" s="618">
        <v>0.28999999999999998</v>
      </c>
      <c r="F272" s="618">
        <v>66.539500000000004</v>
      </c>
      <c r="G272" s="618">
        <v>31.185300000000002</v>
      </c>
      <c r="H272" s="618">
        <v>17.136600000000001</v>
      </c>
      <c r="I272" s="618">
        <v>0</v>
      </c>
      <c r="J272" s="618">
        <v>48.322000000000003</v>
      </c>
      <c r="K272" s="619">
        <f t="shared" si="5"/>
        <v>72.621525560005708</v>
      </c>
    </row>
    <row r="273" spans="1:11" s="65" customFormat="1" ht="14.1" customHeight="1">
      <c r="A273" s="616">
        <v>267</v>
      </c>
      <c r="B273" s="617" t="s">
        <v>361</v>
      </c>
      <c r="C273" s="618">
        <v>26.6465</v>
      </c>
      <c r="D273" s="618">
        <v>18.0733</v>
      </c>
      <c r="E273" s="618">
        <v>0</v>
      </c>
      <c r="F273" s="618">
        <v>44.719799999999999</v>
      </c>
      <c r="G273" s="618">
        <v>22.375900000000001</v>
      </c>
      <c r="H273" s="618">
        <v>14.74</v>
      </c>
      <c r="I273" s="618">
        <v>0</v>
      </c>
      <c r="J273" s="618">
        <v>37.115900000000003</v>
      </c>
      <c r="K273" s="619">
        <f t="shared" si="5"/>
        <v>82.996569752100868</v>
      </c>
    </row>
    <row r="274" spans="1:11" s="65" customFormat="1" ht="14.1" customHeight="1">
      <c r="A274" s="616">
        <v>268</v>
      </c>
      <c r="B274" s="617" t="s">
        <v>362</v>
      </c>
      <c r="C274" s="618">
        <v>30.9941</v>
      </c>
      <c r="D274" s="618">
        <v>16.595300000000002</v>
      </c>
      <c r="E274" s="618">
        <v>0</v>
      </c>
      <c r="F274" s="618">
        <v>47.589399999999998</v>
      </c>
      <c r="G274" s="618">
        <v>27.269600000000001</v>
      </c>
      <c r="H274" s="618">
        <v>12.518800000000001</v>
      </c>
      <c r="I274" s="618">
        <v>0</v>
      </c>
      <c r="J274" s="618">
        <v>39.788499999999999</v>
      </c>
      <c r="K274" s="619">
        <f t="shared" si="5"/>
        <v>83.607904281205478</v>
      </c>
    </row>
    <row r="275" spans="1:11" s="65" customFormat="1" ht="14.1" customHeight="1">
      <c r="A275" s="616">
        <v>269</v>
      </c>
      <c r="B275" s="617" t="s">
        <v>363</v>
      </c>
      <c r="C275" s="618">
        <v>21.385200000000001</v>
      </c>
      <c r="D275" s="618">
        <v>14.52</v>
      </c>
      <c r="E275" s="618">
        <v>0</v>
      </c>
      <c r="F275" s="618">
        <v>35.905200000000001</v>
      </c>
      <c r="G275" s="618">
        <v>18.183499999999999</v>
      </c>
      <c r="H275" s="618">
        <v>10.587199999999999</v>
      </c>
      <c r="I275" s="618">
        <v>0</v>
      </c>
      <c r="J275" s="618">
        <v>28.770700000000001</v>
      </c>
      <c r="K275" s="619">
        <f t="shared" si="5"/>
        <v>80.129619108095767</v>
      </c>
    </row>
    <row r="276" spans="1:11" s="65" customFormat="1" ht="14.1" customHeight="1">
      <c r="A276" s="616">
        <v>270</v>
      </c>
      <c r="B276" s="617" t="s">
        <v>364</v>
      </c>
      <c r="C276" s="618">
        <v>20.600300000000001</v>
      </c>
      <c r="D276" s="618">
        <v>22.717600000000001</v>
      </c>
      <c r="E276" s="618">
        <v>0</v>
      </c>
      <c r="F276" s="618">
        <v>43.317900000000002</v>
      </c>
      <c r="G276" s="618">
        <v>17.140499999999999</v>
      </c>
      <c r="H276" s="618">
        <v>18.506699999999999</v>
      </c>
      <c r="I276" s="618">
        <v>0</v>
      </c>
      <c r="J276" s="618">
        <v>35.647199999999998</v>
      </c>
      <c r="K276" s="619">
        <f t="shared" si="5"/>
        <v>82.292077870810914</v>
      </c>
    </row>
    <row r="277" spans="1:11" s="65" customFormat="1" ht="14.1" customHeight="1">
      <c r="A277" s="616">
        <v>271</v>
      </c>
      <c r="B277" s="617" t="s">
        <v>365</v>
      </c>
      <c r="C277" s="618">
        <v>28.863600000000002</v>
      </c>
      <c r="D277" s="618">
        <v>18.4255</v>
      </c>
      <c r="E277" s="618">
        <v>0</v>
      </c>
      <c r="F277" s="618">
        <v>47.289099999999998</v>
      </c>
      <c r="G277" s="618">
        <v>24.4513</v>
      </c>
      <c r="H277" s="618">
        <v>13.2523</v>
      </c>
      <c r="I277" s="618">
        <v>0</v>
      </c>
      <c r="J277" s="618">
        <v>37.703600000000002</v>
      </c>
      <c r="K277" s="619">
        <f t="shared" si="5"/>
        <v>79.730001205351769</v>
      </c>
    </row>
    <row r="278" spans="1:11" s="65" customFormat="1" ht="14.1" customHeight="1">
      <c r="A278" s="616">
        <v>272</v>
      </c>
      <c r="B278" s="617" t="s">
        <v>366</v>
      </c>
      <c r="C278" s="618">
        <v>31.156300000000002</v>
      </c>
      <c r="D278" s="618">
        <v>18.119199999999999</v>
      </c>
      <c r="E278" s="618">
        <v>0</v>
      </c>
      <c r="F278" s="618">
        <v>49.275500000000001</v>
      </c>
      <c r="G278" s="618">
        <v>26.549199999999999</v>
      </c>
      <c r="H278" s="618">
        <v>13.320399999999999</v>
      </c>
      <c r="I278" s="618">
        <v>0</v>
      </c>
      <c r="J278" s="618">
        <v>39.869599999999998</v>
      </c>
      <c r="K278" s="619">
        <f t="shared" si="5"/>
        <v>80.911609217562471</v>
      </c>
    </row>
    <row r="279" spans="1:11" s="65" customFormat="1" ht="14.1" customHeight="1">
      <c r="A279" s="616">
        <v>273</v>
      </c>
      <c r="B279" s="617" t="s">
        <v>367</v>
      </c>
      <c r="C279" s="618">
        <v>34.536000000000001</v>
      </c>
      <c r="D279" s="618">
        <v>28.351500000000001</v>
      </c>
      <c r="E279" s="618">
        <v>0</v>
      </c>
      <c r="F279" s="618">
        <v>62.887599999999999</v>
      </c>
      <c r="G279" s="618">
        <v>29.8596</v>
      </c>
      <c r="H279" s="618">
        <v>22.336500000000001</v>
      </c>
      <c r="I279" s="618">
        <v>0</v>
      </c>
      <c r="J279" s="618">
        <v>52.196199999999997</v>
      </c>
      <c r="K279" s="619">
        <f t="shared" si="5"/>
        <v>82.999192209592991</v>
      </c>
    </row>
    <row r="280" spans="1:11" s="65" customFormat="1" ht="14.1" customHeight="1">
      <c r="A280" s="748" t="s">
        <v>368</v>
      </c>
      <c r="B280" s="748"/>
      <c r="C280" s="621">
        <f>SUM(C144:C279)</f>
        <v>5135.195999999999</v>
      </c>
      <c r="D280" s="621">
        <f t="shared" ref="D280:J280" si="6">SUM(D144:D279)</f>
        <v>4289.5262000000002</v>
      </c>
      <c r="E280" s="621">
        <f t="shared" si="6"/>
        <v>4.7061000000000002</v>
      </c>
      <c r="F280" s="621">
        <f t="shared" si="6"/>
        <v>9429.4335999999985</v>
      </c>
      <c r="G280" s="621">
        <f t="shared" si="6"/>
        <v>4120.7984000000024</v>
      </c>
      <c r="H280" s="621">
        <f t="shared" si="6"/>
        <v>2709.8009999999995</v>
      </c>
      <c r="I280" s="621">
        <f t="shared" si="6"/>
        <v>2.2667999999999999</v>
      </c>
      <c r="J280" s="621">
        <f t="shared" si="6"/>
        <v>6832.8731999999973</v>
      </c>
      <c r="K280" s="619">
        <f t="shared" si="5"/>
        <v>72.463241058296418</v>
      </c>
    </row>
    <row r="281" spans="1:11" s="65" customFormat="1" ht="14.1" customHeight="1">
      <c r="A281" s="740" t="s">
        <v>369</v>
      </c>
      <c r="B281" s="740"/>
      <c r="C281" s="740"/>
      <c r="D281" s="740"/>
      <c r="E281" s="740"/>
      <c r="F281" s="740"/>
      <c r="G281" s="740"/>
      <c r="H281" s="740"/>
      <c r="I281" s="740"/>
      <c r="J281" s="740"/>
      <c r="K281" s="740"/>
    </row>
    <row r="282" spans="1:11" s="65" customFormat="1" ht="14.1" customHeight="1">
      <c r="A282" s="616">
        <v>274</v>
      </c>
      <c r="B282" s="617" t="s">
        <v>370</v>
      </c>
      <c r="C282" s="622">
        <v>34.443100000000001</v>
      </c>
      <c r="D282" s="622">
        <v>27.4909</v>
      </c>
      <c r="E282" s="622">
        <v>0</v>
      </c>
      <c r="F282" s="622">
        <v>61.933999999999997</v>
      </c>
      <c r="G282" s="622">
        <v>28.25</v>
      </c>
      <c r="H282" s="622">
        <v>19.757999999999999</v>
      </c>
      <c r="I282" s="622">
        <v>0</v>
      </c>
      <c r="J282" s="622">
        <v>48.008000000000003</v>
      </c>
      <c r="K282" s="619">
        <f t="shared" si="5"/>
        <v>77.514773791455426</v>
      </c>
    </row>
    <row r="283" spans="1:11" s="65" customFormat="1" ht="14.1" customHeight="1">
      <c r="A283" s="616">
        <v>275</v>
      </c>
      <c r="B283" s="617" t="s">
        <v>371</v>
      </c>
      <c r="C283" s="622">
        <v>45.841700000000003</v>
      </c>
      <c r="D283" s="622">
        <v>48.895200000000003</v>
      </c>
      <c r="E283" s="622">
        <v>0.15</v>
      </c>
      <c r="F283" s="622">
        <v>94.887</v>
      </c>
      <c r="G283" s="622">
        <v>41.958799999999997</v>
      </c>
      <c r="H283" s="622">
        <v>41.573</v>
      </c>
      <c r="I283" s="622">
        <v>9.4500000000000001E-2</v>
      </c>
      <c r="J283" s="622">
        <v>83.626400000000004</v>
      </c>
      <c r="K283" s="619">
        <f t="shared" si="5"/>
        <v>88.132620906973557</v>
      </c>
    </row>
    <row r="284" spans="1:11" s="65" customFormat="1" ht="14.1" customHeight="1">
      <c r="A284" s="616">
        <v>276</v>
      </c>
      <c r="B284" s="617" t="s">
        <v>372</v>
      </c>
      <c r="C284" s="622">
        <v>49.283499999999997</v>
      </c>
      <c r="D284" s="622">
        <v>22.585599999999999</v>
      </c>
      <c r="E284" s="622">
        <v>0</v>
      </c>
      <c r="F284" s="622">
        <v>71.869100000000003</v>
      </c>
      <c r="G284" s="622">
        <v>41.586599999999997</v>
      </c>
      <c r="H284" s="622">
        <v>14.366199999999999</v>
      </c>
      <c r="I284" s="622">
        <v>0</v>
      </c>
      <c r="J284" s="622">
        <v>55.9529</v>
      </c>
      <c r="K284" s="619">
        <f t="shared" si="5"/>
        <v>77.853903833497284</v>
      </c>
    </row>
    <row r="285" spans="1:11" s="65" customFormat="1" ht="14.1" customHeight="1">
      <c r="A285" s="616">
        <v>277</v>
      </c>
      <c r="B285" s="617" t="s">
        <v>373</v>
      </c>
      <c r="C285" s="622">
        <v>35.858899999999998</v>
      </c>
      <c r="D285" s="622">
        <v>25.031400000000001</v>
      </c>
      <c r="E285" s="622">
        <v>0</v>
      </c>
      <c r="F285" s="622">
        <v>60.890300000000003</v>
      </c>
      <c r="G285" s="622">
        <v>30.6629</v>
      </c>
      <c r="H285" s="622">
        <v>18.581900000000001</v>
      </c>
      <c r="I285" s="622">
        <v>0</v>
      </c>
      <c r="J285" s="622">
        <v>49.244900000000001</v>
      </c>
      <c r="K285" s="619">
        <f t="shared" si="5"/>
        <v>80.874786296011024</v>
      </c>
    </row>
    <row r="286" spans="1:11" s="65" customFormat="1" ht="14.1" customHeight="1">
      <c r="A286" s="616">
        <v>278</v>
      </c>
      <c r="B286" s="617" t="s">
        <v>374</v>
      </c>
      <c r="C286" s="622">
        <v>42.6967</v>
      </c>
      <c r="D286" s="622">
        <v>41.275700000000001</v>
      </c>
      <c r="E286" s="622">
        <v>0</v>
      </c>
      <c r="F286" s="622">
        <v>83.972499999999997</v>
      </c>
      <c r="G286" s="622">
        <v>33.145800000000001</v>
      </c>
      <c r="H286" s="622">
        <v>25.3996</v>
      </c>
      <c r="I286" s="622">
        <v>0</v>
      </c>
      <c r="J286" s="622">
        <v>58.545400000000001</v>
      </c>
      <c r="K286" s="619">
        <f t="shared" si="5"/>
        <v>69.719729673404984</v>
      </c>
    </row>
    <row r="287" spans="1:11" s="65" customFormat="1" ht="14.1" customHeight="1">
      <c r="A287" s="616">
        <v>279</v>
      </c>
      <c r="B287" s="617" t="s">
        <v>375</v>
      </c>
      <c r="C287" s="622">
        <v>33.167099999999998</v>
      </c>
      <c r="D287" s="622">
        <v>30.375800000000002</v>
      </c>
      <c r="E287" s="622">
        <v>0</v>
      </c>
      <c r="F287" s="622">
        <v>63.542900000000003</v>
      </c>
      <c r="G287" s="622">
        <v>27.447299999999998</v>
      </c>
      <c r="H287" s="622">
        <v>17.0975</v>
      </c>
      <c r="I287" s="622">
        <v>0</v>
      </c>
      <c r="J287" s="622">
        <v>44.544899999999998</v>
      </c>
      <c r="K287" s="619">
        <f t="shared" si="5"/>
        <v>70.10208851028203</v>
      </c>
    </row>
    <row r="288" spans="1:11" s="65" customFormat="1" ht="14.1" customHeight="1">
      <c r="A288" s="616">
        <v>280</v>
      </c>
      <c r="B288" s="617" t="s">
        <v>376</v>
      </c>
      <c r="C288" s="622">
        <v>33.255299999999998</v>
      </c>
      <c r="D288" s="622">
        <v>27.617999999999999</v>
      </c>
      <c r="E288" s="622">
        <v>0.4</v>
      </c>
      <c r="F288" s="622">
        <v>61.273299999999999</v>
      </c>
      <c r="G288" s="622">
        <v>27.394500000000001</v>
      </c>
      <c r="H288" s="622">
        <v>15.882</v>
      </c>
      <c r="I288" s="622">
        <v>0</v>
      </c>
      <c r="J288" s="622">
        <v>43.276499999999999</v>
      </c>
      <c r="K288" s="619">
        <f t="shared" si="5"/>
        <v>70.628642491917361</v>
      </c>
    </row>
    <row r="289" spans="1:11" s="65" customFormat="1" ht="14.1" customHeight="1">
      <c r="A289" s="616">
        <v>281</v>
      </c>
      <c r="B289" s="617" t="s">
        <v>377</v>
      </c>
      <c r="C289" s="622">
        <v>32.681100000000001</v>
      </c>
      <c r="D289" s="622">
        <v>19.776399999999999</v>
      </c>
      <c r="E289" s="622">
        <v>0</v>
      </c>
      <c r="F289" s="622">
        <v>52.457500000000003</v>
      </c>
      <c r="G289" s="622">
        <v>30.113900000000001</v>
      </c>
      <c r="H289" s="622">
        <v>16.563600000000001</v>
      </c>
      <c r="I289" s="622">
        <v>0</v>
      </c>
      <c r="J289" s="622">
        <v>46.677500000000002</v>
      </c>
      <c r="K289" s="619">
        <f t="shared" si="5"/>
        <v>88.981556498117527</v>
      </c>
    </row>
    <row r="290" spans="1:11" s="65" customFormat="1" ht="14.1" customHeight="1">
      <c r="A290" s="616">
        <v>282</v>
      </c>
      <c r="B290" s="617" t="s">
        <v>378</v>
      </c>
      <c r="C290" s="622">
        <v>32.446300000000001</v>
      </c>
      <c r="D290" s="622">
        <v>27.4405</v>
      </c>
      <c r="E290" s="622">
        <v>0</v>
      </c>
      <c r="F290" s="622">
        <v>59.886800000000001</v>
      </c>
      <c r="G290" s="622">
        <v>25.729199999999999</v>
      </c>
      <c r="H290" s="622">
        <v>20.289000000000001</v>
      </c>
      <c r="I290" s="622">
        <v>0</v>
      </c>
      <c r="J290" s="622">
        <v>46.0182</v>
      </c>
      <c r="K290" s="619">
        <f t="shared" si="5"/>
        <v>76.841975193197825</v>
      </c>
    </row>
    <row r="291" spans="1:11" s="65" customFormat="1" ht="14.1" customHeight="1">
      <c r="A291" s="616">
        <v>283</v>
      </c>
      <c r="B291" s="617" t="s">
        <v>379</v>
      </c>
      <c r="C291" s="622">
        <v>54.685299999999998</v>
      </c>
      <c r="D291" s="622">
        <v>55.1053</v>
      </c>
      <c r="E291" s="622">
        <v>0</v>
      </c>
      <c r="F291" s="622">
        <v>109.7906</v>
      </c>
      <c r="G291" s="622">
        <v>49.371400000000001</v>
      </c>
      <c r="H291" s="622">
        <v>40.1464</v>
      </c>
      <c r="I291" s="622">
        <v>0</v>
      </c>
      <c r="J291" s="622">
        <v>89.517799999999994</v>
      </c>
      <c r="K291" s="619">
        <f t="shared" si="5"/>
        <v>81.535031232181993</v>
      </c>
    </row>
    <row r="292" spans="1:11" s="65" customFormat="1" ht="14.1" customHeight="1">
      <c r="A292" s="616">
        <v>284</v>
      </c>
      <c r="B292" s="617" t="s">
        <v>380</v>
      </c>
      <c r="C292" s="622">
        <v>43.193800000000003</v>
      </c>
      <c r="D292" s="622">
        <v>28.2163</v>
      </c>
      <c r="E292" s="622">
        <v>0</v>
      </c>
      <c r="F292" s="622">
        <v>71.4101</v>
      </c>
      <c r="G292" s="622">
        <v>40.197099999999999</v>
      </c>
      <c r="H292" s="622">
        <v>23.021000000000001</v>
      </c>
      <c r="I292" s="622">
        <v>0</v>
      </c>
      <c r="J292" s="622">
        <v>63.218200000000003</v>
      </c>
      <c r="K292" s="619">
        <f t="shared" si="5"/>
        <v>88.528373437370917</v>
      </c>
    </row>
    <row r="293" spans="1:11" s="65" customFormat="1" ht="14.1" customHeight="1">
      <c r="A293" s="616">
        <v>285</v>
      </c>
      <c r="B293" s="617" t="s">
        <v>381</v>
      </c>
      <c r="C293" s="622">
        <v>36.741199999999999</v>
      </c>
      <c r="D293" s="622">
        <v>30.830400000000001</v>
      </c>
      <c r="E293" s="622">
        <v>0</v>
      </c>
      <c r="F293" s="622">
        <v>67.571600000000004</v>
      </c>
      <c r="G293" s="622">
        <v>33.020400000000002</v>
      </c>
      <c r="H293" s="622">
        <v>23.966699999999999</v>
      </c>
      <c r="I293" s="622">
        <v>0</v>
      </c>
      <c r="J293" s="622">
        <v>56.987200000000001</v>
      </c>
      <c r="K293" s="619">
        <f t="shared" si="5"/>
        <v>84.33602282615773</v>
      </c>
    </row>
    <row r="294" spans="1:11" s="65" customFormat="1" ht="14.1" customHeight="1">
      <c r="A294" s="616">
        <v>286</v>
      </c>
      <c r="B294" s="617" t="s">
        <v>382</v>
      </c>
      <c r="C294" s="622">
        <v>38.424100000000003</v>
      </c>
      <c r="D294" s="622">
        <v>32.106400000000001</v>
      </c>
      <c r="E294" s="622">
        <v>0</v>
      </c>
      <c r="F294" s="622">
        <v>70.530600000000007</v>
      </c>
      <c r="G294" s="622">
        <v>34.556600000000003</v>
      </c>
      <c r="H294" s="622">
        <v>23.1448</v>
      </c>
      <c r="I294" s="622">
        <v>0</v>
      </c>
      <c r="J294" s="622">
        <v>57.701500000000003</v>
      </c>
      <c r="K294" s="619">
        <f t="shared" si="5"/>
        <v>81.810590013412607</v>
      </c>
    </row>
    <row r="295" spans="1:11" s="65" customFormat="1" ht="14.1" customHeight="1">
      <c r="A295" s="616">
        <v>287</v>
      </c>
      <c r="B295" s="617" t="s">
        <v>383</v>
      </c>
      <c r="C295" s="622">
        <v>29.898800000000001</v>
      </c>
      <c r="D295" s="622">
        <v>38.764600000000002</v>
      </c>
      <c r="E295" s="622">
        <v>0</v>
      </c>
      <c r="F295" s="622">
        <v>68.663399999999996</v>
      </c>
      <c r="G295" s="622">
        <v>27.331499999999998</v>
      </c>
      <c r="H295" s="622">
        <v>33.544800000000002</v>
      </c>
      <c r="I295" s="622">
        <v>0</v>
      </c>
      <c r="J295" s="622">
        <v>60.876300000000001</v>
      </c>
      <c r="K295" s="619">
        <f t="shared" si="5"/>
        <v>88.659023584617131</v>
      </c>
    </row>
    <row r="296" spans="1:11" s="65" customFormat="1" ht="14.1" customHeight="1">
      <c r="A296" s="616">
        <v>288</v>
      </c>
      <c r="B296" s="617" t="s">
        <v>384</v>
      </c>
      <c r="C296" s="622">
        <v>35.1462</v>
      </c>
      <c r="D296" s="622">
        <v>23.071300000000001</v>
      </c>
      <c r="E296" s="622">
        <v>0.03</v>
      </c>
      <c r="F296" s="622">
        <v>58.247500000000002</v>
      </c>
      <c r="G296" s="622">
        <v>26.174399999999999</v>
      </c>
      <c r="H296" s="622">
        <v>16.339200000000002</v>
      </c>
      <c r="I296" s="622">
        <v>0</v>
      </c>
      <c r="J296" s="622">
        <v>42.513599999999997</v>
      </c>
      <c r="K296" s="619">
        <f t="shared" si="5"/>
        <v>72.9878535559466</v>
      </c>
    </row>
    <row r="297" spans="1:11" s="65" customFormat="1" ht="14.1" customHeight="1">
      <c r="A297" s="616">
        <v>289</v>
      </c>
      <c r="B297" s="617" t="s">
        <v>385</v>
      </c>
      <c r="C297" s="622">
        <v>35.706499999999998</v>
      </c>
      <c r="D297" s="622">
        <v>36.448099999999997</v>
      </c>
      <c r="E297" s="622">
        <v>0</v>
      </c>
      <c r="F297" s="622">
        <v>72.154600000000002</v>
      </c>
      <c r="G297" s="622">
        <v>30.317799999999998</v>
      </c>
      <c r="H297" s="622">
        <v>10.0291</v>
      </c>
      <c r="I297" s="622">
        <v>0</v>
      </c>
      <c r="J297" s="622">
        <v>40.346899999999998</v>
      </c>
      <c r="K297" s="619">
        <f t="shared" si="5"/>
        <v>55.917294254281771</v>
      </c>
    </row>
    <row r="298" spans="1:11" s="65" customFormat="1" ht="14.1" customHeight="1">
      <c r="A298" s="616">
        <v>290</v>
      </c>
      <c r="B298" s="617" t="s">
        <v>386</v>
      </c>
      <c r="C298" s="622">
        <v>33.879899999999999</v>
      </c>
      <c r="D298" s="622">
        <v>22.848199999999999</v>
      </c>
      <c r="E298" s="622">
        <v>0</v>
      </c>
      <c r="F298" s="622">
        <v>56.728099999999998</v>
      </c>
      <c r="G298" s="622">
        <v>28.376200000000001</v>
      </c>
      <c r="H298" s="622">
        <v>16.402200000000001</v>
      </c>
      <c r="I298" s="622">
        <v>0</v>
      </c>
      <c r="J298" s="622">
        <v>44.778399999999998</v>
      </c>
      <c r="K298" s="619">
        <f t="shared" si="5"/>
        <v>78.935130913956215</v>
      </c>
    </row>
    <row r="299" spans="1:11" s="65" customFormat="1" ht="14.1" customHeight="1">
      <c r="A299" s="616">
        <v>291</v>
      </c>
      <c r="B299" s="617" t="s">
        <v>387</v>
      </c>
      <c r="C299" s="622">
        <v>83.158600000000007</v>
      </c>
      <c r="D299" s="622">
        <v>40.446300000000001</v>
      </c>
      <c r="E299" s="622">
        <v>0</v>
      </c>
      <c r="F299" s="622">
        <v>123.6049</v>
      </c>
      <c r="G299" s="622">
        <v>74.767499999999998</v>
      </c>
      <c r="H299" s="622">
        <v>30.978400000000001</v>
      </c>
      <c r="I299" s="622">
        <v>0</v>
      </c>
      <c r="J299" s="622">
        <v>105.74590000000001</v>
      </c>
      <c r="K299" s="619">
        <f t="shared" si="5"/>
        <v>85.551543668576244</v>
      </c>
    </row>
    <row r="300" spans="1:11" s="65" customFormat="1" ht="14.1" customHeight="1">
      <c r="A300" s="616">
        <v>292</v>
      </c>
      <c r="B300" s="617" t="s">
        <v>388</v>
      </c>
      <c r="C300" s="622">
        <v>68.498199999999997</v>
      </c>
      <c r="D300" s="622">
        <v>41.792400000000001</v>
      </c>
      <c r="E300" s="622">
        <v>0</v>
      </c>
      <c r="F300" s="622">
        <v>110.2907</v>
      </c>
      <c r="G300" s="622">
        <v>61.641300000000001</v>
      </c>
      <c r="H300" s="622">
        <v>35.423000000000002</v>
      </c>
      <c r="I300" s="622">
        <v>0</v>
      </c>
      <c r="J300" s="622">
        <v>97.064400000000006</v>
      </c>
      <c r="K300" s="619">
        <f t="shared" si="5"/>
        <v>88.007783067837991</v>
      </c>
    </row>
    <row r="301" spans="1:11" s="65" customFormat="1" ht="14.1" customHeight="1">
      <c r="A301" s="616">
        <v>293</v>
      </c>
      <c r="B301" s="617" t="s">
        <v>389</v>
      </c>
      <c r="C301" s="622">
        <v>37.161299999999997</v>
      </c>
      <c r="D301" s="622">
        <v>12.977</v>
      </c>
      <c r="E301" s="622">
        <v>0</v>
      </c>
      <c r="F301" s="622">
        <v>50.138399999999997</v>
      </c>
      <c r="G301" s="622">
        <v>32.181699999999999</v>
      </c>
      <c r="H301" s="622">
        <v>8.6250999999999998</v>
      </c>
      <c r="I301" s="622">
        <v>0</v>
      </c>
      <c r="J301" s="622">
        <v>40.806800000000003</v>
      </c>
      <c r="K301" s="619">
        <f t="shared" si="5"/>
        <v>81.388317138161582</v>
      </c>
    </row>
    <row r="302" spans="1:11" s="65" customFormat="1" ht="14.1" customHeight="1">
      <c r="A302" s="616">
        <v>294</v>
      </c>
      <c r="B302" s="617" t="s">
        <v>390</v>
      </c>
      <c r="C302" s="622">
        <v>29.446899999999999</v>
      </c>
      <c r="D302" s="622">
        <v>23.5837</v>
      </c>
      <c r="E302" s="622">
        <v>0</v>
      </c>
      <c r="F302" s="622">
        <v>53.030700000000003</v>
      </c>
      <c r="G302" s="622">
        <v>20.783799999999999</v>
      </c>
      <c r="H302" s="622">
        <v>13.0449</v>
      </c>
      <c r="I302" s="622">
        <v>0</v>
      </c>
      <c r="J302" s="622">
        <v>33.828699999999998</v>
      </c>
      <c r="K302" s="619">
        <f t="shared" si="5"/>
        <v>63.79078533754975</v>
      </c>
    </row>
    <row r="303" spans="1:11" s="65" customFormat="1" ht="14.1" customHeight="1">
      <c r="A303" s="616">
        <v>295</v>
      </c>
      <c r="B303" s="617" t="s">
        <v>391</v>
      </c>
      <c r="C303" s="622">
        <v>59.2288</v>
      </c>
      <c r="D303" s="622">
        <v>20.156300000000002</v>
      </c>
      <c r="E303" s="622">
        <v>5.0000000000000001E-3</v>
      </c>
      <c r="F303" s="622">
        <v>79.390100000000004</v>
      </c>
      <c r="G303" s="622">
        <v>49.160400000000003</v>
      </c>
      <c r="H303" s="622">
        <v>13.2286</v>
      </c>
      <c r="I303" s="622">
        <v>0</v>
      </c>
      <c r="J303" s="622">
        <v>62.389099999999999</v>
      </c>
      <c r="K303" s="619">
        <f t="shared" si="5"/>
        <v>78.585491138063816</v>
      </c>
    </row>
    <row r="304" spans="1:11" s="65" customFormat="1" ht="14.1" customHeight="1">
      <c r="A304" s="616">
        <v>296</v>
      </c>
      <c r="B304" s="617" t="s">
        <v>392</v>
      </c>
      <c r="C304" s="622">
        <v>32.837400000000002</v>
      </c>
      <c r="D304" s="622">
        <v>16.829000000000001</v>
      </c>
      <c r="E304" s="622">
        <v>0</v>
      </c>
      <c r="F304" s="622">
        <v>49.666499999999999</v>
      </c>
      <c r="G304" s="622">
        <v>31.315200000000001</v>
      </c>
      <c r="H304" s="622">
        <v>15.0679</v>
      </c>
      <c r="I304" s="622">
        <v>0</v>
      </c>
      <c r="J304" s="622">
        <v>46.383200000000002</v>
      </c>
      <c r="K304" s="619">
        <f t="shared" si="5"/>
        <v>93.389306675525759</v>
      </c>
    </row>
    <row r="305" spans="1:11" s="65" customFormat="1" ht="14.1" customHeight="1">
      <c r="A305" s="616">
        <v>297</v>
      </c>
      <c r="B305" s="617" t="s">
        <v>393</v>
      </c>
      <c r="C305" s="622">
        <v>37.358600000000003</v>
      </c>
      <c r="D305" s="622">
        <v>25.426100000000002</v>
      </c>
      <c r="E305" s="622">
        <v>0</v>
      </c>
      <c r="F305" s="622">
        <v>62.784700000000001</v>
      </c>
      <c r="G305" s="622">
        <v>32.267099999999999</v>
      </c>
      <c r="H305" s="622">
        <v>19.616099999999999</v>
      </c>
      <c r="I305" s="622">
        <v>0</v>
      </c>
      <c r="J305" s="622">
        <v>51.883299999999998</v>
      </c>
      <c r="K305" s="619">
        <f t="shared" si="5"/>
        <v>82.636852608995497</v>
      </c>
    </row>
    <row r="306" spans="1:11" s="65" customFormat="1" ht="14.1" customHeight="1">
      <c r="A306" s="616">
        <v>298</v>
      </c>
      <c r="B306" s="617" t="s">
        <v>394</v>
      </c>
      <c r="C306" s="622">
        <v>38.7774</v>
      </c>
      <c r="D306" s="622">
        <v>15.317299999999999</v>
      </c>
      <c r="E306" s="622">
        <v>0</v>
      </c>
      <c r="F306" s="622">
        <v>54.094799999999999</v>
      </c>
      <c r="G306" s="622">
        <v>32.971299999999999</v>
      </c>
      <c r="H306" s="622">
        <v>10.129099999999999</v>
      </c>
      <c r="I306" s="622">
        <v>0</v>
      </c>
      <c r="J306" s="622">
        <v>43.100499999999997</v>
      </c>
      <c r="K306" s="619">
        <f t="shared" si="5"/>
        <v>79.675865332712192</v>
      </c>
    </row>
    <row r="307" spans="1:11" s="65" customFormat="1" ht="14.1" customHeight="1">
      <c r="A307" s="616">
        <v>299</v>
      </c>
      <c r="B307" s="617" t="s">
        <v>395</v>
      </c>
      <c r="C307" s="622">
        <v>34.705800000000004</v>
      </c>
      <c r="D307" s="622">
        <v>24.360900000000001</v>
      </c>
      <c r="E307" s="622">
        <v>0</v>
      </c>
      <c r="F307" s="622">
        <v>59.066800000000001</v>
      </c>
      <c r="G307" s="622">
        <v>27.779699999999998</v>
      </c>
      <c r="H307" s="622">
        <v>19.513300000000001</v>
      </c>
      <c r="I307" s="622">
        <v>0</v>
      </c>
      <c r="J307" s="622">
        <v>47.293100000000003</v>
      </c>
      <c r="K307" s="619">
        <f t="shared" si="5"/>
        <v>80.06714431795865</v>
      </c>
    </row>
    <row r="308" spans="1:11" s="65" customFormat="1" ht="14.1" customHeight="1">
      <c r="A308" s="616">
        <v>300</v>
      </c>
      <c r="B308" s="617" t="s">
        <v>396</v>
      </c>
      <c r="C308" s="622">
        <v>51.960099999999997</v>
      </c>
      <c r="D308" s="622">
        <v>51.129199999999997</v>
      </c>
      <c r="E308" s="622">
        <v>0.15</v>
      </c>
      <c r="F308" s="622">
        <v>103.2394</v>
      </c>
      <c r="G308" s="622">
        <v>45.643700000000003</v>
      </c>
      <c r="H308" s="622">
        <v>37.403700000000001</v>
      </c>
      <c r="I308" s="622">
        <v>0.14990000000000001</v>
      </c>
      <c r="J308" s="622">
        <v>83.197500000000005</v>
      </c>
      <c r="K308" s="619">
        <f t="shared" si="5"/>
        <v>80.586965828937409</v>
      </c>
    </row>
    <row r="309" spans="1:11" s="65" customFormat="1" ht="14.1" customHeight="1">
      <c r="A309" s="616">
        <v>301</v>
      </c>
      <c r="B309" s="617" t="s">
        <v>397</v>
      </c>
      <c r="C309" s="622">
        <v>42.977600000000002</v>
      </c>
      <c r="D309" s="622">
        <v>32.558300000000003</v>
      </c>
      <c r="E309" s="622">
        <v>0</v>
      </c>
      <c r="F309" s="622">
        <v>75.535899999999998</v>
      </c>
      <c r="G309" s="622">
        <v>36.615000000000002</v>
      </c>
      <c r="H309" s="622">
        <v>27.8277</v>
      </c>
      <c r="I309" s="622">
        <v>0</v>
      </c>
      <c r="J309" s="622">
        <v>64.442700000000002</v>
      </c>
      <c r="K309" s="619">
        <f t="shared" si="5"/>
        <v>85.31400301048906</v>
      </c>
    </row>
    <row r="310" spans="1:11" s="65" customFormat="1" ht="14.1" customHeight="1">
      <c r="A310" s="616">
        <v>302</v>
      </c>
      <c r="B310" s="617" t="s">
        <v>398</v>
      </c>
      <c r="C310" s="622">
        <v>81.820300000000003</v>
      </c>
      <c r="D310" s="622">
        <v>118.8854</v>
      </c>
      <c r="E310" s="622">
        <v>0.3</v>
      </c>
      <c r="F310" s="622">
        <v>201.00569999999999</v>
      </c>
      <c r="G310" s="622">
        <v>60.128100000000003</v>
      </c>
      <c r="H310" s="622">
        <v>66.134799999999998</v>
      </c>
      <c r="I310" s="622">
        <v>0.3</v>
      </c>
      <c r="J310" s="622">
        <v>126.5629</v>
      </c>
      <c r="K310" s="619">
        <f t="shared" si="5"/>
        <v>62.964831345578766</v>
      </c>
    </row>
    <row r="311" spans="1:11" s="65" customFormat="1" ht="14.1" customHeight="1">
      <c r="A311" s="616">
        <v>303</v>
      </c>
      <c r="B311" s="617" t="s">
        <v>399</v>
      </c>
      <c r="C311" s="622">
        <v>43.942700000000002</v>
      </c>
      <c r="D311" s="622">
        <v>55.4377</v>
      </c>
      <c r="E311" s="622">
        <v>0</v>
      </c>
      <c r="F311" s="622">
        <v>99.380399999999995</v>
      </c>
      <c r="G311" s="622">
        <v>35.575899999999997</v>
      </c>
      <c r="H311" s="622">
        <v>28.8949</v>
      </c>
      <c r="I311" s="622">
        <v>0</v>
      </c>
      <c r="J311" s="622">
        <v>64.470799999999997</v>
      </c>
      <c r="K311" s="619">
        <f t="shared" si="5"/>
        <v>64.872751568719792</v>
      </c>
    </row>
    <row r="312" spans="1:11" s="65" customFormat="1" ht="14.1" customHeight="1">
      <c r="A312" s="616">
        <v>304</v>
      </c>
      <c r="B312" s="617" t="s">
        <v>400</v>
      </c>
      <c r="C312" s="622">
        <v>70.797899999999998</v>
      </c>
      <c r="D312" s="622">
        <v>74.458200000000005</v>
      </c>
      <c r="E312" s="622">
        <v>2.36</v>
      </c>
      <c r="F312" s="622">
        <v>147.61609999999999</v>
      </c>
      <c r="G312" s="622">
        <v>54.232199999999999</v>
      </c>
      <c r="H312" s="622">
        <v>44.4923</v>
      </c>
      <c r="I312" s="622">
        <v>2.2799999999999998</v>
      </c>
      <c r="J312" s="622">
        <v>101.0046</v>
      </c>
      <c r="K312" s="619">
        <f t="shared" si="5"/>
        <v>68.423837237266127</v>
      </c>
    </row>
    <row r="313" spans="1:11" s="65" customFormat="1" ht="14.1" customHeight="1">
      <c r="A313" s="616">
        <v>305</v>
      </c>
      <c r="B313" s="617" t="s">
        <v>401</v>
      </c>
      <c r="C313" s="622">
        <v>54.965800000000002</v>
      </c>
      <c r="D313" s="622">
        <v>66.9786</v>
      </c>
      <c r="E313" s="622">
        <v>0</v>
      </c>
      <c r="F313" s="622">
        <v>121.9444</v>
      </c>
      <c r="G313" s="622">
        <v>41.436500000000002</v>
      </c>
      <c r="H313" s="622">
        <v>35.626600000000003</v>
      </c>
      <c r="I313" s="622">
        <v>0</v>
      </c>
      <c r="J313" s="622">
        <v>77.063199999999995</v>
      </c>
      <c r="K313" s="619">
        <f t="shared" si="5"/>
        <v>63.195357884412893</v>
      </c>
    </row>
    <row r="314" spans="1:11" s="65" customFormat="1" ht="14.1" customHeight="1">
      <c r="A314" s="616">
        <v>306</v>
      </c>
      <c r="B314" s="617" t="s">
        <v>402</v>
      </c>
      <c r="C314" s="622">
        <v>36.528599999999997</v>
      </c>
      <c r="D314" s="622">
        <v>18.737300000000001</v>
      </c>
      <c r="E314" s="622">
        <v>0</v>
      </c>
      <c r="F314" s="622">
        <v>55.265900000000002</v>
      </c>
      <c r="G314" s="622">
        <v>31.683700000000002</v>
      </c>
      <c r="H314" s="622">
        <v>10.2378</v>
      </c>
      <c r="I314" s="622">
        <v>0</v>
      </c>
      <c r="J314" s="622">
        <v>41.921500000000002</v>
      </c>
      <c r="K314" s="619">
        <f t="shared" si="5"/>
        <v>75.854188568357699</v>
      </c>
    </row>
    <row r="315" spans="1:11" s="65" customFormat="1" ht="14.1" customHeight="1">
      <c r="A315" s="616">
        <v>307</v>
      </c>
      <c r="B315" s="617" t="s">
        <v>403</v>
      </c>
      <c r="C315" s="622">
        <v>40.839799999999997</v>
      </c>
      <c r="D315" s="622">
        <v>22.8874</v>
      </c>
      <c r="E315" s="622">
        <v>0</v>
      </c>
      <c r="F315" s="622">
        <v>63.727200000000003</v>
      </c>
      <c r="G315" s="622">
        <v>35.058399999999999</v>
      </c>
      <c r="H315" s="622">
        <v>16.194500000000001</v>
      </c>
      <c r="I315" s="622">
        <v>0</v>
      </c>
      <c r="J315" s="622">
        <v>51.252899999999997</v>
      </c>
      <c r="K315" s="619">
        <f t="shared" si="5"/>
        <v>80.425469815086799</v>
      </c>
    </row>
    <row r="316" spans="1:11" s="65" customFormat="1" ht="14.1" customHeight="1">
      <c r="A316" s="616">
        <v>308</v>
      </c>
      <c r="B316" s="617" t="s">
        <v>404</v>
      </c>
      <c r="C316" s="622">
        <v>33.047800000000002</v>
      </c>
      <c r="D316" s="622">
        <v>20.789899999999999</v>
      </c>
      <c r="E316" s="622">
        <v>0</v>
      </c>
      <c r="F316" s="622">
        <v>53.837800000000001</v>
      </c>
      <c r="G316" s="622">
        <v>29.0227</v>
      </c>
      <c r="H316" s="622">
        <v>15.536199999999999</v>
      </c>
      <c r="I316" s="622">
        <v>0</v>
      </c>
      <c r="J316" s="622">
        <v>44.558900000000001</v>
      </c>
      <c r="K316" s="619">
        <f t="shared" si="5"/>
        <v>82.765083268632822</v>
      </c>
    </row>
    <row r="317" spans="1:11" s="65" customFormat="1" ht="14.1" customHeight="1">
      <c r="A317" s="616">
        <v>309</v>
      </c>
      <c r="B317" s="617" t="s">
        <v>405</v>
      </c>
      <c r="C317" s="622">
        <v>33.8459</v>
      </c>
      <c r="D317" s="622">
        <v>24.439299999999999</v>
      </c>
      <c r="E317" s="622">
        <v>0</v>
      </c>
      <c r="F317" s="622">
        <v>58.285200000000003</v>
      </c>
      <c r="G317" s="622">
        <v>28.508500000000002</v>
      </c>
      <c r="H317" s="622">
        <v>20.972200000000001</v>
      </c>
      <c r="I317" s="622">
        <v>0</v>
      </c>
      <c r="J317" s="622">
        <v>49.480699999999999</v>
      </c>
      <c r="K317" s="619">
        <f t="shared" si="5"/>
        <v>84.894106908786455</v>
      </c>
    </row>
    <row r="318" spans="1:11" s="65" customFormat="1" ht="14.1" customHeight="1">
      <c r="A318" s="616">
        <v>310</v>
      </c>
      <c r="B318" s="617" t="s">
        <v>406</v>
      </c>
      <c r="C318" s="622">
        <v>45.671300000000002</v>
      </c>
      <c r="D318" s="622">
        <v>35.39</v>
      </c>
      <c r="E318" s="622">
        <v>0</v>
      </c>
      <c r="F318" s="622">
        <v>81.061300000000003</v>
      </c>
      <c r="G318" s="622">
        <v>33.6982</v>
      </c>
      <c r="H318" s="622">
        <v>21.332899999999999</v>
      </c>
      <c r="I318" s="622">
        <v>0</v>
      </c>
      <c r="J318" s="622">
        <v>55.031199999999998</v>
      </c>
      <c r="K318" s="619">
        <f t="shared" si="5"/>
        <v>67.888375834090979</v>
      </c>
    </row>
    <row r="319" spans="1:11" s="65" customFormat="1" ht="14.1" customHeight="1">
      <c r="A319" s="616">
        <v>311</v>
      </c>
      <c r="B319" s="617" t="s">
        <v>407</v>
      </c>
      <c r="C319" s="622">
        <v>30.880199999999999</v>
      </c>
      <c r="D319" s="622">
        <v>29.352</v>
      </c>
      <c r="E319" s="622">
        <v>0</v>
      </c>
      <c r="F319" s="622">
        <v>60.232199999999999</v>
      </c>
      <c r="G319" s="622">
        <v>21.094799999999999</v>
      </c>
      <c r="H319" s="622">
        <v>17.830200000000001</v>
      </c>
      <c r="I319" s="622">
        <v>0</v>
      </c>
      <c r="J319" s="622">
        <v>38.924999999999997</v>
      </c>
      <c r="K319" s="619">
        <f t="shared" si="5"/>
        <v>64.624901630689223</v>
      </c>
    </row>
    <row r="320" spans="1:11" s="65" customFormat="1" ht="14.1" customHeight="1">
      <c r="A320" s="616">
        <v>312</v>
      </c>
      <c r="B320" s="617" t="s">
        <v>408</v>
      </c>
      <c r="C320" s="622">
        <v>44.375</v>
      </c>
      <c r="D320" s="622">
        <v>27.985700000000001</v>
      </c>
      <c r="E320" s="622">
        <v>0</v>
      </c>
      <c r="F320" s="622">
        <v>72.360699999999994</v>
      </c>
      <c r="G320" s="622">
        <v>37.084299999999999</v>
      </c>
      <c r="H320" s="622">
        <v>19.8552</v>
      </c>
      <c r="I320" s="622">
        <v>0</v>
      </c>
      <c r="J320" s="622">
        <v>56.939599999999999</v>
      </c>
      <c r="K320" s="619">
        <f t="shared" si="5"/>
        <v>78.688569900512292</v>
      </c>
    </row>
    <row r="321" spans="1:11" s="65" customFormat="1" ht="14.1" customHeight="1">
      <c r="A321" s="616">
        <v>313</v>
      </c>
      <c r="B321" s="617" t="s">
        <v>409</v>
      </c>
      <c r="C321" s="622">
        <v>76.503600000000006</v>
      </c>
      <c r="D321" s="622">
        <v>43.2714</v>
      </c>
      <c r="E321" s="622">
        <v>0</v>
      </c>
      <c r="F321" s="622">
        <v>119.77500000000001</v>
      </c>
      <c r="G321" s="622">
        <v>70.492999999999995</v>
      </c>
      <c r="H321" s="622">
        <v>38.236199999999997</v>
      </c>
      <c r="I321" s="622">
        <v>0</v>
      </c>
      <c r="J321" s="622">
        <v>108.72929999999999</v>
      </c>
      <c r="K321" s="619">
        <f t="shared" si="5"/>
        <v>90.777958672510948</v>
      </c>
    </row>
    <row r="322" spans="1:11" s="65" customFormat="1" ht="14.1" customHeight="1">
      <c r="A322" s="616">
        <v>314</v>
      </c>
      <c r="B322" s="617" t="s">
        <v>410</v>
      </c>
      <c r="C322" s="622">
        <v>83.479699999999994</v>
      </c>
      <c r="D322" s="622">
        <v>68.688000000000002</v>
      </c>
      <c r="E322" s="622">
        <v>0</v>
      </c>
      <c r="F322" s="622">
        <v>152.1678</v>
      </c>
      <c r="G322" s="622">
        <v>63.5794</v>
      </c>
      <c r="H322" s="622">
        <v>37.233600000000003</v>
      </c>
      <c r="I322" s="622">
        <v>0</v>
      </c>
      <c r="J322" s="622">
        <v>100.813</v>
      </c>
      <c r="K322" s="619">
        <f t="shared" si="5"/>
        <v>66.251204262662668</v>
      </c>
    </row>
    <row r="323" spans="1:11" s="65" customFormat="1" ht="14.1" customHeight="1">
      <c r="A323" s="616">
        <v>315</v>
      </c>
      <c r="B323" s="617" t="s">
        <v>411</v>
      </c>
      <c r="C323" s="622">
        <v>41.777999999999999</v>
      </c>
      <c r="D323" s="622">
        <v>21.389099999999999</v>
      </c>
      <c r="E323" s="622">
        <v>0</v>
      </c>
      <c r="F323" s="622">
        <v>63.167099999999998</v>
      </c>
      <c r="G323" s="622">
        <v>36.833799999999997</v>
      </c>
      <c r="H323" s="622">
        <v>16.7746</v>
      </c>
      <c r="I323" s="622">
        <v>0</v>
      </c>
      <c r="J323" s="622">
        <v>53.608400000000003</v>
      </c>
      <c r="K323" s="619">
        <f t="shared" si="5"/>
        <v>84.86759721437268</v>
      </c>
    </row>
    <row r="324" spans="1:11" s="65" customFormat="1" ht="14.1" customHeight="1">
      <c r="A324" s="616">
        <v>316</v>
      </c>
      <c r="B324" s="617" t="s">
        <v>412</v>
      </c>
      <c r="C324" s="622">
        <v>41.668799999999997</v>
      </c>
      <c r="D324" s="622">
        <v>42.544499999999999</v>
      </c>
      <c r="E324" s="622">
        <v>0</v>
      </c>
      <c r="F324" s="622">
        <v>84.213300000000004</v>
      </c>
      <c r="G324" s="622">
        <v>34.020800000000001</v>
      </c>
      <c r="H324" s="622">
        <v>32.005400000000002</v>
      </c>
      <c r="I324" s="622">
        <v>0</v>
      </c>
      <c r="J324" s="622">
        <v>66.026300000000006</v>
      </c>
      <c r="K324" s="619">
        <f t="shared" si="5"/>
        <v>78.403648829816674</v>
      </c>
    </row>
    <row r="325" spans="1:11" s="65" customFormat="1" ht="14.1" customHeight="1">
      <c r="A325" s="616">
        <v>317</v>
      </c>
      <c r="B325" s="617" t="s">
        <v>413</v>
      </c>
      <c r="C325" s="622">
        <v>35.8187</v>
      </c>
      <c r="D325" s="622">
        <v>34.262999999999998</v>
      </c>
      <c r="E325" s="622">
        <v>0</v>
      </c>
      <c r="F325" s="622">
        <v>70.081699999999998</v>
      </c>
      <c r="G325" s="622">
        <v>25.074100000000001</v>
      </c>
      <c r="H325" s="622">
        <v>16.346900000000002</v>
      </c>
      <c r="I325" s="622">
        <v>0</v>
      </c>
      <c r="J325" s="622">
        <v>41.421100000000003</v>
      </c>
      <c r="K325" s="619">
        <f t="shared" si="5"/>
        <v>59.104017168533304</v>
      </c>
    </row>
    <row r="326" spans="1:11" s="65" customFormat="1" ht="14.1" customHeight="1">
      <c r="A326" s="616">
        <v>318</v>
      </c>
      <c r="B326" s="617" t="s">
        <v>414</v>
      </c>
      <c r="C326" s="622">
        <v>30.566299999999998</v>
      </c>
      <c r="D326" s="622">
        <v>18.007999999999999</v>
      </c>
      <c r="E326" s="622">
        <v>0</v>
      </c>
      <c r="F326" s="622">
        <v>48.574300000000001</v>
      </c>
      <c r="G326" s="622">
        <v>23.371200000000002</v>
      </c>
      <c r="H326" s="622">
        <v>13.6035</v>
      </c>
      <c r="I326" s="622">
        <v>0</v>
      </c>
      <c r="J326" s="622">
        <v>36.974800000000002</v>
      </c>
      <c r="K326" s="619">
        <f t="shared" ref="K326:K389" si="7">J326/F326*100</f>
        <v>76.120088194786135</v>
      </c>
    </row>
    <row r="327" spans="1:11" s="65" customFormat="1" ht="14.1" customHeight="1">
      <c r="A327" s="616">
        <v>319</v>
      </c>
      <c r="B327" s="617" t="s">
        <v>415</v>
      </c>
      <c r="C327" s="622">
        <v>38.524299999999997</v>
      </c>
      <c r="D327" s="622">
        <v>22.6402</v>
      </c>
      <c r="E327" s="622">
        <v>0</v>
      </c>
      <c r="F327" s="622">
        <v>61.1646</v>
      </c>
      <c r="G327" s="622">
        <v>33.107700000000001</v>
      </c>
      <c r="H327" s="622">
        <v>19.321300000000001</v>
      </c>
      <c r="I327" s="622">
        <v>0</v>
      </c>
      <c r="J327" s="622">
        <v>52.429000000000002</v>
      </c>
      <c r="K327" s="619">
        <f t="shared" si="7"/>
        <v>85.717882566059458</v>
      </c>
    </row>
    <row r="328" spans="1:11" s="65" customFormat="1" ht="14.1" customHeight="1">
      <c r="A328" s="616">
        <v>320</v>
      </c>
      <c r="B328" s="617" t="s">
        <v>416</v>
      </c>
      <c r="C328" s="622">
        <v>30.4285</v>
      </c>
      <c r="D328" s="622">
        <v>25.587599999999998</v>
      </c>
      <c r="E328" s="622">
        <v>0</v>
      </c>
      <c r="F328" s="622">
        <v>56.016100000000002</v>
      </c>
      <c r="G328" s="622">
        <v>26.3977</v>
      </c>
      <c r="H328" s="622">
        <v>14.7782</v>
      </c>
      <c r="I328" s="622">
        <v>0</v>
      </c>
      <c r="J328" s="622">
        <v>41.175899999999999</v>
      </c>
      <c r="K328" s="619">
        <f t="shared" si="7"/>
        <v>73.507259520030843</v>
      </c>
    </row>
    <row r="329" spans="1:11" s="65" customFormat="1" ht="14.1" customHeight="1">
      <c r="A329" s="616">
        <v>321</v>
      </c>
      <c r="B329" s="617" t="s">
        <v>417</v>
      </c>
      <c r="C329" s="622">
        <v>30.643699999999999</v>
      </c>
      <c r="D329" s="622">
        <v>32.953299999999999</v>
      </c>
      <c r="E329" s="622">
        <v>0</v>
      </c>
      <c r="F329" s="622">
        <v>63.597099999999998</v>
      </c>
      <c r="G329" s="622">
        <v>21.186</v>
      </c>
      <c r="H329" s="622">
        <v>26.6236</v>
      </c>
      <c r="I329" s="622">
        <v>0</v>
      </c>
      <c r="J329" s="622">
        <v>47.809600000000003</v>
      </c>
      <c r="K329" s="619">
        <f t="shared" si="7"/>
        <v>75.1757548693258</v>
      </c>
    </row>
    <row r="330" spans="1:11" s="65" customFormat="1" ht="14.1" customHeight="1">
      <c r="A330" s="616">
        <v>322</v>
      </c>
      <c r="B330" s="617" t="s">
        <v>418</v>
      </c>
      <c r="C330" s="622">
        <v>27.476299999999998</v>
      </c>
      <c r="D330" s="622">
        <v>24.834399999999999</v>
      </c>
      <c r="E330" s="622">
        <v>0</v>
      </c>
      <c r="F330" s="622">
        <v>52.310699999999997</v>
      </c>
      <c r="G330" s="622">
        <v>21.230699999999999</v>
      </c>
      <c r="H330" s="622">
        <v>13.140700000000001</v>
      </c>
      <c r="I330" s="622">
        <v>0</v>
      </c>
      <c r="J330" s="622">
        <v>34.371499999999997</v>
      </c>
      <c r="K330" s="619">
        <f t="shared" si="7"/>
        <v>65.706442467793394</v>
      </c>
    </row>
    <row r="331" spans="1:11" s="65" customFormat="1" ht="14.1" customHeight="1">
      <c r="A331" s="616">
        <v>323</v>
      </c>
      <c r="B331" s="617" t="s">
        <v>419</v>
      </c>
      <c r="C331" s="622">
        <v>32.888100000000001</v>
      </c>
      <c r="D331" s="622">
        <v>16.453299999999999</v>
      </c>
      <c r="E331" s="622">
        <v>0</v>
      </c>
      <c r="F331" s="622">
        <v>49.341500000000003</v>
      </c>
      <c r="G331" s="622">
        <v>29.694299999999998</v>
      </c>
      <c r="H331" s="622">
        <v>14.820600000000001</v>
      </c>
      <c r="I331" s="622">
        <v>0</v>
      </c>
      <c r="J331" s="622">
        <v>44.515000000000001</v>
      </c>
      <c r="K331" s="619">
        <f t="shared" si="7"/>
        <v>90.218173342926335</v>
      </c>
    </row>
    <row r="332" spans="1:11" s="65" customFormat="1" ht="14.1" customHeight="1">
      <c r="A332" s="616">
        <v>324</v>
      </c>
      <c r="B332" s="617" t="s">
        <v>420</v>
      </c>
      <c r="C332" s="622">
        <v>24.3782</v>
      </c>
      <c r="D332" s="622">
        <v>26.206099999999999</v>
      </c>
      <c r="E332" s="622">
        <v>0</v>
      </c>
      <c r="F332" s="622">
        <v>50.584299999999999</v>
      </c>
      <c r="G332" s="622">
        <v>21.161200000000001</v>
      </c>
      <c r="H332" s="622">
        <v>16.565300000000001</v>
      </c>
      <c r="I332" s="622">
        <v>0</v>
      </c>
      <c r="J332" s="622">
        <v>37.726500000000001</v>
      </c>
      <c r="K332" s="619">
        <f t="shared" si="7"/>
        <v>74.581441277234248</v>
      </c>
    </row>
    <row r="333" spans="1:11" s="65" customFormat="1" ht="14.1" customHeight="1">
      <c r="A333" s="616">
        <v>325</v>
      </c>
      <c r="B333" s="617" t="s">
        <v>421</v>
      </c>
      <c r="C333" s="622">
        <v>23.816800000000001</v>
      </c>
      <c r="D333" s="622">
        <v>13.550599999999999</v>
      </c>
      <c r="E333" s="622">
        <v>0</v>
      </c>
      <c r="F333" s="622">
        <v>37.367400000000004</v>
      </c>
      <c r="G333" s="622">
        <v>19.216999999999999</v>
      </c>
      <c r="H333" s="622">
        <v>11.2523</v>
      </c>
      <c r="I333" s="622">
        <v>0</v>
      </c>
      <c r="J333" s="622">
        <v>30.4693</v>
      </c>
      <c r="K333" s="619">
        <f t="shared" si="7"/>
        <v>81.539791368947263</v>
      </c>
    </row>
    <row r="334" spans="1:11" s="65" customFormat="1" ht="14.1" customHeight="1">
      <c r="A334" s="616">
        <v>326</v>
      </c>
      <c r="B334" s="617" t="s">
        <v>422</v>
      </c>
      <c r="C334" s="622">
        <v>23.818999999999999</v>
      </c>
      <c r="D334" s="622">
        <v>15.0519</v>
      </c>
      <c r="E334" s="622">
        <v>0</v>
      </c>
      <c r="F334" s="622">
        <v>38.871000000000002</v>
      </c>
      <c r="G334" s="622">
        <v>21.222799999999999</v>
      </c>
      <c r="H334" s="622">
        <v>10.103</v>
      </c>
      <c r="I334" s="622">
        <v>0</v>
      </c>
      <c r="J334" s="622">
        <v>31.325800000000001</v>
      </c>
      <c r="K334" s="619">
        <f t="shared" si="7"/>
        <v>80.589128141802362</v>
      </c>
    </row>
    <row r="335" spans="1:11" s="65" customFormat="1" ht="14.1" customHeight="1">
      <c r="A335" s="616">
        <v>327</v>
      </c>
      <c r="B335" s="617" t="s">
        <v>423</v>
      </c>
      <c r="C335" s="622">
        <v>22.705100000000002</v>
      </c>
      <c r="D335" s="622">
        <v>17.5564</v>
      </c>
      <c r="E335" s="622">
        <v>0</v>
      </c>
      <c r="F335" s="622">
        <v>40.261499999999998</v>
      </c>
      <c r="G335" s="622">
        <v>15.8569</v>
      </c>
      <c r="H335" s="622">
        <v>13.851699999999999</v>
      </c>
      <c r="I335" s="622">
        <v>0</v>
      </c>
      <c r="J335" s="622">
        <v>29.708600000000001</v>
      </c>
      <c r="K335" s="619">
        <f t="shared" si="7"/>
        <v>73.789103734336777</v>
      </c>
    </row>
    <row r="336" spans="1:11" s="65" customFormat="1" ht="14.1" customHeight="1">
      <c r="A336" s="616">
        <v>328</v>
      </c>
      <c r="B336" s="617" t="s">
        <v>424</v>
      </c>
      <c r="C336" s="622">
        <v>28.591000000000001</v>
      </c>
      <c r="D336" s="622">
        <v>16.378</v>
      </c>
      <c r="E336" s="622">
        <v>0</v>
      </c>
      <c r="F336" s="622">
        <v>44.969000000000001</v>
      </c>
      <c r="G336" s="622">
        <v>22.972999999999999</v>
      </c>
      <c r="H336" s="622">
        <v>10.6264</v>
      </c>
      <c r="I336" s="622">
        <v>0</v>
      </c>
      <c r="J336" s="622">
        <v>33.599400000000003</v>
      </c>
      <c r="K336" s="619">
        <f t="shared" si="7"/>
        <v>74.716804910049149</v>
      </c>
    </row>
    <row r="337" spans="1:11" s="65" customFormat="1" ht="14.1" customHeight="1">
      <c r="A337" s="616">
        <v>329</v>
      </c>
      <c r="B337" s="617" t="s">
        <v>425</v>
      </c>
      <c r="C337" s="622">
        <v>18.1236</v>
      </c>
      <c r="D337" s="622">
        <v>14.9537</v>
      </c>
      <c r="E337" s="622">
        <v>0</v>
      </c>
      <c r="F337" s="622">
        <v>33.077300000000001</v>
      </c>
      <c r="G337" s="622">
        <v>13.075799999999999</v>
      </c>
      <c r="H337" s="622">
        <v>9.4137000000000004</v>
      </c>
      <c r="I337" s="622">
        <v>0</v>
      </c>
      <c r="J337" s="622">
        <v>22.4895</v>
      </c>
      <c r="K337" s="619">
        <f t="shared" si="7"/>
        <v>67.990736849742873</v>
      </c>
    </row>
    <row r="338" spans="1:11" s="65" customFormat="1" ht="14.1" customHeight="1">
      <c r="A338" s="616">
        <v>330</v>
      </c>
      <c r="B338" s="617" t="s">
        <v>426</v>
      </c>
      <c r="C338" s="622">
        <v>72.277900000000002</v>
      </c>
      <c r="D338" s="622">
        <v>53.421799999999998</v>
      </c>
      <c r="E338" s="622">
        <v>0</v>
      </c>
      <c r="F338" s="622">
        <v>125.69970000000001</v>
      </c>
      <c r="G338" s="622">
        <v>52.694400000000002</v>
      </c>
      <c r="H338" s="622">
        <v>38.3371</v>
      </c>
      <c r="I338" s="622">
        <v>0</v>
      </c>
      <c r="J338" s="622">
        <v>91.031599999999997</v>
      </c>
      <c r="K338" s="619">
        <f t="shared" si="7"/>
        <v>72.419902354580003</v>
      </c>
    </row>
    <row r="339" spans="1:11" s="65" customFormat="1" ht="14.1" customHeight="1">
      <c r="A339" s="616">
        <v>331</v>
      </c>
      <c r="B339" s="617" t="s">
        <v>427</v>
      </c>
      <c r="C339" s="622">
        <v>67.040599999999998</v>
      </c>
      <c r="D339" s="622">
        <v>74.183099999999996</v>
      </c>
      <c r="E339" s="622">
        <v>0</v>
      </c>
      <c r="F339" s="622">
        <v>141.22370000000001</v>
      </c>
      <c r="G339" s="622">
        <v>53.931100000000001</v>
      </c>
      <c r="H339" s="622">
        <v>39.645800000000001</v>
      </c>
      <c r="I339" s="622">
        <v>0</v>
      </c>
      <c r="J339" s="622">
        <v>93.576899999999995</v>
      </c>
      <c r="K339" s="619">
        <f t="shared" si="7"/>
        <v>66.261470277297647</v>
      </c>
    </row>
    <row r="340" spans="1:11" s="65" customFormat="1" ht="14.1" customHeight="1">
      <c r="A340" s="616">
        <v>332</v>
      </c>
      <c r="B340" s="617" t="s">
        <v>428</v>
      </c>
      <c r="C340" s="622">
        <v>39.6111</v>
      </c>
      <c r="D340" s="622">
        <v>25.912600000000001</v>
      </c>
      <c r="E340" s="622">
        <v>0</v>
      </c>
      <c r="F340" s="622">
        <v>65.523799999999994</v>
      </c>
      <c r="G340" s="622">
        <v>35.145099999999999</v>
      </c>
      <c r="H340" s="622">
        <v>18.120999999999999</v>
      </c>
      <c r="I340" s="622">
        <v>0</v>
      </c>
      <c r="J340" s="622">
        <v>53.266199999999998</v>
      </c>
      <c r="K340" s="619">
        <f t="shared" si="7"/>
        <v>81.292904257689585</v>
      </c>
    </row>
    <row r="341" spans="1:11" s="65" customFormat="1" ht="14.1" customHeight="1">
      <c r="A341" s="616">
        <v>333</v>
      </c>
      <c r="B341" s="617" t="s">
        <v>429</v>
      </c>
      <c r="C341" s="622">
        <v>23.548500000000001</v>
      </c>
      <c r="D341" s="622">
        <v>23.319199999999999</v>
      </c>
      <c r="E341" s="622">
        <v>0</v>
      </c>
      <c r="F341" s="622">
        <v>46.867699999999999</v>
      </c>
      <c r="G341" s="622">
        <v>18.846399999999999</v>
      </c>
      <c r="H341" s="622">
        <v>15.4308</v>
      </c>
      <c r="I341" s="622">
        <v>0</v>
      </c>
      <c r="J341" s="622">
        <v>34.277299999999997</v>
      </c>
      <c r="K341" s="619">
        <f t="shared" si="7"/>
        <v>73.136296425896717</v>
      </c>
    </row>
    <row r="342" spans="1:11" s="65" customFormat="1" ht="14.1" customHeight="1">
      <c r="A342" s="616">
        <v>334</v>
      </c>
      <c r="B342" s="617" t="s">
        <v>430</v>
      </c>
      <c r="C342" s="622">
        <v>28.6876</v>
      </c>
      <c r="D342" s="622">
        <v>16.658100000000001</v>
      </c>
      <c r="E342" s="622">
        <v>0</v>
      </c>
      <c r="F342" s="622">
        <v>45.345700000000001</v>
      </c>
      <c r="G342" s="622">
        <v>26.307200000000002</v>
      </c>
      <c r="H342" s="622">
        <v>13.4085</v>
      </c>
      <c r="I342" s="622">
        <v>0</v>
      </c>
      <c r="J342" s="622">
        <v>39.715800000000002</v>
      </c>
      <c r="K342" s="619">
        <f t="shared" si="7"/>
        <v>87.584489819321348</v>
      </c>
    </row>
    <row r="343" spans="1:11" s="65" customFormat="1" ht="14.1" customHeight="1">
      <c r="A343" s="616">
        <v>335</v>
      </c>
      <c r="B343" s="617" t="s">
        <v>431</v>
      </c>
      <c r="C343" s="622">
        <v>28.5901</v>
      </c>
      <c r="D343" s="622">
        <v>11.6531</v>
      </c>
      <c r="E343" s="622">
        <v>0</v>
      </c>
      <c r="F343" s="622">
        <v>40.243299999999998</v>
      </c>
      <c r="G343" s="622">
        <v>25.516999999999999</v>
      </c>
      <c r="H343" s="622">
        <v>6.7272999999999996</v>
      </c>
      <c r="I343" s="622">
        <v>0</v>
      </c>
      <c r="J343" s="622">
        <v>32.244399999999999</v>
      </c>
      <c r="K343" s="619">
        <f t="shared" si="7"/>
        <v>80.123647911577834</v>
      </c>
    </row>
    <row r="344" spans="1:11" s="65" customFormat="1" ht="14.1" customHeight="1">
      <c r="A344" s="616">
        <v>336</v>
      </c>
      <c r="B344" s="617" t="s">
        <v>432</v>
      </c>
      <c r="C344" s="622">
        <v>30.636700000000001</v>
      </c>
      <c r="D344" s="622">
        <v>31.470500000000001</v>
      </c>
      <c r="E344" s="622">
        <v>0</v>
      </c>
      <c r="F344" s="622">
        <v>62.107199999999999</v>
      </c>
      <c r="G344" s="622">
        <v>26.505400000000002</v>
      </c>
      <c r="H344" s="622">
        <v>18.010300000000001</v>
      </c>
      <c r="I344" s="622">
        <v>0</v>
      </c>
      <c r="J344" s="622">
        <v>44.515700000000002</v>
      </c>
      <c r="K344" s="619">
        <f t="shared" si="7"/>
        <v>71.675586727464776</v>
      </c>
    </row>
    <row r="345" spans="1:11" s="65" customFormat="1" ht="14.1" customHeight="1">
      <c r="A345" s="616">
        <v>337</v>
      </c>
      <c r="B345" s="617" t="s">
        <v>433</v>
      </c>
      <c r="C345" s="622">
        <v>28.732299999999999</v>
      </c>
      <c r="D345" s="622">
        <v>21.336300000000001</v>
      </c>
      <c r="E345" s="622">
        <v>0</v>
      </c>
      <c r="F345" s="622">
        <v>50.068600000000004</v>
      </c>
      <c r="G345" s="622">
        <v>25.9361</v>
      </c>
      <c r="H345" s="622">
        <v>16.221900000000002</v>
      </c>
      <c r="I345" s="622">
        <v>0</v>
      </c>
      <c r="J345" s="622">
        <v>42.158099999999997</v>
      </c>
      <c r="K345" s="619">
        <f t="shared" si="7"/>
        <v>84.200676671606544</v>
      </c>
    </row>
    <row r="346" spans="1:11" s="65" customFormat="1" ht="14.1" customHeight="1">
      <c r="A346" s="616">
        <v>338</v>
      </c>
      <c r="B346" s="617" t="s">
        <v>434</v>
      </c>
      <c r="C346" s="622">
        <v>29.468599999999999</v>
      </c>
      <c r="D346" s="622">
        <v>18.128299999999999</v>
      </c>
      <c r="E346" s="622">
        <v>0</v>
      </c>
      <c r="F346" s="622">
        <v>47.596899999999998</v>
      </c>
      <c r="G346" s="622">
        <v>25.065000000000001</v>
      </c>
      <c r="H346" s="622">
        <v>14.2204</v>
      </c>
      <c r="I346" s="622">
        <v>0</v>
      </c>
      <c r="J346" s="622">
        <v>39.285499999999999</v>
      </c>
      <c r="K346" s="619">
        <f t="shared" si="7"/>
        <v>82.537938395147577</v>
      </c>
    </row>
    <row r="347" spans="1:11" s="65" customFormat="1" ht="14.1" customHeight="1">
      <c r="A347" s="616">
        <v>339</v>
      </c>
      <c r="B347" s="617" t="s">
        <v>435</v>
      </c>
      <c r="C347" s="622">
        <v>25.290600000000001</v>
      </c>
      <c r="D347" s="622">
        <v>23.2395</v>
      </c>
      <c r="E347" s="622">
        <v>0</v>
      </c>
      <c r="F347" s="622">
        <v>48.530099999999997</v>
      </c>
      <c r="G347" s="622">
        <v>22.741299999999999</v>
      </c>
      <c r="H347" s="622">
        <v>17.686699999999998</v>
      </c>
      <c r="I347" s="622">
        <v>0</v>
      </c>
      <c r="J347" s="622">
        <v>40.427999999999997</v>
      </c>
      <c r="K347" s="619">
        <f t="shared" si="7"/>
        <v>83.305000401812478</v>
      </c>
    </row>
    <row r="348" spans="1:11" s="65" customFormat="1" ht="14.1" customHeight="1">
      <c r="A348" s="616">
        <v>340</v>
      </c>
      <c r="B348" s="617" t="s">
        <v>436</v>
      </c>
      <c r="C348" s="622">
        <v>35.331299999999999</v>
      </c>
      <c r="D348" s="622">
        <v>22.4877</v>
      </c>
      <c r="E348" s="622">
        <v>0</v>
      </c>
      <c r="F348" s="622">
        <v>57.819000000000003</v>
      </c>
      <c r="G348" s="622">
        <v>31.660699999999999</v>
      </c>
      <c r="H348" s="622">
        <v>16.267900000000001</v>
      </c>
      <c r="I348" s="622">
        <v>0</v>
      </c>
      <c r="J348" s="622">
        <v>47.928600000000003</v>
      </c>
      <c r="K348" s="619">
        <f t="shared" si="7"/>
        <v>82.89420432729726</v>
      </c>
    </row>
    <row r="349" spans="1:11" s="65" customFormat="1" ht="14.1" customHeight="1">
      <c r="A349" s="616">
        <v>341</v>
      </c>
      <c r="B349" s="617" t="s">
        <v>437</v>
      </c>
      <c r="C349" s="622">
        <v>22.870200000000001</v>
      </c>
      <c r="D349" s="622">
        <v>16.382100000000001</v>
      </c>
      <c r="E349" s="622">
        <v>0.18</v>
      </c>
      <c r="F349" s="622">
        <v>39.432299999999998</v>
      </c>
      <c r="G349" s="622">
        <v>19.0764</v>
      </c>
      <c r="H349" s="622">
        <v>13.024900000000001</v>
      </c>
      <c r="I349" s="622">
        <v>0</v>
      </c>
      <c r="J349" s="622">
        <v>32.101399999999998</v>
      </c>
      <c r="K349" s="619">
        <f t="shared" si="7"/>
        <v>81.40889575297409</v>
      </c>
    </row>
    <row r="350" spans="1:11" s="65" customFormat="1" ht="14.1" customHeight="1">
      <c r="A350" s="616">
        <v>342</v>
      </c>
      <c r="B350" s="617" t="s">
        <v>438</v>
      </c>
      <c r="C350" s="622">
        <v>40.341500000000003</v>
      </c>
      <c r="D350" s="622">
        <v>45.225700000000003</v>
      </c>
      <c r="E350" s="622">
        <v>0</v>
      </c>
      <c r="F350" s="622">
        <v>85.5672</v>
      </c>
      <c r="G350" s="622">
        <v>34.673499999999997</v>
      </c>
      <c r="H350" s="622">
        <v>31.516200000000001</v>
      </c>
      <c r="I350" s="622">
        <v>0</v>
      </c>
      <c r="J350" s="622">
        <v>66.189800000000005</v>
      </c>
      <c r="K350" s="619">
        <f t="shared" si="7"/>
        <v>77.354173094363261</v>
      </c>
    </row>
    <row r="351" spans="1:11" s="65" customFormat="1" ht="14.1" customHeight="1">
      <c r="A351" s="616">
        <v>343</v>
      </c>
      <c r="B351" s="617" t="s">
        <v>439</v>
      </c>
      <c r="C351" s="622">
        <v>74.450699999999998</v>
      </c>
      <c r="D351" s="622">
        <v>45.419800000000002</v>
      </c>
      <c r="E351" s="622">
        <v>0</v>
      </c>
      <c r="F351" s="622">
        <v>119.8706</v>
      </c>
      <c r="G351" s="622">
        <v>59.837800000000001</v>
      </c>
      <c r="H351" s="622">
        <v>27.688400000000001</v>
      </c>
      <c r="I351" s="622">
        <v>0</v>
      </c>
      <c r="J351" s="622">
        <v>87.526200000000003</v>
      </c>
      <c r="K351" s="619">
        <f t="shared" si="7"/>
        <v>73.017236920479263</v>
      </c>
    </row>
    <row r="352" spans="1:11" s="65" customFormat="1" ht="14.1" customHeight="1">
      <c r="A352" s="616">
        <v>344</v>
      </c>
      <c r="B352" s="617" t="s">
        <v>440</v>
      </c>
      <c r="C352" s="622">
        <v>28.557500000000001</v>
      </c>
      <c r="D352" s="622">
        <v>23.756599999999999</v>
      </c>
      <c r="E352" s="622">
        <v>0</v>
      </c>
      <c r="F352" s="622">
        <v>52.314100000000003</v>
      </c>
      <c r="G352" s="622">
        <v>24.3599</v>
      </c>
      <c r="H352" s="622">
        <v>16.6907</v>
      </c>
      <c r="I352" s="622">
        <v>0</v>
      </c>
      <c r="J352" s="622">
        <v>41.050699999999999</v>
      </c>
      <c r="K352" s="619">
        <f t="shared" si="7"/>
        <v>78.469666877572195</v>
      </c>
    </row>
    <row r="353" spans="1:11" s="65" customFormat="1" ht="14.1" customHeight="1">
      <c r="A353" s="616">
        <v>345</v>
      </c>
      <c r="B353" s="617" t="s">
        <v>441</v>
      </c>
      <c r="C353" s="622">
        <v>36.392499999999998</v>
      </c>
      <c r="D353" s="622">
        <v>28.9038</v>
      </c>
      <c r="E353" s="622">
        <v>0</v>
      </c>
      <c r="F353" s="622">
        <v>65.296300000000002</v>
      </c>
      <c r="G353" s="622">
        <v>30.630099999999999</v>
      </c>
      <c r="H353" s="622">
        <v>24.698699999999999</v>
      </c>
      <c r="I353" s="622">
        <v>0</v>
      </c>
      <c r="J353" s="622">
        <v>55.328800000000001</v>
      </c>
      <c r="K353" s="619">
        <f t="shared" si="7"/>
        <v>84.734969669031784</v>
      </c>
    </row>
    <row r="354" spans="1:11" s="65" customFormat="1" ht="14.1" customHeight="1">
      <c r="A354" s="616">
        <v>346</v>
      </c>
      <c r="B354" s="617" t="s">
        <v>442</v>
      </c>
      <c r="C354" s="622">
        <v>40.559899999999999</v>
      </c>
      <c r="D354" s="622">
        <v>41.411099999999998</v>
      </c>
      <c r="E354" s="622">
        <v>7.0000000000000007E-2</v>
      </c>
      <c r="F354" s="622">
        <v>82.040999999999997</v>
      </c>
      <c r="G354" s="622">
        <v>35.143500000000003</v>
      </c>
      <c r="H354" s="622">
        <v>20.135000000000002</v>
      </c>
      <c r="I354" s="622">
        <v>0</v>
      </c>
      <c r="J354" s="622">
        <v>55.278599999999997</v>
      </c>
      <c r="K354" s="619">
        <f t="shared" si="7"/>
        <v>67.37923721066295</v>
      </c>
    </row>
    <row r="355" spans="1:11" s="65" customFormat="1" ht="14.1" customHeight="1">
      <c r="A355" s="616">
        <v>347</v>
      </c>
      <c r="B355" s="617" t="s">
        <v>443</v>
      </c>
      <c r="C355" s="622">
        <v>42.916200000000003</v>
      </c>
      <c r="D355" s="622">
        <v>44.429900000000004</v>
      </c>
      <c r="E355" s="622">
        <v>0</v>
      </c>
      <c r="F355" s="622">
        <v>87.346100000000007</v>
      </c>
      <c r="G355" s="622">
        <v>34.797400000000003</v>
      </c>
      <c r="H355" s="622">
        <v>29.207799999999999</v>
      </c>
      <c r="I355" s="622">
        <v>0</v>
      </c>
      <c r="J355" s="622">
        <v>64.005200000000002</v>
      </c>
      <c r="K355" s="619">
        <f t="shared" si="7"/>
        <v>73.277684979638465</v>
      </c>
    </row>
    <row r="356" spans="1:11" s="65" customFormat="1" ht="14.1" customHeight="1">
      <c r="A356" s="616">
        <v>348</v>
      </c>
      <c r="B356" s="617" t="s">
        <v>444</v>
      </c>
      <c r="C356" s="622">
        <v>35.509300000000003</v>
      </c>
      <c r="D356" s="622">
        <v>22.7821</v>
      </c>
      <c r="E356" s="622">
        <v>0</v>
      </c>
      <c r="F356" s="622">
        <v>58.291499999999999</v>
      </c>
      <c r="G356" s="622">
        <v>31.009399999999999</v>
      </c>
      <c r="H356" s="622">
        <v>18.570399999999999</v>
      </c>
      <c r="I356" s="622">
        <v>0</v>
      </c>
      <c r="J356" s="622">
        <v>49.579900000000002</v>
      </c>
      <c r="K356" s="619">
        <f t="shared" si="7"/>
        <v>85.055110950996294</v>
      </c>
    </row>
    <row r="357" spans="1:11" s="65" customFormat="1" ht="14.1" customHeight="1">
      <c r="A357" s="616">
        <v>349</v>
      </c>
      <c r="B357" s="617" t="s">
        <v>445</v>
      </c>
      <c r="C357" s="622">
        <v>34.104999999999997</v>
      </c>
      <c r="D357" s="622">
        <v>31.31</v>
      </c>
      <c r="E357" s="622">
        <v>0</v>
      </c>
      <c r="F357" s="622">
        <v>65.415099999999995</v>
      </c>
      <c r="G357" s="622">
        <v>31.1723</v>
      </c>
      <c r="H357" s="622">
        <v>20.535699999999999</v>
      </c>
      <c r="I357" s="622">
        <v>0</v>
      </c>
      <c r="J357" s="622">
        <v>51.708100000000002</v>
      </c>
      <c r="K357" s="619">
        <f t="shared" si="7"/>
        <v>79.046122378472262</v>
      </c>
    </row>
    <row r="358" spans="1:11" s="65" customFormat="1" ht="14.1" customHeight="1">
      <c r="A358" s="616">
        <v>350</v>
      </c>
      <c r="B358" s="617" t="s">
        <v>446</v>
      </c>
      <c r="C358" s="622">
        <v>47.670400000000001</v>
      </c>
      <c r="D358" s="622">
        <v>59.672400000000003</v>
      </c>
      <c r="E358" s="622">
        <v>0</v>
      </c>
      <c r="F358" s="622">
        <v>107.3428</v>
      </c>
      <c r="G358" s="622">
        <v>39.325400000000002</v>
      </c>
      <c r="H358" s="622">
        <v>34.825499999999998</v>
      </c>
      <c r="I358" s="622">
        <v>0</v>
      </c>
      <c r="J358" s="622">
        <v>74.150899999999993</v>
      </c>
      <c r="K358" s="619">
        <f t="shared" si="7"/>
        <v>69.078596794568426</v>
      </c>
    </row>
    <row r="359" spans="1:11" s="65" customFormat="1" ht="14.1" customHeight="1">
      <c r="A359" s="616">
        <v>351</v>
      </c>
      <c r="B359" s="617" t="s">
        <v>447</v>
      </c>
      <c r="C359" s="622">
        <v>28.5688</v>
      </c>
      <c r="D359" s="622">
        <v>21.290099999999999</v>
      </c>
      <c r="E359" s="622">
        <v>0</v>
      </c>
      <c r="F359" s="622">
        <v>49.858899999999998</v>
      </c>
      <c r="G359" s="622">
        <v>23.281199999999998</v>
      </c>
      <c r="H359" s="622">
        <v>13.696</v>
      </c>
      <c r="I359" s="622">
        <v>0</v>
      </c>
      <c r="J359" s="622">
        <v>36.977200000000003</v>
      </c>
      <c r="K359" s="619">
        <f t="shared" si="7"/>
        <v>74.163689932990906</v>
      </c>
    </row>
    <row r="360" spans="1:11" s="65" customFormat="1" ht="14.1" customHeight="1">
      <c r="A360" s="616">
        <v>352</v>
      </c>
      <c r="B360" s="617" t="s">
        <v>448</v>
      </c>
      <c r="C360" s="622">
        <v>42.317500000000003</v>
      </c>
      <c r="D360" s="622">
        <v>40.5167</v>
      </c>
      <c r="E360" s="622">
        <v>0</v>
      </c>
      <c r="F360" s="622">
        <v>82.834199999999996</v>
      </c>
      <c r="G360" s="622">
        <v>34.014200000000002</v>
      </c>
      <c r="H360" s="622">
        <v>25.6813</v>
      </c>
      <c r="I360" s="622">
        <v>0</v>
      </c>
      <c r="J360" s="622">
        <v>59.695599999999999</v>
      </c>
      <c r="K360" s="619">
        <f t="shared" si="7"/>
        <v>72.066368722097877</v>
      </c>
    </row>
    <row r="361" spans="1:11" s="65" customFormat="1" ht="14.1" customHeight="1">
      <c r="A361" s="616">
        <v>353</v>
      </c>
      <c r="B361" s="617" t="s">
        <v>449</v>
      </c>
      <c r="C361" s="622">
        <v>20.5398</v>
      </c>
      <c r="D361" s="622">
        <v>11.805</v>
      </c>
      <c r="E361" s="622">
        <v>0</v>
      </c>
      <c r="F361" s="622">
        <v>32.344900000000003</v>
      </c>
      <c r="G361" s="622">
        <v>17.4237</v>
      </c>
      <c r="H361" s="622">
        <v>10.1534</v>
      </c>
      <c r="I361" s="622">
        <v>0</v>
      </c>
      <c r="J361" s="622">
        <v>27.577100000000002</v>
      </c>
      <c r="K361" s="619">
        <f t="shared" si="7"/>
        <v>85.259499952078997</v>
      </c>
    </row>
    <row r="362" spans="1:11" s="65" customFormat="1" ht="14.1" customHeight="1">
      <c r="A362" s="616">
        <v>354</v>
      </c>
      <c r="B362" s="617" t="s">
        <v>450</v>
      </c>
      <c r="C362" s="622">
        <v>34.096299999999999</v>
      </c>
      <c r="D362" s="622">
        <v>32.411700000000003</v>
      </c>
      <c r="E362" s="622">
        <v>0</v>
      </c>
      <c r="F362" s="622">
        <v>66.507999999999996</v>
      </c>
      <c r="G362" s="622">
        <v>27.758199999999999</v>
      </c>
      <c r="H362" s="622">
        <v>24.0563</v>
      </c>
      <c r="I362" s="622">
        <v>0</v>
      </c>
      <c r="J362" s="622">
        <v>51.814599999999999</v>
      </c>
      <c r="K362" s="619">
        <f t="shared" si="7"/>
        <v>77.907319420220119</v>
      </c>
    </row>
    <row r="363" spans="1:11" s="65" customFormat="1" ht="14.1" customHeight="1">
      <c r="A363" s="616">
        <v>355</v>
      </c>
      <c r="B363" s="617" t="s">
        <v>451</v>
      </c>
      <c r="C363" s="622">
        <v>235.35290000000001</v>
      </c>
      <c r="D363" s="622">
        <v>319.67360000000002</v>
      </c>
      <c r="E363" s="622">
        <v>0</v>
      </c>
      <c r="F363" s="622">
        <v>555.02650000000006</v>
      </c>
      <c r="G363" s="622">
        <v>181.7389</v>
      </c>
      <c r="H363" s="622">
        <v>160.21510000000001</v>
      </c>
      <c r="I363" s="622">
        <v>0</v>
      </c>
      <c r="J363" s="622">
        <v>341.95400000000001</v>
      </c>
      <c r="K363" s="619">
        <f t="shared" si="7"/>
        <v>61.610391575897729</v>
      </c>
    </row>
    <row r="364" spans="1:11" s="65" customFormat="1" ht="14.1" customHeight="1">
      <c r="A364" s="616">
        <v>356</v>
      </c>
      <c r="B364" s="617" t="s">
        <v>452</v>
      </c>
      <c r="C364" s="622">
        <v>42.205300000000001</v>
      </c>
      <c r="D364" s="622">
        <v>54.834299999999999</v>
      </c>
      <c r="E364" s="622">
        <v>0</v>
      </c>
      <c r="F364" s="622">
        <v>97.039599999999993</v>
      </c>
      <c r="G364" s="622">
        <v>36.254300000000001</v>
      </c>
      <c r="H364" s="622">
        <v>31.231100000000001</v>
      </c>
      <c r="I364" s="622">
        <v>0</v>
      </c>
      <c r="J364" s="622">
        <v>67.485399999999998</v>
      </c>
      <c r="K364" s="619">
        <f t="shared" si="7"/>
        <v>69.544186084856079</v>
      </c>
    </row>
    <row r="365" spans="1:11" s="65" customFormat="1" ht="14.1" customHeight="1">
      <c r="A365" s="616">
        <v>357</v>
      </c>
      <c r="B365" s="617" t="s">
        <v>453</v>
      </c>
      <c r="C365" s="622">
        <v>47.618499999999997</v>
      </c>
      <c r="D365" s="622">
        <v>71.283100000000005</v>
      </c>
      <c r="E365" s="622">
        <v>0</v>
      </c>
      <c r="F365" s="622">
        <v>118.9016</v>
      </c>
      <c r="G365" s="622">
        <v>42.207000000000001</v>
      </c>
      <c r="H365" s="622">
        <v>51.780799999999999</v>
      </c>
      <c r="I365" s="622">
        <v>0</v>
      </c>
      <c r="J365" s="622">
        <v>93.987899999999996</v>
      </c>
      <c r="K365" s="619">
        <f t="shared" si="7"/>
        <v>79.046791632745055</v>
      </c>
    </row>
    <row r="366" spans="1:11" s="65" customFormat="1" ht="14.1" customHeight="1">
      <c r="A366" s="616">
        <v>358</v>
      </c>
      <c r="B366" s="617" t="s">
        <v>454</v>
      </c>
      <c r="C366" s="622">
        <v>55.816099999999999</v>
      </c>
      <c r="D366" s="622">
        <v>48.057899999999997</v>
      </c>
      <c r="E366" s="622">
        <v>0</v>
      </c>
      <c r="F366" s="622">
        <v>103.874</v>
      </c>
      <c r="G366" s="622">
        <v>47.331800000000001</v>
      </c>
      <c r="H366" s="622">
        <v>28.011199999999999</v>
      </c>
      <c r="I366" s="622">
        <v>0</v>
      </c>
      <c r="J366" s="622">
        <v>75.343000000000004</v>
      </c>
      <c r="K366" s="619">
        <f t="shared" si="7"/>
        <v>72.533068910410691</v>
      </c>
    </row>
    <row r="367" spans="1:11" s="65" customFormat="1" ht="14.1" customHeight="1">
      <c r="A367" s="616">
        <v>359</v>
      </c>
      <c r="B367" s="617" t="s">
        <v>455</v>
      </c>
      <c r="C367" s="622">
        <v>78.929299999999998</v>
      </c>
      <c r="D367" s="622">
        <v>65.083299999999994</v>
      </c>
      <c r="E367" s="622">
        <v>0</v>
      </c>
      <c r="F367" s="622">
        <v>144.0127</v>
      </c>
      <c r="G367" s="622">
        <v>59.000799999999998</v>
      </c>
      <c r="H367" s="622">
        <v>36.483699999999999</v>
      </c>
      <c r="I367" s="622">
        <v>0</v>
      </c>
      <c r="J367" s="622">
        <v>95.4846</v>
      </c>
      <c r="K367" s="619">
        <f t="shared" si="7"/>
        <v>66.302902452353166</v>
      </c>
    </row>
    <row r="368" spans="1:11" s="65" customFormat="1" ht="14.1" customHeight="1">
      <c r="A368" s="616">
        <v>360</v>
      </c>
      <c r="B368" s="617" t="s">
        <v>456</v>
      </c>
      <c r="C368" s="622">
        <v>65.090599999999995</v>
      </c>
      <c r="D368" s="622">
        <v>39.664099999999998</v>
      </c>
      <c r="E368" s="622">
        <v>0</v>
      </c>
      <c r="F368" s="622">
        <v>104.7548</v>
      </c>
      <c r="G368" s="622">
        <v>53.505899999999997</v>
      </c>
      <c r="H368" s="622">
        <v>32.170400000000001</v>
      </c>
      <c r="I368" s="622">
        <v>0</v>
      </c>
      <c r="J368" s="622">
        <v>85.676400000000001</v>
      </c>
      <c r="K368" s="619">
        <f t="shared" si="7"/>
        <v>81.787564865762718</v>
      </c>
    </row>
    <row r="369" spans="1:11" s="65" customFormat="1" ht="14.1" customHeight="1">
      <c r="A369" s="616">
        <v>361</v>
      </c>
      <c r="B369" s="617" t="s">
        <v>457</v>
      </c>
      <c r="C369" s="622">
        <v>43.585799999999999</v>
      </c>
      <c r="D369" s="622">
        <v>39.994399999999999</v>
      </c>
      <c r="E369" s="622">
        <v>0.06</v>
      </c>
      <c r="F369" s="622">
        <v>83.640299999999996</v>
      </c>
      <c r="G369" s="622">
        <v>35.250799999999998</v>
      </c>
      <c r="H369" s="622">
        <v>21.297599999999999</v>
      </c>
      <c r="I369" s="622">
        <v>0</v>
      </c>
      <c r="J369" s="622">
        <v>56.548400000000001</v>
      </c>
      <c r="K369" s="619">
        <f t="shared" si="7"/>
        <v>67.609035357357641</v>
      </c>
    </row>
    <row r="370" spans="1:11" s="65" customFormat="1" ht="14.1" customHeight="1">
      <c r="A370" s="616">
        <v>362</v>
      </c>
      <c r="B370" s="617" t="s">
        <v>458</v>
      </c>
      <c r="C370" s="622">
        <v>130.1782</v>
      </c>
      <c r="D370" s="622">
        <v>161.15809999999999</v>
      </c>
      <c r="E370" s="622">
        <v>0.6</v>
      </c>
      <c r="F370" s="622">
        <v>291.93639999999999</v>
      </c>
      <c r="G370" s="622">
        <v>111.5551</v>
      </c>
      <c r="H370" s="622">
        <v>108.3706</v>
      </c>
      <c r="I370" s="622">
        <v>0.59989999999999999</v>
      </c>
      <c r="J370" s="622">
        <v>220.5256</v>
      </c>
      <c r="K370" s="619">
        <f t="shared" si="7"/>
        <v>75.538918750796398</v>
      </c>
    </row>
    <row r="371" spans="1:11" s="65" customFormat="1" ht="14.1" customHeight="1">
      <c r="A371" s="616">
        <v>363</v>
      </c>
      <c r="B371" s="617" t="s">
        <v>459</v>
      </c>
      <c r="C371" s="622">
        <v>51.802100000000003</v>
      </c>
      <c r="D371" s="622">
        <v>51.884300000000003</v>
      </c>
      <c r="E371" s="622">
        <v>0</v>
      </c>
      <c r="F371" s="622">
        <v>103.68640000000001</v>
      </c>
      <c r="G371" s="622">
        <v>44.699800000000003</v>
      </c>
      <c r="H371" s="622">
        <v>36.950200000000002</v>
      </c>
      <c r="I371" s="622">
        <v>0</v>
      </c>
      <c r="J371" s="622">
        <v>81.650099999999995</v>
      </c>
      <c r="K371" s="619">
        <f t="shared" si="7"/>
        <v>78.747164526881036</v>
      </c>
    </row>
    <row r="372" spans="1:11" s="65" customFormat="1" ht="14.1" customHeight="1">
      <c r="A372" s="616">
        <v>364</v>
      </c>
      <c r="B372" s="617" t="s">
        <v>460</v>
      </c>
      <c r="C372" s="622">
        <v>24.074400000000001</v>
      </c>
      <c r="D372" s="622">
        <v>18.158100000000001</v>
      </c>
      <c r="E372" s="622">
        <v>0</v>
      </c>
      <c r="F372" s="622">
        <v>42.232599999999998</v>
      </c>
      <c r="G372" s="622">
        <v>21.346399999999999</v>
      </c>
      <c r="H372" s="622">
        <v>11.582000000000001</v>
      </c>
      <c r="I372" s="622">
        <v>0</v>
      </c>
      <c r="J372" s="622">
        <v>32.928400000000003</v>
      </c>
      <c r="K372" s="619">
        <f t="shared" si="7"/>
        <v>77.969151792690965</v>
      </c>
    </row>
    <row r="373" spans="1:11" s="65" customFormat="1" ht="14.1" customHeight="1">
      <c r="A373" s="616">
        <v>365</v>
      </c>
      <c r="B373" s="617" t="s">
        <v>461</v>
      </c>
      <c r="C373" s="622">
        <v>29.351299999999998</v>
      </c>
      <c r="D373" s="622">
        <v>24.657699999999998</v>
      </c>
      <c r="E373" s="622">
        <v>0</v>
      </c>
      <c r="F373" s="622">
        <v>54.009099999999997</v>
      </c>
      <c r="G373" s="622">
        <v>23.0627</v>
      </c>
      <c r="H373" s="622">
        <v>16.530200000000001</v>
      </c>
      <c r="I373" s="622">
        <v>0</v>
      </c>
      <c r="J373" s="622">
        <v>39.5929</v>
      </c>
      <c r="K373" s="619">
        <f t="shared" si="7"/>
        <v>73.307831458032084</v>
      </c>
    </row>
    <row r="374" spans="1:11" s="65" customFormat="1" ht="14.1" customHeight="1">
      <c r="A374" s="616">
        <v>366</v>
      </c>
      <c r="B374" s="617" t="s">
        <v>462</v>
      </c>
      <c r="C374" s="622">
        <v>47.439799999999998</v>
      </c>
      <c r="D374" s="622">
        <v>33.265900000000002</v>
      </c>
      <c r="E374" s="622">
        <v>0</v>
      </c>
      <c r="F374" s="622">
        <v>80.705799999999996</v>
      </c>
      <c r="G374" s="622">
        <v>40.402000000000001</v>
      </c>
      <c r="H374" s="622">
        <v>20.040099999999999</v>
      </c>
      <c r="I374" s="622">
        <v>0</v>
      </c>
      <c r="J374" s="622">
        <v>60.4422</v>
      </c>
      <c r="K374" s="619">
        <f t="shared" si="7"/>
        <v>74.89201519593388</v>
      </c>
    </row>
    <row r="375" spans="1:11" s="65" customFormat="1" ht="14.1" customHeight="1">
      <c r="A375" s="616">
        <v>367</v>
      </c>
      <c r="B375" s="617" t="s">
        <v>463</v>
      </c>
      <c r="C375" s="622">
        <v>35.726500000000001</v>
      </c>
      <c r="D375" s="622">
        <v>36.019199999999998</v>
      </c>
      <c r="E375" s="622">
        <v>0</v>
      </c>
      <c r="F375" s="622">
        <v>71.745800000000003</v>
      </c>
      <c r="G375" s="622">
        <v>27.708300000000001</v>
      </c>
      <c r="H375" s="622">
        <v>24.2608</v>
      </c>
      <c r="I375" s="622">
        <v>0</v>
      </c>
      <c r="J375" s="622">
        <v>51.969099999999997</v>
      </c>
      <c r="K375" s="619">
        <f t="shared" si="7"/>
        <v>72.435041493718089</v>
      </c>
    </row>
    <row r="376" spans="1:11" s="65" customFormat="1" ht="14.1" customHeight="1">
      <c r="A376" s="616">
        <v>368</v>
      </c>
      <c r="B376" s="617" t="s">
        <v>464</v>
      </c>
      <c r="C376" s="622">
        <v>47.2211</v>
      </c>
      <c r="D376" s="622">
        <v>45.406999999999996</v>
      </c>
      <c r="E376" s="622">
        <v>0</v>
      </c>
      <c r="F376" s="622">
        <v>92.628200000000007</v>
      </c>
      <c r="G376" s="622">
        <v>32.954799999999999</v>
      </c>
      <c r="H376" s="622">
        <v>29.486499999999999</v>
      </c>
      <c r="I376" s="622">
        <v>0</v>
      </c>
      <c r="J376" s="622">
        <v>62.441400000000002</v>
      </c>
      <c r="K376" s="619">
        <f t="shared" si="7"/>
        <v>67.410788507171688</v>
      </c>
    </row>
    <row r="377" spans="1:11" s="65" customFormat="1" ht="14.1" customHeight="1">
      <c r="A377" s="616">
        <v>369</v>
      </c>
      <c r="B377" s="617" t="s">
        <v>465</v>
      </c>
      <c r="C377" s="622">
        <v>46.419800000000002</v>
      </c>
      <c r="D377" s="622">
        <v>53.163899999999998</v>
      </c>
      <c r="E377" s="622">
        <v>0</v>
      </c>
      <c r="F377" s="622">
        <v>99.583799999999997</v>
      </c>
      <c r="G377" s="622">
        <v>32.695999999999998</v>
      </c>
      <c r="H377" s="622">
        <v>33.733800000000002</v>
      </c>
      <c r="I377" s="622">
        <v>0</v>
      </c>
      <c r="J377" s="622">
        <v>66.4298</v>
      </c>
      <c r="K377" s="619">
        <f t="shared" si="7"/>
        <v>66.707436350089083</v>
      </c>
    </row>
    <row r="378" spans="1:11" s="65" customFormat="1" ht="14.1" customHeight="1">
      <c r="A378" s="616">
        <v>370</v>
      </c>
      <c r="B378" s="617" t="s">
        <v>466</v>
      </c>
      <c r="C378" s="622">
        <v>35.375300000000003</v>
      </c>
      <c r="D378" s="622">
        <v>26.237400000000001</v>
      </c>
      <c r="E378" s="622">
        <v>0</v>
      </c>
      <c r="F378" s="622">
        <v>61.6128</v>
      </c>
      <c r="G378" s="622">
        <v>25.6355</v>
      </c>
      <c r="H378" s="622">
        <v>20.318000000000001</v>
      </c>
      <c r="I378" s="622">
        <v>0</v>
      </c>
      <c r="J378" s="622">
        <v>45.953499999999998</v>
      </c>
      <c r="K378" s="619">
        <f t="shared" si="7"/>
        <v>74.584339617741762</v>
      </c>
    </row>
    <row r="379" spans="1:11" s="65" customFormat="1" ht="14.1" customHeight="1">
      <c r="A379" s="616">
        <v>371</v>
      </c>
      <c r="B379" s="617" t="s">
        <v>467</v>
      </c>
      <c r="C379" s="622">
        <v>34.999600000000001</v>
      </c>
      <c r="D379" s="622">
        <v>21.36</v>
      </c>
      <c r="E379" s="622">
        <v>0</v>
      </c>
      <c r="F379" s="622">
        <v>56.3596</v>
      </c>
      <c r="G379" s="622">
        <v>30.218499999999999</v>
      </c>
      <c r="H379" s="622">
        <v>15.2607</v>
      </c>
      <c r="I379" s="622">
        <v>0</v>
      </c>
      <c r="J379" s="622">
        <v>45.479199999999999</v>
      </c>
      <c r="K379" s="619">
        <f t="shared" si="7"/>
        <v>80.694682006259796</v>
      </c>
    </row>
    <row r="380" spans="1:11" s="65" customFormat="1" ht="14.1" customHeight="1">
      <c r="A380" s="616">
        <v>372</v>
      </c>
      <c r="B380" s="617" t="s">
        <v>468</v>
      </c>
      <c r="C380" s="622">
        <v>73.455799999999996</v>
      </c>
      <c r="D380" s="622">
        <v>126.4486</v>
      </c>
      <c r="E380" s="622">
        <v>0</v>
      </c>
      <c r="F380" s="622">
        <v>199.90440000000001</v>
      </c>
      <c r="G380" s="622">
        <v>59.741</v>
      </c>
      <c r="H380" s="622">
        <v>85.349800000000002</v>
      </c>
      <c r="I380" s="622">
        <v>0</v>
      </c>
      <c r="J380" s="622">
        <v>145.0909</v>
      </c>
      <c r="K380" s="619">
        <f t="shared" si="7"/>
        <v>72.580143308501462</v>
      </c>
    </row>
    <row r="381" spans="1:11" s="65" customFormat="1" ht="14.1" customHeight="1">
      <c r="A381" s="616">
        <v>373</v>
      </c>
      <c r="B381" s="617" t="s">
        <v>469</v>
      </c>
      <c r="C381" s="622">
        <v>84.780500000000004</v>
      </c>
      <c r="D381" s="622">
        <v>78.653199999999998</v>
      </c>
      <c r="E381" s="622">
        <v>2</v>
      </c>
      <c r="F381" s="622">
        <v>165.43379999999999</v>
      </c>
      <c r="G381" s="622">
        <v>68.838800000000006</v>
      </c>
      <c r="H381" s="622">
        <v>45.572800000000001</v>
      </c>
      <c r="I381" s="622">
        <v>2</v>
      </c>
      <c r="J381" s="622">
        <v>116.4117</v>
      </c>
      <c r="K381" s="619">
        <f t="shared" si="7"/>
        <v>70.367542787507759</v>
      </c>
    </row>
    <row r="382" spans="1:11" s="65" customFormat="1" ht="14.1" customHeight="1">
      <c r="A382" s="616">
        <v>374</v>
      </c>
      <c r="B382" s="617" t="s">
        <v>470</v>
      </c>
      <c r="C382" s="622">
        <v>54.828800000000001</v>
      </c>
      <c r="D382" s="622">
        <v>126.9586</v>
      </c>
      <c r="E382" s="622">
        <v>0.25</v>
      </c>
      <c r="F382" s="622">
        <v>182.03739999999999</v>
      </c>
      <c r="G382" s="622">
        <v>40.604300000000002</v>
      </c>
      <c r="H382" s="622">
        <v>52.4542</v>
      </c>
      <c r="I382" s="622">
        <v>0</v>
      </c>
      <c r="J382" s="622">
        <v>93.058499999999995</v>
      </c>
      <c r="K382" s="619">
        <f t="shared" si="7"/>
        <v>51.120538966168496</v>
      </c>
    </row>
    <row r="383" spans="1:11" s="65" customFormat="1" ht="14.1" customHeight="1">
      <c r="A383" s="616">
        <v>375</v>
      </c>
      <c r="B383" s="617" t="s">
        <v>471</v>
      </c>
      <c r="C383" s="622">
        <v>74.061800000000005</v>
      </c>
      <c r="D383" s="622">
        <v>134.38740000000001</v>
      </c>
      <c r="E383" s="622">
        <v>0</v>
      </c>
      <c r="F383" s="622">
        <v>208.44919999999999</v>
      </c>
      <c r="G383" s="622">
        <v>53.2879</v>
      </c>
      <c r="H383" s="622">
        <v>92.692899999999995</v>
      </c>
      <c r="I383" s="622">
        <v>0</v>
      </c>
      <c r="J383" s="622">
        <v>145.98089999999999</v>
      </c>
      <c r="K383" s="619">
        <f t="shared" si="7"/>
        <v>70.031883067912943</v>
      </c>
    </row>
    <row r="384" spans="1:11" s="65" customFormat="1" ht="14.1" customHeight="1">
      <c r="A384" s="616">
        <v>376</v>
      </c>
      <c r="B384" s="617" t="s">
        <v>472</v>
      </c>
      <c r="C384" s="622">
        <v>158.67089999999999</v>
      </c>
      <c r="D384" s="622">
        <v>351.61880000000002</v>
      </c>
      <c r="E384" s="622">
        <v>0</v>
      </c>
      <c r="F384" s="622">
        <v>510.28969999999998</v>
      </c>
      <c r="G384" s="622">
        <v>134.17959999999999</v>
      </c>
      <c r="H384" s="622">
        <v>197.94569999999999</v>
      </c>
      <c r="I384" s="622">
        <v>0</v>
      </c>
      <c r="J384" s="622">
        <v>332.12540000000001</v>
      </c>
      <c r="K384" s="619">
        <f t="shared" si="7"/>
        <v>65.085656245854068</v>
      </c>
    </row>
    <row r="385" spans="1:11" s="65" customFormat="1" ht="14.1" customHeight="1">
      <c r="A385" s="616">
        <v>377</v>
      </c>
      <c r="B385" s="617" t="s">
        <v>473</v>
      </c>
      <c r="C385" s="622">
        <v>97.181799999999996</v>
      </c>
      <c r="D385" s="622">
        <v>97.039599999999993</v>
      </c>
      <c r="E385" s="622">
        <v>0</v>
      </c>
      <c r="F385" s="622">
        <v>194.22139999999999</v>
      </c>
      <c r="G385" s="622">
        <v>73.8369</v>
      </c>
      <c r="H385" s="622">
        <v>62.292499999999997</v>
      </c>
      <c r="I385" s="622">
        <v>0</v>
      </c>
      <c r="J385" s="622">
        <v>136.12950000000001</v>
      </c>
      <c r="K385" s="619">
        <f t="shared" si="7"/>
        <v>70.089856215638449</v>
      </c>
    </row>
    <row r="386" spans="1:11" s="65" customFormat="1" ht="14.1" customHeight="1">
      <c r="A386" s="616">
        <v>378</v>
      </c>
      <c r="B386" s="617" t="s">
        <v>474</v>
      </c>
      <c r="C386" s="622">
        <v>63.163600000000002</v>
      </c>
      <c r="D386" s="622">
        <v>170.82679999999999</v>
      </c>
      <c r="E386" s="622">
        <v>0</v>
      </c>
      <c r="F386" s="622">
        <v>233.99039999999999</v>
      </c>
      <c r="G386" s="622">
        <v>41.165500000000002</v>
      </c>
      <c r="H386" s="622">
        <v>75.307100000000005</v>
      </c>
      <c r="I386" s="622">
        <v>0</v>
      </c>
      <c r="J386" s="622">
        <v>116.4726</v>
      </c>
      <c r="K386" s="619">
        <f t="shared" si="7"/>
        <v>49.776657503897596</v>
      </c>
    </row>
    <row r="387" spans="1:11" s="65" customFormat="1" ht="14.1" customHeight="1">
      <c r="A387" s="616">
        <v>379</v>
      </c>
      <c r="B387" s="617" t="s">
        <v>475</v>
      </c>
      <c r="C387" s="622">
        <v>23.6111</v>
      </c>
      <c r="D387" s="622">
        <v>15.2897</v>
      </c>
      <c r="E387" s="622">
        <v>0</v>
      </c>
      <c r="F387" s="622">
        <v>38.900799999999997</v>
      </c>
      <c r="G387" s="622">
        <v>19.3705</v>
      </c>
      <c r="H387" s="622">
        <v>11.612</v>
      </c>
      <c r="I387" s="622">
        <v>0</v>
      </c>
      <c r="J387" s="622">
        <v>30.982600000000001</v>
      </c>
      <c r="K387" s="619">
        <f t="shared" si="7"/>
        <v>79.645148685888216</v>
      </c>
    </row>
    <row r="388" spans="1:11" s="65" customFormat="1" ht="14.1" customHeight="1">
      <c r="A388" s="616">
        <v>380</v>
      </c>
      <c r="B388" s="617" t="s">
        <v>476</v>
      </c>
      <c r="C388" s="622">
        <v>27.462700000000002</v>
      </c>
      <c r="D388" s="622">
        <v>12.712199999999999</v>
      </c>
      <c r="E388" s="622">
        <v>0</v>
      </c>
      <c r="F388" s="622">
        <v>40.174900000000001</v>
      </c>
      <c r="G388" s="622">
        <v>23.9785</v>
      </c>
      <c r="H388" s="622">
        <v>9.4848999999999997</v>
      </c>
      <c r="I388" s="622">
        <v>0</v>
      </c>
      <c r="J388" s="622">
        <v>33.463500000000003</v>
      </c>
      <c r="K388" s="619">
        <f t="shared" si="7"/>
        <v>83.29454460372024</v>
      </c>
    </row>
    <row r="389" spans="1:11" s="65" customFormat="1" ht="14.1" customHeight="1">
      <c r="A389" s="616">
        <v>381</v>
      </c>
      <c r="B389" s="617" t="s">
        <v>477</v>
      </c>
      <c r="C389" s="622">
        <v>36.015799999999999</v>
      </c>
      <c r="D389" s="622">
        <v>20.6767</v>
      </c>
      <c r="E389" s="622">
        <v>0</v>
      </c>
      <c r="F389" s="622">
        <v>56.692500000000003</v>
      </c>
      <c r="G389" s="622">
        <v>33.674599999999998</v>
      </c>
      <c r="H389" s="622">
        <v>17.327400000000001</v>
      </c>
      <c r="I389" s="622">
        <v>0</v>
      </c>
      <c r="J389" s="622">
        <v>51.002099999999999</v>
      </c>
      <c r="K389" s="619">
        <f t="shared" si="7"/>
        <v>89.962693477973261</v>
      </c>
    </row>
    <row r="390" spans="1:11" s="65" customFormat="1" ht="14.1" customHeight="1">
      <c r="A390" s="616">
        <v>382</v>
      </c>
      <c r="B390" s="617" t="s">
        <v>478</v>
      </c>
      <c r="C390" s="622">
        <v>650.20899999999995</v>
      </c>
      <c r="D390" s="622">
        <v>965.68340000000001</v>
      </c>
      <c r="E390" s="622">
        <v>35.794600000000003</v>
      </c>
      <c r="F390" s="622">
        <v>1651.6869999999999</v>
      </c>
      <c r="G390" s="622">
        <v>428.58339999999998</v>
      </c>
      <c r="H390" s="622">
        <v>284.3091</v>
      </c>
      <c r="I390" s="622">
        <v>18</v>
      </c>
      <c r="J390" s="622">
        <v>730.89250000000004</v>
      </c>
      <c r="K390" s="619">
        <f t="shared" ref="K390:K453" si="8">J390/F390*100</f>
        <v>44.251271578695004</v>
      </c>
    </row>
    <row r="391" spans="1:11" s="65" customFormat="1" ht="14.1" customHeight="1">
      <c r="A391" s="616">
        <v>383</v>
      </c>
      <c r="B391" s="617" t="s">
        <v>479</v>
      </c>
      <c r="C391" s="622">
        <v>56.858499999999999</v>
      </c>
      <c r="D391" s="622">
        <v>154.68170000000001</v>
      </c>
      <c r="E391" s="622">
        <v>0</v>
      </c>
      <c r="F391" s="622">
        <v>211.5402</v>
      </c>
      <c r="G391" s="622">
        <v>47.336799999999997</v>
      </c>
      <c r="H391" s="622">
        <v>116.0185</v>
      </c>
      <c r="I391" s="622">
        <v>0</v>
      </c>
      <c r="J391" s="622">
        <v>163.3554</v>
      </c>
      <c r="K391" s="619">
        <f t="shared" si="8"/>
        <v>77.221918103509395</v>
      </c>
    </row>
    <row r="392" spans="1:11" s="65" customFormat="1" ht="14.1" customHeight="1">
      <c r="A392" s="616">
        <v>384</v>
      </c>
      <c r="B392" s="617" t="s">
        <v>480</v>
      </c>
      <c r="C392" s="622">
        <v>64.651899999999998</v>
      </c>
      <c r="D392" s="622">
        <v>93.3065</v>
      </c>
      <c r="E392" s="622">
        <v>0</v>
      </c>
      <c r="F392" s="622">
        <v>157.95840000000001</v>
      </c>
      <c r="G392" s="622">
        <v>51.407800000000002</v>
      </c>
      <c r="H392" s="622">
        <v>55.207900000000002</v>
      </c>
      <c r="I392" s="622">
        <v>0</v>
      </c>
      <c r="J392" s="622">
        <v>106.6157</v>
      </c>
      <c r="K392" s="619">
        <f t="shared" si="8"/>
        <v>67.496062254365711</v>
      </c>
    </row>
    <row r="393" spans="1:11" s="65" customFormat="1" ht="14.1" customHeight="1">
      <c r="A393" s="616">
        <v>385</v>
      </c>
      <c r="B393" s="617" t="s">
        <v>481</v>
      </c>
      <c r="C393" s="622">
        <v>84.503799999999998</v>
      </c>
      <c r="D393" s="622">
        <v>112.7266</v>
      </c>
      <c r="E393" s="622">
        <v>0</v>
      </c>
      <c r="F393" s="622">
        <v>197.2304</v>
      </c>
      <c r="G393" s="622">
        <v>73.647900000000007</v>
      </c>
      <c r="H393" s="622">
        <v>80.374399999999994</v>
      </c>
      <c r="I393" s="622">
        <v>0</v>
      </c>
      <c r="J393" s="622">
        <v>154.0224</v>
      </c>
      <c r="K393" s="619">
        <f t="shared" si="8"/>
        <v>78.092626694464954</v>
      </c>
    </row>
    <row r="394" spans="1:11" s="65" customFormat="1" ht="14.1" customHeight="1">
      <c r="A394" s="616">
        <v>386</v>
      </c>
      <c r="B394" s="617" t="s">
        <v>482</v>
      </c>
      <c r="C394" s="622">
        <v>92.344499999999996</v>
      </c>
      <c r="D394" s="622">
        <v>137.99590000000001</v>
      </c>
      <c r="E394" s="622">
        <v>6.7500000000000004E-2</v>
      </c>
      <c r="F394" s="622">
        <v>230.40799999999999</v>
      </c>
      <c r="G394" s="622">
        <v>73.017399999999995</v>
      </c>
      <c r="H394" s="622">
        <v>88.359099999999998</v>
      </c>
      <c r="I394" s="622">
        <v>0</v>
      </c>
      <c r="J394" s="622">
        <v>161.37649999999999</v>
      </c>
      <c r="K394" s="619">
        <f t="shared" si="8"/>
        <v>70.039451755147383</v>
      </c>
    </row>
    <row r="395" spans="1:11" s="65" customFormat="1" ht="14.1" customHeight="1">
      <c r="A395" s="616">
        <v>387</v>
      </c>
      <c r="B395" s="617" t="s">
        <v>483</v>
      </c>
      <c r="C395" s="622">
        <v>65.020200000000003</v>
      </c>
      <c r="D395" s="622">
        <v>134.75020000000001</v>
      </c>
      <c r="E395" s="622">
        <v>0</v>
      </c>
      <c r="F395" s="622">
        <v>199.7705</v>
      </c>
      <c r="G395" s="622">
        <v>48.902000000000001</v>
      </c>
      <c r="H395" s="622">
        <v>72.171599999999998</v>
      </c>
      <c r="I395" s="622">
        <v>0</v>
      </c>
      <c r="J395" s="622">
        <v>121.0736</v>
      </c>
      <c r="K395" s="619">
        <f t="shared" si="8"/>
        <v>60.606345781784597</v>
      </c>
    </row>
    <row r="396" spans="1:11" s="65" customFormat="1" ht="14.1" customHeight="1">
      <c r="A396" s="616">
        <v>388</v>
      </c>
      <c r="B396" s="617" t="s">
        <v>484</v>
      </c>
      <c r="C396" s="622">
        <v>61.366799999999998</v>
      </c>
      <c r="D396" s="622">
        <v>191.8664</v>
      </c>
      <c r="E396" s="622">
        <v>0</v>
      </c>
      <c r="F396" s="622">
        <v>253.23320000000001</v>
      </c>
      <c r="G396" s="622">
        <v>54.200200000000002</v>
      </c>
      <c r="H396" s="622">
        <v>136.49600000000001</v>
      </c>
      <c r="I396" s="622">
        <v>0</v>
      </c>
      <c r="J396" s="622">
        <v>190.6962</v>
      </c>
      <c r="K396" s="619">
        <f t="shared" si="8"/>
        <v>75.304580915930458</v>
      </c>
    </row>
    <row r="397" spans="1:11" s="65" customFormat="1" ht="14.1" customHeight="1">
      <c r="A397" s="616">
        <v>389</v>
      </c>
      <c r="B397" s="617" t="s">
        <v>485</v>
      </c>
      <c r="C397" s="622">
        <v>50.410699999999999</v>
      </c>
      <c r="D397" s="622">
        <v>57.326500000000003</v>
      </c>
      <c r="E397" s="622">
        <v>0</v>
      </c>
      <c r="F397" s="622">
        <v>107.7373</v>
      </c>
      <c r="G397" s="622">
        <v>41.044600000000003</v>
      </c>
      <c r="H397" s="622">
        <v>38.575800000000001</v>
      </c>
      <c r="I397" s="622">
        <v>0</v>
      </c>
      <c r="J397" s="622">
        <v>79.620500000000007</v>
      </c>
      <c r="K397" s="619">
        <f t="shared" si="8"/>
        <v>73.902446042364161</v>
      </c>
    </row>
    <row r="398" spans="1:11" s="65" customFormat="1" ht="14.1" customHeight="1">
      <c r="A398" s="616">
        <v>390</v>
      </c>
      <c r="B398" s="617" t="s">
        <v>486</v>
      </c>
      <c r="C398" s="622">
        <v>62.034599999999998</v>
      </c>
      <c r="D398" s="622">
        <v>146.98670000000001</v>
      </c>
      <c r="E398" s="622">
        <v>0</v>
      </c>
      <c r="F398" s="622">
        <v>209.0213</v>
      </c>
      <c r="G398" s="622">
        <v>50.424799999999998</v>
      </c>
      <c r="H398" s="622">
        <v>90.132300000000001</v>
      </c>
      <c r="I398" s="622">
        <v>0</v>
      </c>
      <c r="J398" s="622">
        <v>140.55709999999999</v>
      </c>
      <c r="K398" s="619">
        <f t="shared" si="8"/>
        <v>67.245347722935406</v>
      </c>
    </row>
    <row r="399" spans="1:11" s="65" customFormat="1" ht="14.1" customHeight="1">
      <c r="A399" s="616">
        <v>391</v>
      </c>
      <c r="B399" s="617" t="s">
        <v>487</v>
      </c>
      <c r="C399" s="622">
        <v>77.248699999999999</v>
      </c>
      <c r="D399" s="622">
        <v>223.60980000000001</v>
      </c>
      <c r="E399" s="622">
        <v>0</v>
      </c>
      <c r="F399" s="622">
        <v>300.85849999999999</v>
      </c>
      <c r="G399" s="622">
        <v>56.4861</v>
      </c>
      <c r="H399" s="622">
        <v>105.7109</v>
      </c>
      <c r="I399" s="622">
        <v>0</v>
      </c>
      <c r="J399" s="622">
        <v>162.19710000000001</v>
      </c>
      <c r="K399" s="619">
        <f t="shared" si="8"/>
        <v>53.911423476484799</v>
      </c>
    </row>
    <row r="400" spans="1:11" s="65" customFormat="1" ht="14.1" customHeight="1">
      <c r="A400" s="616">
        <v>392</v>
      </c>
      <c r="B400" s="617" t="s">
        <v>488</v>
      </c>
      <c r="C400" s="622">
        <v>55.856400000000001</v>
      </c>
      <c r="D400" s="622">
        <v>76.957599999999999</v>
      </c>
      <c r="E400" s="622">
        <v>0.1</v>
      </c>
      <c r="F400" s="622">
        <v>132.91399999999999</v>
      </c>
      <c r="G400" s="622">
        <v>42.063299999999998</v>
      </c>
      <c r="H400" s="622">
        <v>40.283900000000003</v>
      </c>
      <c r="I400" s="622">
        <v>0</v>
      </c>
      <c r="J400" s="622">
        <v>82.347200000000001</v>
      </c>
      <c r="K400" s="619">
        <f t="shared" si="8"/>
        <v>61.955249258919309</v>
      </c>
    </row>
    <row r="401" spans="1:11" s="65" customFormat="1" ht="14.1" customHeight="1">
      <c r="A401" s="748" t="s">
        <v>489</v>
      </c>
      <c r="B401" s="748"/>
      <c r="C401" s="620">
        <f>SUM(C282:C400)</f>
        <v>6294.4206000000004</v>
      </c>
      <c r="D401" s="620">
        <f t="shared" ref="D401:J401" si="9">SUM(D282:D400)</f>
        <v>7119.6600000000017</v>
      </c>
      <c r="E401" s="620">
        <f t="shared" si="9"/>
        <v>42.517100000000006</v>
      </c>
      <c r="F401" s="620">
        <f t="shared" si="9"/>
        <v>13456.6014</v>
      </c>
      <c r="G401" s="620">
        <f t="shared" si="9"/>
        <v>5054.9929999999977</v>
      </c>
      <c r="H401" s="620">
        <f t="shared" si="9"/>
        <v>4178.7270000000008</v>
      </c>
      <c r="I401" s="620">
        <f t="shared" si="9"/>
        <v>23.424299999999999</v>
      </c>
      <c r="J401" s="620">
        <f t="shared" si="9"/>
        <v>9257.1501000000007</v>
      </c>
      <c r="K401" s="619">
        <f t="shared" si="8"/>
        <v>68.792630656355783</v>
      </c>
    </row>
    <row r="402" spans="1:11" s="65" customFormat="1" ht="14.1" customHeight="1">
      <c r="A402" s="740" t="s">
        <v>490</v>
      </c>
      <c r="B402" s="740"/>
      <c r="C402" s="740"/>
      <c r="D402" s="740"/>
      <c r="E402" s="740"/>
      <c r="F402" s="740"/>
      <c r="G402" s="740"/>
      <c r="H402" s="740"/>
      <c r="I402" s="740"/>
      <c r="J402" s="740"/>
      <c r="K402" s="740"/>
    </row>
    <row r="403" spans="1:11" s="65" customFormat="1" ht="14.1" customHeight="1">
      <c r="A403" s="616">
        <v>393</v>
      </c>
      <c r="B403" s="617" t="s">
        <v>491</v>
      </c>
      <c r="C403" s="622">
        <v>61.911499999999997</v>
      </c>
      <c r="D403" s="622">
        <v>50.067100000000003</v>
      </c>
      <c r="E403" s="622">
        <v>0</v>
      </c>
      <c r="F403" s="622">
        <v>111.9787</v>
      </c>
      <c r="G403" s="622">
        <v>53.343200000000003</v>
      </c>
      <c r="H403" s="622">
        <v>38.557400000000001</v>
      </c>
      <c r="I403" s="622">
        <v>0</v>
      </c>
      <c r="J403" s="622">
        <v>91.900700000000001</v>
      </c>
      <c r="K403" s="619">
        <f t="shared" si="8"/>
        <v>82.069804346719508</v>
      </c>
    </row>
    <row r="404" spans="1:11" s="65" customFormat="1" ht="14.1" customHeight="1">
      <c r="A404" s="616">
        <v>394</v>
      </c>
      <c r="B404" s="617" t="s">
        <v>492</v>
      </c>
      <c r="C404" s="622">
        <v>58.793500000000002</v>
      </c>
      <c r="D404" s="622">
        <v>35.824599999999997</v>
      </c>
      <c r="E404" s="622">
        <v>0.05</v>
      </c>
      <c r="F404" s="622">
        <v>94.668099999999995</v>
      </c>
      <c r="G404" s="622">
        <v>47.084099999999999</v>
      </c>
      <c r="H404" s="622">
        <v>17.9331</v>
      </c>
      <c r="I404" s="622">
        <v>0</v>
      </c>
      <c r="J404" s="622">
        <v>65.017200000000003</v>
      </c>
      <c r="K404" s="619">
        <f t="shared" si="8"/>
        <v>68.67910098544283</v>
      </c>
    </row>
    <row r="405" spans="1:11" s="65" customFormat="1" ht="14.1" customHeight="1">
      <c r="A405" s="616">
        <v>395</v>
      </c>
      <c r="B405" s="617" t="s">
        <v>493</v>
      </c>
      <c r="C405" s="622">
        <v>30.5671</v>
      </c>
      <c r="D405" s="622">
        <v>21.4315</v>
      </c>
      <c r="E405" s="622">
        <v>1.4999999999999999E-2</v>
      </c>
      <c r="F405" s="622">
        <v>52.013599999999997</v>
      </c>
      <c r="G405" s="622">
        <v>22.372199999999999</v>
      </c>
      <c r="H405" s="622">
        <v>16.430800000000001</v>
      </c>
      <c r="I405" s="622">
        <v>0</v>
      </c>
      <c r="J405" s="622">
        <v>38.803100000000001</v>
      </c>
      <c r="K405" s="619">
        <f t="shared" si="8"/>
        <v>74.601834904717236</v>
      </c>
    </row>
    <row r="406" spans="1:11" s="65" customFormat="1" ht="14.1" customHeight="1">
      <c r="A406" s="616">
        <v>396</v>
      </c>
      <c r="B406" s="617" t="s">
        <v>494</v>
      </c>
      <c r="C406" s="622">
        <v>39.751800000000003</v>
      </c>
      <c r="D406" s="622">
        <v>22.77</v>
      </c>
      <c r="E406" s="622">
        <v>0</v>
      </c>
      <c r="F406" s="622">
        <v>62.521900000000002</v>
      </c>
      <c r="G406" s="622">
        <v>34.168100000000003</v>
      </c>
      <c r="H406" s="622">
        <v>16.888500000000001</v>
      </c>
      <c r="I406" s="622">
        <v>0</v>
      </c>
      <c r="J406" s="622">
        <v>51.056699999999999</v>
      </c>
      <c r="K406" s="619">
        <f t="shared" si="8"/>
        <v>81.66210559819838</v>
      </c>
    </row>
    <row r="407" spans="1:11" s="65" customFormat="1" ht="14.1" customHeight="1">
      <c r="A407" s="616">
        <v>397</v>
      </c>
      <c r="B407" s="617" t="s">
        <v>495</v>
      </c>
      <c r="C407" s="622">
        <v>43.980400000000003</v>
      </c>
      <c r="D407" s="622">
        <v>30.327000000000002</v>
      </c>
      <c r="E407" s="622">
        <v>0</v>
      </c>
      <c r="F407" s="622">
        <v>74.307500000000005</v>
      </c>
      <c r="G407" s="622">
        <v>38.981000000000002</v>
      </c>
      <c r="H407" s="622">
        <v>21.328099999999999</v>
      </c>
      <c r="I407" s="622">
        <v>0</v>
      </c>
      <c r="J407" s="622">
        <v>60.309199999999997</v>
      </c>
      <c r="K407" s="619">
        <f t="shared" si="8"/>
        <v>81.161659321064477</v>
      </c>
    </row>
    <row r="408" spans="1:11" s="65" customFormat="1" ht="14.1" customHeight="1">
      <c r="A408" s="616">
        <v>398</v>
      </c>
      <c r="B408" s="617" t="s">
        <v>496</v>
      </c>
      <c r="C408" s="622">
        <v>30.0991</v>
      </c>
      <c r="D408" s="622">
        <v>13.315300000000001</v>
      </c>
      <c r="E408" s="622">
        <v>0</v>
      </c>
      <c r="F408" s="622">
        <v>43.414499999999997</v>
      </c>
      <c r="G408" s="622">
        <v>18.102599999999999</v>
      </c>
      <c r="H408" s="622">
        <v>8.5256000000000007</v>
      </c>
      <c r="I408" s="622">
        <v>0</v>
      </c>
      <c r="J408" s="622">
        <v>26.628299999999999</v>
      </c>
      <c r="K408" s="619">
        <f t="shared" si="8"/>
        <v>61.335037832982074</v>
      </c>
    </row>
    <row r="409" spans="1:11" s="65" customFormat="1" ht="14.1" customHeight="1">
      <c r="A409" s="616">
        <v>399</v>
      </c>
      <c r="B409" s="617" t="s">
        <v>497</v>
      </c>
      <c r="C409" s="622">
        <v>28.229199999999999</v>
      </c>
      <c r="D409" s="622">
        <v>19.867100000000001</v>
      </c>
      <c r="E409" s="622">
        <v>0</v>
      </c>
      <c r="F409" s="622">
        <v>48.096299999999999</v>
      </c>
      <c r="G409" s="622">
        <v>20.091000000000001</v>
      </c>
      <c r="H409" s="622">
        <v>13.5387</v>
      </c>
      <c r="I409" s="622">
        <v>0</v>
      </c>
      <c r="J409" s="622">
        <v>33.629800000000003</v>
      </c>
      <c r="K409" s="619">
        <f t="shared" si="8"/>
        <v>69.921802716633096</v>
      </c>
    </row>
    <row r="410" spans="1:11" s="65" customFormat="1" ht="14.1" customHeight="1">
      <c r="A410" s="616">
        <v>400</v>
      </c>
      <c r="B410" s="617" t="s">
        <v>498</v>
      </c>
      <c r="C410" s="622">
        <v>38.039499999999997</v>
      </c>
      <c r="D410" s="622">
        <v>28.445799999999998</v>
      </c>
      <c r="E410" s="622">
        <v>0</v>
      </c>
      <c r="F410" s="622">
        <v>66.485299999999995</v>
      </c>
      <c r="G410" s="622">
        <v>30.302800000000001</v>
      </c>
      <c r="H410" s="622">
        <v>17.2895</v>
      </c>
      <c r="I410" s="622">
        <v>0</v>
      </c>
      <c r="J410" s="622">
        <v>47.592399999999998</v>
      </c>
      <c r="K410" s="619">
        <f t="shared" si="8"/>
        <v>71.583342483225621</v>
      </c>
    </row>
    <row r="411" spans="1:11" s="65" customFormat="1" ht="14.1" customHeight="1">
      <c r="A411" s="616">
        <v>401</v>
      </c>
      <c r="B411" s="617" t="s">
        <v>499</v>
      </c>
      <c r="C411" s="622">
        <v>44.192399999999999</v>
      </c>
      <c r="D411" s="622">
        <v>28.2608</v>
      </c>
      <c r="E411" s="622">
        <v>0</v>
      </c>
      <c r="F411" s="622">
        <v>72.453299999999999</v>
      </c>
      <c r="G411" s="622">
        <v>38.656100000000002</v>
      </c>
      <c r="H411" s="622">
        <v>20.007300000000001</v>
      </c>
      <c r="I411" s="622">
        <v>0</v>
      </c>
      <c r="J411" s="622">
        <v>58.663499999999999</v>
      </c>
      <c r="K411" s="619">
        <f t="shared" si="8"/>
        <v>80.967326539991973</v>
      </c>
    </row>
    <row r="412" spans="1:11" s="65" customFormat="1" ht="14.1" customHeight="1">
      <c r="A412" s="616">
        <v>402</v>
      </c>
      <c r="B412" s="617" t="s">
        <v>500</v>
      </c>
      <c r="C412" s="622">
        <v>52.976100000000002</v>
      </c>
      <c r="D412" s="622">
        <v>34.136200000000002</v>
      </c>
      <c r="E412" s="622">
        <v>0</v>
      </c>
      <c r="F412" s="622">
        <v>87.112300000000005</v>
      </c>
      <c r="G412" s="622">
        <v>40.859499999999997</v>
      </c>
      <c r="H412" s="622">
        <v>16.9147</v>
      </c>
      <c r="I412" s="622">
        <v>0</v>
      </c>
      <c r="J412" s="622">
        <v>57.774299999999997</v>
      </c>
      <c r="K412" s="619">
        <f t="shared" si="8"/>
        <v>66.321633110364431</v>
      </c>
    </row>
    <row r="413" spans="1:11" s="65" customFormat="1" ht="14.1" customHeight="1">
      <c r="A413" s="616">
        <v>403</v>
      </c>
      <c r="B413" s="617" t="s">
        <v>501</v>
      </c>
      <c r="C413" s="622">
        <v>44.262</v>
      </c>
      <c r="D413" s="622">
        <v>22.840699999999998</v>
      </c>
      <c r="E413" s="622">
        <v>0</v>
      </c>
      <c r="F413" s="622">
        <v>67.102699999999999</v>
      </c>
      <c r="G413" s="622">
        <v>35.979399999999998</v>
      </c>
      <c r="H413" s="622">
        <v>14.895300000000001</v>
      </c>
      <c r="I413" s="622">
        <v>0</v>
      </c>
      <c r="J413" s="622">
        <v>50.8748</v>
      </c>
      <c r="K413" s="619">
        <f t="shared" si="8"/>
        <v>75.816323337212964</v>
      </c>
    </row>
    <row r="414" spans="1:11" s="65" customFormat="1" ht="14.1" customHeight="1">
      <c r="A414" s="616">
        <v>404</v>
      </c>
      <c r="B414" s="617" t="s">
        <v>502</v>
      </c>
      <c r="C414" s="622">
        <v>47.930700000000002</v>
      </c>
      <c r="D414" s="622">
        <v>27.871400000000001</v>
      </c>
      <c r="E414" s="622">
        <v>0</v>
      </c>
      <c r="F414" s="622">
        <v>75.802099999999996</v>
      </c>
      <c r="G414" s="622">
        <v>38.270600000000002</v>
      </c>
      <c r="H414" s="622">
        <v>22.8979</v>
      </c>
      <c r="I414" s="622">
        <v>0</v>
      </c>
      <c r="J414" s="622">
        <v>61.168599999999998</v>
      </c>
      <c r="K414" s="619">
        <f t="shared" si="8"/>
        <v>80.69512586062919</v>
      </c>
    </row>
    <row r="415" spans="1:11" s="65" customFormat="1" ht="14.1" customHeight="1">
      <c r="A415" s="616">
        <v>405</v>
      </c>
      <c r="B415" s="617" t="s">
        <v>503</v>
      </c>
      <c r="C415" s="622">
        <v>44.492100000000001</v>
      </c>
      <c r="D415" s="622">
        <v>19.724</v>
      </c>
      <c r="E415" s="622">
        <v>0</v>
      </c>
      <c r="F415" s="622">
        <v>64.216099999999997</v>
      </c>
      <c r="G415" s="622">
        <v>40.292700000000004</v>
      </c>
      <c r="H415" s="622">
        <v>14.111700000000001</v>
      </c>
      <c r="I415" s="622">
        <v>0</v>
      </c>
      <c r="J415" s="622">
        <v>54.404499999999999</v>
      </c>
      <c r="K415" s="619">
        <f t="shared" si="8"/>
        <v>84.720965614542152</v>
      </c>
    </row>
    <row r="416" spans="1:11" s="65" customFormat="1" ht="14.1" customHeight="1">
      <c r="A416" s="616">
        <v>406</v>
      </c>
      <c r="B416" s="617" t="s">
        <v>504</v>
      </c>
      <c r="C416" s="622">
        <v>39.624699999999997</v>
      </c>
      <c r="D416" s="622">
        <v>19.166399999999999</v>
      </c>
      <c r="E416" s="622">
        <v>0</v>
      </c>
      <c r="F416" s="622">
        <v>58.7911</v>
      </c>
      <c r="G416" s="622">
        <v>32.804699999999997</v>
      </c>
      <c r="H416" s="622">
        <v>13.5755</v>
      </c>
      <c r="I416" s="622">
        <v>0</v>
      </c>
      <c r="J416" s="622">
        <v>46.380299999999998</v>
      </c>
      <c r="K416" s="619">
        <f t="shared" si="8"/>
        <v>78.890002058134641</v>
      </c>
    </row>
    <row r="417" spans="1:11" s="65" customFormat="1" ht="14.1" customHeight="1">
      <c r="A417" s="616">
        <v>407</v>
      </c>
      <c r="B417" s="617" t="s">
        <v>505</v>
      </c>
      <c r="C417" s="622">
        <v>50.268599999999999</v>
      </c>
      <c r="D417" s="622">
        <v>17.5046</v>
      </c>
      <c r="E417" s="622">
        <v>0</v>
      </c>
      <c r="F417" s="622">
        <v>67.773300000000006</v>
      </c>
      <c r="G417" s="622">
        <v>41.896900000000002</v>
      </c>
      <c r="H417" s="622">
        <v>13.4772</v>
      </c>
      <c r="I417" s="622">
        <v>0</v>
      </c>
      <c r="J417" s="622">
        <v>55.374099999999999</v>
      </c>
      <c r="K417" s="619">
        <f t="shared" si="8"/>
        <v>81.704889683695498</v>
      </c>
    </row>
    <row r="418" spans="1:11" s="65" customFormat="1" ht="14.1" customHeight="1">
      <c r="A418" s="616">
        <v>408</v>
      </c>
      <c r="B418" s="617" t="s">
        <v>506</v>
      </c>
      <c r="C418" s="622">
        <v>24.380600000000001</v>
      </c>
      <c r="D418" s="622">
        <v>9.8391000000000002</v>
      </c>
      <c r="E418" s="622">
        <v>0</v>
      </c>
      <c r="F418" s="622">
        <v>34.219700000000003</v>
      </c>
      <c r="G418" s="622">
        <v>19.606000000000002</v>
      </c>
      <c r="H418" s="622">
        <v>8.0839999999999996</v>
      </c>
      <c r="I418" s="622">
        <v>0</v>
      </c>
      <c r="J418" s="622">
        <v>27.690100000000001</v>
      </c>
      <c r="K418" s="619">
        <f t="shared" si="8"/>
        <v>80.918593675572836</v>
      </c>
    </row>
    <row r="419" spans="1:11" s="65" customFormat="1" ht="14.1" customHeight="1">
      <c r="A419" s="616">
        <v>409</v>
      </c>
      <c r="B419" s="617" t="s">
        <v>507</v>
      </c>
      <c r="C419" s="622">
        <v>21.945499999999999</v>
      </c>
      <c r="D419" s="622">
        <v>13.564399999999999</v>
      </c>
      <c r="E419" s="622">
        <v>0</v>
      </c>
      <c r="F419" s="622">
        <v>35.509900000000002</v>
      </c>
      <c r="G419" s="622">
        <v>16.966699999999999</v>
      </c>
      <c r="H419" s="622">
        <v>10.723699999999999</v>
      </c>
      <c r="I419" s="622">
        <v>0</v>
      </c>
      <c r="J419" s="622">
        <v>27.6904</v>
      </c>
      <c r="K419" s="619">
        <f t="shared" si="8"/>
        <v>77.979380398142482</v>
      </c>
    </row>
    <row r="420" spans="1:11" s="65" customFormat="1" ht="14.1" customHeight="1">
      <c r="A420" s="616">
        <v>410</v>
      </c>
      <c r="B420" s="617" t="s">
        <v>508</v>
      </c>
      <c r="C420" s="622">
        <v>33.550899999999999</v>
      </c>
      <c r="D420" s="622">
        <v>22.645800000000001</v>
      </c>
      <c r="E420" s="622">
        <v>0</v>
      </c>
      <c r="F420" s="622">
        <v>56.196800000000003</v>
      </c>
      <c r="G420" s="622">
        <v>30.151</v>
      </c>
      <c r="H420" s="622">
        <v>15.0665</v>
      </c>
      <c r="I420" s="622">
        <v>0</v>
      </c>
      <c r="J420" s="622">
        <v>45.217500000000001</v>
      </c>
      <c r="K420" s="619">
        <f t="shared" si="8"/>
        <v>80.462766563220683</v>
      </c>
    </row>
    <row r="421" spans="1:11" s="65" customFormat="1" ht="14.1" customHeight="1">
      <c r="A421" s="616">
        <v>411</v>
      </c>
      <c r="B421" s="617" t="s">
        <v>509</v>
      </c>
      <c r="C421" s="622">
        <v>37.189900000000002</v>
      </c>
      <c r="D421" s="622">
        <v>16.587499999999999</v>
      </c>
      <c r="E421" s="622">
        <v>0</v>
      </c>
      <c r="F421" s="622">
        <v>53.7774</v>
      </c>
      <c r="G421" s="622">
        <v>33.615499999999997</v>
      </c>
      <c r="H421" s="622">
        <v>14.050700000000001</v>
      </c>
      <c r="I421" s="622">
        <v>0</v>
      </c>
      <c r="J421" s="622">
        <v>47.666200000000003</v>
      </c>
      <c r="K421" s="619">
        <f t="shared" si="8"/>
        <v>88.636118518187942</v>
      </c>
    </row>
    <row r="422" spans="1:11" s="65" customFormat="1" ht="14.1" customHeight="1">
      <c r="A422" s="616">
        <v>412</v>
      </c>
      <c r="B422" s="617" t="s">
        <v>510</v>
      </c>
      <c r="C422" s="622">
        <v>62.973500000000001</v>
      </c>
      <c r="D422" s="622">
        <v>39.123399999999997</v>
      </c>
      <c r="E422" s="622">
        <v>0</v>
      </c>
      <c r="F422" s="622">
        <v>102.09690000000001</v>
      </c>
      <c r="G422" s="622">
        <v>49.182699999999997</v>
      </c>
      <c r="H422" s="622">
        <v>19.461300000000001</v>
      </c>
      <c r="I422" s="622">
        <v>0</v>
      </c>
      <c r="J422" s="622">
        <v>68.644000000000005</v>
      </c>
      <c r="K422" s="619">
        <f t="shared" si="8"/>
        <v>67.234166757266877</v>
      </c>
    </row>
    <row r="423" spans="1:11" s="65" customFormat="1" ht="14.1" customHeight="1">
      <c r="A423" s="616">
        <v>413</v>
      </c>
      <c r="B423" s="617" t="s">
        <v>511</v>
      </c>
      <c r="C423" s="622">
        <v>38.037100000000002</v>
      </c>
      <c r="D423" s="622">
        <v>26.2761</v>
      </c>
      <c r="E423" s="622">
        <v>0</v>
      </c>
      <c r="F423" s="622">
        <v>64.313299999999998</v>
      </c>
      <c r="G423" s="622">
        <v>33.929000000000002</v>
      </c>
      <c r="H423" s="622">
        <v>21.098400000000002</v>
      </c>
      <c r="I423" s="622">
        <v>0</v>
      </c>
      <c r="J423" s="622">
        <v>55.0274</v>
      </c>
      <c r="K423" s="619">
        <f t="shared" si="8"/>
        <v>85.561462403577494</v>
      </c>
    </row>
    <row r="424" spans="1:11" s="65" customFormat="1" ht="14.1" customHeight="1">
      <c r="A424" s="616">
        <v>414</v>
      </c>
      <c r="B424" s="617" t="s">
        <v>512</v>
      </c>
      <c r="C424" s="622">
        <v>85.637</v>
      </c>
      <c r="D424" s="622">
        <v>76.105800000000002</v>
      </c>
      <c r="E424" s="622">
        <v>0</v>
      </c>
      <c r="F424" s="622">
        <v>161.74279999999999</v>
      </c>
      <c r="G424" s="622">
        <v>73.007000000000005</v>
      </c>
      <c r="H424" s="622">
        <v>42.581899999999997</v>
      </c>
      <c r="I424" s="622">
        <v>0</v>
      </c>
      <c r="J424" s="622">
        <v>115.5889</v>
      </c>
      <c r="K424" s="619">
        <f t="shared" si="8"/>
        <v>71.464633974433482</v>
      </c>
    </row>
    <row r="425" spans="1:11" s="65" customFormat="1" ht="14.1" customHeight="1">
      <c r="A425" s="616">
        <v>415</v>
      </c>
      <c r="B425" s="617" t="s">
        <v>513</v>
      </c>
      <c r="C425" s="622">
        <v>58.896099999999997</v>
      </c>
      <c r="D425" s="622">
        <v>59.2102</v>
      </c>
      <c r="E425" s="622">
        <v>0</v>
      </c>
      <c r="F425" s="622">
        <v>118.1063</v>
      </c>
      <c r="G425" s="622">
        <v>48.522799999999997</v>
      </c>
      <c r="H425" s="622">
        <v>33.503399999999999</v>
      </c>
      <c r="I425" s="622">
        <v>0</v>
      </c>
      <c r="J425" s="622">
        <v>82.026300000000006</v>
      </c>
      <c r="K425" s="619">
        <f t="shared" si="8"/>
        <v>69.451248578610972</v>
      </c>
    </row>
    <row r="426" spans="1:11" s="65" customFormat="1" ht="14.1" customHeight="1">
      <c r="A426" s="616">
        <v>416</v>
      </c>
      <c r="B426" s="617" t="s">
        <v>514</v>
      </c>
      <c r="C426" s="622">
        <v>33.192799999999998</v>
      </c>
      <c r="D426" s="622">
        <v>31.7714</v>
      </c>
      <c r="E426" s="622">
        <v>0</v>
      </c>
      <c r="F426" s="622">
        <v>64.964299999999994</v>
      </c>
      <c r="G426" s="622">
        <v>24.254899999999999</v>
      </c>
      <c r="H426" s="622">
        <v>19.1143</v>
      </c>
      <c r="I426" s="622">
        <v>0</v>
      </c>
      <c r="J426" s="622">
        <v>43.369199999999999</v>
      </c>
      <c r="K426" s="619">
        <f t="shared" si="8"/>
        <v>66.758511982735129</v>
      </c>
    </row>
    <row r="427" spans="1:11" s="65" customFormat="1" ht="14.1" customHeight="1">
      <c r="A427" s="616">
        <v>417</v>
      </c>
      <c r="B427" s="617" t="s">
        <v>515</v>
      </c>
      <c r="C427" s="622">
        <v>31.726099999999999</v>
      </c>
      <c r="D427" s="622">
        <v>21.844899999999999</v>
      </c>
      <c r="E427" s="622">
        <v>0</v>
      </c>
      <c r="F427" s="622">
        <v>53.570999999999998</v>
      </c>
      <c r="G427" s="622">
        <v>23.932700000000001</v>
      </c>
      <c r="H427" s="622">
        <v>11.682</v>
      </c>
      <c r="I427" s="622">
        <v>0</v>
      </c>
      <c r="J427" s="622">
        <v>35.614699999999999</v>
      </c>
      <c r="K427" s="619">
        <f t="shared" si="8"/>
        <v>66.481305183774808</v>
      </c>
    </row>
    <row r="428" spans="1:11" s="65" customFormat="1" ht="14.1" customHeight="1">
      <c r="A428" s="616">
        <v>418</v>
      </c>
      <c r="B428" s="617" t="s">
        <v>516</v>
      </c>
      <c r="C428" s="622">
        <v>24.2453</v>
      </c>
      <c r="D428" s="622">
        <v>25.6952</v>
      </c>
      <c r="E428" s="622">
        <v>0</v>
      </c>
      <c r="F428" s="622">
        <v>49.940600000000003</v>
      </c>
      <c r="G428" s="622">
        <v>21.128900000000002</v>
      </c>
      <c r="H428" s="622">
        <v>14.116199999999999</v>
      </c>
      <c r="I428" s="622">
        <v>0</v>
      </c>
      <c r="J428" s="622">
        <v>35.245199999999997</v>
      </c>
      <c r="K428" s="619">
        <f t="shared" si="8"/>
        <v>70.574242199733277</v>
      </c>
    </row>
    <row r="429" spans="1:11" s="65" customFormat="1" ht="14.1" customHeight="1">
      <c r="A429" s="616">
        <v>419</v>
      </c>
      <c r="B429" s="617" t="s">
        <v>517</v>
      </c>
      <c r="C429" s="622">
        <v>32.7117</v>
      </c>
      <c r="D429" s="622">
        <v>18.745899999999999</v>
      </c>
      <c r="E429" s="622">
        <v>0</v>
      </c>
      <c r="F429" s="622">
        <v>51.457700000000003</v>
      </c>
      <c r="G429" s="622">
        <v>24.873200000000001</v>
      </c>
      <c r="H429" s="622">
        <v>7.4158999999999997</v>
      </c>
      <c r="I429" s="622">
        <v>0</v>
      </c>
      <c r="J429" s="622">
        <v>32.289200000000001</v>
      </c>
      <c r="K429" s="619">
        <f t="shared" si="8"/>
        <v>62.749015210551576</v>
      </c>
    </row>
    <row r="430" spans="1:11" s="65" customFormat="1" ht="14.1" customHeight="1">
      <c r="A430" s="616">
        <v>420</v>
      </c>
      <c r="B430" s="617" t="s">
        <v>518</v>
      </c>
      <c r="C430" s="622">
        <v>31.3901</v>
      </c>
      <c r="D430" s="622">
        <v>25.030999999999999</v>
      </c>
      <c r="E430" s="622">
        <v>0</v>
      </c>
      <c r="F430" s="622">
        <v>56.421100000000003</v>
      </c>
      <c r="G430" s="622">
        <v>25.4666</v>
      </c>
      <c r="H430" s="622">
        <v>9.7691999999999997</v>
      </c>
      <c r="I430" s="622">
        <v>0</v>
      </c>
      <c r="J430" s="622">
        <v>35.235900000000001</v>
      </c>
      <c r="K430" s="619">
        <f t="shared" si="8"/>
        <v>62.451636001424994</v>
      </c>
    </row>
    <row r="431" spans="1:11" s="65" customFormat="1" ht="14.1" customHeight="1">
      <c r="A431" s="616">
        <v>421</v>
      </c>
      <c r="B431" s="617" t="s">
        <v>519</v>
      </c>
      <c r="C431" s="622">
        <v>29.892700000000001</v>
      </c>
      <c r="D431" s="622">
        <v>32.055199999999999</v>
      </c>
      <c r="E431" s="622">
        <v>0</v>
      </c>
      <c r="F431" s="622">
        <v>61.948</v>
      </c>
      <c r="G431" s="622">
        <v>26.255199999999999</v>
      </c>
      <c r="H431" s="622">
        <v>17.2471</v>
      </c>
      <c r="I431" s="622">
        <v>0</v>
      </c>
      <c r="J431" s="622">
        <v>43.502400000000002</v>
      </c>
      <c r="K431" s="619">
        <f t="shared" si="8"/>
        <v>70.224058888099691</v>
      </c>
    </row>
    <row r="432" spans="1:11" s="65" customFormat="1" ht="14.1" customHeight="1">
      <c r="A432" s="616">
        <v>422</v>
      </c>
      <c r="B432" s="617" t="s">
        <v>520</v>
      </c>
      <c r="C432" s="622">
        <v>294.40910000000002</v>
      </c>
      <c r="D432" s="622">
        <v>352.00069999999999</v>
      </c>
      <c r="E432" s="622">
        <v>0</v>
      </c>
      <c r="F432" s="622">
        <v>646.40989999999999</v>
      </c>
      <c r="G432" s="622">
        <v>238.21170000000001</v>
      </c>
      <c r="H432" s="622">
        <v>178.74510000000001</v>
      </c>
      <c r="I432" s="622">
        <v>0</v>
      </c>
      <c r="J432" s="622">
        <v>416.95679999999999</v>
      </c>
      <c r="K432" s="619">
        <f t="shared" si="8"/>
        <v>64.503467536620334</v>
      </c>
    </row>
    <row r="433" spans="1:11" s="65" customFormat="1" ht="14.1" customHeight="1">
      <c r="A433" s="616">
        <v>423</v>
      </c>
      <c r="B433" s="617" t="s">
        <v>521</v>
      </c>
      <c r="C433" s="622">
        <v>39.280900000000003</v>
      </c>
      <c r="D433" s="622">
        <v>29.523199999999999</v>
      </c>
      <c r="E433" s="622">
        <v>0</v>
      </c>
      <c r="F433" s="622">
        <v>68.804100000000005</v>
      </c>
      <c r="G433" s="622">
        <v>32.49</v>
      </c>
      <c r="H433" s="622">
        <v>21.8673</v>
      </c>
      <c r="I433" s="622">
        <v>0</v>
      </c>
      <c r="J433" s="622">
        <v>54.357399999999998</v>
      </c>
      <c r="K433" s="619">
        <f t="shared" si="8"/>
        <v>79.00314080120225</v>
      </c>
    </row>
    <row r="434" spans="1:11" s="65" customFormat="1" ht="14.1" customHeight="1">
      <c r="A434" s="616">
        <v>424</v>
      </c>
      <c r="B434" s="617" t="s">
        <v>522</v>
      </c>
      <c r="C434" s="622">
        <v>40.766599999999997</v>
      </c>
      <c r="D434" s="622">
        <v>25.6602</v>
      </c>
      <c r="E434" s="622">
        <v>0</v>
      </c>
      <c r="F434" s="622">
        <v>66.4268</v>
      </c>
      <c r="G434" s="622">
        <v>34.436399999999999</v>
      </c>
      <c r="H434" s="622">
        <v>16.608799999999999</v>
      </c>
      <c r="I434" s="622">
        <v>0</v>
      </c>
      <c r="J434" s="622">
        <v>51.045299999999997</v>
      </c>
      <c r="K434" s="619">
        <f t="shared" si="8"/>
        <v>76.844436281741707</v>
      </c>
    </row>
    <row r="435" spans="1:11" s="65" customFormat="1" ht="14.1" customHeight="1">
      <c r="A435" s="616">
        <v>425</v>
      </c>
      <c r="B435" s="617" t="s">
        <v>523</v>
      </c>
      <c r="C435" s="622">
        <v>42.317399999999999</v>
      </c>
      <c r="D435" s="622">
        <v>23.448899999999998</v>
      </c>
      <c r="E435" s="622">
        <v>0</v>
      </c>
      <c r="F435" s="622">
        <v>65.766300000000001</v>
      </c>
      <c r="G435" s="622">
        <v>33.594799999999999</v>
      </c>
      <c r="H435" s="622">
        <v>15.1159</v>
      </c>
      <c r="I435" s="622">
        <v>0</v>
      </c>
      <c r="J435" s="622">
        <v>48.710700000000003</v>
      </c>
      <c r="K435" s="619">
        <f t="shared" si="8"/>
        <v>74.066353132227306</v>
      </c>
    </row>
    <row r="436" spans="1:11" s="65" customFormat="1" ht="14.1" customHeight="1">
      <c r="A436" s="616">
        <v>426</v>
      </c>
      <c r="B436" s="617" t="s">
        <v>524</v>
      </c>
      <c r="C436" s="622">
        <v>31.979299999999999</v>
      </c>
      <c r="D436" s="622">
        <v>24.687000000000001</v>
      </c>
      <c r="E436" s="622">
        <v>0</v>
      </c>
      <c r="F436" s="622">
        <v>56.666400000000003</v>
      </c>
      <c r="G436" s="622">
        <v>26.508199999999999</v>
      </c>
      <c r="H436" s="622">
        <v>9.3215000000000003</v>
      </c>
      <c r="I436" s="622">
        <v>0</v>
      </c>
      <c r="J436" s="622">
        <v>35.829700000000003</v>
      </c>
      <c r="K436" s="619">
        <f t="shared" si="8"/>
        <v>63.22917990202307</v>
      </c>
    </row>
    <row r="437" spans="1:11" s="65" customFormat="1" ht="14.1" customHeight="1">
      <c r="A437" s="616">
        <v>427</v>
      </c>
      <c r="B437" s="617" t="s">
        <v>525</v>
      </c>
      <c r="C437" s="622">
        <v>11.460800000000001</v>
      </c>
      <c r="D437" s="622">
        <v>19.7776</v>
      </c>
      <c r="E437" s="622">
        <v>0</v>
      </c>
      <c r="F437" s="622">
        <v>31.238399999999999</v>
      </c>
      <c r="G437" s="622">
        <v>7.6692</v>
      </c>
      <c r="H437" s="622">
        <v>13.596299999999999</v>
      </c>
      <c r="I437" s="622">
        <v>0</v>
      </c>
      <c r="J437" s="622">
        <v>21.265499999999999</v>
      </c>
      <c r="K437" s="619">
        <f t="shared" si="8"/>
        <v>68.074869391518135</v>
      </c>
    </row>
    <row r="438" spans="1:11" s="65" customFormat="1" ht="14.1" customHeight="1">
      <c r="A438" s="616">
        <v>428</v>
      </c>
      <c r="B438" s="617" t="s">
        <v>526</v>
      </c>
      <c r="C438" s="622">
        <v>8.6628000000000007</v>
      </c>
      <c r="D438" s="622">
        <v>10.005000000000001</v>
      </c>
      <c r="E438" s="622">
        <v>0</v>
      </c>
      <c r="F438" s="622">
        <v>18.6678</v>
      </c>
      <c r="G438" s="622">
        <v>4.4583000000000004</v>
      </c>
      <c r="H438" s="622">
        <v>7.3291000000000004</v>
      </c>
      <c r="I438" s="622">
        <v>0</v>
      </c>
      <c r="J438" s="622">
        <v>11.7875</v>
      </c>
      <c r="K438" s="619">
        <f t="shared" si="8"/>
        <v>63.143487716817191</v>
      </c>
    </row>
    <row r="439" spans="1:11" s="65" customFormat="1" ht="14.1" customHeight="1">
      <c r="A439" s="616">
        <v>429</v>
      </c>
      <c r="B439" s="617" t="s">
        <v>527</v>
      </c>
      <c r="C439" s="622">
        <v>21.647300000000001</v>
      </c>
      <c r="D439" s="622">
        <v>8.4368999999999996</v>
      </c>
      <c r="E439" s="622">
        <v>0</v>
      </c>
      <c r="F439" s="622">
        <v>30.084199999999999</v>
      </c>
      <c r="G439" s="622">
        <v>14.8681</v>
      </c>
      <c r="H439" s="622">
        <v>7.0552999999999999</v>
      </c>
      <c r="I439" s="622">
        <v>0</v>
      </c>
      <c r="J439" s="622">
        <v>21.923500000000001</v>
      </c>
      <c r="K439" s="619">
        <f t="shared" si="8"/>
        <v>72.873800865570644</v>
      </c>
    </row>
    <row r="440" spans="1:11" s="65" customFormat="1" ht="14.1" customHeight="1">
      <c r="A440" s="616">
        <v>430</v>
      </c>
      <c r="B440" s="617" t="s">
        <v>528</v>
      </c>
      <c r="C440" s="622">
        <v>16.944900000000001</v>
      </c>
      <c r="D440" s="622">
        <v>13.9339</v>
      </c>
      <c r="E440" s="622">
        <v>0</v>
      </c>
      <c r="F440" s="622">
        <v>30.878799999999998</v>
      </c>
      <c r="G440" s="622">
        <v>12.7974</v>
      </c>
      <c r="H440" s="622">
        <v>8.6199999999999992</v>
      </c>
      <c r="I440" s="622">
        <v>0</v>
      </c>
      <c r="J440" s="622">
        <v>21.417400000000001</v>
      </c>
      <c r="K440" s="619">
        <f t="shared" si="8"/>
        <v>69.35956060468672</v>
      </c>
    </row>
    <row r="441" spans="1:11" s="65" customFormat="1" ht="14.1" customHeight="1">
      <c r="A441" s="616">
        <v>431</v>
      </c>
      <c r="B441" s="617" t="s">
        <v>529</v>
      </c>
      <c r="C441" s="622">
        <v>17.310099999999998</v>
      </c>
      <c r="D441" s="622">
        <v>16.125599999999999</v>
      </c>
      <c r="E441" s="622">
        <v>0</v>
      </c>
      <c r="F441" s="622">
        <v>33.435699999999997</v>
      </c>
      <c r="G441" s="622">
        <v>13.3065</v>
      </c>
      <c r="H441" s="622">
        <v>9.548</v>
      </c>
      <c r="I441" s="622">
        <v>0</v>
      </c>
      <c r="J441" s="622">
        <v>22.854600000000001</v>
      </c>
      <c r="K441" s="619">
        <f t="shared" si="8"/>
        <v>68.353885218494014</v>
      </c>
    </row>
    <row r="442" spans="1:11" s="65" customFormat="1" ht="14.1" customHeight="1">
      <c r="A442" s="616">
        <v>432</v>
      </c>
      <c r="B442" s="617" t="s">
        <v>530</v>
      </c>
      <c r="C442" s="622">
        <v>21.1524</v>
      </c>
      <c r="D442" s="622">
        <v>14.630699999999999</v>
      </c>
      <c r="E442" s="622">
        <v>0</v>
      </c>
      <c r="F442" s="622">
        <v>35.783099999999997</v>
      </c>
      <c r="G442" s="622">
        <v>15.042999999999999</v>
      </c>
      <c r="H442" s="622">
        <v>9.5113000000000003</v>
      </c>
      <c r="I442" s="622">
        <v>0</v>
      </c>
      <c r="J442" s="622">
        <v>24.554400000000001</v>
      </c>
      <c r="K442" s="619">
        <f t="shared" si="8"/>
        <v>68.620102785952028</v>
      </c>
    </row>
    <row r="443" spans="1:11" s="65" customFormat="1" ht="14.1" customHeight="1">
      <c r="A443" s="616">
        <v>433</v>
      </c>
      <c r="B443" s="617" t="s">
        <v>531</v>
      </c>
      <c r="C443" s="622">
        <v>10.7913</v>
      </c>
      <c r="D443" s="622">
        <v>17.272600000000001</v>
      </c>
      <c r="E443" s="622">
        <v>0</v>
      </c>
      <c r="F443" s="622">
        <v>28.0639</v>
      </c>
      <c r="G443" s="622">
        <v>6.6734999999999998</v>
      </c>
      <c r="H443" s="622">
        <v>9.9885000000000002</v>
      </c>
      <c r="I443" s="622">
        <v>0</v>
      </c>
      <c r="J443" s="622">
        <v>16.661999999999999</v>
      </c>
      <c r="K443" s="619">
        <f t="shared" si="8"/>
        <v>59.371648274117284</v>
      </c>
    </row>
    <row r="444" spans="1:11" s="65" customFormat="1" ht="14.1" customHeight="1">
      <c r="A444" s="616">
        <v>434</v>
      </c>
      <c r="B444" s="617" t="s">
        <v>532</v>
      </c>
      <c r="C444" s="622">
        <v>23.321999999999999</v>
      </c>
      <c r="D444" s="622">
        <v>14.882199999999999</v>
      </c>
      <c r="E444" s="622">
        <v>0</v>
      </c>
      <c r="F444" s="622">
        <v>38.2042</v>
      </c>
      <c r="G444" s="622">
        <v>14.977</v>
      </c>
      <c r="H444" s="622">
        <v>6.8893000000000004</v>
      </c>
      <c r="I444" s="622">
        <v>0</v>
      </c>
      <c r="J444" s="622">
        <v>21.866299999999999</v>
      </c>
      <c r="K444" s="619">
        <f t="shared" si="8"/>
        <v>57.235330146947192</v>
      </c>
    </row>
    <row r="445" spans="1:11" s="65" customFormat="1" ht="14.1" customHeight="1">
      <c r="A445" s="616">
        <v>435</v>
      </c>
      <c r="B445" s="617" t="s">
        <v>533</v>
      </c>
      <c r="C445" s="622">
        <v>17.517199999999999</v>
      </c>
      <c r="D445" s="622">
        <v>15.4459</v>
      </c>
      <c r="E445" s="622">
        <v>0</v>
      </c>
      <c r="F445" s="622">
        <v>32.963099999999997</v>
      </c>
      <c r="G445" s="622">
        <v>12.3383</v>
      </c>
      <c r="H445" s="622">
        <v>9.0190999999999999</v>
      </c>
      <c r="I445" s="622">
        <v>0</v>
      </c>
      <c r="J445" s="622">
        <v>21.357500000000002</v>
      </c>
      <c r="K445" s="619">
        <f t="shared" si="8"/>
        <v>64.792146369728584</v>
      </c>
    </row>
    <row r="446" spans="1:11" s="65" customFormat="1" ht="14.1" customHeight="1">
      <c r="A446" s="616">
        <v>436</v>
      </c>
      <c r="B446" s="617" t="s">
        <v>534</v>
      </c>
      <c r="C446" s="622">
        <v>63.609200000000001</v>
      </c>
      <c r="D446" s="622">
        <v>21.257300000000001</v>
      </c>
      <c r="E446" s="622">
        <v>0</v>
      </c>
      <c r="F446" s="622">
        <v>84.866600000000005</v>
      </c>
      <c r="G446" s="622">
        <v>60.023800000000001</v>
      </c>
      <c r="H446" s="622">
        <v>16.029499999999999</v>
      </c>
      <c r="I446" s="622">
        <v>0</v>
      </c>
      <c r="J446" s="622">
        <v>76.053299999999993</v>
      </c>
      <c r="K446" s="619">
        <f t="shared" si="8"/>
        <v>89.615113601817427</v>
      </c>
    </row>
    <row r="447" spans="1:11" s="65" customFormat="1" ht="14.1" customHeight="1">
      <c r="A447" s="616">
        <v>437</v>
      </c>
      <c r="B447" s="617" t="s">
        <v>535</v>
      </c>
      <c r="C447" s="622">
        <v>42.6218</v>
      </c>
      <c r="D447" s="622">
        <v>42.016500000000001</v>
      </c>
      <c r="E447" s="622">
        <v>0</v>
      </c>
      <c r="F447" s="622">
        <v>84.638300000000001</v>
      </c>
      <c r="G447" s="622">
        <v>38.7866</v>
      </c>
      <c r="H447" s="622">
        <v>28.224799999999998</v>
      </c>
      <c r="I447" s="622">
        <v>0</v>
      </c>
      <c r="J447" s="622">
        <v>67.011399999999995</v>
      </c>
      <c r="K447" s="619">
        <f t="shared" si="8"/>
        <v>79.173849191205392</v>
      </c>
    </row>
    <row r="448" spans="1:11" s="65" customFormat="1" ht="14.1" customHeight="1">
      <c r="A448" s="616">
        <v>438</v>
      </c>
      <c r="B448" s="617" t="s">
        <v>536</v>
      </c>
      <c r="C448" s="622">
        <v>30.8978</v>
      </c>
      <c r="D448" s="622">
        <v>17.934999999999999</v>
      </c>
      <c r="E448" s="622">
        <v>0</v>
      </c>
      <c r="F448" s="622">
        <v>48.832799999999999</v>
      </c>
      <c r="G448" s="622">
        <v>28.147200000000002</v>
      </c>
      <c r="H448" s="622">
        <v>14.358599999999999</v>
      </c>
      <c r="I448" s="622">
        <v>0</v>
      </c>
      <c r="J448" s="622">
        <v>42.505899999999997</v>
      </c>
      <c r="K448" s="619">
        <f t="shared" si="8"/>
        <v>87.043749283268625</v>
      </c>
    </row>
    <row r="449" spans="1:11" s="65" customFormat="1" ht="14.1" customHeight="1">
      <c r="A449" s="616">
        <v>439</v>
      </c>
      <c r="B449" s="617" t="s">
        <v>537</v>
      </c>
      <c r="C449" s="622">
        <v>25.601199999999999</v>
      </c>
      <c r="D449" s="622">
        <v>24.372299999999999</v>
      </c>
      <c r="E449" s="622">
        <v>0</v>
      </c>
      <c r="F449" s="622">
        <v>49.973500000000001</v>
      </c>
      <c r="G449" s="622">
        <v>22.521100000000001</v>
      </c>
      <c r="H449" s="622">
        <v>13.4443</v>
      </c>
      <c r="I449" s="622">
        <v>0</v>
      </c>
      <c r="J449" s="622">
        <v>35.965499999999999</v>
      </c>
      <c r="K449" s="619">
        <f t="shared" si="8"/>
        <v>71.969143646132451</v>
      </c>
    </row>
    <row r="450" spans="1:11" s="65" customFormat="1" ht="14.1" customHeight="1">
      <c r="A450" s="616">
        <v>440</v>
      </c>
      <c r="B450" s="617" t="s">
        <v>538</v>
      </c>
      <c r="C450" s="622">
        <v>23.728000000000002</v>
      </c>
      <c r="D450" s="622">
        <v>15.108599999999999</v>
      </c>
      <c r="E450" s="622">
        <v>0</v>
      </c>
      <c r="F450" s="622">
        <v>38.8367</v>
      </c>
      <c r="G450" s="622">
        <v>19.517399999999999</v>
      </c>
      <c r="H450" s="622">
        <v>9.3681999999999999</v>
      </c>
      <c r="I450" s="622">
        <v>0</v>
      </c>
      <c r="J450" s="622">
        <v>28.8857</v>
      </c>
      <c r="K450" s="619">
        <f t="shared" si="8"/>
        <v>74.377328660777039</v>
      </c>
    </row>
    <row r="451" spans="1:11" s="65" customFormat="1" ht="14.1" customHeight="1">
      <c r="A451" s="616">
        <v>441</v>
      </c>
      <c r="B451" s="617" t="s">
        <v>539</v>
      </c>
      <c r="C451" s="622">
        <v>42.331699999999998</v>
      </c>
      <c r="D451" s="622">
        <v>22.745200000000001</v>
      </c>
      <c r="E451" s="622">
        <v>0</v>
      </c>
      <c r="F451" s="622">
        <v>65.076899999999995</v>
      </c>
      <c r="G451" s="622">
        <v>36.328600000000002</v>
      </c>
      <c r="H451" s="622">
        <v>18.174299999999999</v>
      </c>
      <c r="I451" s="622">
        <v>0</v>
      </c>
      <c r="J451" s="622">
        <v>54.503</v>
      </c>
      <c r="K451" s="619">
        <f t="shared" si="8"/>
        <v>83.751684545514621</v>
      </c>
    </row>
    <row r="452" spans="1:11" s="65" customFormat="1" ht="14.1" customHeight="1">
      <c r="A452" s="616">
        <v>442</v>
      </c>
      <c r="B452" s="617" t="s">
        <v>540</v>
      </c>
      <c r="C452" s="622">
        <v>28.536000000000001</v>
      </c>
      <c r="D452" s="622">
        <v>20.905899999999999</v>
      </c>
      <c r="E452" s="622">
        <v>0</v>
      </c>
      <c r="F452" s="622">
        <v>49.442</v>
      </c>
      <c r="G452" s="622">
        <v>22.972999999999999</v>
      </c>
      <c r="H452" s="622">
        <v>13.4519</v>
      </c>
      <c r="I452" s="622">
        <v>0</v>
      </c>
      <c r="J452" s="622">
        <v>36.424999999999997</v>
      </c>
      <c r="K452" s="619">
        <f t="shared" si="8"/>
        <v>73.672181546053963</v>
      </c>
    </row>
    <row r="453" spans="1:11" s="65" customFormat="1" ht="14.1" customHeight="1">
      <c r="A453" s="616">
        <v>443</v>
      </c>
      <c r="B453" s="617" t="s">
        <v>541</v>
      </c>
      <c r="C453" s="622">
        <v>50.301699999999997</v>
      </c>
      <c r="D453" s="622">
        <v>39.127499999999998</v>
      </c>
      <c r="E453" s="622">
        <v>0</v>
      </c>
      <c r="F453" s="622">
        <v>89.429199999999994</v>
      </c>
      <c r="G453" s="622">
        <v>44.793399999999998</v>
      </c>
      <c r="H453" s="622">
        <v>24.058700000000002</v>
      </c>
      <c r="I453" s="622">
        <v>0</v>
      </c>
      <c r="J453" s="622">
        <v>68.852099999999993</v>
      </c>
      <c r="K453" s="619">
        <f t="shared" si="8"/>
        <v>76.990624986022453</v>
      </c>
    </row>
    <row r="454" spans="1:11" s="65" customFormat="1" ht="14.1" customHeight="1">
      <c r="A454" s="616">
        <v>444</v>
      </c>
      <c r="B454" s="617" t="s">
        <v>542</v>
      </c>
      <c r="C454" s="622">
        <v>41.768900000000002</v>
      </c>
      <c r="D454" s="622">
        <v>21.1281</v>
      </c>
      <c r="E454" s="622">
        <v>0</v>
      </c>
      <c r="F454" s="622">
        <v>62.896999999999998</v>
      </c>
      <c r="G454" s="622">
        <v>35.6355</v>
      </c>
      <c r="H454" s="622">
        <v>12.1555</v>
      </c>
      <c r="I454" s="622">
        <v>0</v>
      </c>
      <c r="J454" s="622">
        <v>47.790999999999997</v>
      </c>
      <c r="K454" s="619">
        <f t="shared" ref="K454:K517" si="10">J454/F454*100</f>
        <v>75.982956261824881</v>
      </c>
    </row>
    <row r="455" spans="1:11" s="65" customFormat="1" ht="14.1" customHeight="1">
      <c r="A455" s="616">
        <v>445</v>
      </c>
      <c r="B455" s="617" t="s">
        <v>543</v>
      </c>
      <c r="C455" s="622">
        <v>60.369</v>
      </c>
      <c r="D455" s="622">
        <v>37.6721</v>
      </c>
      <c r="E455" s="622">
        <v>0</v>
      </c>
      <c r="F455" s="622">
        <v>98.041200000000003</v>
      </c>
      <c r="G455" s="622">
        <v>54.341299999999997</v>
      </c>
      <c r="H455" s="622">
        <v>28.412199999999999</v>
      </c>
      <c r="I455" s="622">
        <v>0</v>
      </c>
      <c r="J455" s="622">
        <v>82.753500000000003</v>
      </c>
      <c r="K455" s="619">
        <f t="shared" si="10"/>
        <v>84.406861605121108</v>
      </c>
    </row>
    <row r="456" spans="1:11" s="65" customFormat="1" ht="14.1" customHeight="1">
      <c r="A456" s="616">
        <v>446</v>
      </c>
      <c r="B456" s="617" t="s">
        <v>544</v>
      </c>
      <c r="C456" s="622">
        <v>42.656999999999996</v>
      </c>
      <c r="D456" s="622">
        <v>14.9274</v>
      </c>
      <c r="E456" s="622">
        <v>0</v>
      </c>
      <c r="F456" s="622">
        <v>57.584400000000002</v>
      </c>
      <c r="G456" s="622">
        <v>36.796799999999998</v>
      </c>
      <c r="H456" s="622">
        <v>12.393800000000001</v>
      </c>
      <c r="I456" s="622">
        <v>0</v>
      </c>
      <c r="J456" s="622">
        <v>49.190600000000003</v>
      </c>
      <c r="K456" s="619">
        <f t="shared" si="10"/>
        <v>85.423482748800026</v>
      </c>
    </row>
    <row r="457" spans="1:11" s="65" customFormat="1" ht="14.1" customHeight="1">
      <c r="A457" s="616">
        <v>447</v>
      </c>
      <c r="B457" s="617" t="s">
        <v>545</v>
      </c>
      <c r="C457" s="622">
        <v>62.755800000000001</v>
      </c>
      <c r="D457" s="622">
        <v>40.029299999999999</v>
      </c>
      <c r="E457" s="622">
        <v>0</v>
      </c>
      <c r="F457" s="622">
        <v>102.7851</v>
      </c>
      <c r="G457" s="622">
        <v>52.523200000000003</v>
      </c>
      <c r="H457" s="622">
        <v>27.179400000000001</v>
      </c>
      <c r="I457" s="622">
        <v>0</v>
      </c>
      <c r="J457" s="622">
        <v>79.702600000000004</v>
      </c>
      <c r="K457" s="619">
        <f t="shared" si="10"/>
        <v>77.542951264336963</v>
      </c>
    </row>
    <row r="458" spans="1:11" s="65" customFormat="1" ht="14.1" customHeight="1">
      <c r="A458" s="616">
        <v>448</v>
      </c>
      <c r="B458" s="617" t="s">
        <v>546</v>
      </c>
      <c r="C458" s="622">
        <v>27.199300000000001</v>
      </c>
      <c r="D458" s="622">
        <v>17.2424</v>
      </c>
      <c r="E458" s="622">
        <v>0</v>
      </c>
      <c r="F458" s="622">
        <v>44.441699999999997</v>
      </c>
      <c r="G458" s="622">
        <v>22.2773</v>
      </c>
      <c r="H458" s="622">
        <v>9.8523999999999994</v>
      </c>
      <c r="I458" s="622">
        <v>0</v>
      </c>
      <c r="J458" s="622">
        <v>32.1297</v>
      </c>
      <c r="K458" s="619">
        <f t="shared" si="10"/>
        <v>72.296289295864028</v>
      </c>
    </row>
    <row r="459" spans="1:11" s="65" customFormat="1" ht="14.1" customHeight="1">
      <c r="A459" s="616">
        <v>449</v>
      </c>
      <c r="B459" s="617" t="s">
        <v>547</v>
      </c>
      <c r="C459" s="622">
        <v>32.814799999999998</v>
      </c>
      <c r="D459" s="622">
        <v>22.4788</v>
      </c>
      <c r="E459" s="622">
        <v>0</v>
      </c>
      <c r="F459" s="622">
        <v>55.293599999999998</v>
      </c>
      <c r="G459" s="622">
        <v>28.5136</v>
      </c>
      <c r="H459" s="622">
        <v>19.583300000000001</v>
      </c>
      <c r="I459" s="622">
        <v>0</v>
      </c>
      <c r="J459" s="622">
        <v>48.096899999999998</v>
      </c>
      <c r="K459" s="619">
        <f t="shared" si="10"/>
        <v>86.984569642779633</v>
      </c>
    </row>
    <row r="460" spans="1:11" s="65" customFormat="1" ht="14.1" customHeight="1">
      <c r="A460" s="616">
        <v>450</v>
      </c>
      <c r="B460" s="617" t="s">
        <v>548</v>
      </c>
      <c r="C460" s="622">
        <v>35.715000000000003</v>
      </c>
      <c r="D460" s="622">
        <v>29.105499999999999</v>
      </c>
      <c r="E460" s="622">
        <v>0</v>
      </c>
      <c r="F460" s="622">
        <v>64.820499999999996</v>
      </c>
      <c r="G460" s="622">
        <v>30.482800000000001</v>
      </c>
      <c r="H460" s="622">
        <v>19.0365</v>
      </c>
      <c r="I460" s="622">
        <v>0</v>
      </c>
      <c r="J460" s="622">
        <v>49.519399999999997</v>
      </c>
      <c r="K460" s="619">
        <f t="shared" si="10"/>
        <v>76.394659097044908</v>
      </c>
    </row>
    <row r="461" spans="1:11" s="65" customFormat="1" ht="14.1" customHeight="1">
      <c r="A461" s="616">
        <v>451</v>
      </c>
      <c r="B461" s="617" t="s">
        <v>549</v>
      </c>
      <c r="C461" s="622">
        <v>25.578800000000001</v>
      </c>
      <c r="D461" s="622">
        <v>16.350899999999999</v>
      </c>
      <c r="E461" s="622">
        <v>0</v>
      </c>
      <c r="F461" s="622">
        <v>41.9298</v>
      </c>
      <c r="G461" s="622">
        <v>22.6</v>
      </c>
      <c r="H461" s="622">
        <v>12.936999999999999</v>
      </c>
      <c r="I461" s="622">
        <v>0</v>
      </c>
      <c r="J461" s="622">
        <v>35.537100000000002</v>
      </c>
      <c r="K461" s="619">
        <f t="shared" si="10"/>
        <v>84.753802784654354</v>
      </c>
    </row>
    <row r="462" spans="1:11" s="65" customFormat="1" ht="14.1" customHeight="1">
      <c r="A462" s="616">
        <v>452</v>
      </c>
      <c r="B462" s="617" t="s">
        <v>550</v>
      </c>
      <c r="C462" s="622">
        <v>30.401199999999999</v>
      </c>
      <c r="D462" s="622">
        <v>18.817900000000002</v>
      </c>
      <c r="E462" s="622">
        <v>0</v>
      </c>
      <c r="F462" s="622">
        <v>49.219099999999997</v>
      </c>
      <c r="G462" s="622">
        <v>26.251999999999999</v>
      </c>
      <c r="H462" s="622">
        <v>14.6959</v>
      </c>
      <c r="I462" s="622">
        <v>0</v>
      </c>
      <c r="J462" s="622">
        <v>40.947899999999997</v>
      </c>
      <c r="K462" s="619">
        <f t="shared" si="10"/>
        <v>83.19514172343662</v>
      </c>
    </row>
    <row r="463" spans="1:11" s="65" customFormat="1" ht="14.1" customHeight="1">
      <c r="A463" s="616">
        <v>453</v>
      </c>
      <c r="B463" s="617" t="s">
        <v>551</v>
      </c>
      <c r="C463" s="622">
        <v>29.683</v>
      </c>
      <c r="D463" s="622">
        <v>16.1602</v>
      </c>
      <c r="E463" s="622">
        <v>0</v>
      </c>
      <c r="F463" s="622">
        <v>45.843200000000003</v>
      </c>
      <c r="G463" s="622">
        <v>24.3384</v>
      </c>
      <c r="H463" s="622">
        <v>8.0160999999999998</v>
      </c>
      <c r="I463" s="622">
        <v>0</v>
      </c>
      <c r="J463" s="622">
        <v>32.354500000000002</v>
      </c>
      <c r="K463" s="619">
        <f t="shared" si="10"/>
        <v>70.576443180231735</v>
      </c>
    </row>
    <row r="464" spans="1:11" s="65" customFormat="1" ht="14.1" customHeight="1">
      <c r="A464" s="616">
        <v>454</v>
      </c>
      <c r="B464" s="617" t="s">
        <v>552</v>
      </c>
      <c r="C464" s="622">
        <v>48.543500000000002</v>
      </c>
      <c r="D464" s="622">
        <v>27.917899999999999</v>
      </c>
      <c r="E464" s="622">
        <v>0</v>
      </c>
      <c r="F464" s="622">
        <v>76.461399999999998</v>
      </c>
      <c r="G464" s="622">
        <v>42.830100000000002</v>
      </c>
      <c r="H464" s="622">
        <v>19.9754</v>
      </c>
      <c r="I464" s="622">
        <v>0</v>
      </c>
      <c r="J464" s="622">
        <v>62.805599999999998</v>
      </c>
      <c r="K464" s="619">
        <f t="shared" si="10"/>
        <v>82.140269469300847</v>
      </c>
    </row>
    <row r="465" spans="1:11" s="65" customFormat="1" ht="14.1" customHeight="1">
      <c r="A465" s="616">
        <v>455</v>
      </c>
      <c r="B465" s="617" t="s">
        <v>553</v>
      </c>
      <c r="C465" s="622">
        <v>33.542499999999997</v>
      </c>
      <c r="D465" s="622">
        <v>14.190200000000001</v>
      </c>
      <c r="E465" s="622">
        <v>0</v>
      </c>
      <c r="F465" s="622">
        <v>47.732700000000001</v>
      </c>
      <c r="G465" s="622">
        <v>25.7789</v>
      </c>
      <c r="H465" s="622">
        <v>10.949299999999999</v>
      </c>
      <c r="I465" s="622">
        <v>0</v>
      </c>
      <c r="J465" s="622">
        <v>36.728200000000001</v>
      </c>
      <c r="K465" s="619">
        <f t="shared" si="10"/>
        <v>76.945573998537682</v>
      </c>
    </row>
    <row r="466" spans="1:11" s="65" customFormat="1" ht="14.1" customHeight="1">
      <c r="A466" s="616">
        <v>456</v>
      </c>
      <c r="B466" s="617" t="s">
        <v>554</v>
      </c>
      <c r="C466" s="622">
        <v>28.9175</v>
      </c>
      <c r="D466" s="622">
        <v>17.829799999999999</v>
      </c>
      <c r="E466" s="622">
        <v>0</v>
      </c>
      <c r="F466" s="622">
        <v>46.747300000000003</v>
      </c>
      <c r="G466" s="622">
        <v>21.847799999999999</v>
      </c>
      <c r="H466" s="622">
        <v>12.587899999999999</v>
      </c>
      <c r="I466" s="622">
        <v>0</v>
      </c>
      <c r="J466" s="622">
        <v>34.435699999999997</v>
      </c>
      <c r="K466" s="619">
        <f t="shared" si="10"/>
        <v>73.663505699794413</v>
      </c>
    </row>
    <row r="467" spans="1:11" s="65" customFormat="1" ht="14.1" customHeight="1">
      <c r="A467" s="616">
        <v>457</v>
      </c>
      <c r="B467" s="617" t="s">
        <v>555</v>
      </c>
      <c r="C467" s="622">
        <v>26.8826</v>
      </c>
      <c r="D467" s="622">
        <v>18.173300000000001</v>
      </c>
      <c r="E467" s="622">
        <v>0</v>
      </c>
      <c r="F467" s="622">
        <v>45.055999999999997</v>
      </c>
      <c r="G467" s="622">
        <v>23.2042</v>
      </c>
      <c r="H467" s="622">
        <v>15.150700000000001</v>
      </c>
      <c r="I467" s="622">
        <v>0</v>
      </c>
      <c r="J467" s="622">
        <v>38.354900000000001</v>
      </c>
      <c r="K467" s="619">
        <f t="shared" si="10"/>
        <v>85.127175071022734</v>
      </c>
    </row>
    <row r="468" spans="1:11" s="65" customFormat="1" ht="14.1" customHeight="1">
      <c r="A468" s="616">
        <v>458</v>
      </c>
      <c r="B468" s="617" t="s">
        <v>556</v>
      </c>
      <c r="C468" s="622">
        <v>27.474699999999999</v>
      </c>
      <c r="D468" s="622">
        <v>23.371400000000001</v>
      </c>
      <c r="E468" s="622">
        <v>0</v>
      </c>
      <c r="F468" s="622">
        <v>50.8461</v>
      </c>
      <c r="G468" s="622">
        <v>21.6967</v>
      </c>
      <c r="H468" s="622">
        <v>16.287299999999998</v>
      </c>
      <c r="I468" s="622">
        <v>0</v>
      </c>
      <c r="J468" s="622">
        <v>37.984000000000002</v>
      </c>
      <c r="K468" s="619">
        <f t="shared" si="10"/>
        <v>74.703861259762306</v>
      </c>
    </row>
    <row r="469" spans="1:11" s="65" customFormat="1" ht="14.1" customHeight="1">
      <c r="A469" s="616">
        <v>459</v>
      </c>
      <c r="B469" s="617" t="s">
        <v>557</v>
      </c>
      <c r="C469" s="622">
        <v>31.668099999999999</v>
      </c>
      <c r="D469" s="622">
        <v>17.2775</v>
      </c>
      <c r="E469" s="622">
        <v>0</v>
      </c>
      <c r="F469" s="622">
        <v>48.945700000000002</v>
      </c>
      <c r="G469" s="622">
        <v>26.9636</v>
      </c>
      <c r="H469" s="622">
        <v>11.612299999999999</v>
      </c>
      <c r="I469" s="622">
        <v>0</v>
      </c>
      <c r="J469" s="622">
        <v>38.576000000000001</v>
      </c>
      <c r="K469" s="619">
        <f t="shared" si="10"/>
        <v>78.813869246940996</v>
      </c>
    </row>
    <row r="470" spans="1:11" s="65" customFormat="1" ht="14.1" customHeight="1">
      <c r="A470" s="616">
        <v>460</v>
      </c>
      <c r="B470" s="617" t="s">
        <v>558</v>
      </c>
      <c r="C470" s="622">
        <v>47.0854</v>
      </c>
      <c r="D470" s="622">
        <v>26.046199999999999</v>
      </c>
      <c r="E470" s="622">
        <v>0</v>
      </c>
      <c r="F470" s="622">
        <v>73.131600000000006</v>
      </c>
      <c r="G470" s="622">
        <v>43.606400000000001</v>
      </c>
      <c r="H470" s="622">
        <v>22.220600000000001</v>
      </c>
      <c r="I470" s="622">
        <v>0</v>
      </c>
      <c r="J470" s="622">
        <v>65.827100000000002</v>
      </c>
      <c r="K470" s="619">
        <f t="shared" si="10"/>
        <v>90.011841666256444</v>
      </c>
    </row>
    <row r="471" spans="1:11" s="65" customFormat="1" ht="14.1" customHeight="1">
      <c r="A471" s="616">
        <v>461</v>
      </c>
      <c r="B471" s="617" t="s">
        <v>559</v>
      </c>
      <c r="C471" s="622">
        <v>45.732900000000001</v>
      </c>
      <c r="D471" s="622">
        <v>29.9648</v>
      </c>
      <c r="E471" s="622">
        <v>0</v>
      </c>
      <c r="F471" s="622">
        <v>75.697699999999998</v>
      </c>
      <c r="G471" s="622">
        <v>40.459699999999998</v>
      </c>
      <c r="H471" s="622">
        <v>22.397500000000001</v>
      </c>
      <c r="I471" s="622">
        <v>0</v>
      </c>
      <c r="J471" s="622">
        <v>62.857300000000002</v>
      </c>
      <c r="K471" s="619">
        <f t="shared" si="10"/>
        <v>83.037265333028614</v>
      </c>
    </row>
    <row r="472" spans="1:11" s="65" customFormat="1" ht="14.1" customHeight="1">
      <c r="A472" s="616">
        <v>462</v>
      </c>
      <c r="B472" s="617" t="s">
        <v>560</v>
      </c>
      <c r="C472" s="622">
        <v>36.103700000000003</v>
      </c>
      <c r="D472" s="622">
        <v>17.500399999999999</v>
      </c>
      <c r="E472" s="622">
        <v>0</v>
      </c>
      <c r="F472" s="622">
        <v>53.604100000000003</v>
      </c>
      <c r="G472" s="622">
        <v>32.530700000000003</v>
      </c>
      <c r="H472" s="622">
        <v>15.9636</v>
      </c>
      <c r="I472" s="622">
        <v>0</v>
      </c>
      <c r="J472" s="622">
        <v>48.494399999999999</v>
      </c>
      <c r="K472" s="619">
        <f t="shared" si="10"/>
        <v>90.467706761236542</v>
      </c>
    </row>
    <row r="473" spans="1:11" s="65" customFormat="1" ht="14.1" customHeight="1">
      <c r="A473" s="616">
        <v>463</v>
      </c>
      <c r="B473" s="617" t="s">
        <v>561</v>
      </c>
      <c r="C473" s="622">
        <v>71.952200000000005</v>
      </c>
      <c r="D473" s="622">
        <v>47.491700000000002</v>
      </c>
      <c r="E473" s="622">
        <v>0.7</v>
      </c>
      <c r="F473" s="622">
        <v>120.14400000000001</v>
      </c>
      <c r="G473" s="622">
        <v>60.2928</v>
      </c>
      <c r="H473" s="622">
        <v>21.110600000000002</v>
      </c>
      <c r="I473" s="622">
        <v>0.34920000000000001</v>
      </c>
      <c r="J473" s="622">
        <v>81.752700000000004</v>
      </c>
      <c r="K473" s="619">
        <f t="shared" si="10"/>
        <v>68.045595285657214</v>
      </c>
    </row>
    <row r="474" spans="1:11" s="65" customFormat="1" ht="14.1" customHeight="1">
      <c r="A474" s="616">
        <v>464</v>
      </c>
      <c r="B474" s="617" t="s">
        <v>562</v>
      </c>
      <c r="C474" s="622">
        <v>32.971899999999998</v>
      </c>
      <c r="D474" s="622">
        <v>26.5044</v>
      </c>
      <c r="E474" s="622">
        <v>0</v>
      </c>
      <c r="F474" s="622">
        <v>59.476300000000002</v>
      </c>
      <c r="G474" s="622">
        <v>30.498100000000001</v>
      </c>
      <c r="H474" s="622">
        <v>19.439699999999998</v>
      </c>
      <c r="I474" s="622">
        <v>0</v>
      </c>
      <c r="J474" s="622">
        <v>49.937800000000003</v>
      </c>
      <c r="K474" s="619">
        <f t="shared" si="10"/>
        <v>83.96251952458374</v>
      </c>
    </row>
    <row r="475" spans="1:11" s="65" customFormat="1" ht="14.1" customHeight="1">
      <c r="A475" s="616">
        <v>465</v>
      </c>
      <c r="B475" s="617" t="s">
        <v>563</v>
      </c>
      <c r="C475" s="622">
        <v>21.1372</v>
      </c>
      <c r="D475" s="622">
        <v>9.8019999999999996</v>
      </c>
      <c r="E475" s="622">
        <v>0</v>
      </c>
      <c r="F475" s="622">
        <v>30.9392</v>
      </c>
      <c r="G475" s="622">
        <v>17.035599999999999</v>
      </c>
      <c r="H475" s="622">
        <v>7.5892999999999997</v>
      </c>
      <c r="I475" s="622">
        <v>0</v>
      </c>
      <c r="J475" s="622">
        <v>24.625</v>
      </c>
      <c r="K475" s="619">
        <f t="shared" si="10"/>
        <v>79.591586078502345</v>
      </c>
    </row>
    <row r="476" spans="1:11" s="65" customFormat="1" ht="14.1" customHeight="1">
      <c r="A476" s="616">
        <v>466</v>
      </c>
      <c r="B476" s="617" t="s">
        <v>564</v>
      </c>
      <c r="C476" s="622">
        <v>22.477900000000002</v>
      </c>
      <c r="D476" s="622">
        <v>17.518899999999999</v>
      </c>
      <c r="E476" s="622">
        <v>0.14000000000000001</v>
      </c>
      <c r="F476" s="622">
        <v>40.136899999999997</v>
      </c>
      <c r="G476" s="622">
        <v>19.039200000000001</v>
      </c>
      <c r="H476" s="622">
        <v>13.3104</v>
      </c>
      <c r="I476" s="622">
        <v>0</v>
      </c>
      <c r="J476" s="622">
        <v>32.349600000000002</v>
      </c>
      <c r="K476" s="619">
        <f t="shared" si="10"/>
        <v>80.598152821966835</v>
      </c>
    </row>
    <row r="477" spans="1:11" s="65" customFormat="1" ht="14.1" customHeight="1">
      <c r="A477" s="616">
        <v>467</v>
      </c>
      <c r="B477" s="617" t="s">
        <v>565</v>
      </c>
      <c r="C477" s="622">
        <v>30.393699999999999</v>
      </c>
      <c r="D477" s="622">
        <v>24.411899999999999</v>
      </c>
      <c r="E477" s="622">
        <v>0</v>
      </c>
      <c r="F477" s="622">
        <v>54.805700000000002</v>
      </c>
      <c r="G477" s="622">
        <v>22.2883</v>
      </c>
      <c r="H477" s="622">
        <v>18.0869</v>
      </c>
      <c r="I477" s="622">
        <v>0</v>
      </c>
      <c r="J477" s="622">
        <v>40.3752</v>
      </c>
      <c r="K477" s="619">
        <f t="shared" si="10"/>
        <v>73.669709537511608</v>
      </c>
    </row>
    <row r="478" spans="1:11" s="65" customFormat="1" ht="14.1" customHeight="1">
      <c r="A478" s="616">
        <v>468</v>
      </c>
      <c r="B478" s="617" t="s">
        <v>566</v>
      </c>
      <c r="C478" s="622">
        <v>42.003700000000002</v>
      </c>
      <c r="D478" s="622">
        <v>33.087299999999999</v>
      </c>
      <c r="E478" s="622">
        <v>0</v>
      </c>
      <c r="F478" s="622">
        <v>75.090999999999994</v>
      </c>
      <c r="G478" s="622">
        <v>36.6873</v>
      </c>
      <c r="H478" s="622">
        <v>23.392399999999999</v>
      </c>
      <c r="I478" s="622">
        <v>0</v>
      </c>
      <c r="J478" s="622">
        <v>60.079799999999999</v>
      </c>
      <c r="K478" s="619">
        <f t="shared" si="10"/>
        <v>80.009322022612565</v>
      </c>
    </row>
    <row r="479" spans="1:11" s="65" customFormat="1" ht="14.1" customHeight="1">
      <c r="A479" s="616">
        <v>469</v>
      </c>
      <c r="B479" s="617" t="s">
        <v>567</v>
      </c>
      <c r="C479" s="622">
        <v>25.959199999999999</v>
      </c>
      <c r="D479" s="622">
        <v>15.1915</v>
      </c>
      <c r="E479" s="622">
        <v>0</v>
      </c>
      <c r="F479" s="622">
        <v>41.150700000000001</v>
      </c>
      <c r="G479" s="622">
        <v>21.722300000000001</v>
      </c>
      <c r="H479" s="622">
        <v>12.2639</v>
      </c>
      <c r="I479" s="622">
        <v>0</v>
      </c>
      <c r="J479" s="622">
        <v>33.986199999999997</v>
      </c>
      <c r="K479" s="619">
        <f t="shared" si="10"/>
        <v>82.589603579039959</v>
      </c>
    </row>
    <row r="480" spans="1:11" s="65" customFormat="1" ht="14.1" customHeight="1">
      <c r="A480" s="616">
        <v>470</v>
      </c>
      <c r="B480" s="617" t="s">
        <v>568</v>
      </c>
      <c r="C480" s="622">
        <v>76.380600000000001</v>
      </c>
      <c r="D480" s="622">
        <v>56.522300000000001</v>
      </c>
      <c r="E480" s="622">
        <v>0</v>
      </c>
      <c r="F480" s="622">
        <v>132.90289999999999</v>
      </c>
      <c r="G480" s="622">
        <v>67.464699999999993</v>
      </c>
      <c r="H480" s="622">
        <v>38.990200000000002</v>
      </c>
      <c r="I480" s="622">
        <v>0</v>
      </c>
      <c r="J480" s="622">
        <v>106.455</v>
      </c>
      <c r="K480" s="619">
        <f t="shared" si="10"/>
        <v>80.099832283569441</v>
      </c>
    </row>
    <row r="481" spans="1:11" s="65" customFormat="1" ht="14.1" customHeight="1">
      <c r="A481" s="616">
        <v>471</v>
      </c>
      <c r="B481" s="617" t="s">
        <v>569</v>
      </c>
      <c r="C481" s="622">
        <v>62.527999999999999</v>
      </c>
      <c r="D481" s="622">
        <v>47.418500000000002</v>
      </c>
      <c r="E481" s="622">
        <v>0</v>
      </c>
      <c r="F481" s="622">
        <v>109.9466</v>
      </c>
      <c r="G481" s="622">
        <v>50.321599999999997</v>
      </c>
      <c r="H481" s="622">
        <v>32.380400000000002</v>
      </c>
      <c r="I481" s="622">
        <v>0</v>
      </c>
      <c r="J481" s="622">
        <v>82.701999999999998</v>
      </c>
      <c r="K481" s="619">
        <f t="shared" si="10"/>
        <v>75.220152328494009</v>
      </c>
    </row>
    <row r="482" spans="1:11" s="65" customFormat="1" ht="14.1" customHeight="1">
      <c r="A482" s="616">
        <v>472</v>
      </c>
      <c r="B482" s="617" t="s">
        <v>570</v>
      </c>
      <c r="C482" s="622">
        <v>52.502800000000001</v>
      </c>
      <c r="D482" s="622">
        <v>25.804500000000001</v>
      </c>
      <c r="E482" s="622">
        <v>0</v>
      </c>
      <c r="F482" s="622">
        <v>78.307299999999998</v>
      </c>
      <c r="G482" s="622">
        <v>43.311900000000001</v>
      </c>
      <c r="H482" s="622">
        <v>17.8308</v>
      </c>
      <c r="I482" s="622">
        <v>0</v>
      </c>
      <c r="J482" s="622">
        <v>61.142699999999998</v>
      </c>
      <c r="K482" s="619">
        <f t="shared" si="10"/>
        <v>78.080459931577266</v>
      </c>
    </row>
    <row r="483" spans="1:11" s="65" customFormat="1" ht="14.1" customHeight="1">
      <c r="A483" s="616">
        <v>473</v>
      </c>
      <c r="B483" s="617" t="s">
        <v>571</v>
      </c>
      <c r="C483" s="622">
        <v>56.520499999999998</v>
      </c>
      <c r="D483" s="622">
        <v>55.564999999999998</v>
      </c>
      <c r="E483" s="622">
        <v>0</v>
      </c>
      <c r="F483" s="622">
        <v>112.0856</v>
      </c>
      <c r="G483" s="622">
        <v>46.254800000000003</v>
      </c>
      <c r="H483" s="622">
        <v>31.805700000000002</v>
      </c>
      <c r="I483" s="622">
        <v>0</v>
      </c>
      <c r="J483" s="622">
        <v>78.060500000000005</v>
      </c>
      <c r="K483" s="619">
        <f t="shared" si="10"/>
        <v>69.643647355235643</v>
      </c>
    </row>
    <row r="484" spans="1:11" s="65" customFormat="1" ht="14.1" customHeight="1">
      <c r="A484" s="616">
        <v>474</v>
      </c>
      <c r="B484" s="617" t="s">
        <v>572</v>
      </c>
      <c r="C484" s="622">
        <v>27.273099999999999</v>
      </c>
      <c r="D484" s="622">
        <v>20.649799999999999</v>
      </c>
      <c r="E484" s="622">
        <v>0</v>
      </c>
      <c r="F484" s="622">
        <v>47.922899999999998</v>
      </c>
      <c r="G484" s="622">
        <v>18.969200000000001</v>
      </c>
      <c r="H484" s="622">
        <v>8.6463000000000001</v>
      </c>
      <c r="I484" s="622">
        <v>0</v>
      </c>
      <c r="J484" s="622">
        <v>27.615500000000001</v>
      </c>
      <c r="K484" s="619">
        <f t="shared" si="10"/>
        <v>57.624851584524315</v>
      </c>
    </row>
    <row r="485" spans="1:11" s="65" customFormat="1" ht="14.1" customHeight="1">
      <c r="A485" s="616">
        <v>475</v>
      </c>
      <c r="B485" s="617" t="s">
        <v>573</v>
      </c>
      <c r="C485" s="622">
        <v>31.838100000000001</v>
      </c>
      <c r="D485" s="622">
        <v>22.152000000000001</v>
      </c>
      <c r="E485" s="622">
        <v>0</v>
      </c>
      <c r="F485" s="622">
        <v>53.990099999999998</v>
      </c>
      <c r="G485" s="622">
        <v>24.1662</v>
      </c>
      <c r="H485" s="622">
        <v>16.4785</v>
      </c>
      <c r="I485" s="622">
        <v>0</v>
      </c>
      <c r="J485" s="622">
        <v>40.644799999999996</v>
      </c>
      <c r="K485" s="619">
        <f t="shared" si="10"/>
        <v>75.281949838951959</v>
      </c>
    </row>
    <row r="486" spans="1:11" s="65" customFormat="1" ht="14.1" customHeight="1">
      <c r="A486" s="616">
        <v>476</v>
      </c>
      <c r="B486" s="617" t="s">
        <v>574</v>
      </c>
      <c r="C486" s="622">
        <v>43.608600000000003</v>
      </c>
      <c r="D486" s="622">
        <v>39.359900000000003</v>
      </c>
      <c r="E486" s="622">
        <v>0</v>
      </c>
      <c r="F486" s="622">
        <v>82.968599999999995</v>
      </c>
      <c r="G486" s="622">
        <v>36.320399999999999</v>
      </c>
      <c r="H486" s="622">
        <v>19.7197</v>
      </c>
      <c r="I486" s="622">
        <v>0</v>
      </c>
      <c r="J486" s="622">
        <v>56.040100000000002</v>
      </c>
      <c r="K486" s="619">
        <f t="shared" si="10"/>
        <v>67.543745465151886</v>
      </c>
    </row>
    <row r="487" spans="1:11" s="65" customFormat="1" ht="14.1" customHeight="1">
      <c r="A487" s="616">
        <v>477</v>
      </c>
      <c r="B487" s="617" t="s">
        <v>575</v>
      </c>
      <c r="C487" s="622">
        <v>32.959099999999999</v>
      </c>
      <c r="D487" s="622">
        <v>25.8782</v>
      </c>
      <c r="E487" s="622">
        <v>0</v>
      </c>
      <c r="F487" s="622">
        <v>58.837299999999999</v>
      </c>
      <c r="G487" s="622">
        <v>28.378299999999999</v>
      </c>
      <c r="H487" s="622">
        <v>16.160399999999999</v>
      </c>
      <c r="I487" s="622">
        <v>0</v>
      </c>
      <c r="J487" s="622">
        <v>44.538699999999999</v>
      </c>
      <c r="K487" s="619">
        <f t="shared" si="10"/>
        <v>75.698069082027899</v>
      </c>
    </row>
    <row r="488" spans="1:11" s="65" customFormat="1" ht="14.1" customHeight="1">
      <c r="A488" s="748" t="s">
        <v>576</v>
      </c>
      <c r="B488" s="748"/>
      <c r="C488" s="620">
        <f>SUM(C403:C487)</f>
        <v>3451.477800000001</v>
      </c>
      <c r="D488" s="620">
        <f t="shared" ref="D488:J488" si="11">SUM(D403:D487)</f>
        <v>2492.8891000000003</v>
      </c>
      <c r="E488" s="620">
        <f t="shared" si="11"/>
        <v>0.90499999999999992</v>
      </c>
      <c r="F488" s="620">
        <f t="shared" si="11"/>
        <v>5945.2746000000016</v>
      </c>
      <c r="G488" s="620">
        <f t="shared" si="11"/>
        <v>2859.9903000000004</v>
      </c>
      <c r="H488" s="620">
        <f t="shared" si="11"/>
        <v>1579.2236000000005</v>
      </c>
      <c r="I488" s="620">
        <f t="shared" si="11"/>
        <v>0.34920000000000001</v>
      </c>
      <c r="J488" s="620">
        <f t="shared" si="11"/>
        <v>4439.5673999999999</v>
      </c>
      <c r="K488" s="619">
        <f t="shared" si="10"/>
        <v>74.673883019633763</v>
      </c>
    </row>
    <row r="489" spans="1:11" s="65" customFormat="1" ht="14.1" customHeight="1">
      <c r="A489" s="740" t="s">
        <v>577</v>
      </c>
      <c r="B489" s="740"/>
      <c r="C489" s="740"/>
      <c r="D489" s="740"/>
      <c r="E489" s="740"/>
      <c r="F489" s="740"/>
      <c r="G489" s="740"/>
      <c r="H489" s="740"/>
      <c r="I489" s="740"/>
      <c r="J489" s="740"/>
      <c r="K489" s="740"/>
    </row>
    <row r="490" spans="1:11" s="65" customFormat="1" ht="14.1" customHeight="1">
      <c r="A490" s="616">
        <v>478</v>
      </c>
      <c r="B490" s="617" t="s">
        <v>578</v>
      </c>
      <c r="C490" s="622">
        <v>49.554400000000001</v>
      </c>
      <c r="D490" s="622">
        <v>42.7239</v>
      </c>
      <c r="E490" s="622">
        <v>0</v>
      </c>
      <c r="F490" s="622">
        <v>92.278300000000002</v>
      </c>
      <c r="G490" s="622">
        <v>44.365200000000002</v>
      </c>
      <c r="H490" s="622">
        <v>32.013500000000001</v>
      </c>
      <c r="I490" s="622">
        <v>0</v>
      </c>
      <c r="J490" s="622">
        <v>76.378699999999995</v>
      </c>
      <c r="K490" s="619">
        <f t="shared" si="10"/>
        <v>82.769946997289708</v>
      </c>
    </row>
    <row r="491" spans="1:11" s="65" customFormat="1" ht="14.1" customHeight="1">
      <c r="A491" s="616">
        <v>479</v>
      </c>
      <c r="B491" s="617" t="s">
        <v>579</v>
      </c>
      <c r="C491" s="622">
        <v>53.5306</v>
      </c>
      <c r="D491" s="622">
        <v>58.889400000000002</v>
      </c>
      <c r="E491" s="622">
        <v>0</v>
      </c>
      <c r="F491" s="622">
        <v>112.42</v>
      </c>
      <c r="G491" s="622">
        <v>41.8431</v>
      </c>
      <c r="H491" s="622">
        <v>27.2926</v>
      </c>
      <c r="I491" s="622">
        <v>0</v>
      </c>
      <c r="J491" s="622">
        <v>69.135800000000003</v>
      </c>
      <c r="K491" s="619">
        <f t="shared" si="10"/>
        <v>61.497776196406342</v>
      </c>
    </row>
    <row r="492" spans="1:11" s="65" customFormat="1" ht="14.1" customHeight="1">
      <c r="A492" s="616">
        <v>480</v>
      </c>
      <c r="B492" s="617" t="s">
        <v>580</v>
      </c>
      <c r="C492" s="622">
        <v>55.909399999999998</v>
      </c>
      <c r="D492" s="622">
        <v>78.745199999999997</v>
      </c>
      <c r="E492" s="622">
        <v>0</v>
      </c>
      <c r="F492" s="622">
        <v>134.65469999999999</v>
      </c>
      <c r="G492" s="622">
        <v>40.181600000000003</v>
      </c>
      <c r="H492" s="622">
        <v>41.953800000000001</v>
      </c>
      <c r="I492" s="622">
        <v>0</v>
      </c>
      <c r="J492" s="622">
        <v>82.135400000000004</v>
      </c>
      <c r="K492" s="619">
        <f t="shared" si="10"/>
        <v>60.997053946130364</v>
      </c>
    </row>
    <row r="493" spans="1:11" s="65" customFormat="1" ht="14.1" customHeight="1">
      <c r="A493" s="616">
        <v>481</v>
      </c>
      <c r="B493" s="617" t="s">
        <v>581</v>
      </c>
      <c r="C493" s="622">
        <v>26.357299999999999</v>
      </c>
      <c r="D493" s="622">
        <v>35.932299999999998</v>
      </c>
      <c r="E493" s="622">
        <v>1.41E-2</v>
      </c>
      <c r="F493" s="622">
        <v>62.303800000000003</v>
      </c>
      <c r="G493" s="622">
        <v>18.819299999999998</v>
      </c>
      <c r="H493" s="622">
        <v>18.485199999999999</v>
      </c>
      <c r="I493" s="622">
        <v>0</v>
      </c>
      <c r="J493" s="622">
        <v>37.304499999999997</v>
      </c>
      <c r="K493" s="619">
        <f t="shared" si="10"/>
        <v>59.875160102594059</v>
      </c>
    </row>
    <row r="494" spans="1:11" s="65" customFormat="1" ht="14.1" customHeight="1">
      <c r="A494" s="616">
        <v>482</v>
      </c>
      <c r="B494" s="617" t="s">
        <v>582</v>
      </c>
      <c r="C494" s="622">
        <v>33.430700000000002</v>
      </c>
      <c r="D494" s="622">
        <v>23.8</v>
      </c>
      <c r="E494" s="622">
        <v>0</v>
      </c>
      <c r="F494" s="622">
        <v>57.230699999999999</v>
      </c>
      <c r="G494" s="622">
        <v>28.918900000000001</v>
      </c>
      <c r="H494" s="622">
        <v>16.9648</v>
      </c>
      <c r="I494" s="622">
        <v>0</v>
      </c>
      <c r="J494" s="622">
        <v>45.883699999999997</v>
      </c>
      <c r="K494" s="619">
        <f t="shared" si="10"/>
        <v>80.173228704174505</v>
      </c>
    </row>
    <row r="495" spans="1:11" s="65" customFormat="1" ht="14.1" customHeight="1">
      <c r="A495" s="616">
        <v>483</v>
      </c>
      <c r="B495" s="617" t="s">
        <v>583</v>
      </c>
      <c r="C495" s="622">
        <v>45.7057</v>
      </c>
      <c r="D495" s="622">
        <v>35.773899999999998</v>
      </c>
      <c r="E495" s="622">
        <v>0</v>
      </c>
      <c r="F495" s="622">
        <v>81.479600000000005</v>
      </c>
      <c r="G495" s="622">
        <v>36.095999999999997</v>
      </c>
      <c r="H495" s="622">
        <v>24.5534</v>
      </c>
      <c r="I495" s="622">
        <v>0</v>
      </c>
      <c r="J495" s="622">
        <v>60.649500000000003</v>
      </c>
      <c r="K495" s="619">
        <f t="shared" si="10"/>
        <v>74.435196049072403</v>
      </c>
    </row>
    <row r="496" spans="1:11" s="65" customFormat="1" ht="14.1" customHeight="1">
      <c r="A496" s="616">
        <v>484</v>
      </c>
      <c r="B496" s="617" t="s">
        <v>584</v>
      </c>
      <c r="C496" s="622">
        <v>31.532499999999999</v>
      </c>
      <c r="D496" s="622">
        <v>27.405000000000001</v>
      </c>
      <c r="E496" s="622">
        <v>0</v>
      </c>
      <c r="F496" s="622">
        <v>58.937600000000003</v>
      </c>
      <c r="G496" s="622">
        <v>26.401399999999999</v>
      </c>
      <c r="H496" s="622">
        <v>15.993399999999999</v>
      </c>
      <c r="I496" s="622">
        <v>0</v>
      </c>
      <c r="J496" s="622">
        <v>42.3949</v>
      </c>
      <c r="K496" s="619">
        <f t="shared" si="10"/>
        <v>71.931839776305779</v>
      </c>
    </row>
    <row r="497" spans="1:11" s="65" customFormat="1" ht="14.1" customHeight="1">
      <c r="A497" s="616">
        <v>485</v>
      </c>
      <c r="B497" s="617" t="s">
        <v>585</v>
      </c>
      <c r="C497" s="622">
        <v>108.0466</v>
      </c>
      <c r="D497" s="622">
        <v>165.44120000000001</v>
      </c>
      <c r="E497" s="622">
        <v>0.8</v>
      </c>
      <c r="F497" s="622">
        <v>274.2878</v>
      </c>
      <c r="G497" s="622">
        <v>86.647400000000005</v>
      </c>
      <c r="H497" s="622">
        <v>129.458</v>
      </c>
      <c r="I497" s="622">
        <v>0.8</v>
      </c>
      <c r="J497" s="622">
        <v>216.90539999999999</v>
      </c>
      <c r="K497" s="619">
        <f t="shared" si="10"/>
        <v>79.079492416359741</v>
      </c>
    </row>
    <row r="498" spans="1:11" s="65" customFormat="1" ht="14.1" customHeight="1">
      <c r="A498" s="616">
        <v>486</v>
      </c>
      <c r="B498" s="617" t="s">
        <v>586</v>
      </c>
      <c r="C498" s="622">
        <v>78.325900000000004</v>
      </c>
      <c r="D498" s="622">
        <v>126.7435</v>
      </c>
      <c r="E498" s="622">
        <v>0</v>
      </c>
      <c r="F498" s="622">
        <v>205.0694</v>
      </c>
      <c r="G498" s="622">
        <v>62.6586</v>
      </c>
      <c r="H498" s="622">
        <v>84.628500000000003</v>
      </c>
      <c r="I498" s="622">
        <v>0</v>
      </c>
      <c r="J498" s="622">
        <v>147.28710000000001</v>
      </c>
      <c r="K498" s="619">
        <f t="shared" si="10"/>
        <v>71.823051123180733</v>
      </c>
    </row>
    <row r="499" spans="1:11" s="65" customFormat="1" ht="14.1" customHeight="1">
      <c r="A499" s="616">
        <v>487</v>
      </c>
      <c r="B499" s="617" t="s">
        <v>587</v>
      </c>
      <c r="C499" s="622">
        <v>56.6584</v>
      </c>
      <c r="D499" s="622">
        <v>38.087499999999999</v>
      </c>
      <c r="E499" s="622">
        <v>0</v>
      </c>
      <c r="F499" s="622">
        <v>94.745900000000006</v>
      </c>
      <c r="G499" s="622">
        <v>43.991399999999999</v>
      </c>
      <c r="H499" s="622">
        <v>27.539100000000001</v>
      </c>
      <c r="I499" s="622">
        <v>0</v>
      </c>
      <c r="J499" s="622">
        <v>71.530600000000007</v>
      </c>
      <c r="K499" s="619">
        <f t="shared" si="10"/>
        <v>75.497303841116079</v>
      </c>
    </row>
    <row r="500" spans="1:11" s="65" customFormat="1" ht="14.1" customHeight="1">
      <c r="A500" s="616">
        <v>488</v>
      </c>
      <c r="B500" s="617" t="s">
        <v>588</v>
      </c>
      <c r="C500" s="622">
        <v>52.707500000000003</v>
      </c>
      <c r="D500" s="622">
        <v>50.086500000000001</v>
      </c>
      <c r="E500" s="622">
        <v>0</v>
      </c>
      <c r="F500" s="622">
        <v>102.794</v>
      </c>
      <c r="G500" s="622">
        <v>41.972299999999997</v>
      </c>
      <c r="H500" s="622">
        <v>32.126100000000001</v>
      </c>
      <c r="I500" s="622">
        <v>0</v>
      </c>
      <c r="J500" s="622">
        <v>74.098399999999998</v>
      </c>
      <c r="K500" s="619">
        <f t="shared" si="10"/>
        <v>72.084362900558403</v>
      </c>
    </row>
    <row r="501" spans="1:11" s="65" customFormat="1" ht="14.1" customHeight="1">
      <c r="A501" s="616">
        <v>489</v>
      </c>
      <c r="B501" s="617" t="s">
        <v>589</v>
      </c>
      <c r="C501" s="622">
        <v>60.066099999999999</v>
      </c>
      <c r="D501" s="622">
        <v>64.932199999999995</v>
      </c>
      <c r="E501" s="622">
        <v>0</v>
      </c>
      <c r="F501" s="622">
        <v>124.9984</v>
      </c>
      <c r="G501" s="622">
        <v>47.213099999999997</v>
      </c>
      <c r="H501" s="622">
        <v>40.259</v>
      </c>
      <c r="I501" s="622">
        <v>0</v>
      </c>
      <c r="J501" s="622">
        <v>87.472099999999998</v>
      </c>
      <c r="K501" s="619">
        <f t="shared" si="10"/>
        <v>69.978575725769289</v>
      </c>
    </row>
    <row r="502" spans="1:11" s="65" customFormat="1" ht="14.1" customHeight="1">
      <c r="A502" s="616">
        <v>490</v>
      </c>
      <c r="B502" s="617" t="s">
        <v>590</v>
      </c>
      <c r="C502" s="622">
        <v>50.883899999999997</v>
      </c>
      <c r="D502" s="622">
        <v>47.616799999999998</v>
      </c>
      <c r="E502" s="622">
        <v>0</v>
      </c>
      <c r="F502" s="622">
        <v>98.500799999999998</v>
      </c>
      <c r="G502" s="622">
        <v>39.768099999999997</v>
      </c>
      <c r="H502" s="622">
        <v>34.0473</v>
      </c>
      <c r="I502" s="622">
        <v>0</v>
      </c>
      <c r="J502" s="622">
        <v>73.815399999999997</v>
      </c>
      <c r="K502" s="619">
        <f t="shared" si="10"/>
        <v>74.938883745106637</v>
      </c>
    </row>
    <row r="503" spans="1:11" s="65" customFormat="1" ht="14.1" customHeight="1">
      <c r="A503" s="616">
        <v>491</v>
      </c>
      <c r="B503" s="617" t="s">
        <v>591</v>
      </c>
      <c r="C503" s="622">
        <v>29.632400000000001</v>
      </c>
      <c r="D503" s="622">
        <v>24.054400000000001</v>
      </c>
      <c r="E503" s="622">
        <v>0</v>
      </c>
      <c r="F503" s="622">
        <v>53.686799999999998</v>
      </c>
      <c r="G503" s="622">
        <v>24.1737</v>
      </c>
      <c r="H503" s="622">
        <v>19.853999999999999</v>
      </c>
      <c r="I503" s="622">
        <v>0</v>
      </c>
      <c r="J503" s="622">
        <v>44.027799999999999</v>
      </c>
      <c r="K503" s="619">
        <f t="shared" si="10"/>
        <v>82.008612917886708</v>
      </c>
    </row>
    <row r="504" spans="1:11" s="65" customFormat="1" ht="14.1" customHeight="1">
      <c r="A504" s="616">
        <v>492</v>
      </c>
      <c r="B504" s="617" t="s">
        <v>592</v>
      </c>
      <c r="C504" s="622">
        <v>33.526600000000002</v>
      </c>
      <c r="D504" s="622">
        <v>36.323300000000003</v>
      </c>
      <c r="E504" s="622">
        <v>0</v>
      </c>
      <c r="F504" s="622">
        <v>69.849900000000005</v>
      </c>
      <c r="G504" s="622">
        <v>28.7255</v>
      </c>
      <c r="H504" s="622">
        <v>23.5412</v>
      </c>
      <c r="I504" s="622">
        <v>0</v>
      </c>
      <c r="J504" s="622">
        <v>52.266800000000003</v>
      </c>
      <c r="K504" s="619">
        <f t="shared" si="10"/>
        <v>74.827308271021138</v>
      </c>
    </row>
    <row r="505" spans="1:11" s="65" customFormat="1" ht="14.1" customHeight="1">
      <c r="A505" s="616">
        <v>493</v>
      </c>
      <c r="B505" s="617" t="s">
        <v>593</v>
      </c>
      <c r="C505" s="622">
        <v>30.443100000000001</v>
      </c>
      <c r="D505" s="622">
        <v>19.123899999999999</v>
      </c>
      <c r="E505" s="622">
        <v>0</v>
      </c>
      <c r="F505" s="622">
        <v>49.567</v>
      </c>
      <c r="G505" s="622">
        <v>25.8551</v>
      </c>
      <c r="H505" s="622">
        <v>15.767200000000001</v>
      </c>
      <c r="I505" s="622">
        <v>0</v>
      </c>
      <c r="J505" s="622">
        <v>41.622399999999999</v>
      </c>
      <c r="K505" s="619">
        <f t="shared" si="10"/>
        <v>83.971997498335583</v>
      </c>
    </row>
    <row r="506" spans="1:11" s="65" customFormat="1" ht="14.1" customHeight="1">
      <c r="A506" s="616">
        <v>494</v>
      </c>
      <c r="B506" s="617" t="s">
        <v>594</v>
      </c>
      <c r="C506" s="622">
        <v>34.853400000000001</v>
      </c>
      <c r="D506" s="622">
        <v>26.7607</v>
      </c>
      <c r="E506" s="622">
        <v>0</v>
      </c>
      <c r="F506" s="622">
        <v>61.614100000000001</v>
      </c>
      <c r="G506" s="622">
        <v>29.347999999999999</v>
      </c>
      <c r="H506" s="622">
        <v>19.774699999999999</v>
      </c>
      <c r="I506" s="622">
        <v>0</v>
      </c>
      <c r="J506" s="622">
        <v>49.122799999999998</v>
      </c>
      <c r="K506" s="619">
        <f t="shared" si="10"/>
        <v>79.726556096737582</v>
      </c>
    </row>
    <row r="507" spans="1:11" s="65" customFormat="1" ht="14.1" customHeight="1">
      <c r="A507" s="616">
        <v>495</v>
      </c>
      <c r="B507" s="617" t="s">
        <v>595</v>
      </c>
      <c r="C507" s="622">
        <v>29.920400000000001</v>
      </c>
      <c r="D507" s="622">
        <v>20.753699999999998</v>
      </c>
      <c r="E507" s="622">
        <v>0</v>
      </c>
      <c r="F507" s="622">
        <v>50.674100000000003</v>
      </c>
      <c r="G507" s="622">
        <v>23.262499999999999</v>
      </c>
      <c r="H507" s="622">
        <v>15.3851</v>
      </c>
      <c r="I507" s="622">
        <v>0</v>
      </c>
      <c r="J507" s="622">
        <v>38.647599999999997</v>
      </c>
      <c r="K507" s="619">
        <f t="shared" si="10"/>
        <v>76.266968727614298</v>
      </c>
    </row>
    <row r="508" spans="1:11" s="65" customFormat="1" ht="14.1" customHeight="1">
      <c r="A508" s="616">
        <v>496</v>
      </c>
      <c r="B508" s="617" t="s">
        <v>596</v>
      </c>
      <c r="C508" s="622">
        <v>36.494900000000001</v>
      </c>
      <c r="D508" s="622">
        <v>31.512799999999999</v>
      </c>
      <c r="E508" s="622">
        <v>0</v>
      </c>
      <c r="F508" s="622">
        <v>68.0077</v>
      </c>
      <c r="G508" s="622">
        <v>29.941099999999999</v>
      </c>
      <c r="H508" s="622">
        <v>22.761500000000002</v>
      </c>
      <c r="I508" s="622">
        <v>0</v>
      </c>
      <c r="J508" s="622">
        <v>52.702599999999997</v>
      </c>
      <c r="K508" s="619">
        <f t="shared" si="10"/>
        <v>77.495048354818636</v>
      </c>
    </row>
    <row r="509" spans="1:11" s="65" customFormat="1" ht="14.1" customHeight="1">
      <c r="A509" s="616">
        <v>497</v>
      </c>
      <c r="B509" s="617" t="s">
        <v>597</v>
      </c>
      <c r="C509" s="622">
        <v>37.413499999999999</v>
      </c>
      <c r="D509" s="622">
        <v>27.575800000000001</v>
      </c>
      <c r="E509" s="622">
        <v>0</v>
      </c>
      <c r="F509" s="622">
        <v>64.9893</v>
      </c>
      <c r="G509" s="622">
        <v>30.9053</v>
      </c>
      <c r="H509" s="622">
        <v>15.0845</v>
      </c>
      <c r="I509" s="622">
        <v>0</v>
      </c>
      <c r="J509" s="622">
        <v>45.989800000000002</v>
      </c>
      <c r="K509" s="619">
        <f t="shared" si="10"/>
        <v>70.765187500096175</v>
      </c>
    </row>
    <row r="510" spans="1:11" s="65" customFormat="1" ht="14.1" customHeight="1">
      <c r="A510" s="616">
        <v>498</v>
      </c>
      <c r="B510" s="617" t="s">
        <v>598</v>
      </c>
      <c r="C510" s="622">
        <v>28.4937</v>
      </c>
      <c r="D510" s="622">
        <v>30.702500000000001</v>
      </c>
      <c r="E510" s="622">
        <v>0</v>
      </c>
      <c r="F510" s="622">
        <v>59.196199999999997</v>
      </c>
      <c r="G510" s="622">
        <v>21.2849</v>
      </c>
      <c r="H510" s="622">
        <v>23.299499999999998</v>
      </c>
      <c r="I510" s="622">
        <v>0</v>
      </c>
      <c r="J510" s="622">
        <v>44.584400000000002</v>
      </c>
      <c r="K510" s="619">
        <f t="shared" si="10"/>
        <v>75.316320980062912</v>
      </c>
    </row>
    <row r="511" spans="1:11" s="65" customFormat="1" ht="14.1" customHeight="1">
      <c r="A511" s="616">
        <v>499</v>
      </c>
      <c r="B511" s="617" t="s">
        <v>599</v>
      </c>
      <c r="C511" s="622">
        <v>36.641800000000003</v>
      </c>
      <c r="D511" s="622">
        <v>31.419599999999999</v>
      </c>
      <c r="E511" s="622">
        <v>0</v>
      </c>
      <c r="F511" s="622">
        <v>68.061400000000006</v>
      </c>
      <c r="G511" s="622">
        <v>32.724899999999998</v>
      </c>
      <c r="H511" s="622">
        <v>26.305700000000002</v>
      </c>
      <c r="I511" s="622">
        <v>0</v>
      </c>
      <c r="J511" s="622">
        <v>59.0306</v>
      </c>
      <c r="K511" s="619">
        <f t="shared" si="10"/>
        <v>86.73139253673888</v>
      </c>
    </row>
    <row r="512" spans="1:11" s="65" customFormat="1" ht="14.1" customHeight="1">
      <c r="A512" s="616">
        <v>500</v>
      </c>
      <c r="B512" s="617" t="s">
        <v>600</v>
      </c>
      <c r="C512" s="622">
        <v>34.267499999999998</v>
      </c>
      <c r="D512" s="622">
        <v>29.188199999999998</v>
      </c>
      <c r="E512" s="622">
        <v>0</v>
      </c>
      <c r="F512" s="622">
        <v>63.4557</v>
      </c>
      <c r="G512" s="622">
        <v>29.4773</v>
      </c>
      <c r="H512" s="622">
        <v>17.752400000000002</v>
      </c>
      <c r="I512" s="622">
        <v>0</v>
      </c>
      <c r="J512" s="622">
        <v>47.229799999999997</v>
      </c>
      <c r="K512" s="619">
        <f t="shared" si="10"/>
        <v>74.429562671280905</v>
      </c>
    </row>
    <row r="513" spans="1:11" s="65" customFormat="1" ht="14.1" customHeight="1">
      <c r="A513" s="616">
        <v>501</v>
      </c>
      <c r="B513" s="617" t="s">
        <v>601</v>
      </c>
      <c r="C513" s="622">
        <v>76.193700000000007</v>
      </c>
      <c r="D513" s="622">
        <v>54.5505</v>
      </c>
      <c r="E513" s="622">
        <v>7.0000000000000007E-2</v>
      </c>
      <c r="F513" s="622">
        <v>130.8142</v>
      </c>
      <c r="G513" s="622">
        <v>64.204099999999997</v>
      </c>
      <c r="H513" s="622">
        <v>35.970399999999998</v>
      </c>
      <c r="I513" s="622">
        <v>7.0000000000000007E-2</v>
      </c>
      <c r="J513" s="622">
        <v>100.2445</v>
      </c>
      <c r="K513" s="619">
        <f t="shared" si="10"/>
        <v>76.631206703859363</v>
      </c>
    </row>
    <row r="514" spans="1:11" s="65" customFormat="1" ht="14.1" customHeight="1">
      <c r="A514" s="616">
        <v>502</v>
      </c>
      <c r="B514" s="617" t="s">
        <v>602</v>
      </c>
      <c r="C514" s="622">
        <v>46.125900000000001</v>
      </c>
      <c r="D514" s="622">
        <v>36.279899999999998</v>
      </c>
      <c r="E514" s="622">
        <v>0</v>
      </c>
      <c r="F514" s="622">
        <v>82.405799999999999</v>
      </c>
      <c r="G514" s="622">
        <v>30.895299999999999</v>
      </c>
      <c r="H514" s="622">
        <v>22.246600000000001</v>
      </c>
      <c r="I514" s="622">
        <v>0</v>
      </c>
      <c r="J514" s="622">
        <v>53.1419</v>
      </c>
      <c r="K514" s="619">
        <f t="shared" si="10"/>
        <v>64.488057879421106</v>
      </c>
    </row>
    <row r="515" spans="1:11" s="65" customFormat="1" ht="14.1" customHeight="1">
      <c r="A515" s="616">
        <v>503</v>
      </c>
      <c r="B515" s="617" t="s">
        <v>603</v>
      </c>
      <c r="C515" s="622">
        <v>66.906000000000006</v>
      </c>
      <c r="D515" s="622">
        <v>48.080599999999997</v>
      </c>
      <c r="E515" s="622">
        <v>0</v>
      </c>
      <c r="F515" s="622">
        <v>114.9867</v>
      </c>
      <c r="G515" s="622">
        <v>54.7498</v>
      </c>
      <c r="H515" s="622">
        <v>32.688699999999997</v>
      </c>
      <c r="I515" s="622">
        <v>0</v>
      </c>
      <c r="J515" s="622">
        <v>87.438599999999994</v>
      </c>
      <c r="K515" s="619">
        <f t="shared" si="10"/>
        <v>76.042359681597944</v>
      </c>
    </row>
    <row r="516" spans="1:11" s="65" customFormat="1" ht="14.1" customHeight="1">
      <c r="A516" s="616">
        <v>504</v>
      </c>
      <c r="B516" s="617" t="s">
        <v>604</v>
      </c>
      <c r="C516" s="622">
        <v>54.840800000000002</v>
      </c>
      <c r="D516" s="622">
        <v>50.571199999999997</v>
      </c>
      <c r="E516" s="622">
        <v>0</v>
      </c>
      <c r="F516" s="622">
        <v>105.41200000000001</v>
      </c>
      <c r="G516" s="622">
        <v>44.853700000000003</v>
      </c>
      <c r="H516" s="622">
        <v>35.450899999999997</v>
      </c>
      <c r="I516" s="622">
        <v>0</v>
      </c>
      <c r="J516" s="622">
        <v>80.304599999999994</v>
      </c>
      <c r="K516" s="619">
        <f t="shared" si="10"/>
        <v>76.181649148104569</v>
      </c>
    </row>
    <row r="517" spans="1:11" s="65" customFormat="1" ht="14.1" customHeight="1">
      <c r="A517" s="616">
        <v>505</v>
      </c>
      <c r="B517" s="617" t="s">
        <v>605</v>
      </c>
      <c r="C517" s="622">
        <v>50.040599999999998</v>
      </c>
      <c r="D517" s="622">
        <v>33.521000000000001</v>
      </c>
      <c r="E517" s="622">
        <v>0</v>
      </c>
      <c r="F517" s="622">
        <v>83.561599999999999</v>
      </c>
      <c r="G517" s="622">
        <v>44.485199999999999</v>
      </c>
      <c r="H517" s="622">
        <v>29.293199999999999</v>
      </c>
      <c r="I517" s="622">
        <v>0</v>
      </c>
      <c r="J517" s="622">
        <v>73.778499999999994</v>
      </c>
      <c r="K517" s="619">
        <f t="shared" si="10"/>
        <v>88.292349595986664</v>
      </c>
    </row>
    <row r="518" spans="1:11" s="65" customFormat="1" ht="14.1" customHeight="1">
      <c r="A518" s="616">
        <v>506</v>
      </c>
      <c r="B518" s="617" t="s">
        <v>606</v>
      </c>
      <c r="C518" s="622">
        <v>61.500999999999998</v>
      </c>
      <c r="D518" s="622">
        <v>40.917700000000004</v>
      </c>
      <c r="E518" s="622">
        <v>0</v>
      </c>
      <c r="F518" s="622">
        <v>102.4187</v>
      </c>
      <c r="G518" s="622">
        <v>48.610700000000001</v>
      </c>
      <c r="H518" s="622">
        <v>28.552</v>
      </c>
      <c r="I518" s="622">
        <v>0</v>
      </c>
      <c r="J518" s="622">
        <v>77.162700000000001</v>
      </c>
      <c r="K518" s="619">
        <f t="shared" ref="K518:K581" si="12">J518/F518*100</f>
        <v>75.340440759353527</v>
      </c>
    </row>
    <row r="519" spans="1:11" s="65" customFormat="1" ht="14.1" customHeight="1">
      <c r="A519" s="616">
        <v>507</v>
      </c>
      <c r="B519" s="617" t="s">
        <v>607</v>
      </c>
      <c r="C519" s="622">
        <v>46.732999999999997</v>
      </c>
      <c r="D519" s="622">
        <v>19.545000000000002</v>
      </c>
      <c r="E519" s="622">
        <v>0</v>
      </c>
      <c r="F519" s="622">
        <v>66.278000000000006</v>
      </c>
      <c r="G519" s="622">
        <v>40.917400000000001</v>
      </c>
      <c r="H519" s="622">
        <v>16.6495</v>
      </c>
      <c r="I519" s="622">
        <v>0</v>
      </c>
      <c r="J519" s="622">
        <v>57.567</v>
      </c>
      <c r="K519" s="619">
        <f t="shared" si="12"/>
        <v>86.856875584658553</v>
      </c>
    </row>
    <row r="520" spans="1:11" s="65" customFormat="1" ht="14.1" customHeight="1">
      <c r="A520" s="616">
        <v>508</v>
      </c>
      <c r="B520" s="617" t="s">
        <v>608</v>
      </c>
      <c r="C520" s="622">
        <v>46.887099999999997</v>
      </c>
      <c r="D520" s="622">
        <v>15.528499999999999</v>
      </c>
      <c r="E520" s="622">
        <v>0</v>
      </c>
      <c r="F520" s="622">
        <v>62.415599999999998</v>
      </c>
      <c r="G520" s="622">
        <v>37.253799999999998</v>
      </c>
      <c r="H520" s="622">
        <v>10.441800000000001</v>
      </c>
      <c r="I520" s="622">
        <v>0</v>
      </c>
      <c r="J520" s="622">
        <v>47.695700000000002</v>
      </c>
      <c r="K520" s="619">
        <f t="shared" si="12"/>
        <v>76.416312588519546</v>
      </c>
    </row>
    <row r="521" spans="1:11" s="65" customFormat="1" ht="14.1" customHeight="1">
      <c r="A521" s="616">
        <v>509</v>
      </c>
      <c r="B521" s="617" t="s">
        <v>609</v>
      </c>
      <c r="C521" s="622">
        <v>31.156199999999998</v>
      </c>
      <c r="D521" s="622">
        <v>29.070399999999999</v>
      </c>
      <c r="E521" s="622">
        <v>0</v>
      </c>
      <c r="F521" s="622">
        <v>60.226599999999998</v>
      </c>
      <c r="G521" s="622">
        <v>29.003799999999998</v>
      </c>
      <c r="H521" s="622">
        <v>24.608699999999999</v>
      </c>
      <c r="I521" s="622">
        <v>0</v>
      </c>
      <c r="J521" s="622">
        <v>53.612499999999997</v>
      </c>
      <c r="K521" s="619">
        <f t="shared" si="12"/>
        <v>89.01797544606535</v>
      </c>
    </row>
    <row r="522" spans="1:11" s="65" customFormat="1" ht="14.1" customHeight="1">
      <c r="A522" s="616">
        <v>510</v>
      </c>
      <c r="B522" s="617" t="s">
        <v>610</v>
      </c>
      <c r="C522" s="622">
        <v>37.322099999999999</v>
      </c>
      <c r="D522" s="622">
        <v>22.661999999999999</v>
      </c>
      <c r="E522" s="622">
        <v>0</v>
      </c>
      <c r="F522" s="622">
        <v>59.984099999999998</v>
      </c>
      <c r="G522" s="622">
        <v>31.216200000000001</v>
      </c>
      <c r="H522" s="622">
        <v>16.098500000000001</v>
      </c>
      <c r="I522" s="622">
        <v>0</v>
      </c>
      <c r="J522" s="622">
        <v>47.314700000000002</v>
      </c>
      <c r="K522" s="619">
        <f t="shared" si="12"/>
        <v>78.878736198425926</v>
      </c>
    </row>
    <row r="523" spans="1:11" s="65" customFormat="1" ht="14.1" customHeight="1">
      <c r="A523" s="616">
        <v>511</v>
      </c>
      <c r="B523" s="617" t="s">
        <v>611</v>
      </c>
      <c r="C523" s="622">
        <v>63.56</v>
      </c>
      <c r="D523" s="622">
        <v>68.847700000000003</v>
      </c>
      <c r="E523" s="622">
        <v>0</v>
      </c>
      <c r="F523" s="622">
        <v>132.40770000000001</v>
      </c>
      <c r="G523" s="622">
        <v>53.348199999999999</v>
      </c>
      <c r="H523" s="622">
        <v>43.301600000000001</v>
      </c>
      <c r="I523" s="622">
        <v>0</v>
      </c>
      <c r="J523" s="622">
        <v>96.649900000000002</v>
      </c>
      <c r="K523" s="619">
        <f t="shared" si="12"/>
        <v>72.99416876813055</v>
      </c>
    </row>
    <row r="524" spans="1:11" s="65" customFormat="1" ht="14.1" customHeight="1">
      <c r="A524" s="616">
        <v>512</v>
      </c>
      <c r="B524" s="617" t="s">
        <v>612</v>
      </c>
      <c r="C524" s="622">
        <v>50.301900000000003</v>
      </c>
      <c r="D524" s="622">
        <v>27.536200000000001</v>
      </c>
      <c r="E524" s="622">
        <v>0</v>
      </c>
      <c r="F524" s="622">
        <v>77.838099999999997</v>
      </c>
      <c r="G524" s="622">
        <v>41.200499999999998</v>
      </c>
      <c r="H524" s="622">
        <v>21.075900000000001</v>
      </c>
      <c r="I524" s="622">
        <v>0</v>
      </c>
      <c r="J524" s="622">
        <v>62.276400000000002</v>
      </c>
      <c r="K524" s="619">
        <f t="shared" si="12"/>
        <v>80.007605529939724</v>
      </c>
    </row>
    <row r="525" spans="1:11" s="65" customFormat="1" ht="14.1" customHeight="1">
      <c r="A525" s="616">
        <v>513</v>
      </c>
      <c r="B525" s="617" t="s">
        <v>613</v>
      </c>
      <c r="C525" s="622">
        <v>34.0867</v>
      </c>
      <c r="D525" s="622">
        <v>23.107800000000001</v>
      </c>
      <c r="E525" s="622">
        <v>0</v>
      </c>
      <c r="F525" s="622">
        <v>57.194499999999998</v>
      </c>
      <c r="G525" s="622">
        <v>29.1464</v>
      </c>
      <c r="H525" s="622">
        <v>20.654</v>
      </c>
      <c r="I525" s="622">
        <v>0</v>
      </c>
      <c r="J525" s="622">
        <v>49.8005</v>
      </c>
      <c r="K525" s="619">
        <f t="shared" si="12"/>
        <v>87.072183514149089</v>
      </c>
    </row>
    <row r="526" spans="1:11" s="65" customFormat="1" ht="14.1" customHeight="1">
      <c r="A526" s="616">
        <v>514</v>
      </c>
      <c r="B526" s="617" t="s">
        <v>614</v>
      </c>
      <c r="C526" s="622">
        <v>43.876300000000001</v>
      </c>
      <c r="D526" s="622">
        <v>24.513999999999999</v>
      </c>
      <c r="E526" s="622">
        <v>0</v>
      </c>
      <c r="F526" s="622">
        <v>68.390299999999996</v>
      </c>
      <c r="G526" s="622">
        <v>34.388800000000003</v>
      </c>
      <c r="H526" s="622">
        <v>17.604800000000001</v>
      </c>
      <c r="I526" s="622">
        <v>0</v>
      </c>
      <c r="J526" s="622">
        <v>51.993600000000001</v>
      </c>
      <c r="K526" s="619">
        <f t="shared" si="12"/>
        <v>76.024816384779712</v>
      </c>
    </row>
    <row r="527" spans="1:11" s="65" customFormat="1" ht="14.1" customHeight="1">
      <c r="A527" s="616">
        <v>515</v>
      </c>
      <c r="B527" s="617" t="s">
        <v>615</v>
      </c>
      <c r="C527" s="622">
        <v>38.573399999999999</v>
      </c>
      <c r="D527" s="622">
        <v>10.761200000000001</v>
      </c>
      <c r="E527" s="622">
        <v>0</v>
      </c>
      <c r="F527" s="622">
        <v>49.334699999999998</v>
      </c>
      <c r="G527" s="622">
        <v>32.0306</v>
      </c>
      <c r="H527" s="622">
        <v>8.5025999999999993</v>
      </c>
      <c r="I527" s="622">
        <v>0</v>
      </c>
      <c r="J527" s="622">
        <v>40.533200000000001</v>
      </c>
      <c r="K527" s="619">
        <f t="shared" si="12"/>
        <v>82.159615848479888</v>
      </c>
    </row>
    <row r="528" spans="1:11" s="65" customFormat="1" ht="14.1" customHeight="1">
      <c r="A528" s="616">
        <v>516</v>
      </c>
      <c r="B528" s="617" t="s">
        <v>616</v>
      </c>
      <c r="C528" s="622">
        <v>34.031399999999998</v>
      </c>
      <c r="D528" s="622">
        <v>16.090599999999998</v>
      </c>
      <c r="E528" s="622">
        <v>0</v>
      </c>
      <c r="F528" s="622">
        <v>50.122</v>
      </c>
      <c r="G528" s="622">
        <v>30.472300000000001</v>
      </c>
      <c r="H528" s="622">
        <v>13.180899999999999</v>
      </c>
      <c r="I528" s="622">
        <v>0</v>
      </c>
      <c r="J528" s="622">
        <v>43.653300000000002</v>
      </c>
      <c r="K528" s="619">
        <f t="shared" si="12"/>
        <v>87.094090419376727</v>
      </c>
    </row>
    <row r="529" spans="1:11" s="65" customFormat="1" ht="14.1" customHeight="1">
      <c r="A529" s="616">
        <v>517</v>
      </c>
      <c r="B529" s="617" t="s">
        <v>617</v>
      </c>
      <c r="C529" s="622">
        <v>35.491</v>
      </c>
      <c r="D529" s="622">
        <v>27.9041</v>
      </c>
      <c r="E529" s="622">
        <v>0</v>
      </c>
      <c r="F529" s="622">
        <v>63.395099999999999</v>
      </c>
      <c r="G529" s="622">
        <v>30.233899999999998</v>
      </c>
      <c r="H529" s="622">
        <v>20.875399999999999</v>
      </c>
      <c r="I529" s="622">
        <v>0</v>
      </c>
      <c r="J529" s="622">
        <v>51.109299999999998</v>
      </c>
      <c r="K529" s="619">
        <f t="shared" si="12"/>
        <v>80.620268758941933</v>
      </c>
    </row>
    <row r="530" spans="1:11" s="65" customFormat="1" ht="14.1" customHeight="1">
      <c r="A530" s="616">
        <v>518</v>
      </c>
      <c r="B530" s="617" t="s">
        <v>618</v>
      </c>
      <c r="C530" s="622">
        <v>35.627600000000001</v>
      </c>
      <c r="D530" s="622">
        <v>16.5106</v>
      </c>
      <c r="E530" s="622">
        <v>0</v>
      </c>
      <c r="F530" s="622">
        <v>52.138300000000001</v>
      </c>
      <c r="G530" s="622">
        <v>31.5505</v>
      </c>
      <c r="H530" s="622">
        <v>13.998200000000001</v>
      </c>
      <c r="I530" s="622">
        <v>0</v>
      </c>
      <c r="J530" s="622">
        <v>45.5488</v>
      </c>
      <c r="K530" s="619">
        <f t="shared" si="12"/>
        <v>87.361498169292048</v>
      </c>
    </row>
    <row r="531" spans="1:11" s="65" customFormat="1" ht="14.1" customHeight="1">
      <c r="A531" s="616">
        <v>519</v>
      </c>
      <c r="B531" s="617" t="s">
        <v>619</v>
      </c>
      <c r="C531" s="622">
        <v>32.774799999999999</v>
      </c>
      <c r="D531" s="622">
        <v>22.989699999999999</v>
      </c>
      <c r="E531" s="622">
        <v>0</v>
      </c>
      <c r="F531" s="622">
        <v>55.764499999999998</v>
      </c>
      <c r="G531" s="622">
        <v>28.081199999999999</v>
      </c>
      <c r="H531" s="622">
        <v>15.5199</v>
      </c>
      <c r="I531" s="622">
        <v>0</v>
      </c>
      <c r="J531" s="622">
        <v>43.601199999999999</v>
      </c>
      <c r="K531" s="619">
        <f t="shared" si="12"/>
        <v>78.188094576298539</v>
      </c>
    </row>
    <row r="532" spans="1:11" s="65" customFormat="1" ht="14.1" customHeight="1">
      <c r="A532" s="616">
        <v>520</v>
      </c>
      <c r="B532" s="617" t="s">
        <v>620</v>
      </c>
      <c r="C532" s="622">
        <v>42.734999999999999</v>
      </c>
      <c r="D532" s="622">
        <v>22.029599999999999</v>
      </c>
      <c r="E532" s="622">
        <v>0</v>
      </c>
      <c r="F532" s="622">
        <v>64.764600000000002</v>
      </c>
      <c r="G532" s="622">
        <v>38.384599999999999</v>
      </c>
      <c r="H532" s="622">
        <v>18.900099999999998</v>
      </c>
      <c r="I532" s="622">
        <v>0</v>
      </c>
      <c r="J532" s="622">
        <v>57.284700000000001</v>
      </c>
      <c r="K532" s="619">
        <f t="shared" si="12"/>
        <v>88.450635069158139</v>
      </c>
    </row>
    <row r="533" spans="1:11" s="65" customFormat="1" ht="14.1" customHeight="1">
      <c r="A533" s="616">
        <v>521</v>
      </c>
      <c r="B533" s="617" t="s">
        <v>621</v>
      </c>
      <c r="C533" s="622">
        <v>44.604599999999998</v>
      </c>
      <c r="D533" s="622">
        <v>27.192499999999999</v>
      </c>
      <c r="E533" s="622">
        <v>0</v>
      </c>
      <c r="F533" s="622">
        <v>71.797200000000004</v>
      </c>
      <c r="G533" s="622">
        <v>36.109200000000001</v>
      </c>
      <c r="H533" s="622">
        <v>19.6965</v>
      </c>
      <c r="I533" s="622">
        <v>0</v>
      </c>
      <c r="J533" s="622">
        <v>55.805700000000002</v>
      </c>
      <c r="K533" s="619">
        <f t="shared" si="12"/>
        <v>77.726847286523707</v>
      </c>
    </row>
    <row r="534" spans="1:11" s="65" customFormat="1" ht="14.1" customHeight="1">
      <c r="A534" s="616">
        <v>522</v>
      </c>
      <c r="B534" s="617" t="s">
        <v>622</v>
      </c>
      <c r="C534" s="622">
        <v>59.688200000000002</v>
      </c>
      <c r="D534" s="622">
        <v>29.367000000000001</v>
      </c>
      <c r="E534" s="622">
        <v>0</v>
      </c>
      <c r="F534" s="622">
        <v>89.055199999999999</v>
      </c>
      <c r="G534" s="622">
        <v>53.181800000000003</v>
      </c>
      <c r="H534" s="622">
        <v>24.364599999999999</v>
      </c>
      <c r="I534" s="622">
        <v>0</v>
      </c>
      <c r="J534" s="622">
        <v>77.546400000000006</v>
      </c>
      <c r="K534" s="619">
        <f t="shared" si="12"/>
        <v>87.076779345843931</v>
      </c>
    </row>
    <row r="535" spans="1:11" s="65" customFormat="1" ht="14.1" customHeight="1">
      <c r="A535" s="616">
        <v>523</v>
      </c>
      <c r="B535" s="617" t="s">
        <v>623</v>
      </c>
      <c r="C535" s="622">
        <v>45.415300000000002</v>
      </c>
      <c r="D535" s="622">
        <v>47.136299999999999</v>
      </c>
      <c r="E535" s="622">
        <v>0</v>
      </c>
      <c r="F535" s="622">
        <v>92.551599999999993</v>
      </c>
      <c r="G535" s="622">
        <v>40.084400000000002</v>
      </c>
      <c r="H535" s="622">
        <v>42.549399999999999</v>
      </c>
      <c r="I535" s="622">
        <v>0</v>
      </c>
      <c r="J535" s="622">
        <v>82.633799999999994</v>
      </c>
      <c r="K535" s="619">
        <f t="shared" si="12"/>
        <v>89.284031826570256</v>
      </c>
    </row>
    <row r="536" spans="1:11" s="65" customFormat="1" ht="14.1" customHeight="1">
      <c r="A536" s="616">
        <v>524</v>
      </c>
      <c r="B536" s="617" t="s">
        <v>624</v>
      </c>
      <c r="C536" s="622">
        <v>35.797499999999999</v>
      </c>
      <c r="D536" s="622">
        <v>26.053599999999999</v>
      </c>
      <c r="E536" s="622">
        <v>0</v>
      </c>
      <c r="F536" s="622">
        <v>61.851199999999999</v>
      </c>
      <c r="G536" s="622">
        <v>29.6812</v>
      </c>
      <c r="H536" s="622">
        <v>17.377199999999998</v>
      </c>
      <c r="I536" s="622">
        <v>0</v>
      </c>
      <c r="J536" s="622">
        <v>47.058500000000002</v>
      </c>
      <c r="K536" s="619">
        <f t="shared" si="12"/>
        <v>76.083406627518954</v>
      </c>
    </row>
    <row r="537" spans="1:11" s="65" customFormat="1" ht="14.1" customHeight="1">
      <c r="A537" s="616">
        <v>525</v>
      </c>
      <c r="B537" s="617" t="s">
        <v>625</v>
      </c>
      <c r="C537" s="622">
        <v>47.7087</v>
      </c>
      <c r="D537" s="622">
        <v>20.1721</v>
      </c>
      <c r="E537" s="622">
        <v>0</v>
      </c>
      <c r="F537" s="622">
        <v>67.880899999999997</v>
      </c>
      <c r="G537" s="622">
        <v>38.511499999999998</v>
      </c>
      <c r="H537" s="622">
        <v>15.647399999999999</v>
      </c>
      <c r="I537" s="622">
        <v>0</v>
      </c>
      <c r="J537" s="622">
        <v>54.158999999999999</v>
      </c>
      <c r="K537" s="619">
        <f t="shared" si="12"/>
        <v>79.785329893976069</v>
      </c>
    </row>
    <row r="538" spans="1:11" s="65" customFormat="1" ht="14.1" customHeight="1">
      <c r="A538" s="616">
        <v>526</v>
      </c>
      <c r="B538" s="617" t="s">
        <v>626</v>
      </c>
      <c r="C538" s="622">
        <v>42.128700000000002</v>
      </c>
      <c r="D538" s="622">
        <v>19.887899999999998</v>
      </c>
      <c r="E538" s="622">
        <v>0</v>
      </c>
      <c r="F538" s="622">
        <v>62.016599999999997</v>
      </c>
      <c r="G538" s="622">
        <v>39.563699999999997</v>
      </c>
      <c r="H538" s="622">
        <v>18.880700000000001</v>
      </c>
      <c r="I538" s="622">
        <v>0</v>
      </c>
      <c r="J538" s="622">
        <v>58.444400000000002</v>
      </c>
      <c r="K538" s="619">
        <f t="shared" si="12"/>
        <v>94.239929309249476</v>
      </c>
    </row>
    <row r="539" spans="1:11" s="65" customFormat="1" ht="14.1" customHeight="1">
      <c r="A539" s="616">
        <v>527</v>
      </c>
      <c r="B539" s="617" t="s">
        <v>627</v>
      </c>
      <c r="C539" s="622">
        <v>41.081400000000002</v>
      </c>
      <c r="D539" s="622">
        <v>25.938400000000001</v>
      </c>
      <c r="E539" s="622">
        <v>0</v>
      </c>
      <c r="F539" s="622">
        <v>67.019900000000007</v>
      </c>
      <c r="G539" s="622">
        <v>35.6355</v>
      </c>
      <c r="H539" s="622">
        <v>21.564900000000002</v>
      </c>
      <c r="I539" s="622">
        <v>0</v>
      </c>
      <c r="J539" s="622">
        <v>57.200400000000002</v>
      </c>
      <c r="K539" s="619">
        <f t="shared" si="12"/>
        <v>85.348381600091898</v>
      </c>
    </row>
    <row r="540" spans="1:11" s="65" customFormat="1" ht="14.1" customHeight="1">
      <c r="A540" s="616">
        <v>528</v>
      </c>
      <c r="B540" s="617" t="s">
        <v>628</v>
      </c>
      <c r="C540" s="622">
        <v>44.270299999999999</v>
      </c>
      <c r="D540" s="622">
        <v>25.290500000000002</v>
      </c>
      <c r="E540" s="622">
        <v>0</v>
      </c>
      <c r="F540" s="622">
        <v>69.5608</v>
      </c>
      <c r="G540" s="622">
        <v>39.022199999999998</v>
      </c>
      <c r="H540" s="622">
        <v>21.518799999999999</v>
      </c>
      <c r="I540" s="622">
        <v>0</v>
      </c>
      <c r="J540" s="622">
        <v>60.540999999999997</v>
      </c>
      <c r="K540" s="619">
        <f t="shared" si="12"/>
        <v>87.033214109095923</v>
      </c>
    </row>
    <row r="541" spans="1:11" s="65" customFormat="1" ht="14.1" customHeight="1">
      <c r="A541" s="616">
        <v>529</v>
      </c>
      <c r="B541" s="617" t="s">
        <v>629</v>
      </c>
      <c r="C541" s="622">
        <v>37.066099999999999</v>
      </c>
      <c r="D541" s="622">
        <v>17.0868</v>
      </c>
      <c r="E541" s="622">
        <v>0</v>
      </c>
      <c r="F541" s="622">
        <v>54.152900000000002</v>
      </c>
      <c r="G541" s="622">
        <v>32.122599999999998</v>
      </c>
      <c r="H541" s="622">
        <v>13.5756</v>
      </c>
      <c r="I541" s="622">
        <v>0</v>
      </c>
      <c r="J541" s="622">
        <v>45.698300000000003</v>
      </c>
      <c r="K541" s="619">
        <f t="shared" si="12"/>
        <v>84.387539725480991</v>
      </c>
    </row>
    <row r="542" spans="1:11" s="65" customFormat="1" ht="14.1" customHeight="1">
      <c r="A542" s="616">
        <v>530</v>
      </c>
      <c r="B542" s="617" t="s">
        <v>630</v>
      </c>
      <c r="C542" s="622">
        <v>34.975900000000003</v>
      </c>
      <c r="D542" s="622">
        <v>15.1837</v>
      </c>
      <c r="E542" s="622">
        <v>0</v>
      </c>
      <c r="F542" s="622">
        <v>50.159599999999998</v>
      </c>
      <c r="G542" s="622">
        <v>30.125</v>
      </c>
      <c r="H542" s="622">
        <v>12.911899999999999</v>
      </c>
      <c r="I542" s="622">
        <v>0</v>
      </c>
      <c r="J542" s="622">
        <v>43.036999999999999</v>
      </c>
      <c r="K542" s="619">
        <f t="shared" si="12"/>
        <v>85.800125997814973</v>
      </c>
    </row>
    <row r="543" spans="1:11" s="65" customFormat="1" ht="14.1" customHeight="1">
      <c r="A543" s="616">
        <v>531</v>
      </c>
      <c r="B543" s="617" t="s">
        <v>631</v>
      </c>
      <c r="C543" s="622">
        <v>36.688600000000001</v>
      </c>
      <c r="D543" s="622">
        <v>16.5747</v>
      </c>
      <c r="E543" s="622">
        <v>0</v>
      </c>
      <c r="F543" s="622">
        <v>53.263399999999997</v>
      </c>
      <c r="G543" s="622">
        <v>31.816099999999999</v>
      </c>
      <c r="H543" s="622">
        <v>11.917999999999999</v>
      </c>
      <c r="I543" s="622">
        <v>0</v>
      </c>
      <c r="J543" s="622">
        <v>43.734099999999998</v>
      </c>
      <c r="K543" s="619">
        <f t="shared" si="12"/>
        <v>82.109103061389249</v>
      </c>
    </row>
    <row r="544" spans="1:11" s="65" customFormat="1" ht="14.1" customHeight="1">
      <c r="A544" s="616">
        <v>532</v>
      </c>
      <c r="B544" s="617" t="s">
        <v>632</v>
      </c>
      <c r="C544" s="622">
        <v>34.524099999999997</v>
      </c>
      <c r="D544" s="622">
        <v>16.245999999999999</v>
      </c>
      <c r="E544" s="622">
        <v>0</v>
      </c>
      <c r="F544" s="622">
        <v>50.770200000000003</v>
      </c>
      <c r="G544" s="622">
        <v>28.568000000000001</v>
      </c>
      <c r="H544" s="622">
        <v>13.2677</v>
      </c>
      <c r="I544" s="622">
        <v>0</v>
      </c>
      <c r="J544" s="622">
        <v>41.835700000000003</v>
      </c>
      <c r="K544" s="619">
        <f t="shared" si="12"/>
        <v>82.402078384564163</v>
      </c>
    </row>
    <row r="545" spans="1:11" s="65" customFormat="1" ht="14.1" customHeight="1">
      <c r="A545" s="616">
        <v>533</v>
      </c>
      <c r="B545" s="617" t="s">
        <v>633</v>
      </c>
      <c r="C545" s="622">
        <v>34.1708</v>
      </c>
      <c r="D545" s="622">
        <v>25.754200000000001</v>
      </c>
      <c r="E545" s="622">
        <v>0</v>
      </c>
      <c r="F545" s="622">
        <v>59.924999999999997</v>
      </c>
      <c r="G545" s="622">
        <v>30.364899999999999</v>
      </c>
      <c r="H545" s="622">
        <v>21.573499999999999</v>
      </c>
      <c r="I545" s="622">
        <v>0</v>
      </c>
      <c r="J545" s="622">
        <v>51.938400000000001</v>
      </c>
      <c r="K545" s="619">
        <f t="shared" si="12"/>
        <v>86.672340425531928</v>
      </c>
    </row>
    <row r="546" spans="1:11" s="65" customFormat="1" ht="14.1" customHeight="1">
      <c r="A546" s="616">
        <v>534</v>
      </c>
      <c r="B546" s="617" t="s">
        <v>634</v>
      </c>
      <c r="C546" s="622">
        <v>39.981999999999999</v>
      </c>
      <c r="D546" s="622">
        <v>20.065200000000001</v>
      </c>
      <c r="E546" s="622">
        <v>0</v>
      </c>
      <c r="F546" s="622">
        <v>60.047199999999997</v>
      </c>
      <c r="G546" s="622">
        <v>33.0456</v>
      </c>
      <c r="H546" s="622">
        <v>15.196300000000001</v>
      </c>
      <c r="I546" s="622">
        <v>0</v>
      </c>
      <c r="J546" s="622">
        <v>48.241900000000001</v>
      </c>
      <c r="K546" s="619">
        <f t="shared" si="12"/>
        <v>80.339965893497123</v>
      </c>
    </row>
    <row r="547" spans="1:11" s="65" customFormat="1" ht="14.1" customHeight="1">
      <c r="A547" s="616">
        <v>535</v>
      </c>
      <c r="B547" s="617" t="s">
        <v>635</v>
      </c>
      <c r="C547" s="622">
        <v>34.668100000000003</v>
      </c>
      <c r="D547" s="622">
        <v>25.2836</v>
      </c>
      <c r="E547" s="622">
        <v>0</v>
      </c>
      <c r="F547" s="622">
        <v>59.951700000000002</v>
      </c>
      <c r="G547" s="622">
        <v>27.59</v>
      </c>
      <c r="H547" s="622">
        <v>21.1175</v>
      </c>
      <c r="I547" s="622">
        <v>0</v>
      </c>
      <c r="J547" s="622">
        <v>48.707500000000003</v>
      </c>
      <c r="K547" s="619">
        <f t="shared" si="12"/>
        <v>81.244568544344858</v>
      </c>
    </row>
    <row r="548" spans="1:11" s="65" customFormat="1" ht="14.1" customHeight="1">
      <c r="A548" s="616">
        <v>536</v>
      </c>
      <c r="B548" s="617" t="s">
        <v>636</v>
      </c>
      <c r="C548" s="622">
        <v>36.616399999999999</v>
      </c>
      <c r="D548" s="622">
        <v>19.8429</v>
      </c>
      <c r="E548" s="622">
        <v>0</v>
      </c>
      <c r="F548" s="622">
        <v>56.459299999999999</v>
      </c>
      <c r="G548" s="622">
        <v>32.406300000000002</v>
      </c>
      <c r="H548" s="622">
        <v>14.1683</v>
      </c>
      <c r="I548" s="622">
        <v>0</v>
      </c>
      <c r="J548" s="622">
        <v>46.574599999999997</v>
      </c>
      <c r="K548" s="619">
        <f t="shared" si="12"/>
        <v>82.49234404252266</v>
      </c>
    </row>
    <row r="549" spans="1:11" s="65" customFormat="1" ht="14.1" customHeight="1">
      <c r="A549" s="616">
        <v>537</v>
      </c>
      <c r="B549" s="617" t="s">
        <v>637</v>
      </c>
      <c r="C549" s="622">
        <v>34.5595</v>
      </c>
      <c r="D549" s="622">
        <v>26.126100000000001</v>
      </c>
      <c r="E549" s="622">
        <v>0</v>
      </c>
      <c r="F549" s="622">
        <v>60.685600000000001</v>
      </c>
      <c r="G549" s="622">
        <v>29.788</v>
      </c>
      <c r="H549" s="622">
        <v>20.213100000000001</v>
      </c>
      <c r="I549" s="622">
        <v>0</v>
      </c>
      <c r="J549" s="622">
        <v>50.001100000000001</v>
      </c>
      <c r="K549" s="619">
        <f t="shared" si="12"/>
        <v>82.393681532356936</v>
      </c>
    </row>
    <row r="550" spans="1:11" s="65" customFormat="1" ht="14.1" customHeight="1">
      <c r="A550" s="616">
        <v>538</v>
      </c>
      <c r="B550" s="617" t="s">
        <v>638</v>
      </c>
      <c r="C550" s="622">
        <v>38.8142</v>
      </c>
      <c r="D550" s="622">
        <v>16.126799999999999</v>
      </c>
      <c r="E550" s="622">
        <v>0</v>
      </c>
      <c r="F550" s="622">
        <v>54.941099999999999</v>
      </c>
      <c r="G550" s="622">
        <v>32.816099999999999</v>
      </c>
      <c r="H550" s="622">
        <v>14.0082</v>
      </c>
      <c r="I550" s="622">
        <v>0</v>
      </c>
      <c r="J550" s="622">
        <v>46.824300000000001</v>
      </c>
      <c r="K550" s="619">
        <f t="shared" si="12"/>
        <v>85.22636059343553</v>
      </c>
    </row>
    <row r="551" spans="1:11" s="65" customFormat="1" ht="14.1" customHeight="1">
      <c r="A551" s="616">
        <v>539</v>
      </c>
      <c r="B551" s="617" t="s">
        <v>639</v>
      </c>
      <c r="C551" s="622">
        <v>37.889400000000002</v>
      </c>
      <c r="D551" s="622">
        <v>15.335800000000001</v>
      </c>
      <c r="E551" s="622">
        <v>0</v>
      </c>
      <c r="F551" s="622">
        <v>53.225299999999997</v>
      </c>
      <c r="G551" s="622">
        <v>32.843200000000003</v>
      </c>
      <c r="H551" s="622">
        <v>11.6783</v>
      </c>
      <c r="I551" s="622">
        <v>0</v>
      </c>
      <c r="J551" s="622">
        <v>44.521500000000003</v>
      </c>
      <c r="K551" s="619">
        <f t="shared" si="12"/>
        <v>83.647250461716524</v>
      </c>
    </row>
    <row r="552" spans="1:11" s="65" customFormat="1" ht="14.1" customHeight="1">
      <c r="A552" s="616">
        <v>540</v>
      </c>
      <c r="B552" s="617" t="s">
        <v>640</v>
      </c>
      <c r="C552" s="622">
        <v>31.138400000000001</v>
      </c>
      <c r="D552" s="622">
        <v>22.523</v>
      </c>
      <c r="E552" s="622">
        <v>0</v>
      </c>
      <c r="F552" s="622">
        <v>53.661499999999997</v>
      </c>
      <c r="G552" s="622">
        <v>26.561900000000001</v>
      </c>
      <c r="H552" s="622">
        <v>18.026299999999999</v>
      </c>
      <c r="I552" s="622">
        <v>0</v>
      </c>
      <c r="J552" s="622">
        <v>44.588200000000001</v>
      </c>
      <c r="K552" s="619">
        <f t="shared" si="12"/>
        <v>83.091601986526669</v>
      </c>
    </row>
    <row r="553" spans="1:11" s="65" customFormat="1" ht="14.1" customHeight="1">
      <c r="A553" s="616">
        <v>541</v>
      </c>
      <c r="B553" s="617" t="s">
        <v>641</v>
      </c>
      <c r="C553" s="622">
        <v>35.028100000000002</v>
      </c>
      <c r="D553" s="622">
        <v>21.714200000000002</v>
      </c>
      <c r="E553" s="622">
        <v>0</v>
      </c>
      <c r="F553" s="622">
        <v>56.7423</v>
      </c>
      <c r="G553" s="622">
        <v>29.523900000000001</v>
      </c>
      <c r="H553" s="622">
        <v>18.585100000000001</v>
      </c>
      <c r="I553" s="622">
        <v>0</v>
      </c>
      <c r="J553" s="622">
        <v>48.109099999999998</v>
      </c>
      <c r="K553" s="619">
        <f t="shared" si="12"/>
        <v>84.785248394936403</v>
      </c>
    </row>
    <row r="554" spans="1:11" s="65" customFormat="1" ht="14.1" customHeight="1">
      <c r="A554" s="616">
        <v>542</v>
      </c>
      <c r="B554" s="617" t="s">
        <v>642</v>
      </c>
      <c r="C554" s="622">
        <v>41.667999999999999</v>
      </c>
      <c r="D554" s="622">
        <v>29.927199999999999</v>
      </c>
      <c r="E554" s="622">
        <v>0</v>
      </c>
      <c r="F554" s="622">
        <v>71.595200000000006</v>
      </c>
      <c r="G554" s="622">
        <v>35.816000000000003</v>
      </c>
      <c r="H554" s="622">
        <v>23.2302</v>
      </c>
      <c r="I554" s="622">
        <v>0</v>
      </c>
      <c r="J554" s="622">
        <v>59.046199999999999</v>
      </c>
      <c r="K554" s="619">
        <f t="shared" si="12"/>
        <v>82.47228864504882</v>
      </c>
    </row>
    <row r="555" spans="1:11" s="65" customFormat="1" ht="14.1" customHeight="1">
      <c r="A555" s="616">
        <v>543</v>
      </c>
      <c r="B555" s="617" t="s">
        <v>643</v>
      </c>
      <c r="C555" s="622">
        <v>32.702100000000002</v>
      </c>
      <c r="D555" s="622">
        <v>25.7195</v>
      </c>
      <c r="E555" s="622">
        <v>0</v>
      </c>
      <c r="F555" s="622">
        <v>58.421700000000001</v>
      </c>
      <c r="G555" s="622">
        <v>26.881399999999999</v>
      </c>
      <c r="H555" s="622">
        <v>22.668600000000001</v>
      </c>
      <c r="I555" s="622">
        <v>0</v>
      </c>
      <c r="J555" s="622">
        <v>49.55</v>
      </c>
      <c r="K555" s="619">
        <f t="shared" si="12"/>
        <v>84.81437548034377</v>
      </c>
    </row>
    <row r="556" spans="1:11" s="65" customFormat="1" ht="14.1" customHeight="1">
      <c r="A556" s="616">
        <v>544</v>
      </c>
      <c r="B556" s="617" t="s">
        <v>644</v>
      </c>
      <c r="C556" s="622">
        <v>22.329000000000001</v>
      </c>
      <c r="D556" s="622">
        <v>17.006900000000002</v>
      </c>
      <c r="E556" s="622">
        <v>0</v>
      </c>
      <c r="F556" s="622">
        <v>39.335900000000002</v>
      </c>
      <c r="G556" s="622">
        <v>18.191700000000001</v>
      </c>
      <c r="H556" s="622">
        <v>9.3386999999999993</v>
      </c>
      <c r="I556" s="622">
        <v>0</v>
      </c>
      <c r="J556" s="622">
        <v>27.5305</v>
      </c>
      <c r="K556" s="619">
        <f t="shared" si="12"/>
        <v>69.988229581628985</v>
      </c>
    </row>
    <row r="557" spans="1:11" s="65" customFormat="1" ht="14.1" customHeight="1">
      <c r="A557" s="616">
        <v>545</v>
      </c>
      <c r="B557" s="617" t="s">
        <v>645</v>
      </c>
      <c r="C557" s="622">
        <v>29.853200000000001</v>
      </c>
      <c r="D557" s="622">
        <v>20.767399999999999</v>
      </c>
      <c r="E557" s="622">
        <v>0</v>
      </c>
      <c r="F557" s="622">
        <v>50.620600000000003</v>
      </c>
      <c r="G557" s="622">
        <v>23.552399999999999</v>
      </c>
      <c r="H557" s="622">
        <v>19.677900000000001</v>
      </c>
      <c r="I557" s="622">
        <v>0</v>
      </c>
      <c r="J557" s="622">
        <v>43.2303</v>
      </c>
      <c r="K557" s="619">
        <f t="shared" si="12"/>
        <v>85.400607657751976</v>
      </c>
    </row>
    <row r="558" spans="1:11" s="65" customFormat="1" ht="14.1" customHeight="1">
      <c r="A558" s="616">
        <v>546</v>
      </c>
      <c r="B558" s="617" t="s">
        <v>646</v>
      </c>
      <c r="C558" s="622">
        <v>27.0946</v>
      </c>
      <c r="D558" s="622">
        <v>15.3605</v>
      </c>
      <c r="E558" s="622">
        <v>0</v>
      </c>
      <c r="F558" s="622">
        <v>42.455199999999998</v>
      </c>
      <c r="G558" s="622">
        <v>22.880700000000001</v>
      </c>
      <c r="H558" s="622">
        <v>12.309699999999999</v>
      </c>
      <c r="I558" s="622">
        <v>0</v>
      </c>
      <c r="J558" s="622">
        <v>35.190399999999997</v>
      </c>
      <c r="K558" s="619">
        <f t="shared" si="12"/>
        <v>82.888315212270811</v>
      </c>
    </row>
    <row r="559" spans="1:11" s="65" customFormat="1" ht="14.1" customHeight="1">
      <c r="A559" s="616">
        <v>547</v>
      </c>
      <c r="B559" s="617" t="s">
        <v>647</v>
      </c>
      <c r="C559" s="622">
        <v>36.912599999999998</v>
      </c>
      <c r="D559" s="622">
        <v>21.274999999999999</v>
      </c>
      <c r="E559" s="622">
        <v>0</v>
      </c>
      <c r="F559" s="622">
        <v>58.1877</v>
      </c>
      <c r="G559" s="622">
        <v>29.646799999999999</v>
      </c>
      <c r="H559" s="622">
        <v>17.0807</v>
      </c>
      <c r="I559" s="622">
        <v>0</v>
      </c>
      <c r="J559" s="622">
        <v>46.727499999999999</v>
      </c>
      <c r="K559" s="619">
        <f t="shared" si="12"/>
        <v>80.304772314423829</v>
      </c>
    </row>
    <row r="560" spans="1:11" s="65" customFormat="1" ht="14.1" customHeight="1">
      <c r="A560" s="616">
        <v>548</v>
      </c>
      <c r="B560" s="617" t="s">
        <v>648</v>
      </c>
      <c r="C560" s="622">
        <v>28.507999999999999</v>
      </c>
      <c r="D560" s="622">
        <v>15.3119</v>
      </c>
      <c r="E560" s="622">
        <v>0</v>
      </c>
      <c r="F560" s="622">
        <v>43.819899999999997</v>
      </c>
      <c r="G560" s="622">
        <v>22.244</v>
      </c>
      <c r="H560" s="622">
        <v>8.8191000000000006</v>
      </c>
      <c r="I560" s="622">
        <v>0</v>
      </c>
      <c r="J560" s="622">
        <v>31.063099999999999</v>
      </c>
      <c r="K560" s="619">
        <f t="shared" si="12"/>
        <v>70.888112478577085</v>
      </c>
    </row>
    <row r="561" spans="1:11" s="65" customFormat="1" ht="14.1" customHeight="1">
      <c r="A561" s="616">
        <v>549</v>
      </c>
      <c r="B561" s="617" t="s">
        <v>649</v>
      </c>
      <c r="C561" s="622">
        <v>31.355499999999999</v>
      </c>
      <c r="D561" s="622">
        <v>18.849499999999999</v>
      </c>
      <c r="E561" s="622">
        <v>0</v>
      </c>
      <c r="F561" s="622">
        <v>50.204999999999998</v>
      </c>
      <c r="G561" s="622">
        <v>27.003399999999999</v>
      </c>
      <c r="H561" s="622">
        <v>13.5632</v>
      </c>
      <c r="I561" s="622">
        <v>0</v>
      </c>
      <c r="J561" s="622">
        <v>40.566600000000001</v>
      </c>
      <c r="K561" s="619">
        <f t="shared" si="12"/>
        <v>80.801912160143416</v>
      </c>
    </row>
    <row r="562" spans="1:11" s="65" customFormat="1" ht="14.1" customHeight="1">
      <c r="A562" s="616">
        <v>550</v>
      </c>
      <c r="B562" s="617" t="s">
        <v>650</v>
      </c>
      <c r="C562" s="622">
        <v>25.018599999999999</v>
      </c>
      <c r="D562" s="622">
        <v>14.119400000000001</v>
      </c>
      <c r="E562" s="622">
        <v>0</v>
      </c>
      <c r="F562" s="622">
        <v>39.137999999999998</v>
      </c>
      <c r="G562" s="622">
        <v>18.898099999999999</v>
      </c>
      <c r="H562" s="622">
        <v>9.9726999999999997</v>
      </c>
      <c r="I562" s="622">
        <v>0</v>
      </c>
      <c r="J562" s="622">
        <v>28.870899999999999</v>
      </c>
      <c r="K562" s="619">
        <f t="shared" si="12"/>
        <v>73.76692728294752</v>
      </c>
    </row>
    <row r="563" spans="1:11" s="65" customFormat="1" ht="14.1" customHeight="1">
      <c r="A563" s="616">
        <v>551</v>
      </c>
      <c r="B563" s="617" t="s">
        <v>651</v>
      </c>
      <c r="C563" s="622">
        <v>33.961399999999998</v>
      </c>
      <c r="D563" s="622">
        <v>24.455500000000001</v>
      </c>
      <c r="E563" s="622">
        <v>0</v>
      </c>
      <c r="F563" s="622">
        <v>58.416899999999998</v>
      </c>
      <c r="G563" s="622">
        <v>29.452400000000001</v>
      </c>
      <c r="H563" s="622">
        <v>17.230799999999999</v>
      </c>
      <c r="I563" s="622">
        <v>0</v>
      </c>
      <c r="J563" s="622">
        <v>46.683300000000003</v>
      </c>
      <c r="K563" s="619">
        <f t="shared" si="12"/>
        <v>79.914031727120076</v>
      </c>
    </row>
    <row r="564" spans="1:11" s="65" customFormat="1" ht="14.1" customHeight="1">
      <c r="A564" s="616">
        <v>552</v>
      </c>
      <c r="B564" s="617" t="s">
        <v>652</v>
      </c>
      <c r="C564" s="622">
        <v>50.709600000000002</v>
      </c>
      <c r="D564" s="622">
        <v>20.226800000000001</v>
      </c>
      <c r="E564" s="622">
        <v>0</v>
      </c>
      <c r="F564" s="622">
        <v>70.936400000000006</v>
      </c>
      <c r="G564" s="622">
        <v>43.650100000000002</v>
      </c>
      <c r="H564" s="622">
        <v>14.6045</v>
      </c>
      <c r="I564" s="622">
        <v>0</v>
      </c>
      <c r="J564" s="622">
        <v>58.2547</v>
      </c>
      <c r="K564" s="619">
        <f t="shared" si="12"/>
        <v>82.122436436018731</v>
      </c>
    </row>
    <row r="565" spans="1:11" s="65" customFormat="1" ht="14.1" customHeight="1">
      <c r="A565" s="616">
        <v>553</v>
      </c>
      <c r="B565" s="617" t="s">
        <v>653</v>
      </c>
      <c r="C565" s="622">
        <v>39.6845</v>
      </c>
      <c r="D565" s="622">
        <v>25.391400000000001</v>
      </c>
      <c r="E565" s="622">
        <v>0</v>
      </c>
      <c r="F565" s="622">
        <v>65.075900000000004</v>
      </c>
      <c r="G565" s="622">
        <v>32.630299999999998</v>
      </c>
      <c r="H565" s="622">
        <v>18.818200000000001</v>
      </c>
      <c r="I565" s="622">
        <v>0</v>
      </c>
      <c r="J565" s="622">
        <v>51.448500000000003</v>
      </c>
      <c r="K565" s="619">
        <f t="shared" si="12"/>
        <v>79.059221616604617</v>
      </c>
    </row>
    <row r="566" spans="1:11" s="65" customFormat="1" ht="14.1" customHeight="1">
      <c r="A566" s="616">
        <v>554</v>
      </c>
      <c r="B566" s="617" t="s">
        <v>654</v>
      </c>
      <c r="C566" s="622">
        <v>37.325400000000002</v>
      </c>
      <c r="D566" s="622">
        <v>19.645600000000002</v>
      </c>
      <c r="E566" s="622">
        <v>0</v>
      </c>
      <c r="F566" s="622">
        <v>56.970999999999997</v>
      </c>
      <c r="G566" s="622">
        <v>29.077400000000001</v>
      </c>
      <c r="H566" s="622">
        <v>15.392200000000001</v>
      </c>
      <c r="I566" s="622">
        <v>0</v>
      </c>
      <c r="J566" s="622">
        <v>44.4696</v>
      </c>
      <c r="K566" s="619">
        <f t="shared" si="12"/>
        <v>78.05655508943147</v>
      </c>
    </row>
    <row r="567" spans="1:11" s="65" customFormat="1" ht="14.1" customHeight="1">
      <c r="A567" s="616">
        <v>555</v>
      </c>
      <c r="B567" s="617" t="s">
        <v>655</v>
      </c>
      <c r="C567" s="622">
        <v>33.463099999999997</v>
      </c>
      <c r="D567" s="622">
        <v>15.4903</v>
      </c>
      <c r="E567" s="622">
        <v>0</v>
      </c>
      <c r="F567" s="622">
        <v>48.953400000000002</v>
      </c>
      <c r="G567" s="622">
        <v>28.939599999999999</v>
      </c>
      <c r="H567" s="622">
        <v>11.390599999999999</v>
      </c>
      <c r="I567" s="622">
        <v>0</v>
      </c>
      <c r="J567" s="622">
        <v>40.330199999999998</v>
      </c>
      <c r="K567" s="619">
        <f t="shared" si="12"/>
        <v>82.384880314748301</v>
      </c>
    </row>
    <row r="568" spans="1:11" s="65" customFormat="1" ht="14.1" customHeight="1">
      <c r="A568" s="616">
        <v>556</v>
      </c>
      <c r="B568" s="617" t="s">
        <v>656</v>
      </c>
      <c r="C568" s="622">
        <v>38.199399999999997</v>
      </c>
      <c r="D568" s="622">
        <v>15.610900000000001</v>
      </c>
      <c r="E568" s="622">
        <v>0</v>
      </c>
      <c r="F568" s="622">
        <v>53.810400000000001</v>
      </c>
      <c r="G568" s="622">
        <v>32.294699999999999</v>
      </c>
      <c r="H568" s="622">
        <v>12.0303</v>
      </c>
      <c r="I568" s="622">
        <v>0</v>
      </c>
      <c r="J568" s="622">
        <v>44.325000000000003</v>
      </c>
      <c r="K568" s="619">
        <f t="shared" si="12"/>
        <v>82.37255251772892</v>
      </c>
    </row>
    <row r="569" spans="1:11" s="65" customFormat="1" ht="14.1" customHeight="1">
      <c r="A569" s="616">
        <v>557</v>
      </c>
      <c r="B569" s="617" t="s">
        <v>657</v>
      </c>
      <c r="C569" s="622">
        <v>36.812100000000001</v>
      </c>
      <c r="D569" s="622">
        <v>31.949100000000001</v>
      </c>
      <c r="E569" s="622">
        <v>0</v>
      </c>
      <c r="F569" s="622">
        <v>68.761300000000006</v>
      </c>
      <c r="G569" s="622">
        <v>33.781199999999998</v>
      </c>
      <c r="H569" s="622">
        <v>19.958600000000001</v>
      </c>
      <c r="I569" s="622">
        <v>0</v>
      </c>
      <c r="J569" s="622">
        <v>53.739899999999999</v>
      </c>
      <c r="K569" s="619">
        <f t="shared" si="12"/>
        <v>78.15428155081419</v>
      </c>
    </row>
    <row r="570" spans="1:11" s="65" customFormat="1" ht="14.1" customHeight="1">
      <c r="A570" s="616">
        <v>558</v>
      </c>
      <c r="B570" s="617" t="s">
        <v>658</v>
      </c>
      <c r="C570" s="622">
        <v>26.050599999999999</v>
      </c>
      <c r="D570" s="622">
        <v>16.816400000000002</v>
      </c>
      <c r="E570" s="622">
        <v>0</v>
      </c>
      <c r="F570" s="622">
        <v>42.866999999999997</v>
      </c>
      <c r="G570" s="622">
        <v>22.3751</v>
      </c>
      <c r="H570" s="622">
        <v>11.411099999999999</v>
      </c>
      <c r="I570" s="622">
        <v>0</v>
      </c>
      <c r="J570" s="622">
        <v>33.786299999999997</v>
      </c>
      <c r="K570" s="619">
        <f t="shared" si="12"/>
        <v>78.816572188396677</v>
      </c>
    </row>
    <row r="571" spans="1:11" s="65" customFormat="1" ht="14.1" customHeight="1">
      <c r="A571" s="616">
        <v>559</v>
      </c>
      <c r="B571" s="617" t="s">
        <v>659</v>
      </c>
      <c r="C571" s="622">
        <v>25.6784</v>
      </c>
      <c r="D571" s="622">
        <v>17.4788</v>
      </c>
      <c r="E571" s="622">
        <v>0.15</v>
      </c>
      <c r="F571" s="622">
        <v>43.307299999999998</v>
      </c>
      <c r="G571" s="622">
        <v>22.267199999999999</v>
      </c>
      <c r="H571" s="622">
        <v>13.7197</v>
      </c>
      <c r="I571" s="622">
        <v>0</v>
      </c>
      <c r="J571" s="622">
        <v>35.987000000000002</v>
      </c>
      <c r="K571" s="619">
        <f t="shared" si="12"/>
        <v>83.096845104635946</v>
      </c>
    </row>
    <row r="572" spans="1:11" s="65" customFormat="1" ht="14.1" customHeight="1">
      <c r="A572" s="616">
        <v>560</v>
      </c>
      <c r="B572" s="617" t="s">
        <v>660</v>
      </c>
      <c r="C572" s="622">
        <v>30.377099999999999</v>
      </c>
      <c r="D572" s="622">
        <v>15.802199999999999</v>
      </c>
      <c r="E572" s="622">
        <v>0</v>
      </c>
      <c r="F572" s="622">
        <v>46.179299999999998</v>
      </c>
      <c r="G572" s="622">
        <v>25.287299999999998</v>
      </c>
      <c r="H572" s="622">
        <v>12.170199999999999</v>
      </c>
      <c r="I572" s="622">
        <v>0</v>
      </c>
      <c r="J572" s="622">
        <v>37.457599999999999</v>
      </c>
      <c r="K572" s="619">
        <f t="shared" si="12"/>
        <v>81.113399293622905</v>
      </c>
    </row>
    <row r="573" spans="1:11" s="65" customFormat="1" ht="14.1" customHeight="1">
      <c r="A573" s="616">
        <v>561</v>
      </c>
      <c r="B573" s="617" t="s">
        <v>661</v>
      </c>
      <c r="C573" s="622">
        <v>120.4196</v>
      </c>
      <c r="D573" s="622">
        <v>112.9228</v>
      </c>
      <c r="E573" s="622">
        <v>0</v>
      </c>
      <c r="F573" s="622">
        <v>233.3425</v>
      </c>
      <c r="G573" s="622">
        <v>104.52670000000001</v>
      </c>
      <c r="H573" s="622">
        <v>79.793300000000002</v>
      </c>
      <c r="I573" s="622">
        <v>0</v>
      </c>
      <c r="J573" s="622">
        <v>184.3201</v>
      </c>
      <c r="K573" s="619">
        <f t="shared" si="12"/>
        <v>78.9912253447186</v>
      </c>
    </row>
    <row r="574" spans="1:11" s="65" customFormat="1" ht="14.1" customHeight="1">
      <c r="A574" s="616">
        <v>562</v>
      </c>
      <c r="B574" s="617" t="s">
        <v>662</v>
      </c>
      <c r="C574" s="622">
        <v>126.5822</v>
      </c>
      <c r="D574" s="622">
        <v>148.33070000000001</v>
      </c>
      <c r="E574" s="622">
        <v>0</v>
      </c>
      <c r="F574" s="622">
        <v>274.91289999999998</v>
      </c>
      <c r="G574" s="622">
        <v>100.1649</v>
      </c>
      <c r="H574" s="622">
        <v>67.978399999999993</v>
      </c>
      <c r="I574" s="622">
        <v>0</v>
      </c>
      <c r="J574" s="622">
        <v>168.14340000000001</v>
      </c>
      <c r="K574" s="619">
        <f t="shared" si="12"/>
        <v>61.162426353947019</v>
      </c>
    </row>
    <row r="575" spans="1:11" s="65" customFormat="1" ht="14.1" customHeight="1">
      <c r="A575" s="616">
        <v>563</v>
      </c>
      <c r="B575" s="617" t="s">
        <v>663</v>
      </c>
      <c r="C575" s="622">
        <v>63.9756</v>
      </c>
      <c r="D575" s="622">
        <v>51.496000000000002</v>
      </c>
      <c r="E575" s="622">
        <v>0</v>
      </c>
      <c r="F575" s="622">
        <v>115.4717</v>
      </c>
      <c r="G575" s="622">
        <v>45.557099999999998</v>
      </c>
      <c r="H575" s="622">
        <v>32.375599999999999</v>
      </c>
      <c r="I575" s="622">
        <v>0</v>
      </c>
      <c r="J575" s="622">
        <v>77.932699999999997</v>
      </c>
      <c r="K575" s="619">
        <f t="shared" si="12"/>
        <v>67.490735825314772</v>
      </c>
    </row>
    <row r="576" spans="1:11" s="65" customFormat="1" ht="14.1" customHeight="1">
      <c r="A576" s="616">
        <v>564</v>
      </c>
      <c r="B576" s="617" t="s">
        <v>664</v>
      </c>
      <c r="C576" s="622">
        <v>41.170200000000001</v>
      </c>
      <c r="D576" s="622">
        <v>40.759099999999997</v>
      </c>
      <c r="E576" s="622">
        <v>0</v>
      </c>
      <c r="F576" s="622">
        <v>81.929299999999998</v>
      </c>
      <c r="G576" s="622">
        <v>31.4358</v>
      </c>
      <c r="H576" s="622">
        <v>24.224799999999998</v>
      </c>
      <c r="I576" s="622">
        <v>0</v>
      </c>
      <c r="J576" s="622">
        <v>55.660600000000002</v>
      </c>
      <c r="K576" s="619">
        <f t="shared" si="12"/>
        <v>67.937355744526073</v>
      </c>
    </row>
    <row r="577" spans="1:11" s="65" customFormat="1" ht="14.1" customHeight="1">
      <c r="A577" s="616">
        <v>565</v>
      </c>
      <c r="B577" s="617" t="s">
        <v>665</v>
      </c>
      <c r="C577" s="622">
        <v>27.386299999999999</v>
      </c>
      <c r="D577" s="622">
        <v>22.735700000000001</v>
      </c>
      <c r="E577" s="622">
        <v>0</v>
      </c>
      <c r="F577" s="622">
        <v>50.122</v>
      </c>
      <c r="G577" s="622">
        <v>23.644300000000001</v>
      </c>
      <c r="H577" s="622">
        <v>16.701599999999999</v>
      </c>
      <c r="I577" s="622">
        <v>0</v>
      </c>
      <c r="J577" s="622">
        <v>40.3459</v>
      </c>
      <c r="K577" s="619">
        <f t="shared" si="12"/>
        <v>80.495391245361319</v>
      </c>
    </row>
    <row r="578" spans="1:11" s="65" customFormat="1" ht="14.1" customHeight="1">
      <c r="A578" s="616">
        <v>566</v>
      </c>
      <c r="B578" s="617" t="s">
        <v>666</v>
      </c>
      <c r="C578" s="622">
        <v>31.8626</v>
      </c>
      <c r="D578" s="622">
        <v>24.356999999999999</v>
      </c>
      <c r="E578" s="622">
        <v>0</v>
      </c>
      <c r="F578" s="622">
        <v>56.2196</v>
      </c>
      <c r="G578" s="622">
        <v>28.767299999999999</v>
      </c>
      <c r="H578" s="622">
        <v>20.078600000000002</v>
      </c>
      <c r="I578" s="622">
        <v>0</v>
      </c>
      <c r="J578" s="622">
        <v>48.8459</v>
      </c>
      <c r="K578" s="619">
        <f t="shared" si="12"/>
        <v>86.884111590975394</v>
      </c>
    </row>
    <row r="579" spans="1:11" s="65" customFormat="1" ht="14.1" customHeight="1">
      <c r="A579" s="616">
        <v>567</v>
      </c>
      <c r="B579" s="617" t="s">
        <v>667</v>
      </c>
      <c r="C579" s="622">
        <v>32.526699999999998</v>
      </c>
      <c r="D579" s="622">
        <v>23.682700000000001</v>
      </c>
      <c r="E579" s="622">
        <v>0</v>
      </c>
      <c r="F579" s="622">
        <v>56.209499999999998</v>
      </c>
      <c r="G579" s="622">
        <v>27.308599999999998</v>
      </c>
      <c r="H579" s="622">
        <v>18.289400000000001</v>
      </c>
      <c r="I579" s="622">
        <v>0</v>
      </c>
      <c r="J579" s="622">
        <v>45.598100000000002</v>
      </c>
      <c r="K579" s="619">
        <f t="shared" si="12"/>
        <v>81.121696510376367</v>
      </c>
    </row>
    <row r="580" spans="1:11" s="65" customFormat="1" ht="14.1" customHeight="1">
      <c r="A580" s="616">
        <v>568</v>
      </c>
      <c r="B580" s="617" t="s">
        <v>668</v>
      </c>
      <c r="C580" s="622">
        <v>33.606900000000003</v>
      </c>
      <c r="D580" s="622">
        <v>27.791899999999998</v>
      </c>
      <c r="E580" s="622">
        <v>0</v>
      </c>
      <c r="F580" s="622">
        <v>61.398800000000001</v>
      </c>
      <c r="G580" s="622">
        <v>24.284700000000001</v>
      </c>
      <c r="H580" s="622">
        <v>17.673999999999999</v>
      </c>
      <c r="I580" s="622">
        <v>0</v>
      </c>
      <c r="J580" s="622">
        <v>41.9587</v>
      </c>
      <c r="K580" s="619">
        <f t="shared" si="12"/>
        <v>68.337980546851071</v>
      </c>
    </row>
    <row r="581" spans="1:11" s="65" customFormat="1" ht="14.1" customHeight="1">
      <c r="A581" s="616">
        <v>569</v>
      </c>
      <c r="B581" s="617" t="s">
        <v>669</v>
      </c>
      <c r="C581" s="622">
        <v>41.296199999999999</v>
      </c>
      <c r="D581" s="622">
        <v>23.5063</v>
      </c>
      <c r="E581" s="622">
        <v>0</v>
      </c>
      <c r="F581" s="622">
        <v>64.802599999999998</v>
      </c>
      <c r="G581" s="622">
        <v>33.756399999999999</v>
      </c>
      <c r="H581" s="622">
        <v>19.849699999999999</v>
      </c>
      <c r="I581" s="622">
        <v>0</v>
      </c>
      <c r="J581" s="622">
        <v>53.606099999999998</v>
      </c>
      <c r="K581" s="619">
        <f t="shared" si="12"/>
        <v>82.722143864598024</v>
      </c>
    </row>
    <row r="582" spans="1:11" s="65" customFormat="1" ht="14.1" customHeight="1">
      <c r="A582" s="616">
        <v>570</v>
      </c>
      <c r="B582" s="617" t="s">
        <v>670</v>
      </c>
      <c r="C582" s="622">
        <v>29.991900000000001</v>
      </c>
      <c r="D582" s="622">
        <v>21.6508</v>
      </c>
      <c r="E582" s="622">
        <v>0</v>
      </c>
      <c r="F582" s="622">
        <v>51.642800000000001</v>
      </c>
      <c r="G582" s="622">
        <v>27.137499999999999</v>
      </c>
      <c r="H582" s="622">
        <v>17.107299999999999</v>
      </c>
      <c r="I582" s="622">
        <v>0</v>
      </c>
      <c r="J582" s="622">
        <v>44.244900000000001</v>
      </c>
      <c r="K582" s="619">
        <f t="shared" ref="K582:K645" si="13">J582/F582*100</f>
        <v>85.674866583531497</v>
      </c>
    </row>
    <row r="583" spans="1:11" s="65" customFormat="1" ht="14.1" customHeight="1">
      <c r="A583" s="616">
        <v>571</v>
      </c>
      <c r="B583" s="617" t="s">
        <v>671</v>
      </c>
      <c r="C583" s="622">
        <v>112.738</v>
      </c>
      <c r="D583" s="622">
        <v>66.337199999999996</v>
      </c>
      <c r="E583" s="622">
        <v>4</v>
      </c>
      <c r="F583" s="622">
        <v>183.0752</v>
      </c>
      <c r="G583" s="622">
        <v>97.696299999999994</v>
      </c>
      <c r="H583" s="622">
        <v>39.390900000000002</v>
      </c>
      <c r="I583" s="622">
        <v>3.3763000000000001</v>
      </c>
      <c r="J583" s="622">
        <v>140.46360000000001</v>
      </c>
      <c r="K583" s="619">
        <f t="shared" si="13"/>
        <v>76.724537239342098</v>
      </c>
    </row>
    <row r="584" spans="1:11" s="65" customFormat="1" ht="14.1" customHeight="1">
      <c r="A584" s="616">
        <v>572</v>
      </c>
      <c r="B584" s="617" t="s">
        <v>672</v>
      </c>
      <c r="C584" s="622">
        <v>64.2423</v>
      </c>
      <c r="D584" s="622">
        <v>76.592699999999994</v>
      </c>
      <c r="E584" s="622">
        <v>0</v>
      </c>
      <c r="F584" s="622">
        <v>140.83500000000001</v>
      </c>
      <c r="G584" s="622">
        <v>51.667000000000002</v>
      </c>
      <c r="H584" s="622">
        <v>39.964500000000001</v>
      </c>
      <c r="I584" s="622">
        <v>0</v>
      </c>
      <c r="J584" s="622">
        <v>91.631500000000003</v>
      </c>
      <c r="K584" s="619">
        <f t="shared" si="13"/>
        <v>65.063017005715906</v>
      </c>
    </row>
    <row r="585" spans="1:11" s="65" customFormat="1" ht="14.1" customHeight="1">
      <c r="A585" s="616">
        <v>573</v>
      </c>
      <c r="B585" s="617" t="s">
        <v>673</v>
      </c>
      <c r="C585" s="622">
        <v>52.9101</v>
      </c>
      <c r="D585" s="622">
        <v>33.849400000000003</v>
      </c>
      <c r="E585" s="622">
        <v>0</v>
      </c>
      <c r="F585" s="622">
        <v>86.759600000000006</v>
      </c>
      <c r="G585" s="622">
        <v>46.858699999999999</v>
      </c>
      <c r="H585" s="622">
        <v>21.892299999999999</v>
      </c>
      <c r="I585" s="622">
        <v>0</v>
      </c>
      <c r="J585" s="622">
        <v>68.751000000000005</v>
      </c>
      <c r="K585" s="619">
        <f t="shared" si="13"/>
        <v>79.243103933167049</v>
      </c>
    </row>
    <row r="586" spans="1:11" s="65" customFormat="1" ht="14.1" customHeight="1">
      <c r="A586" s="616">
        <v>574</v>
      </c>
      <c r="B586" s="617" t="s">
        <v>674</v>
      </c>
      <c r="C586" s="622">
        <v>34.217399999999998</v>
      </c>
      <c r="D586" s="622">
        <v>28.196999999999999</v>
      </c>
      <c r="E586" s="622">
        <v>0</v>
      </c>
      <c r="F586" s="622">
        <v>62.414400000000001</v>
      </c>
      <c r="G586" s="622">
        <v>28.433299999999999</v>
      </c>
      <c r="H586" s="622">
        <v>21.133800000000001</v>
      </c>
      <c r="I586" s="622">
        <v>0</v>
      </c>
      <c r="J586" s="622">
        <v>49.5672</v>
      </c>
      <c r="K586" s="619">
        <f t="shared" si="13"/>
        <v>79.41628854879643</v>
      </c>
    </row>
    <row r="587" spans="1:11" s="65" customFormat="1" ht="14.1" customHeight="1">
      <c r="A587" s="616">
        <v>575</v>
      </c>
      <c r="B587" s="617" t="s">
        <v>675</v>
      </c>
      <c r="C587" s="622">
        <v>38.686999999999998</v>
      </c>
      <c r="D587" s="622">
        <v>34.628599999999999</v>
      </c>
      <c r="E587" s="622">
        <v>0</v>
      </c>
      <c r="F587" s="622">
        <v>73.315600000000003</v>
      </c>
      <c r="G587" s="622">
        <v>34.4392</v>
      </c>
      <c r="H587" s="622">
        <v>21.303699999999999</v>
      </c>
      <c r="I587" s="622">
        <v>0</v>
      </c>
      <c r="J587" s="622">
        <v>55.743000000000002</v>
      </c>
      <c r="K587" s="619">
        <f t="shared" si="13"/>
        <v>76.031567633627773</v>
      </c>
    </row>
    <row r="588" spans="1:11" s="65" customFormat="1" ht="14.1" customHeight="1">
      <c r="A588" s="616">
        <v>576</v>
      </c>
      <c r="B588" s="617" t="s">
        <v>676</v>
      </c>
      <c r="C588" s="622">
        <v>32.288600000000002</v>
      </c>
      <c r="D588" s="622">
        <v>21.122399999999999</v>
      </c>
      <c r="E588" s="622">
        <v>0</v>
      </c>
      <c r="F588" s="622">
        <v>53.411000000000001</v>
      </c>
      <c r="G588" s="622">
        <v>28.732199999999999</v>
      </c>
      <c r="H588" s="622">
        <v>19.632200000000001</v>
      </c>
      <c r="I588" s="622">
        <v>0</v>
      </c>
      <c r="J588" s="622">
        <v>48.3645</v>
      </c>
      <c r="K588" s="619">
        <f t="shared" si="13"/>
        <v>90.551571773604692</v>
      </c>
    </row>
    <row r="589" spans="1:11" s="65" customFormat="1" ht="14.1" customHeight="1">
      <c r="A589" s="616">
        <v>577</v>
      </c>
      <c r="B589" s="617" t="s">
        <v>677</v>
      </c>
      <c r="C589" s="622">
        <v>49.018000000000001</v>
      </c>
      <c r="D589" s="622">
        <v>42.624299999999998</v>
      </c>
      <c r="E589" s="622">
        <v>0</v>
      </c>
      <c r="F589" s="622">
        <v>91.642300000000006</v>
      </c>
      <c r="G589" s="622">
        <v>42.916800000000002</v>
      </c>
      <c r="H589" s="622">
        <v>29.76</v>
      </c>
      <c r="I589" s="622">
        <v>0</v>
      </c>
      <c r="J589" s="622">
        <v>72.676900000000003</v>
      </c>
      <c r="K589" s="619">
        <f t="shared" si="13"/>
        <v>79.304971612454082</v>
      </c>
    </row>
    <row r="590" spans="1:11" s="65" customFormat="1" ht="14.1" customHeight="1">
      <c r="A590" s="616">
        <v>578</v>
      </c>
      <c r="B590" s="617" t="s">
        <v>678</v>
      </c>
      <c r="C590" s="622">
        <v>66.331100000000006</v>
      </c>
      <c r="D590" s="622">
        <v>39.902500000000003</v>
      </c>
      <c r="E590" s="622">
        <v>0</v>
      </c>
      <c r="F590" s="622">
        <v>106.2337</v>
      </c>
      <c r="G590" s="622">
        <v>52.678699999999999</v>
      </c>
      <c r="H590" s="622">
        <v>20.955300000000001</v>
      </c>
      <c r="I590" s="622">
        <v>0</v>
      </c>
      <c r="J590" s="622">
        <v>73.634100000000004</v>
      </c>
      <c r="K590" s="619">
        <f t="shared" si="13"/>
        <v>69.313315831040427</v>
      </c>
    </row>
    <row r="591" spans="1:11" s="65" customFormat="1" ht="14.1" customHeight="1">
      <c r="A591" s="616">
        <v>579</v>
      </c>
      <c r="B591" s="617" t="s">
        <v>679</v>
      </c>
      <c r="C591" s="622">
        <v>54.643500000000003</v>
      </c>
      <c r="D591" s="622">
        <v>34.754600000000003</v>
      </c>
      <c r="E591" s="622">
        <v>0</v>
      </c>
      <c r="F591" s="622">
        <v>89.398099999999999</v>
      </c>
      <c r="G591" s="622">
        <v>49.011400000000002</v>
      </c>
      <c r="H591" s="622">
        <v>25.901599999999998</v>
      </c>
      <c r="I591" s="622">
        <v>0</v>
      </c>
      <c r="J591" s="622">
        <v>74.9131</v>
      </c>
      <c r="K591" s="619">
        <f t="shared" si="13"/>
        <v>83.79719479496768</v>
      </c>
    </row>
    <row r="592" spans="1:11" s="65" customFormat="1" ht="14.1" customHeight="1">
      <c r="A592" s="616">
        <v>580</v>
      </c>
      <c r="B592" s="617" t="s">
        <v>680</v>
      </c>
      <c r="C592" s="622">
        <v>44.232199999999999</v>
      </c>
      <c r="D592" s="622">
        <v>35.779200000000003</v>
      </c>
      <c r="E592" s="622">
        <v>0</v>
      </c>
      <c r="F592" s="622">
        <v>80.011399999999995</v>
      </c>
      <c r="G592" s="622">
        <v>38.117400000000004</v>
      </c>
      <c r="H592" s="622">
        <v>20.734200000000001</v>
      </c>
      <c r="I592" s="622">
        <v>0</v>
      </c>
      <c r="J592" s="622">
        <v>58.851700000000001</v>
      </c>
      <c r="K592" s="619">
        <f t="shared" si="13"/>
        <v>73.554143534546341</v>
      </c>
    </row>
    <row r="593" spans="1:11" s="65" customFormat="1" ht="14.1" customHeight="1">
      <c r="A593" s="616">
        <v>581</v>
      </c>
      <c r="B593" s="617" t="s">
        <v>681</v>
      </c>
      <c r="C593" s="622">
        <v>48.380899999999997</v>
      </c>
      <c r="D593" s="622">
        <v>39.5336</v>
      </c>
      <c r="E593" s="622">
        <v>0</v>
      </c>
      <c r="F593" s="622">
        <v>87.914500000000004</v>
      </c>
      <c r="G593" s="622">
        <v>40.610700000000001</v>
      </c>
      <c r="H593" s="622">
        <v>24.386399999999998</v>
      </c>
      <c r="I593" s="622">
        <v>0</v>
      </c>
      <c r="J593" s="622">
        <v>64.997200000000007</v>
      </c>
      <c r="K593" s="619">
        <f t="shared" si="13"/>
        <v>73.932286482889637</v>
      </c>
    </row>
    <row r="594" spans="1:11" s="65" customFormat="1" ht="14.1" customHeight="1">
      <c r="A594" s="616">
        <v>582</v>
      </c>
      <c r="B594" s="617" t="s">
        <v>682</v>
      </c>
      <c r="C594" s="622">
        <v>59.018300000000004</v>
      </c>
      <c r="D594" s="622">
        <v>43.239100000000001</v>
      </c>
      <c r="E594" s="622">
        <v>0</v>
      </c>
      <c r="F594" s="622">
        <v>102.25749999999999</v>
      </c>
      <c r="G594" s="622">
        <v>49.418199999999999</v>
      </c>
      <c r="H594" s="622">
        <v>27.692</v>
      </c>
      <c r="I594" s="622">
        <v>0</v>
      </c>
      <c r="J594" s="622">
        <v>77.110299999999995</v>
      </c>
      <c r="K594" s="619">
        <f t="shared" si="13"/>
        <v>75.407965185927679</v>
      </c>
    </row>
    <row r="595" spans="1:11" s="65" customFormat="1" ht="14.1" customHeight="1">
      <c r="A595" s="616">
        <v>583</v>
      </c>
      <c r="B595" s="617" t="s">
        <v>683</v>
      </c>
      <c r="C595" s="622">
        <v>45.183399999999999</v>
      </c>
      <c r="D595" s="622">
        <v>36.139899999999997</v>
      </c>
      <c r="E595" s="622">
        <v>0</v>
      </c>
      <c r="F595" s="622">
        <v>81.323400000000007</v>
      </c>
      <c r="G595" s="622">
        <v>36.764600000000002</v>
      </c>
      <c r="H595" s="622">
        <v>21.371400000000001</v>
      </c>
      <c r="I595" s="622">
        <v>0</v>
      </c>
      <c r="J595" s="622">
        <v>58.136099999999999</v>
      </c>
      <c r="K595" s="619">
        <f t="shared" si="13"/>
        <v>71.487542330989598</v>
      </c>
    </row>
    <row r="596" spans="1:11" s="65" customFormat="1" ht="14.1" customHeight="1">
      <c r="A596" s="616">
        <v>584</v>
      </c>
      <c r="B596" s="617" t="s">
        <v>684</v>
      </c>
      <c r="C596" s="622">
        <v>47.108899999999998</v>
      </c>
      <c r="D596" s="622">
        <v>39.6858</v>
      </c>
      <c r="E596" s="622">
        <v>0</v>
      </c>
      <c r="F596" s="622">
        <v>86.794799999999995</v>
      </c>
      <c r="G596" s="622">
        <v>40.791600000000003</v>
      </c>
      <c r="H596" s="622">
        <v>23.753699999999998</v>
      </c>
      <c r="I596" s="622">
        <v>0</v>
      </c>
      <c r="J596" s="622">
        <v>64.545400000000001</v>
      </c>
      <c r="K596" s="619">
        <f t="shared" si="13"/>
        <v>74.36551498476868</v>
      </c>
    </row>
    <row r="597" spans="1:11" s="65" customFormat="1" ht="14.1" customHeight="1">
      <c r="A597" s="616">
        <v>585</v>
      </c>
      <c r="B597" s="617" t="s">
        <v>685</v>
      </c>
      <c r="C597" s="622">
        <v>31.333300000000001</v>
      </c>
      <c r="D597" s="622">
        <v>26.148499999999999</v>
      </c>
      <c r="E597" s="622">
        <v>0</v>
      </c>
      <c r="F597" s="622">
        <v>57.4818</v>
      </c>
      <c r="G597" s="622">
        <v>27.9542</v>
      </c>
      <c r="H597" s="622">
        <v>17.250599999999999</v>
      </c>
      <c r="I597" s="622">
        <v>0</v>
      </c>
      <c r="J597" s="622">
        <v>45.204900000000002</v>
      </c>
      <c r="K597" s="619">
        <f t="shared" si="13"/>
        <v>78.64210932851789</v>
      </c>
    </row>
    <row r="598" spans="1:11" s="65" customFormat="1" ht="14.1" customHeight="1">
      <c r="A598" s="616">
        <v>586</v>
      </c>
      <c r="B598" s="617" t="s">
        <v>686</v>
      </c>
      <c r="C598" s="622">
        <v>47.112000000000002</v>
      </c>
      <c r="D598" s="622">
        <v>36.701799999999999</v>
      </c>
      <c r="E598" s="622">
        <v>0</v>
      </c>
      <c r="F598" s="622">
        <v>83.813800000000001</v>
      </c>
      <c r="G598" s="622">
        <v>37.7425</v>
      </c>
      <c r="H598" s="622">
        <v>28.2315</v>
      </c>
      <c r="I598" s="622">
        <v>0</v>
      </c>
      <c r="J598" s="622">
        <v>65.974100000000007</v>
      </c>
      <c r="K598" s="619">
        <f t="shared" si="13"/>
        <v>78.715080332833026</v>
      </c>
    </row>
    <row r="599" spans="1:11" s="65" customFormat="1" ht="14.1" customHeight="1">
      <c r="A599" s="748" t="s">
        <v>687</v>
      </c>
      <c r="B599" s="748"/>
      <c r="C599" s="620">
        <f>SUM(C490:C598)</f>
        <v>4793.9435000000003</v>
      </c>
      <c r="D599" s="620">
        <f t="shared" ref="D599:J599" si="14">SUM(D490:D598)</f>
        <v>3677.1858000000007</v>
      </c>
      <c r="E599" s="620">
        <f t="shared" si="14"/>
        <v>5.0341000000000005</v>
      </c>
      <c r="F599" s="620">
        <f t="shared" si="14"/>
        <v>8476.1666999999998</v>
      </c>
      <c r="G599" s="620">
        <f t="shared" si="14"/>
        <v>3994.2487000000006</v>
      </c>
      <c r="H599" s="620">
        <f t="shared" si="14"/>
        <v>2559.1073000000006</v>
      </c>
      <c r="I599" s="620">
        <f t="shared" si="14"/>
        <v>4.2462999999999997</v>
      </c>
      <c r="J599" s="620">
        <f t="shared" si="14"/>
        <v>6557.6072000000049</v>
      </c>
      <c r="K599" s="619">
        <f t="shared" si="13"/>
        <v>77.365245777905784</v>
      </c>
    </row>
    <row r="600" spans="1:11" s="65" customFormat="1" ht="14.1" customHeight="1">
      <c r="A600" s="740" t="s">
        <v>688</v>
      </c>
      <c r="B600" s="740"/>
      <c r="C600" s="740"/>
      <c r="D600" s="740"/>
      <c r="E600" s="740"/>
      <c r="F600" s="740"/>
      <c r="G600" s="740"/>
      <c r="H600" s="740"/>
      <c r="I600" s="740"/>
      <c r="J600" s="740"/>
      <c r="K600" s="740"/>
    </row>
    <row r="601" spans="1:11" s="65" customFormat="1" ht="14.1" customHeight="1">
      <c r="A601" s="616">
        <v>587</v>
      </c>
      <c r="B601" s="617" t="s">
        <v>689</v>
      </c>
      <c r="C601" s="622">
        <v>53.623899999999999</v>
      </c>
      <c r="D601" s="622">
        <v>35.2012</v>
      </c>
      <c r="E601" s="622">
        <v>0</v>
      </c>
      <c r="F601" s="622">
        <v>88.825199999999995</v>
      </c>
      <c r="G601" s="622">
        <v>50.347799999999999</v>
      </c>
      <c r="H601" s="622">
        <v>31.115600000000001</v>
      </c>
      <c r="I601" s="622">
        <v>0</v>
      </c>
      <c r="J601" s="622">
        <v>81.463499999999996</v>
      </c>
      <c r="K601" s="619">
        <f t="shared" si="13"/>
        <v>91.712149254941167</v>
      </c>
    </row>
    <row r="602" spans="1:11" s="65" customFormat="1" ht="14.1" customHeight="1">
      <c r="A602" s="616">
        <v>588</v>
      </c>
      <c r="B602" s="617" t="s">
        <v>690</v>
      </c>
      <c r="C602" s="622">
        <v>40.0578</v>
      </c>
      <c r="D602" s="622">
        <v>37.006999999999998</v>
      </c>
      <c r="E602" s="622">
        <v>0</v>
      </c>
      <c r="F602" s="622">
        <v>77.064899999999994</v>
      </c>
      <c r="G602" s="622">
        <v>34.988599999999998</v>
      </c>
      <c r="H602" s="622">
        <v>31.750800000000002</v>
      </c>
      <c r="I602" s="622">
        <v>0</v>
      </c>
      <c r="J602" s="622">
        <v>66.739400000000003</v>
      </c>
      <c r="K602" s="619">
        <f t="shared" si="13"/>
        <v>86.601552717255203</v>
      </c>
    </row>
    <row r="603" spans="1:11" s="65" customFormat="1" ht="14.1" customHeight="1">
      <c r="A603" s="616">
        <v>589</v>
      </c>
      <c r="B603" s="617" t="s">
        <v>691</v>
      </c>
      <c r="C603" s="622">
        <v>52.632599999999996</v>
      </c>
      <c r="D603" s="622">
        <v>41.358199999999997</v>
      </c>
      <c r="E603" s="622">
        <v>0</v>
      </c>
      <c r="F603" s="622">
        <v>93.990899999999996</v>
      </c>
      <c r="G603" s="622">
        <v>46.787500000000001</v>
      </c>
      <c r="H603" s="622">
        <v>32.834400000000002</v>
      </c>
      <c r="I603" s="622">
        <v>0</v>
      </c>
      <c r="J603" s="622">
        <v>79.622</v>
      </c>
      <c r="K603" s="619">
        <f t="shared" si="13"/>
        <v>84.712456205866744</v>
      </c>
    </row>
    <row r="604" spans="1:11" s="65" customFormat="1" ht="14.1" customHeight="1">
      <c r="A604" s="616">
        <v>590</v>
      </c>
      <c r="B604" s="617" t="s">
        <v>692</v>
      </c>
      <c r="C604" s="622">
        <v>41.800199999999997</v>
      </c>
      <c r="D604" s="622">
        <v>18.870999999999999</v>
      </c>
      <c r="E604" s="622">
        <v>0</v>
      </c>
      <c r="F604" s="622">
        <v>60.671199999999999</v>
      </c>
      <c r="G604" s="622">
        <v>38.660400000000003</v>
      </c>
      <c r="H604" s="622">
        <v>16.1572</v>
      </c>
      <c r="I604" s="622">
        <v>0</v>
      </c>
      <c r="J604" s="622">
        <v>54.817700000000002</v>
      </c>
      <c r="K604" s="619">
        <f t="shared" si="13"/>
        <v>90.352094568757508</v>
      </c>
    </row>
    <row r="605" spans="1:11" s="65" customFormat="1" ht="14.1" customHeight="1">
      <c r="A605" s="616">
        <v>591</v>
      </c>
      <c r="B605" s="617" t="s">
        <v>693</v>
      </c>
      <c r="C605" s="622">
        <v>37.2164</v>
      </c>
      <c r="D605" s="622">
        <v>21.911100000000001</v>
      </c>
      <c r="E605" s="622">
        <v>0</v>
      </c>
      <c r="F605" s="622">
        <v>59.127499999999998</v>
      </c>
      <c r="G605" s="622">
        <v>31.386199999999999</v>
      </c>
      <c r="H605" s="622">
        <v>14.7895</v>
      </c>
      <c r="I605" s="622">
        <v>0</v>
      </c>
      <c r="J605" s="622">
        <v>46.175800000000002</v>
      </c>
      <c r="K605" s="619">
        <f t="shared" si="13"/>
        <v>78.095302524206161</v>
      </c>
    </row>
    <row r="606" spans="1:11" s="65" customFormat="1" ht="14.1" customHeight="1">
      <c r="A606" s="616">
        <v>592</v>
      </c>
      <c r="B606" s="617" t="s">
        <v>694</v>
      </c>
      <c r="C606" s="622">
        <v>38.503100000000003</v>
      </c>
      <c r="D606" s="622">
        <v>20.991900000000001</v>
      </c>
      <c r="E606" s="622">
        <v>0.24</v>
      </c>
      <c r="F606" s="622">
        <v>59.734999999999999</v>
      </c>
      <c r="G606" s="622">
        <v>34.875500000000002</v>
      </c>
      <c r="H606" s="622">
        <v>15.510899999999999</v>
      </c>
      <c r="I606" s="622">
        <v>0.24</v>
      </c>
      <c r="J606" s="622">
        <v>50.6265</v>
      </c>
      <c r="K606" s="619">
        <f t="shared" si="13"/>
        <v>84.751820540721525</v>
      </c>
    </row>
    <row r="607" spans="1:11" s="65" customFormat="1" ht="14.1" customHeight="1">
      <c r="A607" s="616">
        <v>593</v>
      </c>
      <c r="B607" s="617" t="s">
        <v>695</v>
      </c>
      <c r="C607" s="622">
        <v>38.168500000000002</v>
      </c>
      <c r="D607" s="622">
        <v>31.4146</v>
      </c>
      <c r="E607" s="622">
        <v>0</v>
      </c>
      <c r="F607" s="622">
        <v>69.583100000000002</v>
      </c>
      <c r="G607" s="622">
        <v>26.789100000000001</v>
      </c>
      <c r="H607" s="622">
        <v>15.638</v>
      </c>
      <c r="I607" s="622">
        <v>0</v>
      </c>
      <c r="J607" s="622">
        <v>42.427100000000003</v>
      </c>
      <c r="K607" s="619">
        <f t="shared" si="13"/>
        <v>60.973282305617317</v>
      </c>
    </row>
    <row r="608" spans="1:11" s="65" customFormat="1" ht="14.1" customHeight="1">
      <c r="A608" s="616">
        <v>594</v>
      </c>
      <c r="B608" s="617" t="s">
        <v>696</v>
      </c>
      <c r="C608" s="622">
        <v>52.852699999999999</v>
      </c>
      <c r="D608" s="622">
        <v>32.643799999999999</v>
      </c>
      <c r="E608" s="622">
        <v>0</v>
      </c>
      <c r="F608" s="622">
        <v>85.496499999999997</v>
      </c>
      <c r="G608" s="622">
        <v>43.603299999999997</v>
      </c>
      <c r="H608" s="622">
        <v>22.712800000000001</v>
      </c>
      <c r="I608" s="622">
        <v>0</v>
      </c>
      <c r="J608" s="622">
        <v>66.316199999999995</v>
      </c>
      <c r="K608" s="619">
        <f t="shared" si="13"/>
        <v>77.565982233190837</v>
      </c>
    </row>
    <row r="609" spans="1:11" s="65" customFormat="1" ht="14.1" customHeight="1">
      <c r="A609" s="616">
        <v>595</v>
      </c>
      <c r="B609" s="617" t="s">
        <v>697</v>
      </c>
      <c r="C609" s="622">
        <v>41.151000000000003</v>
      </c>
      <c r="D609" s="622">
        <v>25.4758</v>
      </c>
      <c r="E609" s="622">
        <v>1.4999999999999999E-2</v>
      </c>
      <c r="F609" s="622">
        <v>66.641800000000003</v>
      </c>
      <c r="G609" s="622">
        <v>35.996000000000002</v>
      </c>
      <c r="H609" s="622">
        <v>19.714600000000001</v>
      </c>
      <c r="I609" s="622">
        <v>0</v>
      </c>
      <c r="J609" s="622">
        <v>55.710599999999999</v>
      </c>
      <c r="K609" s="619">
        <f t="shared" si="13"/>
        <v>83.597081711478367</v>
      </c>
    </row>
    <row r="610" spans="1:11" s="65" customFormat="1" ht="14.1" customHeight="1">
      <c r="A610" s="616">
        <v>596</v>
      </c>
      <c r="B610" s="617" t="s">
        <v>698</v>
      </c>
      <c r="C610" s="622">
        <v>28.086500000000001</v>
      </c>
      <c r="D610" s="622">
        <v>22.9971</v>
      </c>
      <c r="E610" s="622">
        <v>0</v>
      </c>
      <c r="F610" s="622">
        <v>51.083599999999997</v>
      </c>
      <c r="G610" s="622">
        <v>20.958100000000002</v>
      </c>
      <c r="H610" s="622">
        <v>12.131</v>
      </c>
      <c r="I610" s="622">
        <v>0</v>
      </c>
      <c r="J610" s="622">
        <v>33.089100000000002</v>
      </c>
      <c r="K610" s="619">
        <f t="shared" si="13"/>
        <v>64.774409007979088</v>
      </c>
    </row>
    <row r="611" spans="1:11" s="65" customFormat="1" ht="14.1" customHeight="1">
      <c r="A611" s="616">
        <v>597</v>
      </c>
      <c r="B611" s="617" t="s">
        <v>699</v>
      </c>
      <c r="C611" s="622">
        <v>38.9557</v>
      </c>
      <c r="D611" s="622">
        <v>19.966100000000001</v>
      </c>
      <c r="E611" s="622">
        <v>0</v>
      </c>
      <c r="F611" s="622">
        <v>58.921799999999998</v>
      </c>
      <c r="G611" s="622">
        <v>33.073399999999999</v>
      </c>
      <c r="H611" s="622">
        <v>15.0307</v>
      </c>
      <c r="I611" s="622">
        <v>0</v>
      </c>
      <c r="J611" s="622">
        <v>48.104199999999999</v>
      </c>
      <c r="K611" s="619">
        <f t="shared" si="13"/>
        <v>81.640750961443814</v>
      </c>
    </row>
    <row r="612" spans="1:11" s="65" customFormat="1" ht="14.1" customHeight="1">
      <c r="A612" s="616">
        <v>598</v>
      </c>
      <c r="B612" s="617" t="s">
        <v>700</v>
      </c>
      <c r="C612" s="622">
        <v>31.557500000000001</v>
      </c>
      <c r="D612" s="622">
        <v>26.08</v>
      </c>
      <c r="E612" s="622">
        <v>0</v>
      </c>
      <c r="F612" s="622">
        <v>57.637500000000003</v>
      </c>
      <c r="G612" s="622">
        <v>24.3063</v>
      </c>
      <c r="H612" s="622">
        <v>18.639099999999999</v>
      </c>
      <c r="I612" s="622">
        <v>0</v>
      </c>
      <c r="J612" s="622">
        <v>42.945399999999999</v>
      </c>
      <c r="K612" s="619">
        <f t="shared" si="13"/>
        <v>74.509477336803286</v>
      </c>
    </row>
    <row r="613" spans="1:11" s="65" customFormat="1" ht="14.1" customHeight="1">
      <c r="A613" s="616">
        <v>599</v>
      </c>
      <c r="B613" s="617" t="s">
        <v>701</v>
      </c>
      <c r="C613" s="622">
        <v>29.927299999999999</v>
      </c>
      <c r="D613" s="622">
        <v>18.762499999999999</v>
      </c>
      <c r="E613" s="622">
        <v>0.01</v>
      </c>
      <c r="F613" s="622">
        <v>48.6999</v>
      </c>
      <c r="G613" s="622">
        <v>24.660900000000002</v>
      </c>
      <c r="H613" s="622">
        <v>14.623100000000001</v>
      </c>
      <c r="I613" s="622">
        <v>9.5999999999999992E-3</v>
      </c>
      <c r="J613" s="622">
        <v>39.293700000000001</v>
      </c>
      <c r="K613" s="619">
        <f t="shared" si="13"/>
        <v>80.68538128415048</v>
      </c>
    </row>
    <row r="614" spans="1:11" s="65" customFormat="1" ht="14.1" customHeight="1">
      <c r="A614" s="616">
        <v>600</v>
      </c>
      <c r="B614" s="617" t="s">
        <v>702</v>
      </c>
      <c r="C614" s="622">
        <v>28.182400000000001</v>
      </c>
      <c r="D614" s="622">
        <v>15.2639</v>
      </c>
      <c r="E614" s="622">
        <v>0</v>
      </c>
      <c r="F614" s="622">
        <v>43.446399999999997</v>
      </c>
      <c r="G614" s="622">
        <v>21.610299999999999</v>
      </c>
      <c r="H614" s="622">
        <v>8.4136000000000006</v>
      </c>
      <c r="I614" s="622">
        <v>0</v>
      </c>
      <c r="J614" s="622">
        <v>30.023900000000001</v>
      </c>
      <c r="K614" s="619">
        <f t="shared" si="13"/>
        <v>69.105610591441419</v>
      </c>
    </row>
    <row r="615" spans="1:11" s="65" customFormat="1" ht="14.1" customHeight="1">
      <c r="A615" s="616">
        <v>601</v>
      </c>
      <c r="B615" s="617" t="s">
        <v>703</v>
      </c>
      <c r="C615" s="622">
        <v>29.566199999999998</v>
      </c>
      <c r="D615" s="622">
        <v>14.3772</v>
      </c>
      <c r="E615" s="622">
        <v>0</v>
      </c>
      <c r="F615" s="622">
        <v>43.943399999999997</v>
      </c>
      <c r="G615" s="622">
        <v>25.1572</v>
      </c>
      <c r="H615" s="622">
        <v>12.271100000000001</v>
      </c>
      <c r="I615" s="622">
        <v>0</v>
      </c>
      <c r="J615" s="622">
        <v>37.428400000000003</v>
      </c>
      <c r="K615" s="619">
        <f t="shared" si="13"/>
        <v>85.174110332837245</v>
      </c>
    </row>
    <row r="616" spans="1:11" s="65" customFormat="1" ht="14.1" customHeight="1">
      <c r="A616" s="616">
        <v>602</v>
      </c>
      <c r="B616" s="617" t="s">
        <v>704</v>
      </c>
      <c r="C616" s="622">
        <v>34.055799999999998</v>
      </c>
      <c r="D616" s="622">
        <v>16.640599999999999</v>
      </c>
      <c r="E616" s="622">
        <v>0</v>
      </c>
      <c r="F616" s="622">
        <v>50.6965</v>
      </c>
      <c r="G616" s="622">
        <v>29.9528</v>
      </c>
      <c r="H616" s="622">
        <v>11.164899999999999</v>
      </c>
      <c r="I616" s="622">
        <v>0</v>
      </c>
      <c r="J616" s="622">
        <v>41.117699999999999</v>
      </c>
      <c r="K616" s="619">
        <f t="shared" si="13"/>
        <v>81.105599005848532</v>
      </c>
    </row>
    <row r="617" spans="1:11" s="65" customFormat="1" ht="14.1" customHeight="1">
      <c r="A617" s="616">
        <v>603</v>
      </c>
      <c r="B617" s="617" t="s">
        <v>705</v>
      </c>
      <c r="C617" s="622">
        <v>31.702200000000001</v>
      </c>
      <c r="D617" s="622">
        <v>13.3834</v>
      </c>
      <c r="E617" s="622">
        <v>0</v>
      </c>
      <c r="F617" s="622">
        <v>45.085599999999999</v>
      </c>
      <c r="G617" s="622">
        <v>27.882300000000001</v>
      </c>
      <c r="H617" s="622">
        <v>9.4972999999999992</v>
      </c>
      <c r="I617" s="622">
        <v>0</v>
      </c>
      <c r="J617" s="622">
        <v>37.3797</v>
      </c>
      <c r="K617" s="619">
        <f t="shared" si="13"/>
        <v>82.908290008339691</v>
      </c>
    </row>
    <row r="618" spans="1:11" s="65" customFormat="1" ht="14.1" customHeight="1">
      <c r="A618" s="616">
        <v>604</v>
      </c>
      <c r="B618" s="617" t="s">
        <v>706</v>
      </c>
      <c r="C618" s="622">
        <v>32.3887</v>
      </c>
      <c r="D618" s="622">
        <v>19.961200000000002</v>
      </c>
      <c r="E618" s="622">
        <v>0</v>
      </c>
      <c r="F618" s="622">
        <v>52.349899999999998</v>
      </c>
      <c r="G618" s="622">
        <v>29.339400000000001</v>
      </c>
      <c r="H618" s="622">
        <v>17.2334</v>
      </c>
      <c r="I618" s="622">
        <v>0</v>
      </c>
      <c r="J618" s="622">
        <v>46.572899999999997</v>
      </c>
      <c r="K618" s="619">
        <f t="shared" si="13"/>
        <v>88.964639856045565</v>
      </c>
    </row>
    <row r="619" spans="1:11" s="65" customFormat="1" ht="14.1" customHeight="1">
      <c r="A619" s="616">
        <v>605</v>
      </c>
      <c r="B619" s="617" t="s">
        <v>707</v>
      </c>
      <c r="C619" s="622">
        <v>16.398900000000001</v>
      </c>
      <c r="D619" s="622">
        <v>10.673400000000001</v>
      </c>
      <c r="E619" s="622">
        <v>0</v>
      </c>
      <c r="F619" s="622">
        <v>27.072299999999998</v>
      </c>
      <c r="G619" s="622">
        <v>13.5648</v>
      </c>
      <c r="H619" s="622">
        <v>9.4639000000000006</v>
      </c>
      <c r="I619" s="622">
        <v>0</v>
      </c>
      <c r="J619" s="622">
        <v>23.028700000000001</v>
      </c>
      <c r="K619" s="619">
        <f t="shared" si="13"/>
        <v>85.063699796470942</v>
      </c>
    </row>
    <row r="620" spans="1:11" s="65" customFormat="1" ht="14.1" customHeight="1">
      <c r="A620" s="616">
        <v>606</v>
      </c>
      <c r="B620" s="617" t="s">
        <v>708</v>
      </c>
      <c r="C620" s="622">
        <v>15.7218</v>
      </c>
      <c r="D620" s="622">
        <v>11.0975</v>
      </c>
      <c r="E620" s="622">
        <v>0</v>
      </c>
      <c r="F620" s="622">
        <v>26.819299999999998</v>
      </c>
      <c r="G620" s="622">
        <v>12.4491</v>
      </c>
      <c r="H620" s="622">
        <v>7.7396000000000003</v>
      </c>
      <c r="I620" s="622">
        <v>0</v>
      </c>
      <c r="J620" s="622">
        <v>20.188700000000001</v>
      </c>
      <c r="K620" s="619">
        <f t="shared" si="13"/>
        <v>75.27675964697066</v>
      </c>
    </row>
    <row r="621" spans="1:11" s="65" customFormat="1" ht="14.1" customHeight="1">
      <c r="A621" s="616">
        <v>607</v>
      </c>
      <c r="B621" s="617" t="s">
        <v>709</v>
      </c>
      <c r="C621" s="622">
        <v>15.215299999999999</v>
      </c>
      <c r="D621" s="622">
        <v>19.599599999999999</v>
      </c>
      <c r="E621" s="622">
        <v>0</v>
      </c>
      <c r="F621" s="622">
        <v>34.814900000000002</v>
      </c>
      <c r="G621" s="622">
        <v>14.4956</v>
      </c>
      <c r="H621" s="622">
        <v>18.151199999999999</v>
      </c>
      <c r="I621" s="622">
        <v>0</v>
      </c>
      <c r="J621" s="622">
        <v>32.646799999999999</v>
      </c>
      <c r="K621" s="619">
        <f t="shared" si="13"/>
        <v>93.772493960919022</v>
      </c>
    </row>
    <row r="622" spans="1:11" s="65" customFormat="1" ht="14.1" customHeight="1">
      <c r="A622" s="616">
        <v>608</v>
      </c>
      <c r="B622" s="617" t="s">
        <v>710</v>
      </c>
      <c r="C622" s="622">
        <v>14.042</v>
      </c>
      <c r="D622" s="622">
        <v>21.293600000000001</v>
      </c>
      <c r="E622" s="622">
        <v>0</v>
      </c>
      <c r="F622" s="622">
        <v>35.335599999999999</v>
      </c>
      <c r="G622" s="622">
        <v>10.1089</v>
      </c>
      <c r="H622" s="622">
        <v>11.767200000000001</v>
      </c>
      <c r="I622" s="622">
        <v>0</v>
      </c>
      <c r="J622" s="622">
        <v>21.876100000000001</v>
      </c>
      <c r="K622" s="619">
        <f t="shared" si="13"/>
        <v>61.909519011987911</v>
      </c>
    </row>
    <row r="623" spans="1:11" s="65" customFormat="1" ht="14.1" customHeight="1">
      <c r="A623" s="616">
        <v>609</v>
      </c>
      <c r="B623" s="617" t="s">
        <v>711</v>
      </c>
      <c r="C623" s="622">
        <v>24.869299999999999</v>
      </c>
      <c r="D623" s="622">
        <v>16.164400000000001</v>
      </c>
      <c r="E623" s="622">
        <v>0</v>
      </c>
      <c r="F623" s="622">
        <v>41.033799999999999</v>
      </c>
      <c r="G623" s="622">
        <v>22.640699999999999</v>
      </c>
      <c r="H623" s="622">
        <v>13.216900000000001</v>
      </c>
      <c r="I623" s="622">
        <v>0</v>
      </c>
      <c r="J623" s="622">
        <v>35.857599999999998</v>
      </c>
      <c r="K623" s="619">
        <f t="shared" si="13"/>
        <v>87.385521204470464</v>
      </c>
    </row>
    <row r="624" spans="1:11" s="65" customFormat="1" ht="14.1" customHeight="1">
      <c r="A624" s="616">
        <v>610</v>
      </c>
      <c r="B624" s="617" t="s">
        <v>712</v>
      </c>
      <c r="C624" s="622">
        <v>17.438700000000001</v>
      </c>
      <c r="D624" s="622">
        <v>19.684899999999999</v>
      </c>
      <c r="E624" s="622">
        <v>0</v>
      </c>
      <c r="F624" s="622">
        <v>37.123600000000003</v>
      </c>
      <c r="G624" s="622">
        <v>14.7182</v>
      </c>
      <c r="H624" s="622">
        <v>16.3567</v>
      </c>
      <c r="I624" s="622">
        <v>0</v>
      </c>
      <c r="J624" s="622">
        <v>31.074999999999999</v>
      </c>
      <c r="K624" s="619">
        <f t="shared" si="13"/>
        <v>83.706860326045955</v>
      </c>
    </row>
    <row r="625" spans="1:11" s="65" customFormat="1" ht="14.1" customHeight="1">
      <c r="A625" s="616">
        <v>611</v>
      </c>
      <c r="B625" s="617" t="s">
        <v>713</v>
      </c>
      <c r="C625" s="622">
        <v>35.44</v>
      </c>
      <c r="D625" s="622">
        <v>32.250799999999998</v>
      </c>
      <c r="E625" s="622">
        <v>0</v>
      </c>
      <c r="F625" s="622">
        <v>67.690899999999999</v>
      </c>
      <c r="G625" s="622">
        <v>32.397799999999997</v>
      </c>
      <c r="H625" s="622">
        <v>21.549199999999999</v>
      </c>
      <c r="I625" s="622">
        <v>0</v>
      </c>
      <c r="J625" s="622">
        <v>53.947000000000003</v>
      </c>
      <c r="K625" s="619">
        <f t="shared" si="13"/>
        <v>79.696089134580873</v>
      </c>
    </row>
    <row r="626" spans="1:11" s="65" customFormat="1" ht="14.1" customHeight="1">
      <c r="A626" s="616">
        <v>612</v>
      </c>
      <c r="B626" s="617" t="s">
        <v>714</v>
      </c>
      <c r="C626" s="622">
        <v>37.1736</v>
      </c>
      <c r="D626" s="622">
        <v>17.8705</v>
      </c>
      <c r="E626" s="622">
        <v>0</v>
      </c>
      <c r="F626" s="622">
        <v>55.044199999999996</v>
      </c>
      <c r="G626" s="622">
        <v>33.206899999999997</v>
      </c>
      <c r="H626" s="622">
        <v>10.4374</v>
      </c>
      <c r="I626" s="622">
        <v>0</v>
      </c>
      <c r="J626" s="622">
        <v>43.644300000000001</v>
      </c>
      <c r="K626" s="619">
        <f t="shared" si="13"/>
        <v>79.289552759418797</v>
      </c>
    </row>
    <row r="627" spans="1:11" s="65" customFormat="1" ht="14.1" customHeight="1">
      <c r="A627" s="616">
        <v>613</v>
      </c>
      <c r="B627" s="617" t="s">
        <v>715</v>
      </c>
      <c r="C627" s="622">
        <v>22.3551</v>
      </c>
      <c r="D627" s="622">
        <v>13.585599999999999</v>
      </c>
      <c r="E627" s="622">
        <v>0</v>
      </c>
      <c r="F627" s="622">
        <v>35.940800000000003</v>
      </c>
      <c r="G627" s="622">
        <v>18.123799999999999</v>
      </c>
      <c r="H627" s="622">
        <v>10.214700000000001</v>
      </c>
      <c r="I627" s="622">
        <v>0</v>
      </c>
      <c r="J627" s="622">
        <v>28.3386</v>
      </c>
      <c r="K627" s="619">
        <f t="shared" si="13"/>
        <v>78.847994479811234</v>
      </c>
    </row>
    <row r="628" spans="1:11" s="65" customFormat="1" ht="14.1" customHeight="1">
      <c r="A628" s="616">
        <v>614</v>
      </c>
      <c r="B628" s="617" t="s">
        <v>716</v>
      </c>
      <c r="C628" s="622">
        <v>33.1</v>
      </c>
      <c r="D628" s="622">
        <v>20.317799999999998</v>
      </c>
      <c r="E628" s="622">
        <v>0.15</v>
      </c>
      <c r="F628" s="622">
        <v>53.567799999999998</v>
      </c>
      <c r="G628" s="622">
        <v>27.317799999999998</v>
      </c>
      <c r="H628" s="622">
        <v>9.3619000000000003</v>
      </c>
      <c r="I628" s="622">
        <v>0</v>
      </c>
      <c r="J628" s="622">
        <v>36.6798</v>
      </c>
      <c r="K628" s="619">
        <f t="shared" si="13"/>
        <v>68.473597945034143</v>
      </c>
    </row>
    <row r="629" spans="1:11" s="65" customFormat="1" ht="14.1" customHeight="1">
      <c r="A629" s="616">
        <v>615</v>
      </c>
      <c r="B629" s="617" t="s">
        <v>717</v>
      </c>
      <c r="C629" s="622">
        <v>34.540199999999999</v>
      </c>
      <c r="D629" s="622">
        <v>22.83</v>
      </c>
      <c r="E629" s="622">
        <v>0</v>
      </c>
      <c r="F629" s="622">
        <v>57.370199999999997</v>
      </c>
      <c r="G629" s="622">
        <v>28.4221</v>
      </c>
      <c r="H629" s="622">
        <v>12.455</v>
      </c>
      <c r="I629" s="622">
        <v>0</v>
      </c>
      <c r="J629" s="622">
        <v>40.877099999999999</v>
      </c>
      <c r="K629" s="619">
        <f t="shared" si="13"/>
        <v>71.251451101791517</v>
      </c>
    </row>
    <row r="630" spans="1:11" s="65" customFormat="1" ht="14.1" customHeight="1">
      <c r="A630" s="616">
        <v>616</v>
      </c>
      <c r="B630" s="617" t="s">
        <v>718</v>
      </c>
      <c r="C630" s="622">
        <v>31.5794</v>
      </c>
      <c r="D630" s="622">
        <v>17.265999999999998</v>
      </c>
      <c r="E630" s="622">
        <v>0</v>
      </c>
      <c r="F630" s="622">
        <v>48.845500000000001</v>
      </c>
      <c r="G630" s="622">
        <v>27.9864</v>
      </c>
      <c r="H630" s="622">
        <v>12.2317</v>
      </c>
      <c r="I630" s="622">
        <v>0</v>
      </c>
      <c r="J630" s="622">
        <v>40.218200000000003</v>
      </c>
      <c r="K630" s="619">
        <f t="shared" si="13"/>
        <v>82.337574597455244</v>
      </c>
    </row>
    <row r="631" spans="1:11" s="65" customFormat="1" ht="14.1" customHeight="1">
      <c r="A631" s="616">
        <v>617</v>
      </c>
      <c r="B631" s="617" t="s">
        <v>719</v>
      </c>
      <c r="C631" s="622">
        <v>25.273399999999999</v>
      </c>
      <c r="D631" s="622">
        <v>14.1829</v>
      </c>
      <c r="E631" s="622">
        <v>0</v>
      </c>
      <c r="F631" s="622">
        <v>39.456299999999999</v>
      </c>
      <c r="G631" s="622">
        <v>21.949400000000001</v>
      </c>
      <c r="H631" s="622">
        <v>11.3187</v>
      </c>
      <c r="I631" s="622">
        <v>0</v>
      </c>
      <c r="J631" s="622">
        <v>33.2682</v>
      </c>
      <c r="K631" s="619">
        <f t="shared" si="13"/>
        <v>84.316573018757467</v>
      </c>
    </row>
    <row r="632" spans="1:11" s="65" customFormat="1" ht="14.1" customHeight="1">
      <c r="A632" s="616">
        <v>618</v>
      </c>
      <c r="B632" s="617" t="s">
        <v>720</v>
      </c>
      <c r="C632" s="622">
        <v>34.033200000000001</v>
      </c>
      <c r="D632" s="622">
        <v>9.6801999999999992</v>
      </c>
      <c r="E632" s="622">
        <v>0</v>
      </c>
      <c r="F632" s="622">
        <v>43.7134</v>
      </c>
      <c r="G632" s="622">
        <v>29.909700000000001</v>
      </c>
      <c r="H632" s="622">
        <v>6.9645999999999999</v>
      </c>
      <c r="I632" s="622">
        <v>0</v>
      </c>
      <c r="J632" s="622">
        <v>36.874400000000001</v>
      </c>
      <c r="K632" s="619">
        <f t="shared" si="13"/>
        <v>84.35491176618612</v>
      </c>
    </row>
    <row r="633" spans="1:11" s="65" customFormat="1" ht="14.1" customHeight="1">
      <c r="A633" s="616">
        <v>619</v>
      </c>
      <c r="B633" s="617" t="s">
        <v>721</v>
      </c>
      <c r="C633" s="622">
        <v>40.0261</v>
      </c>
      <c r="D633" s="622">
        <v>37.275100000000002</v>
      </c>
      <c r="E633" s="622">
        <v>0</v>
      </c>
      <c r="F633" s="622">
        <v>77.301299999999998</v>
      </c>
      <c r="G633" s="622">
        <v>35.2898</v>
      </c>
      <c r="H633" s="622">
        <v>24.367100000000001</v>
      </c>
      <c r="I633" s="622">
        <v>0</v>
      </c>
      <c r="J633" s="622">
        <v>59.6569</v>
      </c>
      <c r="K633" s="619">
        <f t="shared" si="13"/>
        <v>77.174510648591948</v>
      </c>
    </row>
    <row r="634" spans="1:11" s="65" customFormat="1" ht="14.1" customHeight="1">
      <c r="A634" s="616">
        <v>620</v>
      </c>
      <c r="B634" s="617" t="s">
        <v>722</v>
      </c>
      <c r="C634" s="622">
        <v>24.6661</v>
      </c>
      <c r="D634" s="622">
        <v>12.5617</v>
      </c>
      <c r="E634" s="622">
        <v>0</v>
      </c>
      <c r="F634" s="622">
        <v>37.227800000000002</v>
      </c>
      <c r="G634" s="622">
        <v>18.655000000000001</v>
      </c>
      <c r="H634" s="622">
        <v>7.5735000000000001</v>
      </c>
      <c r="I634" s="622">
        <v>0</v>
      </c>
      <c r="J634" s="622">
        <v>26.2285</v>
      </c>
      <c r="K634" s="619">
        <f t="shared" si="13"/>
        <v>70.454069270813747</v>
      </c>
    </row>
    <row r="635" spans="1:11" s="65" customFormat="1" ht="14.1" customHeight="1">
      <c r="A635" s="616">
        <v>621</v>
      </c>
      <c r="B635" s="617" t="s">
        <v>723</v>
      </c>
      <c r="C635" s="622">
        <v>35.997399999999999</v>
      </c>
      <c r="D635" s="622">
        <v>21.762699999999999</v>
      </c>
      <c r="E635" s="622">
        <v>0</v>
      </c>
      <c r="F635" s="622">
        <v>57.760100000000001</v>
      </c>
      <c r="G635" s="622">
        <v>30.9528</v>
      </c>
      <c r="H635" s="622">
        <v>12.765599999999999</v>
      </c>
      <c r="I635" s="622">
        <v>0</v>
      </c>
      <c r="J635" s="622">
        <v>43.718400000000003</v>
      </c>
      <c r="K635" s="619">
        <f t="shared" si="13"/>
        <v>75.689619650935512</v>
      </c>
    </row>
    <row r="636" spans="1:11" s="65" customFormat="1" ht="14.1" customHeight="1">
      <c r="A636" s="616">
        <v>622</v>
      </c>
      <c r="B636" s="617" t="s">
        <v>724</v>
      </c>
      <c r="C636" s="622">
        <v>33.029200000000003</v>
      </c>
      <c r="D636" s="622">
        <v>10.5799</v>
      </c>
      <c r="E636" s="622">
        <v>0</v>
      </c>
      <c r="F636" s="622">
        <v>43.609099999999998</v>
      </c>
      <c r="G636" s="622">
        <v>27.9209</v>
      </c>
      <c r="H636" s="622">
        <v>7.5324999999999998</v>
      </c>
      <c r="I636" s="622">
        <v>0</v>
      </c>
      <c r="J636" s="622">
        <v>35.453400000000002</v>
      </c>
      <c r="K636" s="619">
        <f t="shared" si="13"/>
        <v>81.298169418768111</v>
      </c>
    </row>
    <row r="637" spans="1:11" s="65" customFormat="1" ht="14.1" customHeight="1">
      <c r="A637" s="616">
        <v>623</v>
      </c>
      <c r="B637" s="617" t="s">
        <v>725</v>
      </c>
      <c r="C637" s="622">
        <v>20.235900000000001</v>
      </c>
      <c r="D637" s="622">
        <v>12.053699999999999</v>
      </c>
      <c r="E637" s="622">
        <v>0</v>
      </c>
      <c r="F637" s="622">
        <v>32.2896</v>
      </c>
      <c r="G637" s="622">
        <v>17.9712</v>
      </c>
      <c r="H637" s="622">
        <v>9.4131</v>
      </c>
      <c r="I637" s="622">
        <v>0</v>
      </c>
      <c r="J637" s="622">
        <v>27.384399999999999</v>
      </c>
      <c r="K637" s="619">
        <f t="shared" si="13"/>
        <v>84.808730984589459</v>
      </c>
    </row>
    <row r="638" spans="1:11" s="65" customFormat="1" ht="14.1" customHeight="1">
      <c r="A638" s="616">
        <v>624</v>
      </c>
      <c r="B638" s="617" t="s">
        <v>726</v>
      </c>
      <c r="C638" s="622">
        <v>23.941500000000001</v>
      </c>
      <c r="D638" s="622">
        <v>19.504799999999999</v>
      </c>
      <c r="E638" s="622">
        <v>0</v>
      </c>
      <c r="F638" s="622">
        <v>43.446399999999997</v>
      </c>
      <c r="G638" s="622">
        <v>22.554099999999998</v>
      </c>
      <c r="H638" s="622">
        <v>16.3185</v>
      </c>
      <c r="I638" s="622">
        <v>0</v>
      </c>
      <c r="J638" s="622">
        <v>38.872599999999998</v>
      </c>
      <c r="K638" s="619">
        <f t="shared" si="13"/>
        <v>89.472545481328723</v>
      </c>
    </row>
    <row r="639" spans="1:11" s="65" customFormat="1" ht="14.1" customHeight="1">
      <c r="A639" s="616">
        <v>625</v>
      </c>
      <c r="B639" s="617" t="s">
        <v>727</v>
      </c>
      <c r="C639" s="622">
        <v>19.289100000000001</v>
      </c>
      <c r="D639" s="622">
        <v>16.559999999999999</v>
      </c>
      <c r="E639" s="622">
        <v>0</v>
      </c>
      <c r="F639" s="622">
        <v>35.8491</v>
      </c>
      <c r="G639" s="622">
        <v>17.398099999999999</v>
      </c>
      <c r="H639" s="622">
        <v>14.2262</v>
      </c>
      <c r="I639" s="622">
        <v>0</v>
      </c>
      <c r="J639" s="622">
        <v>31.624400000000001</v>
      </c>
      <c r="K639" s="619">
        <f t="shared" si="13"/>
        <v>88.215324791975263</v>
      </c>
    </row>
    <row r="640" spans="1:11" s="65" customFormat="1" ht="14.1" customHeight="1">
      <c r="A640" s="616">
        <v>626</v>
      </c>
      <c r="B640" s="617" t="s">
        <v>728</v>
      </c>
      <c r="C640" s="622">
        <v>21.107600000000001</v>
      </c>
      <c r="D640" s="622">
        <v>13.4695</v>
      </c>
      <c r="E640" s="622">
        <v>0</v>
      </c>
      <c r="F640" s="622">
        <v>34.577100000000002</v>
      </c>
      <c r="G640" s="622">
        <v>18.1752</v>
      </c>
      <c r="H640" s="622">
        <v>9.6321999999999992</v>
      </c>
      <c r="I640" s="622">
        <v>0</v>
      </c>
      <c r="J640" s="622">
        <v>27.807400000000001</v>
      </c>
      <c r="K640" s="619">
        <f t="shared" si="13"/>
        <v>80.42143499599446</v>
      </c>
    </row>
    <row r="641" spans="1:11" s="65" customFormat="1" ht="14.1" customHeight="1">
      <c r="A641" s="616">
        <v>627</v>
      </c>
      <c r="B641" s="617" t="s">
        <v>729</v>
      </c>
      <c r="C641" s="622">
        <v>16.067699999999999</v>
      </c>
      <c r="D641" s="622">
        <v>17.9697</v>
      </c>
      <c r="E641" s="622">
        <v>0</v>
      </c>
      <c r="F641" s="622">
        <v>34.037399999999998</v>
      </c>
      <c r="G641" s="622">
        <v>13.357799999999999</v>
      </c>
      <c r="H641" s="622">
        <v>13.138500000000001</v>
      </c>
      <c r="I641" s="622">
        <v>0</v>
      </c>
      <c r="J641" s="622">
        <v>26.496400000000001</v>
      </c>
      <c r="K641" s="619">
        <f t="shared" si="13"/>
        <v>77.844958780635437</v>
      </c>
    </row>
    <row r="642" spans="1:11" s="65" customFormat="1" ht="14.1" customHeight="1">
      <c r="A642" s="616">
        <v>628</v>
      </c>
      <c r="B642" s="617" t="s">
        <v>730</v>
      </c>
      <c r="C642" s="622">
        <v>29.315300000000001</v>
      </c>
      <c r="D642" s="622">
        <v>17.0944</v>
      </c>
      <c r="E642" s="622">
        <v>0</v>
      </c>
      <c r="F642" s="622">
        <v>46.409700000000001</v>
      </c>
      <c r="G642" s="622">
        <v>27.2424</v>
      </c>
      <c r="H642" s="622">
        <v>15.5036</v>
      </c>
      <c r="I642" s="622">
        <v>0</v>
      </c>
      <c r="J642" s="622">
        <v>42.746099999999998</v>
      </c>
      <c r="K642" s="619">
        <f t="shared" si="13"/>
        <v>92.105960607373021</v>
      </c>
    </row>
    <row r="643" spans="1:11" s="65" customFormat="1" ht="14.1" customHeight="1">
      <c r="A643" s="616">
        <v>629</v>
      </c>
      <c r="B643" s="617" t="s">
        <v>731</v>
      </c>
      <c r="C643" s="622">
        <v>31.898900000000001</v>
      </c>
      <c r="D643" s="622">
        <v>21.945799999999998</v>
      </c>
      <c r="E643" s="622">
        <v>0</v>
      </c>
      <c r="F643" s="622">
        <v>53.844700000000003</v>
      </c>
      <c r="G643" s="622">
        <v>29.231999999999999</v>
      </c>
      <c r="H643" s="622">
        <v>14.2156</v>
      </c>
      <c r="I643" s="622">
        <v>0</v>
      </c>
      <c r="J643" s="622">
        <v>43.447699999999998</v>
      </c>
      <c r="K643" s="619">
        <f t="shared" si="13"/>
        <v>80.690764364923567</v>
      </c>
    </row>
    <row r="644" spans="1:11" s="65" customFormat="1" ht="14.1" customHeight="1">
      <c r="A644" s="616">
        <v>630</v>
      </c>
      <c r="B644" s="617" t="s">
        <v>732</v>
      </c>
      <c r="C644" s="622">
        <v>48.752800000000001</v>
      </c>
      <c r="D644" s="622">
        <v>20.189599999999999</v>
      </c>
      <c r="E644" s="622">
        <v>0</v>
      </c>
      <c r="F644" s="622">
        <v>68.942400000000006</v>
      </c>
      <c r="G644" s="622">
        <v>41.302500000000002</v>
      </c>
      <c r="H644" s="622">
        <v>18.684200000000001</v>
      </c>
      <c r="I644" s="622">
        <v>0</v>
      </c>
      <c r="J644" s="622">
        <v>59.986800000000002</v>
      </c>
      <c r="K644" s="619">
        <f t="shared" si="13"/>
        <v>87.01002576063496</v>
      </c>
    </row>
    <row r="645" spans="1:11" s="65" customFormat="1" ht="14.1" customHeight="1">
      <c r="A645" s="616">
        <v>631</v>
      </c>
      <c r="B645" s="617" t="s">
        <v>733</v>
      </c>
      <c r="C645" s="622">
        <v>36.562800000000003</v>
      </c>
      <c r="D645" s="622">
        <v>18.308700000000002</v>
      </c>
      <c r="E645" s="622">
        <v>0</v>
      </c>
      <c r="F645" s="622">
        <v>54.871499999999997</v>
      </c>
      <c r="G645" s="622">
        <v>30.501899999999999</v>
      </c>
      <c r="H645" s="622">
        <v>14.9817</v>
      </c>
      <c r="I645" s="622">
        <v>0</v>
      </c>
      <c r="J645" s="622">
        <v>45.483699999999999</v>
      </c>
      <c r="K645" s="619">
        <f t="shared" si="13"/>
        <v>82.891300584091923</v>
      </c>
    </row>
    <row r="646" spans="1:11" s="65" customFormat="1" ht="14.1" customHeight="1">
      <c r="A646" s="616">
        <v>632</v>
      </c>
      <c r="B646" s="617" t="s">
        <v>734</v>
      </c>
      <c r="C646" s="622">
        <v>33.3506</v>
      </c>
      <c r="D646" s="622">
        <v>31.930099999999999</v>
      </c>
      <c r="E646" s="622">
        <v>0</v>
      </c>
      <c r="F646" s="622">
        <v>65.280699999999996</v>
      </c>
      <c r="G646" s="622">
        <v>26.717400000000001</v>
      </c>
      <c r="H646" s="622">
        <v>20.568899999999999</v>
      </c>
      <c r="I646" s="622">
        <v>0</v>
      </c>
      <c r="J646" s="622">
        <v>47.2864</v>
      </c>
      <c r="K646" s="619">
        <f t="shared" ref="K646:K709" si="15">J646/F646*100</f>
        <v>72.435497781120617</v>
      </c>
    </row>
    <row r="647" spans="1:11" s="65" customFormat="1" ht="14.1" customHeight="1">
      <c r="A647" s="616">
        <v>633</v>
      </c>
      <c r="B647" s="617" t="s">
        <v>735</v>
      </c>
      <c r="C647" s="622">
        <v>33.183500000000002</v>
      </c>
      <c r="D647" s="622">
        <v>10.081</v>
      </c>
      <c r="E647" s="622">
        <v>0</v>
      </c>
      <c r="F647" s="622">
        <v>43.264499999999998</v>
      </c>
      <c r="G647" s="622">
        <v>29.18</v>
      </c>
      <c r="H647" s="622">
        <v>8.6782000000000004</v>
      </c>
      <c r="I647" s="622">
        <v>0</v>
      </c>
      <c r="J647" s="622">
        <v>37.858199999999997</v>
      </c>
      <c r="K647" s="619">
        <f t="shared" si="15"/>
        <v>87.504073778733144</v>
      </c>
    </row>
    <row r="648" spans="1:11" s="65" customFormat="1" ht="14.1" customHeight="1">
      <c r="A648" s="616">
        <v>634</v>
      </c>
      <c r="B648" s="617" t="s">
        <v>736</v>
      </c>
      <c r="C648" s="622">
        <v>37.900599999999997</v>
      </c>
      <c r="D648" s="622">
        <v>20.072800000000001</v>
      </c>
      <c r="E648" s="622">
        <v>0</v>
      </c>
      <c r="F648" s="622">
        <v>57.973500000000001</v>
      </c>
      <c r="G648" s="622">
        <v>34.003700000000002</v>
      </c>
      <c r="H648" s="622">
        <v>14.295199999999999</v>
      </c>
      <c r="I648" s="622">
        <v>0</v>
      </c>
      <c r="J648" s="622">
        <v>48.298999999999999</v>
      </c>
      <c r="K648" s="619">
        <f t="shared" si="15"/>
        <v>83.312202989296836</v>
      </c>
    </row>
    <row r="649" spans="1:11" s="65" customFormat="1" ht="14.1" customHeight="1">
      <c r="A649" s="616">
        <v>635</v>
      </c>
      <c r="B649" s="617" t="s">
        <v>737</v>
      </c>
      <c r="C649" s="622">
        <v>29.543099999999999</v>
      </c>
      <c r="D649" s="622">
        <v>16.428999999999998</v>
      </c>
      <c r="E649" s="622">
        <v>0</v>
      </c>
      <c r="F649" s="622">
        <v>45.972099999999998</v>
      </c>
      <c r="G649" s="622">
        <v>27.482600000000001</v>
      </c>
      <c r="H649" s="622">
        <v>12.692600000000001</v>
      </c>
      <c r="I649" s="622">
        <v>0</v>
      </c>
      <c r="J649" s="622">
        <v>40.175199999999997</v>
      </c>
      <c r="K649" s="619">
        <f t="shared" si="15"/>
        <v>87.390395478997036</v>
      </c>
    </row>
    <row r="650" spans="1:11" s="65" customFormat="1" ht="14.1" customHeight="1">
      <c r="A650" s="616">
        <v>636</v>
      </c>
      <c r="B650" s="617" t="s">
        <v>738</v>
      </c>
      <c r="C650" s="622">
        <v>33.882899999999999</v>
      </c>
      <c r="D650" s="622">
        <v>8.0223999999999993</v>
      </c>
      <c r="E650" s="622">
        <v>0</v>
      </c>
      <c r="F650" s="622">
        <v>41.905299999999997</v>
      </c>
      <c r="G650" s="622">
        <v>19.2469</v>
      </c>
      <c r="H650" s="622">
        <v>5.7907000000000002</v>
      </c>
      <c r="I650" s="622">
        <v>0</v>
      </c>
      <c r="J650" s="622">
        <v>25.037700000000001</v>
      </c>
      <c r="K650" s="619">
        <f t="shared" si="15"/>
        <v>59.74828959582679</v>
      </c>
    </row>
    <row r="651" spans="1:11" s="65" customFormat="1" ht="14.1" customHeight="1">
      <c r="A651" s="616">
        <v>637</v>
      </c>
      <c r="B651" s="617" t="s">
        <v>739</v>
      </c>
      <c r="C651" s="622">
        <v>20.594799999999999</v>
      </c>
      <c r="D651" s="622">
        <v>13.7988</v>
      </c>
      <c r="E651" s="622">
        <v>0</v>
      </c>
      <c r="F651" s="622">
        <v>34.393599999999999</v>
      </c>
      <c r="G651" s="622">
        <v>13.6167</v>
      </c>
      <c r="H651" s="622">
        <v>4.8034999999999997</v>
      </c>
      <c r="I651" s="622">
        <v>0</v>
      </c>
      <c r="J651" s="622">
        <v>18.420200000000001</v>
      </c>
      <c r="K651" s="619">
        <f t="shared" si="15"/>
        <v>53.557057126907338</v>
      </c>
    </row>
    <row r="652" spans="1:11" s="65" customFormat="1" ht="14.1" customHeight="1">
      <c r="A652" s="616">
        <v>638</v>
      </c>
      <c r="B652" s="617" t="s">
        <v>740</v>
      </c>
      <c r="C652" s="622">
        <v>35.2776</v>
      </c>
      <c r="D652" s="622">
        <v>6.9618000000000002</v>
      </c>
      <c r="E652" s="622">
        <v>0</v>
      </c>
      <c r="F652" s="622">
        <v>42.239400000000003</v>
      </c>
      <c r="G652" s="622">
        <v>15.4079</v>
      </c>
      <c r="H652" s="622">
        <v>0.79790000000000005</v>
      </c>
      <c r="I652" s="622">
        <v>0</v>
      </c>
      <c r="J652" s="622">
        <v>16.2059</v>
      </c>
      <c r="K652" s="619">
        <f t="shared" si="15"/>
        <v>38.366785513051795</v>
      </c>
    </row>
    <row r="653" spans="1:11" s="65" customFormat="1" ht="14.1" customHeight="1">
      <c r="A653" s="616">
        <v>639</v>
      </c>
      <c r="B653" s="617" t="s">
        <v>741</v>
      </c>
      <c r="C653" s="622">
        <v>51.7089</v>
      </c>
      <c r="D653" s="622">
        <v>28.643000000000001</v>
      </c>
      <c r="E653" s="622">
        <v>0</v>
      </c>
      <c r="F653" s="622">
        <v>80.351900000000001</v>
      </c>
      <c r="G653" s="622">
        <v>48.253399999999999</v>
      </c>
      <c r="H653" s="622">
        <v>23.118300000000001</v>
      </c>
      <c r="I653" s="622">
        <v>0</v>
      </c>
      <c r="J653" s="622">
        <v>71.371700000000004</v>
      </c>
      <c r="K653" s="619">
        <f t="shared" si="15"/>
        <v>88.823910822270548</v>
      </c>
    </row>
    <row r="654" spans="1:11" s="65" customFormat="1" ht="14.1" customHeight="1">
      <c r="A654" s="616">
        <v>640</v>
      </c>
      <c r="B654" s="617" t="s">
        <v>742</v>
      </c>
      <c r="C654" s="622">
        <v>46.6678</v>
      </c>
      <c r="D654" s="622">
        <v>23.797799999999999</v>
      </c>
      <c r="E654" s="622">
        <v>0</v>
      </c>
      <c r="F654" s="622">
        <v>70.465699999999998</v>
      </c>
      <c r="G654" s="622">
        <v>41.328200000000002</v>
      </c>
      <c r="H654" s="622">
        <v>18.243400000000001</v>
      </c>
      <c r="I654" s="622">
        <v>0</v>
      </c>
      <c r="J654" s="622">
        <v>59.571599999999997</v>
      </c>
      <c r="K654" s="619">
        <f t="shared" si="15"/>
        <v>84.539854141802323</v>
      </c>
    </row>
    <row r="655" spans="1:11" s="65" customFormat="1" ht="14.1" customHeight="1">
      <c r="A655" s="616">
        <v>641</v>
      </c>
      <c r="B655" s="617" t="s">
        <v>743</v>
      </c>
      <c r="C655" s="622">
        <v>49.456499999999998</v>
      </c>
      <c r="D655" s="622">
        <v>26.950399999999998</v>
      </c>
      <c r="E655" s="622">
        <v>0</v>
      </c>
      <c r="F655" s="622">
        <v>76.406899999999993</v>
      </c>
      <c r="G655" s="622">
        <v>45.317999999999998</v>
      </c>
      <c r="H655" s="622">
        <v>21.598400000000002</v>
      </c>
      <c r="I655" s="622">
        <v>0</v>
      </c>
      <c r="J655" s="622">
        <v>66.916399999999996</v>
      </c>
      <c r="K655" s="619">
        <f t="shared" si="15"/>
        <v>87.579001372912657</v>
      </c>
    </row>
    <row r="656" spans="1:11" s="65" customFormat="1" ht="14.1" customHeight="1">
      <c r="A656" s="616">
        <v>642</v>
      </c>
      <c r="B656" s="617" t="s">
        <v>744</v>
      </c>
      <c r="C656" s="622">
        <v>31.748200000000001</v>
      </c>
      <c r="D656" s="622">
        <v>14.924799999999999</v>
      </c>
      <c r="E656" s="622">
        <v>0</v>
      </c>
      <c r="F656" s="622">
        <v>46.673000000000002</v>
      </c>
      <c r="G656" s="622">
        <v>28.6402</v>
      </c>
      <c r="H656" s="622">
        <v>10.437900000000001</v>
      </c>
      <c r="I656" s="622">
        <v>0</v>
      </c>
      <c r="J656" s="622">
        <v>39.078200000000002</v>
      </c>
      <c r="K656" s="619">
        <f t="shared" si="15"/>
        <v>83.727636963554957</v>
      </c>
    </row>
    <row r="657" spans="1:11" s="65" customFormat="1" ht="14.1" customHeight="1">
      <c r="A657" s="616">
        <v>643</v>
      </c>
      <c r="B657" s="617" t="s">
        <v>745</v>
      </c>
      <c r="C657" s="622">
        <v>39.588500000000003</v>
      </c>
      <c r="D657" s="622">
        <v>21.085599999999999</v>
      </c>
      <c r="E657" s="622">
        <v>0</v>
      </c>
      <c r="F657" s="622">
        <v>60.674199999999999</v>
      </c>
      <c r="G657" s="622">
        <v>33.163800000000002</v>
      </c>
      <c r="H657" s="622">
        <v>15.452199999999999</v>
      </c>
      <c r="I657" s="622">
        <v>0</v>
      </c>
      <c r="J657" s="622">
        <v>48.616</v>
      </c>
      <c r="K657" s="619">
        <f t="shared" si="15"/>
        <v>80.126313985186457</v>
      </c>
    </row>
    <row r="658" spans="1:11" s="65" customFormat="1" ht="14.1" customHeight="1">
      <c r="A658" s="616">
        <v>644</v>
      </c>
      <c r="B658" s="617" t="s">
        <v>746</v>
      </c>
      <c r="C658" s="622">
        <v>31.957699999999999</v>
      </c>
      <c r="D658" s="622">
        <v>18.151499999999999</v>
      </c>
      <c r="E658" s="622">
        <v>0</v>
      </c>
      <c r="F658" s="622">
        <v>50.109200000000001</v>
      </c>
      <c r="G658" s="622">
        <v>27.7483</v>
      </c>
      <c r="H658" s="622">
        <v>13.967599999999999</v>
      </c>
      <c r="I658" s="622">
        <v>0</v>
      </c>
      <c r="J658" s="622">
        <v>41.715899999999998</v>
      </c>
      <c r="K658" s="619">
        <f t="shared" si="15"/>
        <v>83.249982039226325</v>
      </c>
    </row>
    <row r="659" spans="1:11" s="65" customFormat="1" ht="14.1" customHeight="1">
      <c r="A659" s="616">
        <v>645</v>
      </c>
      <c r="B659" s="617" t="s">
        <v>747</v>
      </c>
      <c r="C659" s="622">
        <v>34.970599999999997</v>
      </c>
      <c r="D659" s="622">
        <v>14.792899999999999</v>
      </c>
      <c r="E659" s="622">
        <v>0</v>
      </c>
      <c r="F659" s="622">
        <v>49.763500000000001</v>
      </c>
      <c r="G659" s="622">
        <v>28.948499999999999</v>
      </c>
      <c r="H659" s="622">
        <v>10.795999999999999</v>
      </c>
      <c r="I659" s="622">
        <v>0</v>
      </c>
      <c r="J659" s="622">
        <v>39.744599999999998</v>
      </c>
      <c r="K659" s="619">
        <f t="shared" si="15"/>
        <v>79.866970771750374</v>
      </c>
    </row>
    <row r="660" spans="1:11" s="65" customFormat="1" ht="14.1" customHeight="1">
      <c r="A660" s="616">
        <v>646</v>
      </c>
      <c r="B660" s="617" t="s">
        <v>748</v>
      </c>
      <c r="C660" s="622">
        <v>40.552500000000002</v>
      </c>
      <c r="D660" s="622">
        <v>29.511800000000001</v>
      </c>
      <c r="E660" s="622">
        <v>0</v>
      </c>
      <c r="F660" s="622">
        <v>70.064300000000003</v>
      </c>
      <c r="G660" s="622">
        <v>36.006500000000003</v>
      </c>
      <c r="H660" s="622">
        <v>24.27</v>
      </c>
      <c r="I660" s="622">
        <v>0</v>
      </c>
      <c r="J660" s="622">
        <v>60.276600000000002</v>
      </c>
      <c r="K660" s="619">
        <f t="shared" si="15"/>
        <v>86.030403500784274</v>
      </c>
    </row>
    <row r="661" spans="1:11" s="65" customFormat="1" ht="14.1" customHeight="1">
      <c r="A661" s="616">
        <v>647</v>
      </c>
      <c r="B661" s="617" t="s">
        <v>749</v>
      </c>
      <c r="C661" s="622">
        <v>36.820300000000003</v>
      </c>
      <c r="D661" s="622">
        <v>17.126799999999999</v>
      </c>
      <c r="E661" s="622">
        <v>0</v>
      </c>
      <c r="F661" s="622">
        <v>53.947099999999999</v>
      </c>
      <c r="G661" s="622">
        <v>31.450299999999999</v>
      </c>
      <c r="H661" s="622">
        <v>14.2272</v>
      </c>
      <c r="I661" s="622">
        <v>0</v>
      </c>
      <c r="J661" s="622">
        <v>45.677599999999998</v>
      </c>
      <c r="K661" s="619">
        <f t="shared" si="15"/>
        <v>84.671094461055361</v>
      </c>
    </row>
    <row r="662" spans="1:11" s="65" customFormat="1" ht="14.1" customHeight="1">
      <c r="A662" s="616">
        <v>648</v>
      </c>
      <c r="B662" s="617" t="s">
        <v>750</v>
      </c>
      <c r="C662" s="622">
        <v>53.185000000000002</v>
      </c>
      <c r="D662" s="622">
        <v>23.92</v>
      </c>
      <c r="E662" s="622">
        <v>0</v>
      </c>
      <c r="F662" s="622">
        <v>77.105099999999993</v>
      </c>
      <c r="G662" s="622">
        <v>45.587299999999999</v>
      </c>
      <c r="H662" s="622">
        <v>20.0703</v>
      </c>
      <c r="I662" s="622">
        <v>0</v>
      </c>
      <c r="J662" s="622">
        <v>65.657600000000002</v>
      </c>
      <c r="K662" s="619">
        <f t="shared" si="15"/>
        <v>85.153381553230602</v>
      </c>
    </row>
    <row r="663" spans="1:11" s="65" customFormat="1" ht="14.1" customHeight="1">
      <c r="A663" s="616">
        <v>649</v>
      </c>
      <c r="B663" s="617" t="s">
        <v>751</v>
      </c>
      <c r="C663" s="622">
        <v>43.581200000000003</v>
      </c>
      <c r="D663" s="622">
        <v>24.052900000000001</v>
      </c>
      <c r="E663" s="622">
        <v>0</v>
      </c>
      <c r="F663" s="622">
        <v>67.634100000000004</v>
      </c>
      <c r="G663" s="622">
        <v>38.267099999999999</v>
      </c>
      <c r="H663" s="622">
        <v>18.075099999999999</v>
      </c>
      <c r="I663" s="622">
        <v>0</v>
      </c>
      <c r="J663" s="622">
        <v>56.342300000000002</v>
      </c>
      <c r="K663" s="619">
        <f t="shared" si="15"/>
        <v>83.304575650448513</v>
      </c>
    </row>
    <row r="664" spans="1:11" s="65" customFormat="1" ht="14.1" customHeight="1">
      <c r="A664" s="616">
        <v>650</v>
      </c>
      <c r="B664" s="617" t="s">
        <v>752</v>
      </c>
      <c r="C664" s="622">
        <v>32.197400000000002</v>
      </c>
      <c r="D664" s="622">
        <v>22.495799999999999</v>
      </c>
      <c r="E664" s="622">
        <v>0</v>
      </c>
      <c r="F664" s="622">
        <v>54.693199999999997</v>
      </c>
      <c r="G664" s="622">
        <v>30.6419</v>
      </c>
      <c r="H664" s="622">
        <v>16.6602</v>
      </c>
      <c r="I664" s="622">
        <v>0</v>
      </c>
      <c r="J664" s="622">
        <v>47.302100000000003</v>
      </c>
      <c r="K664" s="619">
        <f t="shared" si="15"/>
        <v>86.486254232701697</v>
      </c>
    </row>
    <row r="665" spans="1:11" s="65" customFormat="1" ht="14.1" customHeight="1">
      <c r="A665" s="616">
        <v>651</v>
      </c>
      <c r="B665" s="617" t="s">
        <v>753</v>
      </c>
      <c r="C665" s="622">
        <v>23.843499999999999</v>
      </c>
      <c r="D665" s="622">
        <v>20.120100000000001</v>
      </c>
      <c r="E665" s="622">
        <v>0</v>
      </c>
      <c r="F665" s="622">
        <v>43.963700000000003</v>
      </c>
      <c r="G665" s="622">
        <v>20.4971</v>
      </c>
      <c r="H665" s="622">
        <v>13.157299999999999</v>
      </c>
      <c r="I665" s="622">
        <v>0</v>
      </c>
      <c r="J665" s="622">
        <v>33.654499999999999</v>
      </c>
      <c r="K665" s="619">
        <f t="shared" si="15"/>
        <v>76.550654289789065</v>
      </c>
    </row>
    <row r="666" spans="1:11" s="65" customFormat="1" ht="14.1" customHeight="1">
      <c r="A666" s="616">
        <v>652</v>
      </c>
      <c r="B666" s="617" t="s">
        <v>754</v>
      </c>
      <c r="C666" s="622">
        <v>28.386500000000002</v>
      </c>
      <c r="D666" s="622">
        <v>11.9412</v>
      </c>
      <c r="E666" s="622">
        <v>0</v>
      </c>
      <c r="F666" s="622">
        <v>40.3277</v>
      </c>
      <c r="G666" s="622">
        <v>25.364100000000001</v>
      </c>
      <c r="H666" s="622">
        <v>8.5823999999999998</v>
      </c>
      <c r="I666" s="622">
        <v>0</v>
      </c>
      <c r="J666" s="622">
        <v>33.9465</v>
      </c>
      <c r="K666" s="619">
        <f t="shared" si="15"/>
        <v>84.176632934682615</v>
      </c>
    </row>
    <row r="667" spans="1:11" s="65" customFormat="1" ht="14.1" customHeight="1">
      <c r="A667" s="616">
        <v>653</v>
      </c>
      <c r="B667" s="617" t="s">
        <v>755</v>
      </c>
      <c r="C667" s="622">
        <v>36.091099999999997</v>
      </c>
      <c r="D667" s="622">
        <v>16.9847</v>
      </c>
      <c r="E667" s="622">
        <v>0</v>
      </c>
      <c r="F667" s="622">
        <v>53.075800000000001</v>
      </c>
      <c r="G667" s="622">
        <v>34.133800000000001</v>
      </c>
      <c r="H667" s="622">
        <v>13.0412</v>
      </c>
      <c r="I667" s="622">
        <v>0</v>
      </c>
      <c r="J667" s="622">
        <v>47.1751</v>
      </c>
      <c r="K667" s="619">
        <f t="shared" si="15"/>
        <v>88.882503890662036</v>
      </c>
    </row>
    <row r="668" spans="1:11" s="65" customFormat="1" ht="14.1" customHeight="1">
      <c r="A668" s="616">
        <v>654</v>
      </c>
      <c r="B668" s="617" t="s">
        <v>756</v>
      </c>
      <c r="C668" s="622">
        <v>33.1282</v>
      </c>
      <c r="D668" s="622">
        <v>18.109100000000002</v>
      </c>
      <c r="E668" s="622">
        <v>0</v>
      </c>
      <c r="F668" s="622">
        <v>51.237299999999998</v>
      </c>
      <c r="G668" s="622">
        <v>29.6721</v>
      </c>
      <c r="H668" s="622">
        <v>16.575900000000001</v>
      </c>
      <c r="I668" s="622">
        <v>0</v>
      </c>
      <c r="J668" s="622">
        <v>46.247999999999998</v>
      </c>
      <c r="K668" s="619">
        <f t="shared" si="15"/>
        <v>90.262367454959573</v>
      </c>
    </row>
    <row r="669" spans="1:11" s="65" customFormat="1" ht="14.1" customHeight="1">
      <c r="A669" s="616">
        <v>655</v>
      </c>
      <c r="B669" s="617" t="s">
        <v>757</v>
      </c>
      <c r="C669" s="622">
        <v>31.099799999999998</v>
      </c>
      <c r="D669" s="622">
        <v>22.4008</v>
      </c>
      <c r="E669" s="622">
        <v>0</v>
      </c>
      <c r="F669" s="622">
        <v>53.500599999999999</v>
      </c>
      <c r="G669" s="622">
        <v>25.254000000000001</v>
      </c>
      <c r="H669" s="622">
        <v>15.570499999999999</v>
      </c>
      <c r="I669" s="622">
        <v>0</v>
      </c>
      <c r="J669" s="622">
        <v>40.8245</v>
      </c>
      <c r="K669" s="619">
        <f t="shared" si="15"/>
        <v>76.306620860326802</v>
      </c>
    </row>
    <row r="670" spans="1:11" s="65" customFormat="1" ht="14.1" customHeight="1">
      <c r="A670" s="616">
        <v>656</v>
      </c>
      <c r="B670" s="617" t="s">
        <v>758</v>
      </c>
      <c r="C670" s="622">
        <v>27.182400000000001</v>
      </c>
      <c r="D670" s="622">
        <v>17.406500000000001</v>
      </c>
      <c r="E670" s="622">
        <v>0</v>
      </c>
      <c r="F670" s="622">
        <v>44.588900000000002</v>
      </c>
      <c r="G670" s="622">
        <v>25.601400000000002</v>
      </c>
      <c r="H670" s="622">
        <v>14.3849</v>
      </c>
      <c r="I670" s="622">
        <v>0</v>
      </c>
      <c r="J670" s="622">
        <v>39.9863</v>
      </c>
      <c r="K670" s="619">
        <f t="shared" si="15"/>
        <v>89.677700055394951</v>
      </c>
    </row>
    <row r="671" spans="1:11" s="65" customFormat="1" ht="14.1" customHeight="1">
      <c r="A671" s="616">
        <v>657</v>
      </c>
      <c r="B671" s="617" t="s">
        <v>759</v>
      </c>
      <c r="C671" s="622">
        <v>42.349699999999999</v>
      </c>
      <c r="D671" s="622">
        <v>35.856400000000001</v>
      </c>
      <c r="E671" s="622">
        <v>0</v>
      </c>
      <c r="F671" s="622">
        <v>78.206199999999995</v>
      </c>
      <c r="G671" s="622">
        <v>38.764000000000003</v>
      </c>
      <c r="H671" s="622">
        <v>29.676200000000001</v>
      </c>
      <c r="I671" s="622">
        <v>0</v>
      </c>
      <c r="J671" s="622">
        <v>68.440299999999993</v>
      </c>
      <c r="K671" s="619">
        <f t="shared" si="15"/>
        <v>87.512626876130014</v>
      </c>
    </row>
    <row r="672" spans="1:11" s="65" customFormat="1" ht="14.1" customHeight="1">
      <c r="A672" s="616">
        <v>658</v>
      </c>
      <c r="B672" s="617" t="s">
        <v>760</v>
      </c>
      <c r="C672" s="622">
        <v>42.826999999999998</v>
      </c>
      <c r="D672" s="622">
        <v>29.576699999999999</v>
      </c>
      <c r="E672" s="622">
        <v>0</v>
      </c>
      <c r="F672" s="622">
        <v>72.403800000000004</v>
      </c>
      <c r="G672" s="622">
        <v>37.111199999999997</v>
      </c>
      <c r="H672" s="622">
        <v>23.716000000000001</v>
      </c>
      <c r="I672" s="622">
        <v>0</v>
      </c>
      <c r="J672" s="622">
        <v>60.827300000000001</v>
      </c>
      <c r="K672" s="619">
        <f t="shared" si="15"/>
        <v>84.011198307271158</v>
      </c>
    </row>
    <row r="673" spans="1:11" s="65" customFormat="1" ht="14.1" customHeight="1">
      <c r="A673" s="616">
        <v>659</v>
      </c>
      <c r="B673" s="617" t="s">
        <v>761</v>
      </c>
      <c r="C673" s="622">
        <v>52.314900000000002</v>
      </c>
      <c r="D673" s="622">
        <v>29.0931</v>
      </c>
      <c r="E673" s="622">
        <v>0</v>
      </c>
      <c r="F673" s="622">
        <v>81.408100000000005</v>
      </c>
      <c r="G673" s="622">
        <v>43.0548</v>
      </c>
      <c r="H673" s="622">
        <v>20.240100000000002</v>
      </c>
      <c r="I673" s="622">
        <v>0</v>
      </c>
      <c r="J673" s="622">
        <v>63.294899999999998</v>
      </c>
      <c r="K673" s="619">
        <f t="shared" si="15"/>
        <v>77.750125601752146</v>
      </c>
    </row>
    <row r="674" spans="1:11" s="65" customFormat="1" ht="14.1" customHeight="1">
      <c r="A674" s="616">
        <v>660</v>
      </c>
      <c r="B674" s="617" t="s">
        <v>762</v>
      </c>
      <c r="C674" s="622">
        <v>43.362200000000001</v>
      </c>
      <c r="D674" s="622">
        <v>28.2103</v>
      </c>
      <c r="E674" s="622">
        <v>3.1199999999999999E-2</v>
      </c>
      <c r="F674" s="622">
        <v>71.603800000000007</v>
      </c>
      <c r="G674" s="622">
        <v>38.956200000000003</v>
      </c>
      <c r="H674" s="622">
        <v>18.0076</v>
      </c>
      <c r="I674" s="622">
        <v>0</v>
      </c>
      <c r="J674" s="622">
        <v>56.963799999999999</v>
      </c>
      <c r="K674" s="619">
        <f t="shared" si="15"/>
        <v>79.554157740231659</v>
      </c>
    </row>
    <row r="675" spans="1:11" s="65" customFormat="1" ht="14.1" customHeight="1">
      <c r="A675" s="616">
        <v>661</v>
      </c>
      <c r="B675" s="617" t="s">
        <v>763</v>
      </c>
      <c r="C675" s="622">
        <v>102.4943</v>
      </c>
      <c r="D675" s="622">
        <v>53.346699999999998</v>
      </c>
      <c r="E675" s="622">
        <v>0</v>
      </c>
      <c r="F675" s="622">
        <v>155.84100000000001</v>
      </c>
      <c r="G675" s="622">
        <v>84.586200000000005</v>
      </c>
      <c r="H675" s="622">
        <v>38.218299999999999</v>
      </c>
      <c r="I675" s="622">
        <v>0</v>
      </c>
      <c r="J675" s="622">
        <v>122.80459999999999</v>
      </c>
      <c r="K675" s="619">
        <f t="shared" si="15"/>
        <v>78.801214057918003</v>
      </c>
    </row>
    <row r="676" spans="1:11" s="65" customFormat="1" ht="14.1" customHeight="1">
      <c r="A676" s="616">
        <v>662</v>
      </c>
      <c r="B676" s="617" t="s">
        <v>764</v>
      </c>
      <c r="C676" s="622">
        <v>27.915900000000001</v>
      </c>
      <c r="D676" s="622">
        <v>13.764099999999999</v>
      </c>
      <c r="E676" s="622">
        <v>0</v>
      </c>
      <c r="F676" s="622">
        <v>41.680100000000003</v>
      </c>
      <c r="G676" s="622">
        <v>23.569400000000002</v>
      </c>
      <c r="H676" s="622">
        <v>10.050599999999999</v>
      </c>
      <c r="I676" s="622">
        <v>0</v>
      </c>
      <c r="J676" s="622">
        <v>33.619999999999997</v>
      </c>
      <c r="K676" s="619">
        <f t="shared" si="15"/>
        <v>80.661994572949666</v>
      </c>
    </row>
    <row r="677" spans="1:11" s="65" customFormat="1" ht="14.1" customHeight="1">
      <c r="A677" s="616">
        <v>663</v>
      </c>
      <c r="B677" s="617" t="s">
        <v>765</v>
      </c>
      <c r="C677" s="622">
        <v>34.337499999999999</v>
      </c>
      <c r="D677" s="622">
        <v>25.088799999999999</v>
      </c>
      <c r="E677" s="622">
        <v>0</v>
      </c>
      <c r="F677" s="622">
        <v>59.426400000000001</v>
      </c>
      <c r="G677" s="622">
        <v>31.414000000000001</v>
      </c>
      <c r="H677" s="622">
        <v>19.543399999999998</v>
      </c>
      <c r="I677" s="622">
        <v>0</v>
      </c>
      <c r="J677" s="622">
        <v>50.957500000000003</v>
      </c>
      <c r="K677" s="619">
        <f t="shared" si="15"/>
        <v>85.748926403080119</v>
      </c>
    </row>
    <row r="678" spans="1:11" s="65" customFormat="1" ht="14.1" customHeight="1">
      <c r="A678" s="616">
        <v>664</v>
      </c>
      <c r="B678" s="617" t="s">
        <v>766</v>
      </c>
      <c r="C678" s="622">
        <v>45.942599999999999</v>
      </c>
      <c r="D678" s="622">
        <v>22.977699999999999</v>
      </c>
      <c r="E678" s="622">
        <v>0</v>
      </c>
      <c r="F678" s="622">
        <v>68.920299999999997</v>
      </c>
      <c r="G678" s="622">
        <v>35.100900000000003</v>
      </c>
      <c r="H678" s="622">
        <v>17.2776</v>
      </c>
      <c r="I678" s="622">
        <v>0</v>
      </c>
      <c r="J678" s="622">
        <v>52.378500000000003</v>
      </c>
      <c r="K678" s="619">
        <f t="shared" si="15"/>
        <v>75.998653517178553</v>
      </c>
    </row>
    <row r="679" spans="1:11" s="65" customFormat="1" ht="14.1" customHeight="1">
      <c r="A679" s="616">
        <v>665</v>
      </c>
      <c r="B679" s="617" t="s">
        <v>767</v>
      </c>
      <c r="C679" s="622">
        <v>37.2913</v>
      </c>
      <c r="D679" s="622">
        <v>16.482700000000001</v>
      </c>
      <c r="E679" s="622">
        <v>0</v>
      </c>
      <c r="F679" s="622">
        <v>53.774099999999997</v>
      </c>
      <c r="G679" s="622">
        <v>33.528300000000002</v>
      </c>
      <c r="H679" s="622">
        <v>13.1083</v>
      </c>
      <c r="I679" s="622">
        <v>0</v>
      </c>
      <c r="J679" s="622">
        <v>46.636600000000001</v>
      </c>
      <c r="K679" s="619">
        <f t="shared" si="15"/>
        <v>86.726881528468169</v>
      </c>
    </row>
    <row r="680" spans="1:11" s="65" customFormat="1" ht="14.1" customHeight="1">
      <c r="A680" s="748" t="s">
        <v>768</v>
      </c>
      <c r="B680" s="748"/>
      <c r="C680" s="620">
        <f>SUM(C601:C679)</f>
        <v>2743.2343999999998</v>
      </c>
      <c r="D680" s="620">
        <f t="shared" ref="D680:J680" si="16">SUM(D601:D679)</f>
        <v>1652.1875</v>
      </c>
      <c r="E680" s="620">
        <f t="shared" si="16"/>
        <v>0.44620000000000004</v>
      </c>
      <c r="F680" s="620">
        <f t="shared" si="16"/>
        <v>4395.8705999999993</v>
      </c>
      <c r="G680" s="620">
        <f t="shared" si="16"/>
        <v>2345.8361999999997</v>
      </c>
      <c r="H680" s="620">
        <f t="shared" si="16"/>
        <v>1214.5028999999997</v>
      </c>
      <c r="I680" s="620">
        <f t="shared" si="16"/>
        <v>0.24959999999999999</v>
      </c>
      <c r="J680" s="620">
        <f t="shared" si="16"/>
        <v>3560.592599999999</v>
      </c>
      <c r="K680" s="619">
        <f t="shared" si="15"/>
        <v>80.998576254724142</v>
      </c>
    </row>
    <row r="681" spans="1:11" s="65" customFormat="1" ht="14.1" customHeight="1">
      <c r="A681" s="740" t="s">
        <v>769</v>
      </c>
      <c r="B681" s="740"/>
      <c r="C681" s="740"/>
      <c r="D681" s="740"/>
      <c r="E681" s="740"/>
      <c r="F681" s="740"/>
      <c r="G681" s="740"/>
      <c r="H681" s="740"/>
      <c r="I681" s="740"/>
      <c r="J681" s="740"/>
      <c r="K681" s="740"/>
    </row>
    <row r="682" spans="1:11" s="65" customFormat="1" ht="14.1" customHeight="1">
      <c r="A682" s="616">
        <v>666</v>
      </c>
      <c r="B682" s="617" t="s">
        <v>770</v>
      </c>
      <c r="C682" s="622">
        <v>39.571899999999999</v>
      </c>
      <c r="D682" s="622">
        <v>19.052</v>
      </c>
      <c r="E682" s="622">
        <v>0</v>
      </c>
      <c r="F682" s="622">
        <v>58.624000000000002</v>
      </c>
      <c r="G682" s="622">
        <v>33.7759</v>
      </c>
      <c r="H682" s="622">
        <v>13.3912</v>
      </c>
      <c r="I682" s="622">
        <v>0</v>
      </c>
      <c r="J682" s="622">
        <v>47.167099999999998</v>
      </c>
      <c r="K682" s="619">
        <f t="shared" si="15"/>
        <v>80.4569800764192</v>
      </c>
    </row>
    <row r="683" spans="1:11" s="65" customFormat="1" ht="14.1" customHeight="1">
      <c r="A683" s="616">
        <v>667</v>
      </c>
      <c r="B683" s="617" t="s">
        <v>771</v>
      </c>
      <c r="C683" s="622">
        <v>36.417400000000001</v>
      </c>
      <c r="D683" s="622">
        <v>20.251899999999999</v>
      </c>
      <c r="E683" s="622">
        <v>0</v>
      </c>
      <c r="F683" s="622">
        <v>56.6693</v>
      </c>
      <c r="G683" s="622">
        <v>28.317900000000002</v>
      </c>
      <c r="H683" s="622">
        <v>13.227499999999999</v>
      </c>
      <c r="I683" s="622">
        <v>0</v>
      </c>
      <c r="J683" s="622">
        <v>41.545499999999997</v>
      </c>
      <c r="K683" s="619">
        <f t="shared" si="15"/>
        <v>73.312181375100806</v>
      </c>
    </row>
    <row r="684" spans="1:11" s="65" customFormat="1" ht="14.1" customHeight="1">
      <c r="A684" s="616">
        <v>668</v>
      </c>
      <c r="B684" s="617" t="s">
        <v>772</v>
      </c>
      <c r="C684" s="622">
        <v>37.515500000000003</v>
      </c>
      <c r="D684" s="622">
        <v>22.9041</v>
      </c>
      <c r="E684" s="622">
        <v>0</v>
      </c>
      <c r="F684" s="622">
        <v>60.419699999999999</v>
      </c>
      <c r="G684" s="622">
        <v>27.9343</v>
      </c>
      <c r="H684" s="622">
        <v>11.807</v>
      </c>
      <c r="I684" s="622">
        <v>0</v>
      </c>
      <c r="J684" s="622">
        <v>39.741300000000003</v>
      </c>
      <c r="K684" s="619">
        <f t="shared" si="15"/>
        <v>65.775401069518722</v>
      </c>
    </row>
    <row r="685" spans="1:11" s="65" customFormat="1" ht="14.1" customHeight="1">
      <c r="A685" s="616">
        <v>669</v>
      </c>
      <c r="B685" s="617" t="s">
        <v>773</v>
      </c>
      <c r="C685" s="622">
        <v>33.0886</v>
      </c>
      <c r="D685" s="622">
        <v>18.543700000000001</v>
      </c>
      <c r="E685" s="622">
        <v>0</v>
      </c>
      <c r="F685" s="622">
        <v>51.632300000000001</v>
      </c>
      <c r="G685" s="622">
        <v>29.779599999999999</v>
      </c>
      <c r="H685" s="622">
        <v>13.7509</v>
      </c>
      <c r="I685" s="622">
        <v>0</v>
      </c>
      <c r="J685" s="622">
        <v>43.530500000000004</v>
      </c>
      <c r="K685" s="619">
        <f t="shared" si="15"/>
        <v>84.308659501900948</v>
      </c>
    </row>
    <row r="686" spans="1:11" s="65" customFormat="1" ht="14.1" customHeight="1">
      <c r="A686" s="616">
        <v>670</v>
      </c>
      <c r="B686" s="617" t="s">
        <v>774</v>
      </c>
      <c r="C686" s="622">
        <v>23.6248</v>
      </c>
      <c r="D686" s="622">
        <v>17.7577</v>
      </c>
      <c r="E686" s="622">
        <v>0</v>
      </c>
      <c r="F686" s="622">
        <v>41.3825</v>
      </c>
      <c r="G686" s="622">
        <v>21.418700000000001</v>
      </c>
      <c r="H686" s="622">
        <v>16.514399999999998</v>
      </c>
      <c r="I686" s="622">
        <v>0</v>
      </c>
      <c r="J686" s="622">
        <v>37.933100000000003</v>
      </c>
      <c r="K686" s="619">
        <f t="shared" si="15"/>
        <v>91.664592520993182</v>
      </c>
    </row>
    <row r="687" spans="1:11" s="65" customFormat="1" ht="14.1" customHeight="1">
      <c r="A687" s="616">
        <v>671</v>
      </c>
      <c r="B687" s="617" t="s">
        <v>775</v>
      </c>
      <c r="C687" s="622">
        <v>36.888500000000001</v>
      </c>
      <c r="D687" s="622">
        <v>20.619499999999999</v>
      </c>
      <c r="E687" s="622">
        <v>0</v>
      </c>
      <c r="F687" s="622">
        <v>57.508000000000003</v>
      </c>
      <c r="G687" s="622">
        <v>29.794599999999999</v>
      </c>
      <c r="H687" s="622">
        <v>13.9259</v>
      </c>
      <c r="I687" s="622">
        <v>0</v>
      </c>
      <c r="J687" s="622">
        <v>43.720599999999997</v>
      </c>
      <c r="K687" s="619">
        <f t="shared" si="15"/>
        <v>76.025248661055841</v>
      </c>
    </row>
    <row r="688" spans="1:11" s="65" customFormat="1" ht="14.1" customHeight="1">
      <c r="A688" s="616">
        <v>672</v>
      </c>
      <c r="B688" s="617" t="s">
        <v>776</v>
      </c>
      <c r="C688" s="622">
        <v>17.167200000000001</v>
      </c>
      <c r="D688" s="622">
        <v>14.338800000000001</v>
      </c>
      <c r="E688" s="622">
        <v>0</v>
      </c>
      <c r="F688" s="622">
        <v>31.506</v>
      </c>
      <c r="G688" s="622">
        <v>15.157999999999999</v>
      </c>
      <c r="H688" s="622">
        <v>13.691700000000001</v>
      </c>
      <c r="I688" s="622">
        <v>0</v>
      </c>
      <c r="J688" s="622">
        <v>28.849699999999999</v>
      </c>
      <c r="K688" s="619">
        <f t="shared" si="15"/>
        <v>91.568907509680685</v>
      </c>
    </row>
    <row r="689" spans="1:11" s="65" customFormat="1" ht="14.1" customHeight="1">
      <c r="A689" s="616">
        <v>673</v>
      </c>
      <c r="B689" s="617" t="s">
        <v>777</v>
      </c>
      <c r="C689" s="622">
        <v>28.377300000000002</v>
      </c>
      <c r="D689" s="622">
        <v>15.895099999999999</v>
      </c>
      <c r="E689" s="622">
        <v>0</v>
      </c>
      <c r="F689" s="622">
        <v>44.272399999999998</v>
      </c>
      <c r="G689" s="622">
        <v>24.562000000000001</v>
      </c>
      <c r="H689" s="622">
        <v>11.7088</v>
      </c>
      <c r="I689" s="622">
        <v>0</v>
      </c>
      <c r="J689" s="622">
        <v>36.270800000000001</v>
      </c>
      <c r="K689" s="619">
        <f t="shared" si="15"/>
        <v>81.926437238550434</v>
      </c>
    </row>
    <row r="690" spans="1:11" s="65" customFormat="1" ht="14.1" customHeight="1">
      <c r="A690" s="616">
        <v>674</v>
      </c>
      <c r="B690" s="617" t="s">
        <v>778</v>
      </c>
      <c r="C690" s="622">
        <v>22.914100000000001</v>
      </c>
      <c r="D690" s="622">
        <v>14.1905</v>
      </c>
      <c r="E690" s="622">
        <v>0</v>
      </c>
      <c r="F690" s="622">
        <v>37.104599999999998</v>
      </c>
      <c r="G690" s="622">
        <v>20.152100000000001</v>
      </c>
      <c r="H690" s="622">
        <v>12.378</v>
      </c>
      <c r="I690" s="622">
        <v>0</v>
      </c>
      <c r="J690" s="622">
        <v>32.530200000000001</v>
      </c>
      <c r="K690" s="619">
        <f t="shared" si="15"/>
        <v>87.671609450041245</v>
      </c>
    </row>
    <row r="691" spans="1:11" s="65" customFormat="1" ht="14.1" customHeight="1">
      <c r="A691" s="616">
        <v>675</v>
      </c>
      <c r="B691" s="617" t="s">
        <v>779</v>
      </c>
      <c r="C691" s="622">
        <v>39.9499</v>
      </c>
      <c r="D691" s="622">
        <v>28.6173</v>
      </c>
      <c r="E691" s="622">
        <v>0</v>
      </c>
      <c r="F691" s="622">
        <v>68.567300000000003</v>
      </c>
      <c r="G691" s="622">
        <v>37.043300000000002</v>
      </c>
      <c r="H691" s="622">
        <v>23.144100000000002</v>
      </c>
      <c r="I691" s="622">
        <v>0</v>
      </c>
      <c r="J691" s="622">
        <v>60.1875</v>
      </c>
      <c r="K691" s="619">
        <f t="shared" si="15"/>
        <v>87.778722510584487</v>
      </c>
    </row>
    <row r="692" spans="1:11" s="65" customFormat="1" ht="14.1" customHeight="1">
      <c r="A692" s="616">
        <v>676</v>
      </c>
      <c r="B692" s="617" t="s">
        <v>780</v>
      </c>
      <c r="C692" s="622">
        <v>56.769100000000002</v>
      </c>
      <c r="D692" s="622">
        <v>18.039400000000001</v>
      </c>
      <c r="E692" s="622">
        <v>0</v>
      </c>
      <c r="F692" s="622">
        <v>74.808599999999998</v>
      </c>
      <c r="G692" s="622">
        <v>55.085299999999997</v>
      </c>
      <c r="H692" s="622">
        <v>14.8467</v>
      </c>
      <c r="I692" s="622">
        <v>0</v>
      </c>
      <c r="J692" s="622">
        <v>69.932000000000002</v>
      </c>
      <c r="K692" s="619">
        <f t="shared" si="15"/>
        <v>93.481230767585558</v>
      </c>
    </row>
    <row r="693" spans="1:11" s="65" customFormat="1" ht="14.1" customHeight="1">
      <c r="A693" s="616">
        <v>677</v>
      </c>
      <c r="B693" s="617" t="s">
        <v>781</v>
      </c>
      <c r="C693" s="622">
        <v>12.994</v>
      </c>
      <c r="D693" s="622">
        <v>7.7046000000000001</v>
      </c>
      <c r="E693" s="622">
        <v>0</v>
      </c>
      <c r="F693" s="622">
        <v>20.698699999999999</v>
      </c>
      <c r="G693" s="622">
        <v>11.0585</v>
      </c>
      <c r="H693" s="622">
        <v>7.2812000000000001</v>
      </c>
      <c r="I693" s="622">
        <v>0</v>
      </c>
      <c r="J693" s="622">
        <v>18.3398</v>
      </c>
      <c r="K693" s="619">
        <f t="shared" si="15"/>
        <v>88.603632112161648</v>
      </c>
    </row>
    <row r="694" spans="1:11" s="65" customFormat="1" ht="14.1" customHeight="1">
      <c r="A694" s="616">
        <v>678</v>
      </c>
      <c r="B694" s="617" t="s">
        <v>782</v>
      </c>
      <c r="C694" s="622">
        <v>38.564399999999999</v>
      </c>
      <c r="D694" s="622">
        <v>21.0381</v>
      </c>
      <c r="E694" s="622">
        <v>0</v>
      </c>
      <c r="F694" s="622">
        <v>59.602499999999999</v>
      </c>
      <c r="G694" s="622">
        <v>35.673099999999998</v>
      </c>
      <c r="H694" s="622">
        <v>17.313400000000001</v>
      </c>
      <c r="I694" s="622">
        <v>0</v>
      </c>
      <c r="J694" s="622">
        <v>52.986499999999999</v>
      </c>
      <c r="K694" s="619">
        <f t="shared" si="15"/>
        <v>88.899794471708404</v>
      </c>
    </row>
    <row r="695" spans="1:11" s="65" customFormat="1" ht="14.1" customHeight="1">
      <c r="A695" s="616">
        <v>679</v>
      </c>
      <c r="B695" s="617" t="s">
        <v>783</v>
      </c>
      <c r="C695" s="622">
        <v>29.027200000000001</v>
      </c>
      <c r="D695" s="622">
        <v>16.676500000000001</v>
      </c>
      <c r="E695" s="622">
        <v>1.4999999999999999E-2</v>
      </c>
      <c r="F695" s="622">
        <v>45.718699999999998</v>
      </c>
      <c r="G695" s="622">
        <v>26.482600000000001</v>
      </c>
      <c r="H695" s="622">
        <v>14.7584</v>
      </c>
      <c r="I695" s="622">
        <v>0</v>
      </c>
      <c r="J695" s="622">
        <v>41.241</v>
      </c>
      <c r="K695" s="619">
        <f t="shared" si="15"/>
        <v>90.205976985347363</v>
      </c>
    </row>
    <row r="696" spans="1:11" s="65" customFormat="1" ht="14.1" customHeight="1">
      <c r="A696" s="616">
        <v>680</v>
      </c>
      <c r="B696" s="617" t="s">
        <v>784</v>
      </c>
      <c r="C696" s="622">
        <v>35.006100000000004</v>
      </c>
      <c r="D696" s="622">
        <v>15.149900000000001</v>
      </c>
      <c r="E696" s="622">
        <v>0</v>
      </c>
      <c r="F696" s="622">
        <v>50.155999999999999</v>
      </c>
      <c r="G696" s="622">
        <v>31.722999999999999</v>
      </c>
      <c r="H696" s="622">
        <v>14.407400000000001</v>
      </c>
      <c r="I696" s="622">
        <v>0</v>
      </c>
      <c r="J696" s="622">
        <v>46.130499999999998</v>
      </c>
      <c r="K696" s="619">
        <f t="shared" si="15"/>
        <v>91.974040992104634</v>
      </c>
    </row>
    <row r="697" spans="1:11" s="65" customFormat="1" ht="14.1" customHeight="1">
      <c r="A697" s="616">
        <v>681</v>
      </c>
      <c r="B697" s="617" t="s">
        <v>785</v>
      </c>
      <c r="C697" s="622">
        <v>26.360900000000001</v>
      </c>
      <c r="D697" s="622">
        <v>10.918799999999999</v>
      </c>
      <c r="E697" s="622">
        <v>0</v>
      </c>
      <c r="F697" s="622">
        <v>37.279699999999998</v>
      </c>
      <c r="G697" s="622">
        <v>22.125900000000001</v>
      </c>
      <c r="H697" s="622">
        <v>8.9250000000000007</v>
      </c>
      <c r="I697" s="622">
        <v>0</v>
      </c>
      <c r="J697" s="622">
        <v>31.050999999999998</v>
      </c>
      <c r="K697" s="619">
        <f t="shared" si="15"/>
        <v>83.29197928094915</v>
      </c>
    </row>
    <row r="698" spans="1:11" s="65" customFormat="1" ht="14.1" customHeight="1">
      <c r="A698" s="616">
        <v>682</v>
      </c>
      <c r="B698" s="617" t="s">
        <v>786</v>
      </c>
      <c r="C698" s="622">
        <v>33.628599999999999</v>
      </c>
      <c r="D698" s="622">
        <v>17.1402</v>
      </c>
      <c r="E698" s="622">
        <v>0</v>
      </c>
      <c r="F698" s="622">
        <v>50.768799999999999</v>
      </c>
      <c r="G698" s="622">
        <v>29.481400000000001</v>
      </c>
      <c r="H698" s="622">
        <v>14.1325</v>
      </c>
      <c r="I698" s="622">
        <v>0</v>
      </c>
      <c r="J698" s="622">
        <v>43.613900000000001</v>
      </c>
      <c r="K698" s="619">
        <f t="shared" si="15"/>
        <v>85.906895573659412</v>
      </c>
    </row>
    <row r="699" spans="1:11" s="65" customFormat="1" ht="14.1" customHeight="1">
      <c r="A699" s="616">
        <v>683</v>
      </c>
      <c r="B699" s="617" t="s">
        <v>787</v>
      </c>
      <c r="C699" s="622">
        <v>25.4954</v>
      </c>
      <c r="D699" s="622">
        <v>14.2692</v>
      </c>
      <c r="E699" s="622">
        <v>0</v>
      </c>
      <c r="F699" s="622">
        <v>39.764600000000002</v>
      </c>
      <c r="G699" s="622">
        <v>22.914100000000001</v>
      </c>
      <c r="H699" s="622">
        <v>10.188700000000001</v>
      </c>
      <c r="I699" s="622">
        <v>0</v>
      </c>
      <c r="J699" s="622">
        <v>33.102800000000002</v>
      </c>
      <c r="K699" s="619">
        <f t="shared" si="15"/>
        <v>83.246908053897187</v>
      </c>
    </row>
    <row r="700" spans="1:11" s="65" customFormat="1" ht="14.1" customHeight="1">
      <c r="A700" s="616">
        <v>684</v>
      </c>
      <c r="B700" s="617" t="s">
        <v>788</v>
      </c>
      <c r="C700" s="622">
        <v>27.978300000000001</v>
      </c>
      <c r="D700" s="622">
        <v>15.7349</v>
      </c>
      <c r="E700" s="622">
        <v>0</v>
      </c>
      <c r="F700" s="622">
        <v>43.713200000000001</v>
      </c>
      <c r="G700" s="622">
        <v>26.229900000000001</v>
      </c>
      <c r="H700" s="622">
        <v>15.3104</v>
      </c>
      <c r="I700" s="622">
        <v>0</v>
      </c>
      <c r="J700" s="622">
        <v>41.540399999999998</v>
      </c>
      <c r="K700" s="619">
        <f t="shared" si="15"/>
        <v>95.029419031322334</v>
      </c>
    </row>
    <row r="701" spans="1:11" s="65" customFormat="1" ht="14.1" customHeight="1">
      <c r="A701" s="616">
        <v>685</v>
      </c>
      <c r="B701" s="617" t="s">
        <v>789</v>
      </c>
      <c r="C701" s="622">
        <v>30.9055</v>
      </c>
      <c r="D701" s="622">
        <v>13.2697</v>
      </c>
      <c r="E701" s="622">
        <v>0</v>
      </c>
      <c r="F701" s="622">
        <v>44.175199999999997</v>
      </c>
      <c r="G701" s="622">
        <v>27.921399999999998</v>
      </c>
      <c r="H701" s="622">
        <v>10.941800000000001</v>
      </c>
      <c r="I701" s="622">
        <v>0</v>
      </c>
      <c r="J701" s="622">
        <v>38.863300000000002</v>
      </c>
      <c r="K701" s="619">
        <f t="shared" si="15"/>
        <v>87.9753798511382</v>
      </c>
    </row>
    <row r="702" spans="1:11" s="65" customFormat="1" ht="14.1" customHeight="1">
      <c r="A702" s="616">
        <v>686</v>
      </c>
      <c r="B702" s="617" t="s">
        <v>790</v>
      </c>
      <c r="C702" s="622">
        <v>17.624199999999998</v>
      </c>
      <c r="D702" s="622">
        <v>12.328799999999999</v>
      </c>
      <c r="E702" s="622">
        <v>0</v>
      </c>
      <c r="F702" s="622">
        <v>29.953099999999999</v>
      </c>
      <c r="G702" s="622">
        <v>14.4155</v>
      </c>
      <c r="H702" s="622">
        <v>11.7163</v>
      </c>
      <c r="I702" s="622">
        <v>0</v>
      </c>
      <c r="J702" s="622">
        <v>26.131799999999998</v>
      </c>
      <c r="K702" s="619">
        <f t="shared" si="15"/>
        <v>87.242388934701239</v>
      </c>
    </row>
    <row r="703" spans="1:11" s="65" customFormat="1" ht="14.1" customHeight="1">
      <c r="A703" s="616">
        <v>687</v>
      </c>
      <c r="B703" s="617" t="s">
        <v>791</v>
      </c>
      <c r="C703" s="622">
        <v>38.938499999999998</v>
      </c>
      <c r="D703" s="622">
        <v>26.0291</v>
      </c>
      <c r="E703" s="622">
        <v>0</v>
      </c>
      <c r="F703" s="622">
        <v>64.967600000000004</v>
      </c>
      <c r="G703" s="622">
        <v>33.6312</v>
      </c>
      <c r="H703" s="622">
        <v>18.109300000000001</v>
      </c>
      <c r="I703" s="622">
        <v>0</v>
      </c>
      <c r="J703" s="622">
        <v>51.740600000000001</v>
      </c>
      <c r="K703" s="619">
        <f t="shared" si="15"/>
        <v>79.640620863322624</v>
      </c>
    </row>
    <row r="704" spans="1:11" s="65" customFormat="1" ht="14.1" customHeight="1">
      <c r="A704" s="616">
        <v>688</v>
      </c>
      <c r="B704" s="617" t="s">
        <v>792</v>
      </c>
      <c r="C704" s="622">
        <v>48.204900000000002</v>
      </c>
      <c r="D704" s="622">
        <v>20.672999999999998</v>
      </c>
      <c r="E704" s="622">
        <v>0</v>
      </c>
      <c r="F704" s="622">
        <v>68.878</v>
      </c>
      <c r="G704" s="622">
        <v>44.159300000000002</v>
      </c>
      <c r="H704" s="622">
        <v>15.7974</v>
      </c>
      <c r="I704" s="622">
        <v>0</v>
      </c>
      <c r="J704" s="622">
        <v>59.956800000000001</v>
      </c>
      <c r="K704" s="619">
        <f t="shared" si="15"/>
        <v>87.047823688260408</v>
      </c>
    </row>
    <row r="705" spans="1:11" s="65" customFormat="1" ht="14.1" customHeight="1">
      <c r="A705" s="616">
        <v>689</v>
      </c>
      <c r="B705" s="617" t="s">
        <v>793</v>
      </c>
      <c r="C705" s="622">
        <v>31.079599999999999</v>
      </c>
      <c r="D705" s="622">
        <v>16.212900000000001</v>
      </c>
      <c r="E705" s="622">
        <v>0</v>
      </c>
      <c r="F705" s="622">
        <v>47.292499999999997</v>
      </c>
      <c r="G705" s="622">
        <v>25.174099999999999</v>
      </c>
      <c r="H705" s="622">
        <v>12.1165</v>
      </c>
      <c r="I705" s="622">
        <v>0</v>
      </c>
      <c r="J705" s="622">
        <v>37.290599999999998</v>
      </c>
      <c r="K705" s="619">
        <f t="shared" si="15"/>
        <v>78.850980599460812</v>
      </c>
    </row>
    <row r="706" spans="1:11" s="65" customFormat="1" ht="14.1" customHeight="1">
      <c r="A706" s="616">
        <v>690</v>
      </c>
      <c r="B706" s="617" t="s">
        <v>794</v>
      </c>
      <c r="C706" s="622">
        <v>29.530799999999999</v>
      </c>
      <c r="D706" s="622">
        <v>11.800700000000001</v>
      </c>
      <c r="E706" s="622">
        <v>0</v>
      </c>
      <c r="F706" s="622">
        <v>41.331499999999998</v>
      </c>
      <c r="G706" s="622">
        <v>24.732399999999998</v>
      </c>
      <c r="H706" s="622">
        <v>9.7251999999999992</v>
      </c>
      <c r="I706" s="622">
        <v>0</v>
      </c>
      <c r="J706" s="622">
        <v>34.457599999999999</v>
      </c>
      <c r="K706" s="619">
        <f t="shared" si="15"/>
        <v>83.368859102621485</v>
      </c>
    </row>
    <row r="707" spans="1:11" s="65" customFormat="1" ht="14.1" customHeight="1">
      <c r="A707" s="616">
        <v>691</v>
      </c>
      <c r="B707" s="617" t="s">
        <v>795</v>
      </c>
      <c r="C707" s="622">
        <v>37.230600000000003</v>
      </c>
      <c r="D707" s="622">
        <v>17.167999999999999</v>
      </c>
      <c r="E707" s="622">
        <v>0</v>
      </c>
      <c r="F707" s="622">
        <v>54.398699999999998</v>
      </c>
      <c r="G707" s="622">
        <v>34.047600000000003</v>
      </c>
      <c r="H707" s="622">
        <v>15.099600000000001</v>
      </c>
      <c r="I707" s="622">
        <v>0</v>
      </c>
      <c r="J707" s="622">
        <v>49.147300000000001</v>
      </c>
      <c r="K707" s="619">
        <f t="shared" si="15"/>
        <v>90.346460485268949</v>
      </c>
    </row>
    <row r="708" spans="1:11" s="65" customFormat="1" ht="14.1" customHeight="1">
      <c r="A708" s="616">
        <v>692</v>
      </c>
      <c r="B708" s="617" t="s">
        <v>796</v>
      </c>
      <c r="C708" s="622">
        <v>31.2056</v>
      </c>
      <c r="D708" s="622">
        <v>16.4727</v>
      </c>
      <c r="E708" s="622">
        <v>0</v>
      </c>
      <c r="F708" s="622">
        <v>47.678400000000003</v>
      </c>
      <c r="G708" s="622">
        <v>26.400600000000001</v>
      </c>
      <c r="H708" s="622">
        <v>10.769600000000001</v>
      </c>
      <c r="I708" s="622">
        <v>0</v>
      </c>
      <c r="J708" s="622">
        <v>37.170200000000001</v>
      </c>
      <c r="K708" s="619">
        <f t="shared" si="15"/>
        <v>77.960250343971268</v>
      </c>
    </row>
    <row r="709" spans="1:11" s="65" customFormat="1" ht="14.1" customHeight="1">
      <c r="A709" s="616">
        <v>693</v>
      </c>
      <c r="B709" s="617" t="s">
        <v>797</v>
      </c>
      <c r="C709" s="622">
        <v>26.249199999999998</v>
      </c>
      <c r="D709" s="622">
        <v>12.8154</v>
      </c>
      <c r="E709" s="622">
        <v>0</v>
      </c>
      <c r="F709" s="622">
        <v>39.064599999999999</v>
      </c>
      <c r="G709" s="622">
        <v>23.306699999999999</v>
      </c>
      <c r="H709" s="622">
        <v>9.7591999999999999</v>
      </c>
      <c r="I709" s="622">
        <v>0</v>
      </c>
      <c r="J709" s="622">
        <v>33.066000000000003</v>
      </c>
      <c r="K709" s="619">
        <f t="shared" si="15"/>
        <v>84.6444095165444</v>
      </c>
    </row>
    <row r="710" spans="1:11" s="65" customFormat="1" ht="14.1" customHeight="1">
      <c r="A710" s="616">
        <v>694</v>
      </c>
      <c r="B710" s="617" t="s">
        <v>798</v>
      </c>
      <c r="C710" s="622">
        <v>29.904800000000002</v>
      </c>
      <c r="D710" s="622">
        <v>15.610200000000001</v>
      </c>
      <c r="E710" s="622">
        <v>0</v>
      </c>
      <c r="F710" s="622">
        <v>45.515000000000001</v>
      </c>
      <c r="G710" s="622">
        <v>24.284199999999998</v>
      </c>
      <c r="H710" s="622">
        <v>13.3377</v>
      </c>
      <c r="I710" s="622">
        <v>0</v>
      </c>
      <c r="J710" s="622">
        <v>37.621899999999997</v>
      </c>
      <c r="K710" s="619">
        <f t="shared" ref="K710:K771" si="17">J710/F710*100</f>
        <v>82.658244534768755</v>
      </c>
    </row>
    <row r="711" spans="1:11" s="65" customFormat="1" ht="14.1" customHeight="1">
      <c r="A711" s="616">
        <v>695</v>
      </c>
      <c r="B711" s="617" t="s">
        <v>799</v>
      </c>
      <c r="C711" s="622">
        <v>26.104099999999999</v>
      </c>
      <c r="D711" s="622">
        <v>17.304400000000001</v>
      </c>
      <c r="E711" s="622">
        <v>0</v>
      </c>
      <c r="F711" s="622">
        <v>43.408499999999997</v>
      </c>
      <c r="G711" s="622">
        <v>21.67</v>
      </c>
      <c r="H711" s="622">
        <v>12.4887</v>
      </c>
      <c r="I711" s="622">
        <v>0</v>
      </c>
      <c r="J711" s="622">
        <v>34.158799999999999</v>
      </c>
      <c r="K711" s="619">
        <f t="shared" si="17"/>
        <v>78.691500512572432</v>
      </c>
    </row>
    <row r="712" spans="1:11" s="65" customFormat="1" ht="14.1" customHeight="1">
      <c r="A712" s="616">
        <v>696</v>
      </c>
      <c r="B712" s="617" t="s">
        <v>800</v>
      </c>
      <c r="C712" s="622">
        <v>40.907699999999998</v>
      </c>
      <c r="D712" s="622">
        <v>14.1821</v>
      </c>
      <c r="E712" s="622">
        <v>0</v>
      </c>
      <c r="F712" s="622">
        <v>55.0899</v>
      </c>
      <c r="G712" s="622">
        <v>34.447099999999999</v>
      </c>
      <c r="H712" s="622">
        <v>11.596299999999999</v>
      </c>
      <c r="I712" s="622">
        <v>0</v>
      </c>
      <c r="J712" s="622">
        <v>46.043399999999998</v>
      </c>
      <c r="K712" s="619">
        <f t="shared" si="17"/>
        <v>83.578659609111654</v>
      </c>
    </row>
    <row r="713" spans="1:11" s="65" customFormat="1" ht="14.1" customHeight="1">
      <c r="A713" s="616">
        <v>697</v>
      </c>
      <c r="B713" s="617" t="s">
        <v>801</v>
      </c>
      <c r="C713" s="622">
        <v>38.978700000000003</v>
      </c>
      <c r="D713" s="622">
        <v>16.842400000000001</v>
      </c>
      <c r="E713" s="622">
        <v>0</v>
      </c>
      <c r="F713" s="622">
        <v>55.821100000000001</v>
      </c>
      <c r="G713" s="622">
        <v>31.5733</v>
      </c>
      <c r="H713" s="622">
        <v>8.8056999999999999</v>
      </c>
      <c r="I713" s="622">
        <v>0</v>
      </c>
      <c r="J713" s="622">
        <v>40.378999999999998</v>
      </c>
      <c r="K713" s="619">
        <f t="shared" si="17"/>
        <v>72.3364462541942</v>
      </c>
    </row>
    <row r="714" spans="1:11" s="65" customFormat="1" ht="14.1" customHeight="1">
      <c r="A714" s="616">
        <v>698</v>
      </c>
      <c r="B714" s="617" t="s">
        <v>802</v>
      </c>
      <c r="C714" s="622">
        <v>47.010599999999997</v>
      </c>
      <c r="D714" s="622">
        <v>14.8933</v>
      </c>
      <c r="E714" s="622">
        <v>0</v>
      </c>
      <c r="F714" s="622">
        <v>61.9039</v>
      </c>
      <c r="G714" s="622">
        <v>40.662700000000001</v>
      </c>
      <c r="H714" s="622">
        <v>11.7402</v>
      </c>
      <c r="I714" s="622">
        <v>0</v>
      </c>
      <c r="J714" s="622">
        <v>52.402999999999999</v>
      </c>
      <c r="K714" s="619">
        <f t="shared" si="17"/>
        <v>84.652178618794622</v>
      </c>
    </row>
    <row r="715" spans="1:11" s="65" customFormat="1" ht="14.1" customHeight="1">
      <c r="A715" s="616">
        <v>699</v>
      </c>
      <c r="B715" s="617" t="s">
        <v>803</v>
      </c>
      <c r="C715" s="622">
        <v>57.6128</v>
      </c>
      <c r="D715" s="622">
        <v>19.974399999999999</v>
      </c>
      <c r="E715" s="622">
        <v>0</v>
      </c>
      <c r="F715" s="622">
        <v>77.587299999999999</v>
      </c>
      <c r="G715" s="622">
        <v>48.686</v>
      </c>
      <c r="H715" s="622">
        <v>14.1593</v>
      </c>
      <c r="I715" s="622">
        <v>0</v>
      </c>
      <c r="J715" s="622">
        <v>62.845300000000002</v>
      </c>
      <c r="K715" s="619">
        <f t="shared" si="17"/>
        <v>80.999467696388464</v>
      </c>
    </row>
    <row r="716" spans="1:11" s="65" customFormat="1" ht="14.1" customHeight="1">
      <c r="A716" s="616">
        <v>700</v>
      </c>
      <c r="B716" s="617" t="s">
        <v>804</v>
      </c>
      <c r="C716" s="622">
        <v>32.693199999999997</v>
      </c>
      <c r="D716" s="622">
        <v>15.0524</v>
      </c>
      <c r="E716" s="622">
        <v>0</v>
      </c>
      <c r="F716" s="622">
        <v>47.745699999999999</v>
      </c>
      <c r="G716" s="622">
        <v>30.145900000000001</v>
      </c>
      <c r="H716" s="622">
        <v>14.673400000000001</v>
      </c>
      <c r="I716" s="622">
        <v>0</v>
      </c>
      <c r="J716" s="622">
        <v>44.819400000000002</v>
      </c>
      <c r="K716" s="619">
        <f t="shared" si="17"/>
        <v>93.87107111216298</v>
      </c>
    </row>
    <row r="717" spans="1:11" s="65" customFormat="1" ht="14.1" customHeight="1">
      <c r="A717" s="616">
        <v>701</v>
      </c>
      <c r="B717" s="617" t="s">
        <v>805</v>
      </c>
      <c r="C717" s="622">
        <v>33.728400000000001</v>
      </c>
      <c r="D717" s="622">
        <v>9.8033999999999999</v>
      </c>
      <c r="E717" s="622">
        <v>0</v>
      </c>
      <c r="F717" s="622">
        <v>43.531799999999997</v>
      </c>
      <c r="G717" s="622">
        <v>31.194400000000002</v>
      </c>
      <c r="H717" s="622">
        <v>8.8859999999999992</v>
      </c>
      <c r="I717" s="622">
        <v>0</v>
      </c>
      <c r="J717" s="622">
        <v>40.080500000000001</v>
      </c>
      <c r="K717" s="619">
        <f t="shared" si="17"/>
        <v>92.071772818950748</v>
      </c>
    </row>
    <row r="718" spans="1:11" s="65" customFormat="1" ht="14.1" customHeight="1">
      <c r="A718" s="616">
        <v>702</v>
      </c>
      <c r="B718" s="617" t="s">
        <v>806</v>
      </c>
      <c r="C718" s="622">
        <v>34.730800000000002</v>
      </c>
      <c r="D718" s="622">
        <v>19.930299999999999</v>
      </c>
      <c r="E718" s="622">
        <v>0</v>
      </c>
      <c r="F718" s="622">
        <v>54.661099999999998</v>
      </c>
      <c r="G718" s="622">
        <v>31.907699999999998</v>
      </c>
      <c r="H718" s="622">
        <v>12.893800000000001</v>
      </c>
      <c r="I718" s="622">
        <v>0</v>
      </c>
      <c r="J718" s="622">
        <v>44.801499999999997</v>
      </c>
      <c r="K718" s="619">
        <f t="shared" si="17"/>
        <v>81.962309576645907</v>
      </c>
    </row>
    <row r="719" spans="1:11" s="65" customFormat="1" ht="14.1" customHeight="1">
      <c r="A719" s="616">
        <v>703</v>
      </c>
      <c r="B719" s="617" t="s">
        <v>807</v>
      </c>
      <c r="C719" s="622">
        <v>27.8033</v>
      </c>
      <c r="D719" s="622">
        <v>9.5780999999999992</v>
      </c>
      <c r="E719" s="622">
        <v>0</v>
      </c>
      <c r="F719" s="622">
        <v>37.381399999999999</v>
      </c>
      <c r="G719" s="622">
        <v>24.841799999999999</v>
      </c>
      <c r="H719" s="622">
        <v>7.1696999999999997</v>
      </c>
      <c r="I719" s="622">
        <v>0</v>
      </c>
      <c r="J719" s="622">
        <v>32.011499999999998</v>
      </c>
      <c r="K719" s="619">
        <f t="shared" si="17"/>
        <v>85.634834436377446</v>
      </c>
    </row>
    <row r="720" spans="1:11" s="65" customFormat="1" ht="14.1" customHeight="1">
      <c r="A720" s="616">
        <v>704</v>
      </c>
      <c r="B720" s="617" t="s">
        <v>808</v>
      </c>
      <c r="C720" s="622">
        <v>30.725200000000001</v>
      </c>
      <c r="D720" s="622">
        <v>25.328600000000002</v>
      </c>
      <c r="E720" s="622">
        <v>0</v>
      </c>
      <c r="F720" s="622">
        <v>56.053800000000003</v>
      </c>
      <c r="G720" s="622">
        <v>26.460599999999999</v>
      </c>
      <c r="H720" s="622">
        <v>20.1633</v>
      </c>
      <c r="I720" s="622">
        <v>0</v>
      </c>
      <c r="J720" s="622">
        <v>46.624000000000002</v>
      </c>
      <c r="K720" s="619">
        <f t="shared" si="17"/>
        <v>83.177233300864529</v>
      </c>
    </row>
    <row r="721" spans="1:11" s="65" customFormat="1" ht="14.1" customHeight="1">
      <c r="A721" s="616">
        <v>705</v>
      </c>
      <c r="B721" s="617" t="s">
        <v>809</v>
      </c>
      <c r="C721" s="622">
        <v>37.8596</v>
      </c>
      <c r="D721" s="622">
        <v>21.463699999999999</v>
      </c>
      <c r="E721" s="622">
        <v>0</v>
      </c>
      <c r="F721" s="622">
        <v>59.323300000000003</v>
      </c>
      <c r="G721" s="622">
        <v>34.620800000000003</v>
      </c>
      <c r="H721" s="622">
        <v>15.4284</v>
      </c>
      <c r="I721" s="622">
        <v>0</v>
      </c>
      <c r="J721" s="622">
        <v>50.049199999999999</v>
      </c>
      <c r="K721" s="619">
        <f t="shared" si="17"/>
        <v>84.366850798927231</v>
      </c>
    </row>
    <row r="722" spans="1:11" s="65" customFormat="1" ht="14.1" customHeight="1">
      <c r="A722" s="616">
        <v>706</v>
      </c>
      <c r="B722" s="617" t="s">
        <v>810</v>
      </c>
      <c r="C722" s="622">
        <v>42.64</v>
      </c>
      <c r="D722" s="622">
        <v>20.9954</v>
      </c>
      <c r="E722" s="622">
        <v>0</v>
      </c>
      <c r="F722" s="622">
        <v>63.635399999999997</v>
      </c>
      <c r="G722" s="622">
        <v>37.441299999999998</v>
      </c>
      <c r="H722" s="622">
        <v>15.061500000000001</v>
      </c>
      <c r="I722" s="622">
        <v>0</v>
      </c>
      <c r="J722" s="622">
        <v>52.502800000000001</v>
      </c>
      <c r="K722" s="619">
        <f t="shared" si="17"/>
        <v>82.50564937126191</v>
      </c>
    </row>
    <row r="723" spans="1:11" s="65" customFormat="1" ht="14.1" customHeight="1">
      <c r="A723" s="616">
        <v>707</v>
      </c>
      <c r="B723" s="617" t="s">
        <v>811</v>
      </c>
      <c r="C723" s="622">
        <v>45.354100000000003</v>
      </c>
      <c r="D723" s="622">
        <v>16.065100000000001</v>
      </c>
      <c r="E723" s="622">
        <v>0</v>
      </c>
      <c r="F723" s="622">
        <v>61.419199999999996</v>
      </c>
      <c r="G723" s="622">
        <v>42.826500000000003</v>
      </c>
      <c r="H723" s="622">
        <v>12.689399999999999</v>
      </c>
      <c r="I723" s="622">
        <v>0</v>
      </c>
      <c r="J723" s="622">
        <v>55.515900000000002</v>
      </c>
      <c r="K723" s="619">
        <f t="shared" si="17"/>
        <v>90.388510433219594</v>
      </c>
    </row>
    <row r="724" spans="1:11" s="65" customFormat="1" ht="14.1" customHeight="1">
      <c r="A724" s="616">
        <v>708</v>
      </c>
      <c r="B724" s="617" t="s">
        <v>812</v>
      </c>
      <c r="C724" s="622">
        <v>21.904900000000001</v>
      </c>
      <c r="D724" s="622">
        <v>13.053900000000001</v>
      </c>
      <c r="E724" s="622">
        <v>0</v>
      </c>
      <c r="F724" s="622">
        <v>34.9589</v>
      </c>
      <c r="G724" s="622">
        <v>18.5427</v>
      </c>
      <c r="H724" s="622">
        <v>9.8219999999999992</v>
      </c>
      <c r="I724" s="622">
        <v>0</v>
      </c>
      <c r="J724" s="622">
        <v>28.364699999999999</v>
      </c>
      <c r="K724" s="619">
        <f t="shared" si="17"/>
        <v>81.137278346858736</v>
      </c>
    </row>
    <row r="725" spans="1:11" s="65" customFormat="1" ht="14.1" customHeight="1">
      <c r="A725" s="616">
        <v>709</v>
      </c>
      <c r="B725" s="617" t="s">
        <v>813</v>
      </c>
      <c r="C725" s="622">
        <v>25.6402</v>
      </c>
      <c r="D725" s="622">
        <v>16.0044</v>
      </c>
      <c r="E725" s="622">
        <v>0</v>
      </c>
      <c r="F725" s="622">
        <v>41.644599999999997</v>
      </c>
      <c r="G725" s="622">
        <v>22.2715</v>
      </c>
      <c r="H725" s="622">
        <v>10.26</v>
      </c>
      <c r="I725" s="622">
        <v>0</v>
      </c>
      <c r="J725" s="622">
        <v>32.531500000000001</v>
      </c>
      <c r="K725" s="619">
        <f t="shared" si="17"/>
        <v>78.116970747707995</v>
      </c>
    </row>
    <row r="726" spans="1:11" s="65" customFormat="1" ht="14.1" customHeight="1">
      <c r="A726" s="616">
        <v>710</v>
      </c>
      <c r="B726" s="617" t="s">
        <v>814</v>
      </c>
      <c r="C726" s="622">
        <v>30.089400000000001</v>
      </c>
      <c r="D726" s="622">
        <v>20.186800000000002</v>
      </c>
      <c r="E726" s="622">
        <v>0</v>
      </c>
      <c r="F726" s="622">
        <v>50.276299999999999</v>
      </c>
      <c r="G726" s="622">
        <v>28.853400000000001</v>
      </c>
      <c r="H726" s="622">
        <v>19.3629</v>
      </c>
      <c r="I726" s="622">
        <v>0</v>
      </c>
      <c r="J726" s="622">
        <v>48.2164</v>
      </c>
      <c r="K726" s="619">
        <f t="shared" si="17"/>
        <v>95.902840901180085</v>
      </c>
    </row>
    <row r="727" spans="1:11" s="65" customFormat="1" ht="14.1" customHeight="1">
      <c r="A727" s="616">
        <v>711</v>
      </c>
      <c r="B727" s="617" t="s">
        <v>815</v>
      </c>
      <c r="C727" s="622">
        <v>30.565100000000001</v>
      </c>
      <c r="D727" s="622">
        <v>21.332799999999999</v>
      </c>
      <c r="E727" s="622">
        <v>0</v>
      </c>
      <c r="F727" s="622">
        <v>51.8979</v>
      </c>
      <c r="G727" s="622">
        <v>28.429400000000001</v>
      </c>
      <c r="H727" s="622">
        <v>13.410399999999999</v>
      </c>
      <c r="I727" s="622">
        <v>0</v>
      </c>
      <c r="J727" s="622">
        <v>41.839799999999997</v>
      </c>
      <c r="K727" s="619">
        <f t="shared" si="17"/>
        <v>80.619447029648597</v>
      </c>
    </row>
    <row r="728" spans="1:11" s="65" customFormat="1" ht="14.1" customHeight="1">
      <c r="A728" s="616">
        <v>712</v>
      </c>
      <c r="B728" s="617" t="s">
        <v>816</v>
      </c>
      <c r="C728" s="622">
        <v>34.717399999999998</v>
      </c>
      <c r="D728" s="622">
        <v>15.932499999999999</v>
      </c>
      <c r="E728" s="622">
        <v>0</v>
      </c>
      <c r="F728" s="622">
        <v>50.65</v>
      </c>
      <c r="G728" s="622">
        <v>32.528500000000001</v>
      </c>
      <c r="H728" s="622">
        <v>11.407400000000001</v>
      </c>
      <c r="I728" s="622">
        <v>0</v>
      </c>
      <c r="J728" s="622">
        <v>43.935899999999997</v>
      </c>
      <c r="K728" s="619">
        <f t="shared" si="17"/>
        <v>86.744126357354389</v>
      </c>
    </row>
    <row r="729" spans="1:11" s="65" customFormat="1" ht="14.1" customHeight="1">
      <c r="A729" s="616">
        <v>713</v>
      </c>
      <c r="B729" s="617" t="s">
        <v>817</v>
      </c>
      <c r="C729" s="622">
        <v>33.964300000000001</v>
      </c>
      <c r="D729" s="622">
        <v>13.721500000000001</v>
      </c>
      <c r="E729" s="622">
        <v>0</v>
      </c>
      <c r="F729" s="622">
        <v>47.6858</v>
      </c>
      <c r="G729" s="622">
        <v>30.123000000000001</v>
      </c>
      <c r="H729" s="622">
        <v>8.5919000000000008</v>
      </c>
      <c r="I729" s="622">
        <v>0</v>
      </c>
      <c r="J729" s="622">
        <v>38.715000000000003</v>
      </c>
      <c r="K729" s="619">
        <f t="shared" si="17"/>
        <v>81.18769109462356</v>
      </c>
    </row>
    <row r="730" spans="1:11" s="65" customFormat="1" ht="14.1" customHeight="1">
      <c r="A730" s="616">
        <v>714</v>
      </c>
      <c r="B730" s="617" t="s">
        <v>818</v>
      </c>
      <c r="C730" s="622">
        <v>25.901800000000001</v>
      </c>
      <c r="D730" s="622">
        <v>21.1403</v>
      </c>
      <c r="E730" s="622">
        <v>0</v>
      </c>
      <c r="F730" s="622">
        <v>47.042099999999998</v>
      </c>
      <c r="G730" s="622">
        <v>21.003900000000002</v>
      </c>
      <c r="H730" s="622">
        <v>14.5009</v>
      </c>
      <c r="I730" s="622">
        <v>0</v>
      </c>
      <c r="J730" s="622">
        <v>35.504800000000003</v>
      </c>
      <c r="K730" s="619">
        <f t="shared" si="17"/>
        <v>75.474521758169828</v>
      </c>
    </row>
    <row r="731" spans="1:11" s="65" customFormat="1" ht="14.1" customHeight="1">
      <c r="A731" s="616">
        <v>715</v>
      </c>
      <c r="B731" s="617" t="s">
        <v>819</v>
      </c>
      <c r="C731" s="622">
        <v>45.052100000000003</v>
      </c>
      <c r="D731" s="622">
        <v>19.546900000000001</v>
      </c>
      <c r="E731" s="622">
        <v>0</v>
      </c>
      <c r="F731" s="622">
        <v>64.599000000000004</v>
      </c>
      <c r="G731" s="622">
        <v>42.988300000000002</v>
      </c>
      <c r="H731" s="622">
        <v>17.014500000000002</v>
      </c>
      <c r="I731" s="622">
        <v>0</v>
      </c>
      <c r="J731" s="622">
        <v>60.002800000000001</v>
      </c>
      <c r="K731" s="619">
        <f t="shared" si="17"/>
        <v>92.885029180018265</v>
      </c>
    </row>
    <row r="732" spans="1:11" s="65" customFormat="1" ht="14.1" customHeight="1">
      <c r="A732" s="616">
        <v>716</v>
      </c>
      <c r="B732" s="617" t="s">
        <v>820</v>
      </c>
      <c r="C732" s="622">
        <v>48.291200000000003</v>
      </c>
      <c r="D732" s="622">
        <v>20.179099999999998</v>
      </c>
      <c r="E732" s="622">
        <v>0</v>
      </c>
      <c r="F732" s="622">
        <v>68.470299999999995</v>
      </c>
      <c r="G732" s="622">
        <v>42.567399999999999</v>
      </c>
      <c r="H732" s="622">
        <v>14.274699999999999</v>
      </c>
      <c r="I732" s="622">
        <v>0</v>
      </c>
      <c r="J732" s="622">
        <v>56.842100000000002</v>
      </c>
      <c r="K732" s="619">
        <f t="shared" si="17"/>
        <v>83.017162185648388</v>
      </c>
    </row>
    <row r="733" spans="1:11" s="65" customFormat="1" ht="14.1" customHeight="1">
      <c r="A733" s="616">
        <v>717</v>
      </c>
      <c r="B733" s="617" t="s">
        <v>821</v>
      </c>
      <c r="C733" s="622">
        <v>47.102600000000002</v>
      </c>
      <c r="D733" s="622">
        <v>21.2057</v>
      </c>
      <c r="E733" s="622">
        <v>0</v>
      </c>
      <c r="F733" s="622">
        <v>68.308300000000003</v>
      </c>
      <c r="G733" s="622">
        <v>43.805300000000003</v>
      </c>
      <c r="H733" s="622">
        <v>19.485199999999999</v>
      </c>
      <c r="I733" s="622">
        <v>0</v>
      </c>
      <c r="J733" s="622">
        <v>63.290500000000002</v>
      </c>
      <c r="K733" s="619">
        <f t="shared" si="17"/>
        <v>92.654186972886166</v>
      </c>
    </row>
    <row r="734" spans="1:11" s="65" customFormat="1" ht="14.1" customHeight="1">
      <c r="A734" s="616">
        <v>718</v>
      </c>
      <c r="B734" s="617" t="s">
        <v>822</v>
      </c>
      <c r="C734" s="622">
        <v>36.377899999999997</v>
      </c>
      <c r="D734" s="622">
        <v>19.3033</v>
      </c>
      <c r="E734" s="622">
        <v>0</v>
      </c>
      <c r="F734" s="622">
        <v>55.681199999999997</v>
      </c>
      <c r="G734" s="622">
        <v>31.316700000000001</v>
      </c>
      <c r="H734" s="622">
        <v>9.4246999999999996</v>
      </c>
      <c r="I734" s="622">
        <v>0</v>
      </c>
      <c r="J734" s="622">
        <v>40.741500000000002</v>
      </c>
      <c r="K734" s="619">
        <f t="shared" si="17"/>
        <v>73.169220490937704</v>
      </c>
    </row>
    <row r="735" spans="1:11" s="65" customFormat="1" ht="14.1" customHeight="1">
      <c r="A735" s="616">
        <v>719</v>
      </c>
      <c r="B735" s="617" t="s">
        <v>823</v>
      </c>
      <c r="C735" s="622">
        <v>32.491799999999998</v>
      </c>
      <c r="D735" s="622">
        <v>17.549099999999999</v>
      </c>
      <c r="E735" s="622">
        <v>0</v>
      </c>
      <c r="F735" s="622">
        <v>50.040900000000001</v>
      </c>
      <c r="G735" s="622">
        <v>29.8582</v>
      </c>
      <c r="H735" s="622">
        <v>14.5793</v>
      </c>
      <c r="I735" s="622">
        <v>0</v>
      </c>
      <c r="J735" s="622">
        <v>44.4375</v>
      </c>
      <c r="K735" s="619">
        <f t="shared" si="17"/>
        <v>88.802359669790107</v>
      </c>
    </row>
    <row r="736" spans="1:11" s="65" customFormat="1" ht="14.1" customHeight="1">
      <c r="A736" s="616">
        <v>720</v>
      </c>
      <c r="B736" s="617" t="s">
        <v>824</v>
      </c>
      <c r="C736" s="622">
        <v>41.474499999999999</v>
      </c>
      <c r="D736" s="622">
        <v>15.7357</v>
      </c>
      <c r="E736" s="622">
        <v>0</v>
      </c>
      <c r="F736" s="622">
        <v>57.2102</v>
      </c>
      <c r="G736" s="622">
        <v>38.445599999999999</v>
      </c>
      <c r="H736" s="622">
        <v>13.6738</v>
      </c>
      <c r="I736" s="622">
        <v>0</v>
      </c>
      <c r="J736" s="622">
        <v>52.119399999999999</v>
      </c>
      <c r="K736" s="619">
        <f t="shared" si="17"/>
        <v>91.101586779979797</v>
      </c>
    </row>
    <row r="737" spans="1:11" s="65" customFormat="1" ht="14.1" customHeight="1">
      <c r="A737" s="616">
        <v>721</v>
      </c>
      <c r="B737" s="617" t="s">
        <v>825</v>
      </c>
      <c r="C737" s="622">
        <v>30.292400000000001</v>
      </c>
      <c r="D737" s="622">
        <v>12.5809</v>
      </c>
      <c r="E737" s="622">
        <v>0</v>
      </c>
      <c r="F737" s="622">
        <v>42.8733</v>
      </c>
      <c r="G737" s="622">
        <v>25.252600000000001</v>
      </c>
      <c r="H737" s="622">
        <v>11.1737</v>
      </c>
      <c r="I737" s="622">
        <v>0</v>
      </c>
      <c r="J737" s="622">
        <v>36.426299999999998</v>
      </c>
      <c r="K737" s="619">
        <f t="shared" si="17"/>
        <v>84.962669073759187</v>
      </c>
    </row>
    <row r="738" spans="1:11" s="65" customFormat="1" ht="14.1" customHeight="1">
      <c r="A738" s="616">
        <v>722</v>
      </c>
      <c r="B738" s="617" t="s">
        <v>826</v>
      </c>
      <c r="C738" s="622">
        <v>25.556999999999999</v>
      </c>
      <c r="D738" s="622">
        <v>14.1076</v>
      </c>
      <c r="E738" s="622">
        <v>0</v>
      </c>
      <c r="F738" s="622">
        <v>39.664700000000003</v>
      </c>
      <c r="G738" s="622">
        <v>23.260999999999999</v>
      </c>
      <c r="H738" s="622">
        <v>10.8308</v>
      </c>
      <c r="I738" s="622">
        <v>0</v>
      </c>
      <c r="J738" s="622">
        <v>34.091900000000003</v>
      </c>
      <c r="K738" s="619">
        <f t="shared" si="17"/>
        <v>85.950227784402756</v>
      </c>
    </row>
    <row r="739" spans="1:11" s="65" customFormat="1" ht="14.1" customHeight="1">
      <c r="A739" s="616">
        <v>723</v>
      </c>
      <c r="B739" s="617" t="s">
        <v>827</v>
      </c>
      <c r="C739" s="622">
        <v>37.866999999999997</v>
      </c>
      <c r="D739" s="622">
        <v>17.686499999999999</v>
      </c>
      <c r="E739" s="622">
        <v>0</v>
      </c>
      <c r="F739" s="622">
        <v>55.5535</v>
      </c>
      <c r="G739" s="622">
        <v>35.172600000000003</v>
      </c>
      <c r="H739" s="622">
        <v>15.000400000000001</v>
      </c>
      <c r="I739" s="622">
        <v>0</v>
      </c>
      <c r="J739" s="622">
        <v>50.173000000000002</v>
      </c>
      <c r="K739" s="619">
        <f t="shared" si="17"/>
        <v>90.31474164544089</v>
      </c>
    </row>
    <row r="740" spans="1:11" s="65" customFormat="1" ht="14.1" customHeight="1">
      <c r="A740" s="616">
        <v>724</v>
      </c>
      <c r="B740" s="617" t="s">
        <v>828</v>
      </c>
      <c r="C740" s="622">
        <v>36.159999999999997</v>
      </c>
      <c r="D740" s="622">
        <v>11.4885</v>
      </c>
      <c r="E740" s="622">
        <v>0</v>
      </c>
      <c r="F740" s="622">
        <v>47.648499999999999</v>
      </c>
      <c r="G740" s="622">
        <v>33.871499999999997</v>
      </c>
      <c r="H740" s="622">
        <v>9.3285999999999998</v>
      </c>
      <c r="I740" s="622">
        <v>0</v>
      </c>
      <c r="J740" s="622">
        <v>43.200099999999999</v>
      </c>
      <c r="K740" s="619">
        <f t="shared" si="17"/>
        <v>90.664134232976906</v>
      </c>
    </row>
    <row r="741" spans="1:11" s="65" customFormat="1" ht="14.1" customHeight="1">
      <c r="A741" s="616">
        <v>725</v>
      </c>
      <c r="B741" s="617" t="s">
        <v>829</v>
      </c>
      <c r="C741" s="622">
        <v>32.711500000000001</v>
      </c>
      <c r="D741" s="622">
        <v>28.862500000000001</v>
      </c>
      <c r="E741" s="622">
        <v>0</v>
      </c>
      <c r="F741" s="622">
        <v>61.573999999999998</v>
      </c>
      <c r="G741" s="622">
        <v>28.520199999999999</v>
      </c>
      <c r="H741" s="622">
        <v>21.4054</v>
      </c>
      <c r="I741" s="622">
        <v>0</v>
      </c>
      <c r="J741" s="622">
        <v>49.925699999999999</v>
      </c>
      <c r="K741" s="619">
        <f t="shared" si="17"/>
        <v>81.082437392405879</v>
      </c>
    </row>
    <row r="742" spans="1:11" s="65" customFormat="1" ht="14.1" customHeight="1">
      <c r="A742" s="616">
        <v>726</v>
      </c>
      <c r="B742" s="617" t="s">
        <v>830</v>
      </c>
      <c r="C742" s="622">
        <v>51.275599999999997</v>
      </c>
      <c r="D742" s="622">
        <v>21.184200000000001</v>
      </c>
      <c r="E742" s="622">
        <v>0</v>
      </c>
      <c r="F742" s="622">
        <v>72.459800000000001</v>
      </c>
      <c r="G742" s="622">
        <v>45.066600000000001</v>
      </c>
      <c r="H742" s="622">
        <v>16.626200000000001</v>
      </c>
      <c r="I742" s="622">
        <v>0</v>
      </c>
      <c r="J742" s="622">
        <v>61.692799999999998</v>
      </c>
      <c r="K742" s="619">
        <f t="shared" si="17"/>
        <v>85.140726306172525</v>
      </c>
    </row>
    <row r="743" spans="1:11" s="65" customFormat="1" ht="14.1" customHeight="1">
      <c r="A743" s="616">
        <v>727</v>
      </c>
      <c r="B743" s="617" t="s">
        <v>831</v>
      </c>
      <c r="C743" s="622">
        <v>33.7896</v>
      </c>
      <c r="D743" s="622">
        <v>18.311</v>
      </c>
      <c r="E743" s="622">
        <v>0</v>
      </c>
      <c r="F743" s="622">
        <v>52.100700000000003</v>
      </c>
      <c r="G743" s="622">
        <v>30.641400000000001</v>
      </c>
      <c r="H743" s="622">
        <v>15.3201</v>
      </c>
      <c r="I743" s="622">
        <v>0</v>
      </c>
      <c r="J743" s="622">
        <v>45.961599999999997</v>
      </c>
      <c r="K743" s="619">
        <f t="shared" si="17"/>
        <v>88.216856971211513</v>
      </c>
    </row>
    <row r="744" spans="1:11" s="65" customFormat="1" ht="14.1" customHeight="1">
      <c r="A744" s="616">
        <v>728</v>
      </c>
      <c r="B744" s="617" t="s">
        <v>832</v>
      </c>
      <c r="C744" s="622">
        <v>33.410600000000002</v>
      </c>
      <c r="D744" s="622">
        <v>18.456700000000001</v>
      </c>
      <c r="E744" s="622">
        <v>0</v>
      </c>
      <c r="F744" s="622">
        <v>51.8673</v>
      </c>
      <c r="G744" s="622">
        <v>28.392700000000001</v>
      </c>
      <c r="H744" s="622">
        <v>14.941800000000001</v>
      </c>
      <c r="I744" s="622">
        <v>0</v>
      </c>
      <c r="J744" s="622">
        <v>43.334499999999998</v>
      </c>
      <c r="K744" s="619">
        <f t="shared" si="17"/>
        <v>83.54878700067286</v>
      </c>
    </row>
    <row r="745" spans="1:11" s="65" customFormat="1" ht="14.1" customHeight="1">
      <c r="A745" s="616">
        <v>729</v>
      </c>
      <c r="B745" s="617" t="s">
        <v>833</v>
      </c>
      <c r="C745" s="622">
        <v>28.599299999999999</v>
      </c>
      <c r="D745" s="622">
        <v>14.035299999999999</v>
      </c>
      <c r="E745" s="622">
        <v>0</v>
      </c>
      <c r="F745" s="622">
        <v>42.634599999999999</v>
      </c>
      <c r="G745" s="622">
        <v>23.851700000000001</v>
      </c>
      <c r="H745" s="622">
        <v>12.644399999999999</v>
      </c>
      <c r="I745" s="622">
        <v>0</v>
      </c>
      <c r="J745" s="622">
        <v>36.496099999999998</v>
      </c>
      <c r="K745" s="619">
        <f t="shared" si="17"/>
        <v>85.602069680494239</v>
      </c>
    </row>
    <row r="746" spans="1:11" s="65" customFormat="1" ht="14.1" customHeight="1">
      <c r="A746" s="616">
        <v>730</v>
      </c>
      <c r="B746" s="617" t="s">
        <v>834</v>
      </c>
      <c r="C746" s="622">
        <v>35.139800000000001</v>
      </c>
      <c r="D746" s="622">
        <v>15.911899999999999</v>
      </c>
      <c r="E746" s="622">
        <v>0</v>
      </c>
      <c r="F746" s="622">
        <v>51.051699999999997</v>
      </c>
      <c r="G746" s="622">
        <v>31.398099999999999</v>
      </c>
      <c r="H746" s="622">
        <v>11.610200000000001</v>
      </c>
      <c r="I746" s="622">
        <v>0</v>
      </c>
      <c r="J746" s="622">
        <v>43.008299999999998</v>
      </c>
      <c r="K746" s="619">
        <f t="shared" si="17"/>
        <v>84.244599102478475</v>
      </c>
    </row>
    <row r="747" spans="1:11" s="65" customFormat="1" ht="14.1" customHeight="1">
      <c r="A747" s="616">
        <v>731</v>
      </c>
      <c r="B747" s="617" t="s">
        <v>835</v>
      </c>
      <c r="C747" s="622">
        <v>32.4405</v>
      </c>
      <c r="D747" s="622">
        <v>13.956799999999999</v>
      </c>
      <c r="E747" s="622">
        <v>0</v>
      </c>
      <c r="F747" s="622">
        <v>46.397300000000001</v>
      </c>
      <c r="G747" s="622">
        <v>26.4649</v>
      </c>
      <c r="H747" s="622">
        <v>11.367100000000001</v>
      </c>
      <c r="I747" s="622">
        <v>0</v>
      </c>
      <c r="J747" s="622">
        <v>37.832000000000001</v>
      </c>
      <c r="K747" s="619">
        <f t="shared" si="17"/>
        <v>81.539227498151831</v>
      </c>
    </row>
    <row r="748" spans="1:11" s="65" customFormat="1" ht="14.1" customHeight="1">
      <c r="A748" s="616">
        <v>732</v>
      </c>
      <c r="B748" s="617" t="s">
        <v>836</v>
      </c>
      <c r="C748" s="622">
        <v>46.442799999999998</v>
      </c>
      <c r="D748" s="622">
        <v>37.077500000000001</v>
      </c>
      <c r="E748" s="622">
        <v>0</v>
      </c>
      <c r="F748" s="622">
        <v>83.520300000000006</v>
      </c>
      <c r="G748" s="622">
        <v>35.763399999999997</v>
      </c>
      <c r="H748" s="622">
        <v>24.6479</v>
      </c>
      <c r="I748" s="622">
        <v>0</v>
      </c>
      <c r="J748" s="622">
        <v>60.4114</v>
      </c>
      <c r="K748" s="619">
        <f t="shared" si="17"/>
        <v>72.331397277069158</v>
      </c>
    </row>
    <row r="749" spans="1:11" s="65" customFormat="1" ht="14.1" customHeight="1">
      <c r="A749" s="616">
        <v>733</v>
      </c>
      <c r="B749" s="617" t="s">
        <v>837</v>
      </c>
      <c r="C749" s="622">
        <v>47.409599999999998</v>
      </c>
      <c r="D749" s="622">
        <v>38.020099999999999</v>
      </c>
      <c r="E749" s="622">
        <v>0</v>
      </c>
      <c r="F749" s="622">
        <v>85.429699999999997</v>
      </c>
      <c r="G749" s="622">
        <v>36.566299999999998</v>
      </c>
      <c r="H749" s="622">
        <v>23.222300000000001</v>
      </c>
      <c r="I749" s="622">
        <v>0</v>
      </c>
      <c r="J749" s="622">
        <v>59.788699999999999</v>
      </c>
      <c r="K749" s="619">
        <f t="shared" si="17"/>
        <v>69.985848013044645</v>
      </c>
    </row>
    <row r="750" spans="1:11" s="65" customFormat="1" ht="14.1" customHeight="1">
      <c r="A750" s="616">
        <v>734</v>
      </c>
      <c r="B750" s="617" t="s">
        <v>838</v>
      </c>
      <c r="C750" s="622">
        <v>49.5366</v>
      </c>
      <c r="D750" s="622">
        <v>29.753299999999999</v>
      </c>
      <c r="E750" s="622">
        <v>0</v>
      </c>
      <c r="F750" s="622">
        <v>79.290000000000006</v>
      </c>
      <c r="G750" s="622">
        <v>35.351500000000001</v>
      </c>
      <c r="H750" s="622">
        <v>17.3782</v>
      </c>
      <c r="I750" s="622">
        <v>0</v>
      </c>
      <c r="J750" s="622">
        <v>52.729700000000001</v>
      </c>
      <c r="K750" s="619">
        <f t="shared" si="17"/>
        <v>66.502333207214022</v>
      </c>
    </row>
    <row r="751" spans="1:11" s="65" customFormat="1" ht="14.1" customHeight="1">
      <c r="A751" s="616">
        <v>735</v>
      </c>
      <c r="B751" s="617" t="s">
        <v>839</v>
      </c>
      <c r="C751" s="622">
        <v>45.799199999999999</v>
      </c>
      <c r="D751" s="622">
        <v>28.3414</v>
      </c>
      <c r="E751" s="622">
        <v>0</v>
      </c>
      <c r="F751" s="622">
        <v>74.140600000000006</v>
      </c>
      <c r="G751" s="622">
        <v>40.569800000000001</v>
      </c>
      <c r="H751" s="622">
        <v>22.2056</v>
      </c>
      <c r="I751" s="622">
        <v>0</v>
      </c>
      <c r="J751" s="622">
        <v>62.775500000000001</v>
      </c>
      <c r="K751" s="619">
        <f t="shared" si="17"/>
        <v>84.670882080803224</v>
      </c>
    </row>
    <row r="752" spans="1:11" s="65" customFormat="1" ht="14.1" customHeight="1">
      <c r="A752" s="616">
        <v>736</v>
      </c>
      <c r="B752" s="617" t="s">
        <v>840</v>
      </c>
      <c r="C752" s="622">
        <v>81.311199999999999</v>
      </c>
      <c r="D752" s="622">
        <v>48.964700000000001</v>
      </c>
      <c r="E752" s="622">
        <v>1.1000000000000001</v>
      </c>
      <c r="F752" s="622">
        <v>131.3759</v>
      </c>
      <c r="G752" s="622">
        <v>70.464200000000005</v>
      </c>
      <c r="H752" s="622">
        <v>38.692300000000003</v>
      </c>
      <c r="I752" s="622">
        <v>1.0849</v>
      </c>
      <c r="J752" s="622">
        <v>110.24160000000001</v>
      </c>
      <c r="K752" s="619">
        <f t="shared" si="17"/>
        <v>83.913107350739367</v>
      </c>
    </row>
    <row r="753" spans="1:11" s="65" customFormat="1" ht="14.1" customHeight="1">
      <c r="A753" s="616">
        <v>737</v>
      </c>
      <c r="B753" s="617" t="s">
        <v>841</v>
      </c>
      <c r="C753" s="622">
        <v>34.962699999999998</v>
      </c>
      <c r="D753" s="622">
        <v>20.973199999999999</v>
      </c>
      <c r="E753" s="622">
        <v>0</v>
      </c>
      <c r="F753" s="622">
        <v>55.936</v>
      </c>
      <c r="G753" s="622">
        <v>28.825299999999999</v>
      </c>
      <c r="H753" s="622">
        <v>14.123699999999999</v>
      </c>
      <c r="I753" s="622">
        <v>0</v>
      </c>
      <c r="J753" s="622">
        <v>42.949100000000001</v>
      </c>
      <c r="K753" s="619">
        <f t="shared" si="17"/>
        <v>76.782572940503428</v>
      </c>
    </row>
    <row r="754" spans="1:11" s="65" customFormat="1" ht="14.1" customHeight="1">
      <c r="A754" s="616">
        <v>738</v>
      </c>
      <c r="B754" s="617" t="s">
        <v>842</v>
      </c>
      <c r="C754" s="622">
        <v>44.9343</v>
      </c>
      <c r="D754" s="622">
        <v>22.6219</v>
      </c>
      <c r="E754" s="622">
        <v>0</v>
      </c>
      <c r="F754" s="622">
        <v>67.556299999999993</v>
      </c>
      <c r="G754" s="622">
        <v>39.546599999999998</v>
      </c>
      <c r="H754" s="622">
        <v>16.358799999999999</v>
      </c>
      <c r="I754" s="622">
        <v>0</v>
      </c>
      <c r="J754" s="622">
        <v>55.9054</v>
      </c>
      <c r="K754" s="619">
        <f t="shared" si="17"/>
        <v>82.753792022357658</v>
      </c>
    </row>
    <row r="755" spans="1:11" s="65" customFormat="1" ht="14.1" customHeight="1">
      <c r="A755" s="616">
        <v>739</v>
      </c>
      <c r="B755" s="617" t="s">
        <v>843</v>
      </c>
      <c r="C755" s="622">
        <v>23.274899999999999</v>
      </c>
      <c r="D755" s="622">
        <v>11.3506</v>
      </c>
      <c r="E755" s="622">
        <v>0</v>
      </c>
      <c r="F755" s="622">
        <v>34.625500000000002</v>
      </c>
      <c r="G755" s="622">
        <v>18.5243</v>
      </c>
      <c r="H755" s="622">
        <v>10.2699</v>
      </c>
      <c r="I755" s="622">
        <v>0</v>
      </c>
      <c r="J755" s="622">
        <v>28.7942</v>
      </c>
      <c r="K755" s="619">
        <f t="shared" si="17"/>
        <v>83.158943553161677</v>
      </c>
    </row>
    <row r="756" spans="1:11" s="65" customFormat="1" ht="14.1" customHeight="1">
      <c r="A756" s="616">
        <v>740</v>
      </c>
      <c r="B756" s="617" t="s">
        <v>844</v>
      </c>
      <c r="C756" s="622">
        <v>22.485800000000001</v>
      </c>
      <c r="D756" s="622">
        <v>29.303599999999999</v>
      </c>
      <c r="E756" s="622">
        <v>0</v>
      </c>
      <c r="F756" s="622">
        <v>51.789499999999997</v>
      </c>
      <c r="G756" s="622">
        <v>18.819500000000001</v>
      </c>
      <c r="H756" s="622">
        <v>19.496500000000001</v>
      </c>
      <c r="I756" s="622">
        <v>0</v>
      </c>
      <c r="J756" s="622">
        <v>38.316099999999999</v>
      </c>
      <c r="K756" s="619">
        <f t="shared" si="17"/>
        <v>73.984301837244999</v>
      </c>
    </row>
    <row r="757" spans="1:11" s="65" customFormat="1" ht="14.1" customHeight="1">
      <c r="A757" s="616">
        <v>741</v>
      </c>
      <c r="B757" s="617" t="s">
        <v>845</v>
      </c>
      <c r="C757" s="622">
        <v>112.1952</v>
      </c>
      <c r="D757" s="622">
        <v>83.981300000000005</v>
      </c>
      <c r="E757" s="622">
        <v>0</v>
      </c>
      <c r="F757" s="622">
        <v>196.17660000000001</v>
      </c>
      <c r="G757" s="622">
        <v>87.954800000000006</v>
      </c>
      <c r="H757" s="622">
        <v>56.917999999999999</v>
      </c>
      <c r="I757" s="622">
        <v>0</v>
      </c>
      <c r="J757" s="622">
        <v>144.87280000000001</v>
      </c>
      <c r="K757" s="619">
        <f t="shared" si="17"/>
        <v>73.848155182626272</v>
      </c>
    </row>
    <row r="758" spans="1:11" s="65" customFormat="1" ht="14.1" customHeight="1">
      <c r="A758" s="616">
        <v>742</v>
      </c>
      <c r="B758" s="617" t="s">
        <v>846</v>
      </c>
      <c r="C758" s="622">
        <v>73.696700000000007</v>
      </c>
      <c r="D758" s="622">
        <v>55.728299999999997</v>
      </c>
      <c r="E758" s="622">
        <v>0</v>
      </c>
      <c r="F758" s="622">
        <v>129.42500000000001</v>
      </c>
      <c r="G758" s="622">
        <v>65.206599999999995</v>
      </c>
      <c r="H758" s="622">
        <v>31.436699999999998</v>
      </c>
      <c r="I758" s="622">
        <v>0</v>
      </c>
      <c r="J758" s="622">
        <v>96.643299999999996</v>
      </c>
      <c r="K758" s="619">
        <f t="shared" si="17"/>
        <v>74.671276801236232</v>
      </c>
    </row>
    <row r="759" spans="1:11" s="65" customFormat="1" ht="14.1" customHeight="1">
      <c r="A759" s="616">
        <v>743</v>
      </c>
      <c r="B759" s="617" t="s">
        <v>847</v>
      </c>
      <c r="C759" s="622">
        <v>46.535699999999999</v>
      </c>
      <c r="D759" s="622">
        <v>31.061399999999999</v>
      </c>
      <c r="E759" s="622">
        <v>0</v>
      </c>
      <c r="F759" s="622">
        <v>77.597099999999998</v>
      </c>
      <c r="G759" s="622">
        <v>41.638500000000001</v>
      </c>
      <c r="H759" s="622">
        <v>21.3172</v>
      </c>
      <c r="I759" s="622">
        <v>0</v>
      </c>
      <c r="J759" s="622">
        <v>62.955800000000004</v>
      </c>
      <c r="K759" s="619">
        <f t="shared" si="17"/>
        <v>81.131640228822988</v>
      </c>
    </row>
    <row r="760" spans="1:11" s="65" customFormat="1" ht="14.1" customHeight="1">
      <c r="A760" s="616">
        <v>744</v>
      </c>
      <c r="B760" s="617" t="s">
        <v>848</v>
      </c>
      <c r="C760" s="622">
        <v>66.702399999999997</v>
      </c>
      <c r="D760" s="622">
        <v>40.675600000000003</v>
      </c>
      <c r="E760" s="622">
        <v>0</v>
      </c>
      <c r="F760" s="622">
        <v>107.3781</v>
      </c>
      <c r="G760" s="622">
        <v>56.476900000000001</v>
      </c>
      <c r="H760" s="622">
        <v>26.7577</v>
      </c>
      <c r="I760" s="622">
        <v>0</v>
      </c>
      <c r="J760" s="622">
        <v>83.2346</v>
      </c>
      <c r="K760" s="619">
        <f t="shared" si="17"/>
        <v>77.515433780258718</v>
      </c>
    </row>
    <row r="761" spans="1:11" s="65" customFormat="1" ht="14.1" customHeight="1">
      <c r="A761" s="616">
        <v>745</v>
      </c>
      <c r="B761" s="617" t="s">
        <v>849</v>
      </c>
      <c r="C761" s="622">
        <v>60.453499999999998</v>
      </c>
      <c r="D761" s="622">
        <v>48.964199999999998</v>
      </c>
      <c r="E761" s="622">
        <v>0</v>
      </c>
      <c r="F761" s="622">
        <v>109.4178</v>
      </c>
      <c r="G761" s="622">
        <v>50.824599999999997</v>
      </c>
      <c r="H761" s="622">
        <v>31.0823</v>
      </c>
      <c r="I761" s="622">
        <v>0</v>
      </c>
      <c r="J761" s="622">
        <v>81.906999999999996</v>
      </c>
      <c r="K761" s="619">
        <f t="shared" si="17"/>
        <v>74.857107344508847</v>
      </c>
    </row>
    <row r="762" spans="1:11" s="65" customFormat="1" ht="14.1" customHeight="1">
      <c r="A762" s="616">
        <v>746</v>
      </c>
      <c r="B762" s="617" t="s">
        <v>850</v>
      </c>
      <c r="C762" s="622">
        <v>52.731699999999996</v>
      </c>
      <c r="D762" s="622">
        <v>26.710999999999999</v>
      </c>
      <c r="E762" s="622">
        <v>0</v>
      </c>
      <c r="F762" s="622">
        <v>79.442700000000002</v>
      </c>
      <c r="G762" s="622">
        <v>42.302900000000001</v>
      </c>
      <c r="H762" s="622">
        <v>14.748200000000001</v>
      </c>
      <c r="I762" s="622">
        <v>0</v>
      </c>
      <c r="J762" s="622">
        <v>57.051099999999998</v>
      </c>
      <c r="K762" s="619">
        <f t="shared" si="17"/>
        <v>71.814150324699426</v>
      </c>
    </row>
    <row r="763" spans="1:11" s="65" customFormat="1" ht="14.1" customHeight="1">
      <c r="A763" s="616">
        <v>747</v>
      </c>
      <c r="B763" s="617" t="s">
        <v>851</v>
      </c>
      <c r="C763" s="622">
        <v>66.600899999999996</v>
      </c>
      <c r="D763" s="622">
        <v>51.445300000000003</v>
      </c>
      <c r="E763" s="622">
        <v>0</v>
      </c>
      <c r="F763" s="622">
        <v>118.0462</v>
      </c>
      <c r="G763" s="622">
        <v>49.126399999999997</v>
      </c>
      <c r="H763" s="622">
        <v>32.0456</v>
      </c>
      <c r="I763" s="622">
        <v>0</v>
      </c>
      <c r="J763" s="622">
        <v>81.171999999999997</v>
      </c>
      <c r="K763" s="619">
        <f t="shared" si="17"/>
        <v>68.762908081751036</v>
      </c>
    </row>
    <row r="764" spans="1:11" s="65" customFormat="1" ht="14.1" customHeight="1">
      <c r="A764" s="616">
        <v>748</v>
      </c>
      <c r="B764" s="617" t="s">
        <v>852</v>
      </c>
      <c r="C764" s="622">
        <v>44.0077</v>
      </c>
      <c r="D764" s="622">
        <v>23.741399999999999</v>
      </c>
      <c r="E764" s="622">
        <v>0</v>
      </c>
      <c r="F764" s="622">
        <v>67.749099999999999</v>
      </c>
      <c r="G764" s="622">
        <v>40.605499999999999</v>
      </c>
      <c r="H764" s="622">
        <v>20.104700000000001</v>
      </c>
      <c r="I764" s="622">
        <v>0</v>
      </c>
      <c r="J764" s="622">
        <v>60.7102</v>
      </c>
      <c r="K764" s="619">
        <f t="shared" si="17"/>
        <v>89.610341687195856</v>
      </c>
    </row>
    <row r="765" spans="1:11" s="65" customFormat="1" ht="14.1" customHeight="1">
      <c r="A765" s="616">
        <v>749</v>
      </c>
      <c r="B765" s="617" t="s">
        <v>853</v>
      </c>
      <c r="C765" s="622">
        <v>32.194600000000001</v>
      </c>
      <c r="D765" s="622">
        <v>20.171600000000002</v>
      </c>
      <c r="E765" s="622">
        <v>0</v>
      </c>
      <c r="F765" s="622">
        <v>52.366199999999999</v>
      </c>
      <c r="G765" s="622">
        <v>28.257999999999999</v>
      </c>
      <c r="H765" s="622">
        <v>16.2957</v>
      </c>
      <c r="I765" s="622">
        <v>0</v>
      </c>
      <c r="J765" s="622">
        <v>44.553699999999999</v>
      </c>
      <c r="K765" s="619">
        <f t="shared" si="17"/>
        <v>85.081025547013141</v>
      </c>
    </row>
    <row r="766" spans="1:11" s="65" customFormat="1" ht="14.1" customHeight="1">
      <c r="A766" s="616">
        <v>750</v>
      </c>
      <c r="B766" s="617" t="s">
        <v>854</v>
      </c>
      <c r="C766" s="622">
        <v>45.535699999999999</v>
      </c>
      <c r="D766" s="622">
        <v>38.621899999999997</v>
      </c>
      <c r="E766" s="622">
        <v>0</v>
      </c>
      <c r="F766" s="622">
        <v>84.157700000000006</v>
      </c>
      <c r="G766" s="622">
        <v>38.621099999999998</v>
      </c>
      <c r="H766" s="622">
        <v>21.674600000000002</v>
      </c>
      <c r="I766" s="622">
        <v>0</v>
      </c>
      <c r="J766" s="622">
        <v>60.295699999999997</v>
      </c>
      <c r="K766" s="619">
        <f t="shared" si="17"/>
        <v>71.646088236726996</v>
      </c>
    </row>
    <row r="767" spans="1:11" s="65" customFormat="1" ht="14.1" customHeight="1">
      <c r="A767" s="616">
        <v>751</v>
      </c>
      <c r="B767" s="617" t="s">
        <v>855</v>
      </c>
      <c r="C767" s="622">
        <v>33.8733</v>
      </c>
      <c r="D767" s="622">
        <v>35.1873</v>
      </c>
      <c r="E767" s="622">
        <v>0</v>
      </c>
      <c r="F767" s="622">
        <v>69.060599999999994</v>
      </c>
      <c r="G767" s="622">
        <v>28.277100000000001</v>
      </c>
      <c r="H767" s="622">
        <v>17.249400000000001</v>
      </c>
      <c r="I767" s="622">
        <v>0</v>
      </c>
      <c r="J767" s="622">
        <v>45.526600000000002</v>
      </c>
      <c r="K767" s="619">
        <f t="shared" si="17"/>
        <v>65.922682397778189</v>
      </c>
    </row>
    <row r="768" spans="1:11" s="65" customFormat="1" ht="14.1" customHeight="1">
      <c r="A768" s="616">
        <v>752</v>
      </c>
      <c r="B768" s="617" t="s">
        <v>856</v>
      </c>
      <c r="C768" s="622">
        <v>32.073</v>
      </c>
      <c r="D768" s="622">
        <v>18.084</v>
      </c>
      <c r="E768" s="622">
        <v>0</v>
      </c>
      <c r="F768" s="622">
        <v>50.156999999999996</v>
      </c>
      <c r="G768" s="622">
        <v>26.389600000000002</v>
      </c>
      <c r="H768" s="622">
        <v>10.0313</v>
      </c>
      <c r="I768" s="622">
        <v>0</v>
      </c>
      <c r="J768" s="622">
        <v>36.420999999999999</v>
      </c>
      <c r="K768" s="619">
        <f t="shared" si="17"/>
        <v>72.613992064916161</v>
      </c>
    </row>
    <row r="769" spans="1:11" s="65" customFormat="1" ht="14.1" customHeight="1">
      <c r="A769" s="616">
        <v>753</v>
      </c>
      <c r="B769" s="617" t="s">
        <v>857</v>
      </c>
      <c r="C769" s="622">
        <v>32.777799999999999</v>
      </c>
      <c r="D769" s="622">
        <v>19.001200000000001</v>
      </c>
      <c r="E769" s="622">
        <v>0</v>
      </c>
      <c r="F769" s="622">
        <v>51.779000000000003</v>
      </c>
      <c r="G769" s="622">
        <v>28.133600000000001</v>
      </c>
      <c r="H769" s="622">
        <v>15.678699999999999</v>
      </c>
      <c r="I769" s="622">
        <v>0</v>
      </c>
      <c r="J769" s="622">
        <v>43.812399999999997</v>
      </c>
      <c r="K769" s="619">
        <f t="shared" si="17"/>
        <v>84.61422584445431</v>
      </c>
    </row>
    <row r="770" spans="1:11" s="65" customFormat="1" ht="14.1" customHeight="1">
      <c r="A770" s="748" t="s">
        <v>858</v>
      </c>
      <c r="B770" s="748"/>
      <c r="C770" s="620">
        <f>SUM(C682:C769)</f>
        <v>3344.7132000000001</v>
      </c>
      <c r="D770" s="620">
        <f t="shared" ref="D770:J770" si="18">SUM(D682:D769)</f>
        <v>1893.8909999999998</v>
      </c>
      <c r="E770" s="620">
        <f t="shared" si="18"/>
        <v>1.115</v>
      </c>
      <c r="F770" s="620">
        <f t="shared" si="18"/>
        <v>5239.721700000001</v>
      </c>
      <c r="G770" s="620">
        <f t="shared" si="18"/>
        <v>2894.1350000000002</v>
      </c>
      <c r="H770" s="620">
        <f t="shared" si="18"/>
        <v>1381.6232</v>
      </c>
      <c r="I770" s="620">
        <f t="shared" si="18"/>
        <v>1.0849</v>
      </c>
      <c r="J770" s="620">
        <f t="shared" si="18"/>
        <v>4276.8467000000001</v>
      </c>
      <c r="K770" s="623">
        <f t="shared" si="17"/>
        <v>81.623546914714936</v>
      </c>
    </row>
    <row r="771" spans="1:11" s="65" customFormat="1" ht="14.1" customHeight="1">
      <c r="A771" s="748" t="s">
        <v>859</v>
      </c>
      <c r="B771" s="748"/>
      <c r="C771" s="620">
        <f>C680+C599+C488+C401+C280+C142+C770</f>
        <v>31200.605100000001</v>
      </c>
      <c r="D771" s="620">
        <f t="shared" ref="D771:J771" si="19">D680+D599+D488+D401+D280+D142+D770</f>
        <v>25335.614000000005</v>
      </c>
      <c r="E771" s="620">
        <f t="shared" si="19"/>
        <v>60.047000000000011</v>
      </c>
      <c r="F771" s="620">
        <f t="shared" si="19"/>
        <v>56596.291599999997</v>
      </c>
      <c r="G771" s="620">
        <f t="shared" si="19"/>
        <v>25849.311900000008</v>
      </c>
      <c r="H771" s="620">
        <f t="shared" si="19"/>
        <v>16531.1862</v>
      </c>
      <c r="I771" s="620">
        <f t="shared" si="19"/>
        <v>36.367299999999993</v>
      </c>
      <c r="J771" s="620">
        <f t="shared" si="19"/>
        <v>42416.901400000002</v>
      </c>
      <c r="K771" s="623">
        <f t="shared" si="17"/>
        <v>74.946432356002646</v>
      </c>
    </row>
    <row r="772" spans="1:11" s="65" customFormat="1" ht="14.1" customHeight="1">
      <c r="A772" s="749" t="s">
        <v>17886</v>
      </c>
      <c r="B772" s="749"/>
      <c r="C772" s="749"/>
      <c r="D772" s="749"/>
      <c r="E772" s="749"/>
      <c r="F772" s="749"/>
      <c r="G772" s="749"/>
      <c r="H772" s="749"/>
      <c r="I772" s="749"/>
      <c r="J772" s="749"/>
      <c r="K772" s="749"/>
    </row>
  </sheetData>
  <mergeCells count="22">
    <mergeCell ref="A772:K772"/>
    <mergeCell ref="A401:B401"/>
    <mergeCell ref="A1:K1"/>
    <mergeCell ref="A2:A3"/>
    <mergeCell ref="B2:B3"/>
    <mergeCell ref="C2:F2"/>
    <mergeCell ref="G2:J2"/>
    <mergeCell ref="K2:K3"/>
    <mergeCell ref="B4:K4"/>
    <mergeCell ref="A142:B142"/>
    <mergeCell ref="A143:K143"/>
    <mergeCell ref="A280:B280"/>
    <mergeCell ref="A281:K281"/>
    <mergeCell ref="A681:K681"/>
    <mergeCell ref="A770:B770"/>
    <mergeCell ref="A771:B771"/>
    <mergeCell ref="A680:B680"/>
    <mergeCell ref="A402:K402"/>
    <mergeCell ref="A488:B488"/>
    <mergeCell ref="A489:K489"/>
    <mergeCell ref="A599:B599"/>
    <mergeCell ref="A600:K600"/>
  </mergeCells>
  <printOptions horizontalCentered="1"/>
  <pageMargins left="0.7" right="0.7" top="0.75" bottom="0.59" header="0.3" footer="0.3"/>
  <pageSetup paperSize="138" fitToHeight="0" orientation="landscape" r:id="rId1"/>
  <rowBreaks count="27" manualBreakCount="27">
    <brk id="31" max="10" man="1"/>
    <brk id="59" max="10" man="1"/>
    <brk id="87" max="10" man="1"/>
    <brk id="115" max="10" man="1"/>
    <brk id="142" max="10" man="1"/>
    <brk id="170" max="10" man="1"/>
    <brk id="198" max="10" man="1"/>
    <brk id="226" max="10" man="1"/>
    <brk id="254" max="10" man="1"/>
    <brk id="280" max="10" man="1"/>
    <brk id="308" max="10" man="1"/>
    <brk id="336" max="10" man="1"/>
    <brk id="364" max="10" man="1"/>
    <brk id="392" max="10" man="1"/>
    <brk id="420" max="10" man="1"/>
    <brk id="448" max="10" man="1"/>
    <brk id="476" max="10" man="1"/>
    <brk id="504" max="10" man="1"/>
    <brk id="532" max="10" man="1"/>
    <brk id="560" max="10" man="1"/>
    <brk id="588" max="10" man="1"/>
    <brk id="616" max="10" man="1"/>
    <brk id="644" max="10" man="1"/>
    <brk id="672" max="10" man="1"/>
    <brk id="700" max="10" man="1"/>
    <brk id="728" max="10" man="1"/>
    <brk id="75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2"/>
  <sheetViews>
    <sheetView topLeftCell="A4" workbookViewId="0">
      <selection activeCell="K29" sqref="K29"/>
    </sheetView>
  </sheetViews>
  <sheetFormatPr defaultRowHeight="15"/>
  <sheetData>
    <row r="4" spans="2:6">
      <c r="B4" s="395"/>
      <c r="C4" s="395" t="s">
        <v>30</v>
      </c>
      <c r="D4" s="395" t="s">
        <v>35</v>
      </c>
      <c r="E4" s="395" t="s">
        <v>72</v>
      </c>
      <c r="F4" s="395" t="s">
        <v>921</v>
      </c>
    </row>
    <row r="5" spans="2:6">
      <c r="B5" s="395" t="s">
        <v>23</v>
      </c>
      <c r="C5" s="396" t="e">
        <f>#REF!/C$12*100</f>
        <v>#REF!</v>
      </c>
      <c r="D5" s="396" t="e">
        <f t="shared" ref="D5:D6" si="0">#REF!/D$12*100</f>
        <v>#REF!</v>
      </c>
      <c r="E5" s="396" t="e">
        <f>#REF!/E$12*100</f>
        <v>#REF!</v>
      </c>
      <c r="F5" s="395">
        <v>61</v>
      </c>
    </row>
    <row r="6" spans="2:6">
      <c r="B6" s="395" t="s">
        <v>17756</v>
      </c>
      <c r="C6" s="396">
        <f>C1/C$12*100</f>
        <v>0</v>
      </c>
      <c r="D6" s="396" t="e">
        <f t="shared" si="0"/>
        <v>#REF!</v>
      </c>
      <c r="E6" s="396">
        <f>E1/E$12*100</f>
        <v>0</v>
      </c>
      <c r="F6" s="395">
        <v>39</v>
      </c>
    </row>
    <row r="10" spans="2:6">
      <c r="B10" s="395"/>
      <c r="C10" s="395" t="s">
        <v>30</v>
      </c>
      <c r="D10" s="395" t="s">
        <v>35</v>
      </c>
      <c r="E10" s="395" t="s">
        <v>72</v>
      </c>
      <c r="F10" s="395" t="s">
        <v>921</v>
      </c>
    </row>
    <row r="11" spans="2:6">
      <c r="B11" s="395" t="s">
        <v>23</v>
      </c>
      <c r="C11" s="396">
        <v>79.512196435223331</v>
      </c>
      <c r="D11" s="396">
        <v>60.271324550591373</v>
      </c>
      <c r="E11" s="396">
        <v>60.070157008943724</v>
      </c>
      <c r="F11" s="396">
        <v>61</v>
      </c>
    </row>
    <row r="12" spans="2:6">
      <c r="B12" s="395" t="s">
        <v>17756</v>
      </c>
      <c r="C12" s="396">
        <v>20.487803564776666</v>
      </c>
      <c r="D12" s="396">
        <v>39.728675449408627</v>
      </c>
      <c r="E12" s="396">
        <v>39.929842991056262</v>
      </c>
      <c r="F12" s="396">
        <v>39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1"/>
  <sheetViews>
    <sheetView workbookViewId="0">
      <selection activeCell="T17" sqref="T17"/>
    </sheetView>
  </sheetViews>
  <sheetFormatPr defaultRowHeight="15"/>
  <cols>
    <col min="3" max="3" width="43.5703125" bestFit="1" customWidth="1"/>
  </cols>
  <sheetData>
    <row r="1" spans="1:15" ht="45" customHeight="1">
      <c r="A1" s="756" t="s">
        <v>1021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</row>
    <row r="2" spans="1:15">
      <c r="A2" s="758" t="s">
        <v>9107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</row>
    <row r="3" spans="1:15" ht="15.75" thickBot="1">
      <c r="A3" s="759" t="s">
        <v>1731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247" t="s">
        <v>1024</v>
      </c>
    </row>
    <row r="4" spans="1:15" ht="15.75" thickTop="1">
      <c r="A4" s="760" t="s">
        <v>1024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2"/>
    </row>
    <row r="5" spans="1:15">
      <c r="A5" s="763" t="s">
        <v>87</v>
      </c>
      <c r="B5" s="765" t="s">
        <v>88</v>
      </c>
      <c r="C5" s="766"/>
      <c r="D5" s="765" t="s">
        <v>19</v>
      </c>
      <c r="E5" s="766"/>
      <c r="F5" s="766"/>
      <c r="G5" s="766"/>
      <c r="H5" s="765" t="s">
        <v>20</v>
      </c>
      <c r="I5" s="766"/>
      <c r="J5" s="766"/>
      <c r="K5" s="766"/>
      <c r="L5" s="765" t="s">
        <v>21</v>
      </c>
      <c r="M5" s="766"/>
      <c r="N5" s="766"/>
      <c r="O5" s="767"/>
    </row>
    <row r="6" spans="1:15">
      <c r="A6" s="764"/>
      <c r="B6" s="249" t="s">
        <v>9108</v>
      </c>
      <c r="C6" s="286" t="s">
        <v>9109</v>
      </c>
      <c r="D6" s="286" t="s">
        <v>91</v>
      </c>
      <c r="E6" s="286" t="s">
        <v>92</v>
      </c>
      <c r="F6" s="286" t="s">
        <v>93</v>
      </c>
      <c r="G6" s="286" t="s">
        <v>8</v>
      </c>
      <c r="H6" s="286" t="s">
        <v>91</v>
      </c>
      <c r="I6" s="286" t="s">
        <v>92</v>
      </c>
      <c r="J6" s="286" t="s">
        <v>93</v>
      </c>
      <c r="K6" s="286" t="s">
        <v>8</v>
      </c>
      <c r="L6" s="286" t="s">
        <v>91</v>
      </c>
      <c r="M6" s="286" t="s">
        <v>92</v>
      </c>
      <c r="N6" s="286" t="s">
        <v>93</v>
      </c>
      <c r="O6" s="287" t="s">
        <v>8</v>
      </c>
    </row>
    <row r="7" spans="1:15">
      <c r="A7" s="248" t="s">
        <v>1028</v>
      </c>
      <c r="B7" s="249" t="s">
        <v>9110</v>
      </c>
      <c r="C7" s="249" t="s">
        <v>1741</v>
      </c>
      <c r="D7" s="249" t="s">
        <v>9111</v>
      </c>
      <c r="E7" s="249" t="s">
        <v>9112</v>
      </c>
      <c r="F7" s="249" t="s">
        <v>1176</v>
      </c>
      <c r="G7" s="249" t="s">
        <v>9113</v>
      </c>
      <c r="H7" s="249" t="s">
        <v>2823</v>
      </c>
      <c r="I7" s="249" t="s">
        <v>9114</v>
      </c>
      <c r="J7" s="249" t="s">
        <v>1176</v>
      </c>
      <c r="K7" s="249" t="s">
        <v>9115</v>
      </c>
      <c r="L7" s="249" t="s">
        <v>9116</v>
      </c>
      <c r="M7" s="249" t="s">
        <v>9117</v>
      </c>
      <c r="N7" s="249" t="s">
        <v>1176</v>
      </c>
      <c r="O7" s="250" t="s">
        <v>9118</v>
      </c>
    </row>
    <row r="8" spans="1:15">
      <c r="A8" s="248" t="s">
        <v>1033</v>
      </c>
      <c r="B8" s="249" t="s">
        <v>9119</v>
      </c>
      <c r="C8" s="249" t="s">
        <v>1750</v>
      </c>
      <c r="D8" s="249" t="s">
        <v>9120</v>
      </c>
      <c r="E8" s="249" t="s">
        <v>9121</v>
      </c>
      <c r="F8" s="249" t="s">
        <v>1176</v>
      </c>
      <c r="G8" s="249" t="s">
        <v>9122</v>
      </c>
      <c r="H8" s="249" t="s">
        <v>9123</v>
      </c>
      <c r="I8" s="249" t="s">
        <v>9124</v>
      </c>
      <c r="J8" s="249" t="s">
        <v>1176</v>
      </c>
      <c r="K8" s="249" t="s">
        <v>9125</v>
      </c>
      <c r="L8" s="249" t="s">
        <v>9126</v>
      </c>
      <c r="M8" s="249" t="s">
        <v>9127</v>
      </c>
      <c r="N8" s="249" t="s">
        <v>1176</v>
      </c>
      <c r="O8" s="250" t="s">
        <v>9128</v>
      </c>
    </row>
    <row r="9" spans="1:15">
      <c r="A9" s="248" t="s">
        <v>1038</v>
      </c>
      <c r="B9" s="249" t="s">
        <v>9129</v>
      </c>
      <c r="C9" s="249" t="s">
        <v>1758</v>
      </c>
      <c r="D9" s="249" t="s">
        <v>9130</v>
      </c>
      <c r="E9" s="249" t="s">
        <v>9131</v>
      </c>
      <c r="F9" s="249" t="s">
        <v>1176</v>
      </c>
      <c r="G9" s="249" t="s">
        <v>9132</v>
      </c>
      <c r="H9" s="249" t="s">
        <v>9133</v>
      </c>
      <c r="I9" s="249" t="s">
        <v>9134</v>
      </c>
      <c r="J9" s="249" t="s">
        <v>1176</v>
      </c>
      <c r="K9" s="249" t="s">
        <v>9135</v>
      </c>
      <c r="L9" s="249" t="s">
        <v>9136</v>
      </c>
      <c r="M9" s="249" t="s">
        <v>9137</v>
      </c>
      <c r="N9" s="249" t="s">
        <v>1176</v>
      </c>
      <c r="O9" s="250" t="s">
        <v>9138</v>
      </c>
    </row>
    <row r="10" spans="1:15">
      <c r="A10" s="248" t="s">
        <v>1060</v>
      </c>
      <c r="B10" s="249" t="s">
        <v>9139</v>
      </c>
      <c r="C10" s="249" t="s">
        <v>1766</v>
      </c>
      <c r="D10" s="249" t="s">
        <v>9140</v>
      </c>
      <c r="E10" s="249" t="s">
        <v>9141</v>
      </c>
      <c r="F10" s="249" t="s">
        <v>1176</v>
      </c>
      <c r="G10" s="249" t="s">
        <v>9142</v>
      </c>
      <c r="H10" s="249" t="s">
        <v>9143</v>
      </c>
      <c r="I10" s="249" t="s">
        <v>9144</v>
      </c>
      <c r="J10" s="249" t="s">
        <v>1176</v>
      </c>
      <c r="K10" s="249" t="s">
        <v>9145</v>
      </c>
      <c r="L10" s="249" t="s">
        <v>9146</v>
      </c>
      <c r="M10" s="249" t="s">
        <v>9147</v>
      </c>
      <c r="N10" s="249" t="s">
        <v>1176</v>
      </c>
      <c r="O10" s="250" t="s">
        <v>9148</v>
      </c>
    </row>
    <row r="11" spans="1:15">
      <c r="A11" s="248" t="s">
        <v>1066</v>
      </c>
      <c r="B11" s="249" t="s">
        <v>9149</v>
      </c>
      <c r="C11" s="249" t="s">
        <v>1772</v>
      </c>
      <c r="D11" s="249" t="s">
        <v>9150</v>
      </c>
      <c r="E11" s="249" t="s">
        <v>9151</v>
      </c>
      <c r="F11" s="249" t="s">
        <v>1176</v>
      </c>
      <c r="G11" s="249" t="s">
        <v>9152</v>
      </c>
      <c r="H11" s="249" t="s">
        <v>9153</v>
      </c>
      <c r="I11" s="249" t="s">
        <v>9154</v>
      </c>
      <c r="J11" s="249" t="s">
        <v>1176</v>
      </c>
      <c r="K11" s="249" t="s">
        <v>9155</v>
      </c>
      <c r="L11" s="249" t="s">
        <v>9156</v>
      </c>
      <c r="M11" s="249" t="s">
        <v>9157</v>
      </c>
      <c r="N11" s="249" t="s">
        <v>1176</v>
      </c>
      <c r="O11" s="250" t="s">
        <v>9158</v>
      </c>
    </row>
    <row r="12" spans="1:15">
      <c r="A12" s="248" t="s">
        <v>1071</v>
      </c>
      <c r="B12" s="249" t="s">
        <v>9159</v>
      </c>
      <c r="C12" s="249" t="s">
        <v>1780</v>
      </c>
      <c r="D12" s="249" t="s">
        <v>9160</v>
      </c>
      <c r="E12" s="249" t="s">
        <v>9161</v>
      </c>
      <c r="F12" s="249" t="s">
        <v>1176</v>
      </c>
      <c r="G12" s="249" t="s">
        <v>9162</v>
      </c>
      <c r="H12" s="249" t="s">
        <v>9163</v>
      </c>
      <c r="I12" s="249" t="s">
        <v>9164</v>
      </c>
      <c r="J12" s="249" t="s">
        <v>1176</v>
      </c>
      <c r="K12" s="249" t="s">
        <v>9165</v>
      </c>
      <c r="L12" s="249" t="s">
        <v>9166</v>
      </c>
      <c r="M12" s="249" t="s">
        <v>9167</v>
      </c>
      <c r="N12" s="249" t="s">
        <v>1176</v>
      </c>
      <c r="O12" s="250" t="s">
        <v>9168</v>
      </c>
    </row>
    <row r="13" spans="1:15">
      <c r="A13" s="248" t="s">
        <v>1076</v>
      </c>
      <c r="B13" s="249" t="s">
        <v>9169</v>
      </c>
      <c r="C13" s="249" t="s">
        <v>1788</v>
      </c>
      <c r="D13" s="249" t="s">
        <v>9170</v>
      </c>
      <c r="E13" s="249" t="s">
        <v>9171</v>
      </c>
      <c r="F13" s="249" t="s">
        <v>1176</v>
      </c>
      <c r="G13" s="249" t="s">
        <v>9172</v>
      </c>
      <c r="H13" s="249" t="s">
        <v>9173</v>
      </c>
      <c r="I13" s="249" t="s">
        <v>9174</v>
      </c>
      <c r="J13" s="249" t="s">
        <v>1176</v>
      </c>
      <c r="K13" s="249" t="s">
        <v>9175</v>
      </c>
      <c r="L13" s="249" t="s">
        <v>9176</v>
      </c>
      <c r="M13" s="249" t="s">
        <v>9177</v>
      </c>
      <c r="N13" s="249" t="s">
        <v>1176</v>
      </c>
      <c r="O13" s="250" t="s">
        <v>9178</v>
      </c>
    </row>
    <row r="14" spans="1:15">
      <c r="A14" s="248" t="s">
        <v>1081</v>
      </c>
      <c r="B14" s="249" t="s">
        <v>9179</v>
      </c>
      <c r="C14" s="249" t="s">
        <v>1797</v>
      </c>
      <c r="D14" s="249" t="s">
        <v>9180</v>
      </c>
      <c r="E14" s="249" t="s">
        <v>9181</v>
      </c>
      <c r="F14" s="249" t="s">
        <v>1176</v>
      </c>
      <c r="G14" s="249" t="s">
        <v>9182</v>
      </c>
      <c r="H14" s="249" t="s">
        <v>9183</v>
      </c>
      <c r="I14" s="249" t="s">
        <v>9184</v>
      </c>
      <c r="J14" s="249" t="s">
        <v>1176</v>
      </c>
      <c r="K14" s="249" t="s">
        <v>9185</v>
      </c>
      <c r="L14" s="249" t="s">
        <v>9186</v>
      </c>
      <c r="M14" s="249" t="s">
        <v>9187</v>
      </c>
      <c r="N14" s="249" t="s">
        <v>1176</v>
      </c>
      <c r="O14" s="250" t="s">
        <v>9188</v>
      </c>
    </row>
    <row r="15" spans="1:15">
      <c r="A15" s="248" t="s">
        <v>1087</v>
      </c>
      <c r="B15" s="249" t="s">
        <v>9189</v>
      </c>
      <c r="C15" s="249" t="s">
        <v>1806</v>
      </c>
      <c r="D15" s="249" t="s">
        <v>9190</v>
      </c>
      <c r="E15" s="249" t="s">
        <v>9191</v>
      </c>
      <c r="F15" s="249" t="s">
        <v>1176</v>
      </c>
      <c r="G15" s="249" t="s">
        <v>9192</v>
      </c>
      <c r="H15" s="249" t="s">
        <v>9193</v>
      </c>
      <c r="I15" s="249" t="s">
        <v>9194</v>
      </c>
      <c r="J15" s="249" t="s">
        <v>1176</v>
      </c>
      <c r="K15" s="249" t="s">
        <v>9195</v>
      </c>
      <c r="L15" s="249" t="s">
        <v>9196</v>
      </c>
      <c r="M15" s="249" t="s">
        <v>9197</v>
      </c>
      <c r="N15" s="249" t="s">
        <v>1176</v>
      </c>
      <c r="O15" s="250" t="s">
        <v>9198</v>
      </c>
    </row>
    <row r="16" spans="1:15">
      <c r="A16" s="248" t="s">
        <v>1093</v>
      </c>
      <c r="B16" s="249" t="s">
        <v>9199</v>
      </c>
      <c r="C16" s="249" t="s">
        <v>1816</v>
      </c>
      <c r="D16" s="249" t="s">
        <v>9200</v>
      </c>
      <c r="E16" s="249" t="s">
        <v>9201</v>
      </c>
      <c r="F16" s="249" t="s">
        <v>1176</v>
      </c>
      <c r="G16" s="249" t="s">
        <v>9202</v>
      </c>
      <c r="H16" s="249" t="s">
        <v>9203</v>
      </c>
      <c r="I16" s="249" t="s">
        <v>9204</v>
      </c>
      <c r="J16" s="249" t="s">
        <v>1176</v>
      </c>
      <c r="K16" s="249" t="s">
        <v>9205</v>
      </c>
      <c r="L16" s="249" t="s">
        <v>9206</v>
      </c>
      <c r="M16" s="249" t="s">
        <v>9207</v>
      </c>
      <c r="N16" s="249" t="s">
        <v>1176</v>
      </c>
      <c r="O16" s="250" t="s">
        <v>9208</v>
      </c>
    </row>
    <row r="17" spans="1:15">
      <c r="A17" s="248" t="s">
        <v>1099</v>
      </c>
      <c r="B17" s="249" t="s">
        <v>9209</v>
      </c>
      <c r="C17" s="249" t="s">
        <v>1825</v>
      </c>
      <c r="D17" s="249" t="s">
        <v>9210</v>
      </c>
      <c r="E17" s="249" t="s">
        <v>9211</v>
      </c>
      <c r="F17" s="249" t="s">
        <v>1176</v>
      </c>
      <c r="G17" s="249" t="s">
        <v>9212</v>
      </c>
      <c r="H17" s="249" t="s">
        <v>9213</v>
      </c>
      <c r="I17" s="249" t="s">
        <v>6841</v>
      </c>
      <c r="J17" s="249" t="s">
        <v>1176</v>
      </c>
      <c r="K17" s="249" t="s">
        <v>9214</v>
      </c>
      <c r="L17" s="249" t="s">
        <v>9215</v>
      </c>
      <c r="M17" s="249" t="s">
        <v>9216</v>
      </c>
      <c r="N17" s="249" t="s">
        <v>1176</v>
      </c>
      <c r="O17" s="250" t="s">
        <v>9217</v>
      </c>
    </row>
    <row r="18" spans="1:15">
      <c r="A18" s="248" t="s">
        <v>1105</v>
      </c>
      <c r="B18" s="249" t="s">
        <v>9218</v>
      </c>
      <c r="C18" s="249" t="s">
        <v>1833</v>
      </c>
      <c r="D18" s="249" t="s">
        <v>9219</v>
      </c>
      <c r="E18" s="249" t="s">
        <v>9220</v>
      </c>
      <c r="F18" s="249" t="s">
        <v>1176</v>
      </c>
      <c r="G18" s="249" t="s">
        <v>9221</v>
      </c>
      <c r="H18" s="249" t="s">
        <v>9222</v>
      </c>
      <c r="I18" s="249" t="s">
        <v>9223</v>
      </c>
      <c r="J18" s="249" t="s">
        <v>1176</v>
      </c>
      <c r="K18" s="249" t="s">
        <v>9224</v>
      </c>
      <c r="L18" s="249" t="s">
        <v>9225</v>
      </c>
      <c r="M18" s="249" t="s">
        <v>9226</v>
      </c>
      <c r="N18" s="249" t="s">
        <v>1176</v>
      </c>
      <c r="O18" s="250" t="s">
        <v>9227</v>
      </c>
    </row>
    <row r="19" spans="1:15">
      <c r="A19" s="248" t="s">
        <v>1111</v>
      </c>
      <c r="B19" s="249" t="s">
        <v>9228</v>
      </c>
      <c r="C19" s="249" t="s">
        <v>1841</v>
      </c>
      <c r="D19" s="249" t="s">
        <v>9229</v>
      </c>
      <c r="E19" s="249" t="s">
        <v>9230</v>
      </c>
      <c r="F19" s="249" t="s">
        <v>1176</v>
      </c>
      <c r="G19" s="249" t="s">
        <v>9231</v>
      </c>
      <c r="H19" s="249" t="s">
        <v>9232</v>
      </c>
      <c r="I19" s="249" t="s">
        <v>9233</v>
      </c>
      <c r="J19" s="249" t="s">
        <v>1176</v>
      </c>
      <c r="K19" s="249" t="s">
        <v>9234</v>
      </c>
      <c r="L19" s="249" t="s">
        <v>9235</v>
      </c>
      <c r="M19" s="249" t="s">
        <v>9236</v>
      </c>
      <c r="N19" s="249" t="s">
        <v>1176</v>
      </c>
      <c r="O19" s="250" t="s">
        <v>9237</v>
      </c>
    </row>
    <row r="20" spans="1:15">
      <c r="A20" s="248" t="s">
        <v>1117</v>
      </c>
      <c r="B20" s="249" t="s">
        <v>9238</v>
      </c>
      <c r="C20" s="249" t="s">
        <v>1850</v>
      </c>
      <c r="D20" s="249" t="s">
        <v>9239</v>
      </c>
      <c r="E20" s="249" t="s">
        <v>9240</v>
      </c>
      <c r="F20" s="249" t="s">
        <v>1176</v>
      </c>
      <c r="G20" s="249" t="s">
        <v>9241</v>
      </c>
      <c r="H20" s="249" t="s">
        <v>9242</v>
      </c>
      <c r="I20" s="249" t="s">
        <v>9243</v>
      </c>
      <c r="J20" s="249" t="s">
        <v>1176</v>
      </c>
      <c r="K20" s="249" t="s">
        <v>9244</v>
      </c>
      <c r="L20" s="249" t="s">
        <v>9245</v>
      </c>
      <c r="M20" s="249" t="s">
        <v>9246</v>
      </c>
      <c r="N20" s="249" t="s">
        <v>1176</v>
      </c>
      <c r="O20" s="250" t="s">
        <v>9247</v>
      </c>
    </row>
    <row r="21" spans="1:15">
      <c r="A21" s="248" t="s">
        <v>1123</v>
      </c>
      <c r="B21" s="249" t="s">
        <v>9248</v>
      </c>
      <c r="C21" s="249" t="s">
        <v>1858</v>
      </c>
      <c r="D21" s="249" t="s">
        <v>9249</v>
      </c>
      <c r="E21" s="249" t="s">
        <v>9250</v>
      </c>
      <c r="F21" s="249" t="s">
        <v>1176</v>
      </c>
      <c r="G21" s="249" t="s">
        <v>9251</v>
      </c>
      <c r="H21" s="249" t="s">
        <v>9252</v>
      </c>
      <c r="I21" s="249" t="s">
        <v>9253</v>
      </c>
      <c r="J21" s="249" t="s">
        <v>1176</v>
      </c>
      <c r="K21" s="249" t="s">
        <v>9254</v>
      </c>
      <c r="L21" s="249" t="s">
        <v>9255</v>
      </c>
      <c r="M21" s="249" t="s">
        <v>9256</v>
      </c>
      <c r="N21" s="249" t="s">
        <v>1176</v>
      </c>
      <c r="O21" s="250" t="s">
        <v>9257</v>
      </c>
    </row>
    <row r="22" spans="1:15">
      <c r="A22" s="248" t="s">
        <v>1220</v>
      </c>
      <c r="B22" s="249" t="s">
        <v>9258</v>
      </c>
      <c r="C22" s="249" t="s">
        <v>1866</v>
      </c>
      <c r="D22" s="249" t="s">
        <v>9259</v>
      </c>
      <c r="E22" s="249" t="s">
        <v>9260</v>
      </c>
      <c r="F22" s="249" t="s">
        <v>1176</v>
      </c>
      <c r="G22" s="249" t="s">
        <v>9261</v>
      </c>
      <c r="H22" s="249" t="s">
        <v>9262</v>
      </c>
      <c r="I22" s="249" t="s">
        <v>9263</v>
      </c>
      <c r="J22" s="249" t="s">
        <v>1176</v>
      </c>
      <c r="K22" s="249" t="s">
        <v>9264</v>
      </c>
      <c r="L22" s="249" t="s">
        <v>9265</v>
      </c>
      <c r="M22" s="249" t="s">
        <v>9266</v>
      </c>
      <c r="N22" s="249" t="s">
        <v>1176</v>
      </c>
      <c r="O22" s="250" t="s">
        <v>9267</v>
      </c>
    </row>
    <row r="23" spans="1:15">
      <c r="A23" s="248" t="s">
        <v>1226</v>
      </c>
      <c r="B23" s="249" t="s">
        <v>9268</v>
      </c>
      <c r="C23" s="249" t="s">
        <v>1875</v>
      </c>
      <c r="D23" s="249" t="s">
        <v>9269</v>
      </c>
      <c r="E23" s="249" t="s">
        <v>9270</v>
      </c>
      <c r="F23" s="249" t="s">
        <v>1176</v>
      </c>
      <c r="G23" s="249" t="s">
        <v>9271</v>
      </c>
      <c r="H23" s="249" t="s">
        <v>9272</v>
      </c>
      <c r="I23" s="249" t="s">
        <v>9273</v>
      </c>
      <c r="J23" s="249" t="s">
        <v>1176</v>
      </c>
      <c r="K23" s="249" t="s">
        <v>9274</v>
      </c>
      <c r="L23" s="249" t="s">
        <v>9275</v>
      </c>
      <c r="M23" s="249" t="s">
        <v>9276</v>
      </c>
      <c r="N23" s="249" t="s">
        <v>1176</v>
      </c>
      <c r="O23" s="250" t="s">
        <v>9277</v>
      </c>
    </row>
    <row r="24" spans="1:15">
      <c r="A24" s="248" t="s">
        <v>1231</v>
      </c>
      <c r="B24" s="249" t="s">
        <v>9278</v>
      </c>
      <c r="C24" s="249" t="s">
        <v>1885</v>
      </c>
      <c r="D24" s="249" t="s">
        <v>9279</v>
      </c>
      <c r="E24" s="249" t="s">
        <v>9280</v>
      </c>
      <c r="F24" s="249" t="s">
        <v>4006</v>
      </c>
      <c r="G24" s="249" t="s">
        <v>9281</v>
      </c>
      <c r="H24" s="249" t="s">
        <v>9282</v>
      </c>
      <c r="I24" s="249" t="s">
        <v>9283</v>
      </c>
      <c r="J24" s="249" t="s">
        <v>4006</v>
      </c>
      <c r="K24" s="249" t="s">
        <v>9284</v>
      </c>
      <c r="L24" s="249" t="s">
        <v>9285</v>
      </c>
      <c r="M24" s="249" t="s">
        <v>9286</v>
      </c>
      <c r="N24" s="249" t="s">
        <v>1124</v>
      </c>
      <c r="O24" s="250" t="s">
        <v>9287</v>
      </c>
    </row>
    <row r="25" spans="1:15">
      <c r="A25" s="248" t="s">
        <v>1237</v>
      </c>
      <c r="B25" s="249" t="s">
        <v>9288</v>
      </c>
      <c r="C25" s="249" t="s">
        <v>1894</v>
      </c>
      <c r="D25" s="249" t="s">
        <v>9289</v>
      </c>
      <c r="E25" s="249" t="s">
        <v>9290</v>
      </c>
      <c r="F25" s="249" t="s">
        <v>1176</v>
      </c>
      <c r="G25" s="249" t="s">
        <v>9291</v>
      </c>
      <c r="H25" s="249" t="s">
        <v>9292</v>
      </c>
      <c r="I25" s="249" t="s">
        <v>9293</v>
      </c>
      <c r="J25" s="249" t="s">
        <v>1176</v>
      </c>
      <c r="K25" s="249" t="s">
        <v>9294</v>
      </c>
      <c r="L25" s="249" t="s">
        <v>9227</v>
      </c>
      <c r="M25" s="249" t="s">
        <v>9295</v>
      </c>
      <c r="N25" s="249" t="s">
        <v>1176</v>
      </c>
      <c r="O25" s="250" t="s">
        <v>2360</v>
      </c>
    </row>
    <row r="26" spans="1:15">
      <c r="A26" s="248" t="s">
        <v>1242</v>
      </c>
      <c r="B26" s="249" t="s">
        <v>9296</v>
      </c>
      <c r="C26" s="249" t="s">
        <v>1903</v>
      </c>
      <c r="D26" s="249" t="s">
        <v>9297</v>
      </c>
      <c r="E26" s="249" t="s">
        <v>9298</v>
      </c>
      <c r="F26" s="249" t="s">
        <v>1176</v>
      </c>
      <c r="G26" s="249" t="s">
        <v>9299</v>
      </c>
      <c r="H26" s="249" t="s">
        <v>9300</v>
      </c>
      <c r="I26" s="249" t="s">
        <v>9301</v>
      </c>
      <c r="J26" s="249" t="s">
        <v>1176</v>
      </c>
      <c r="K26" s="249" t="s">
        <v>9302</v>
      </c>
      <c r="L26" s="249" t="s">
        <v>9303</v>
      </c>
      <c r="M26" s="249" t="s">
        <v>9304</v>
      </c>
      <c r="N26" s="249" t="s">
        <v>1176</v>
      </c>
      <c r="O26" s="250" t="s">
        <v>9305</v>
      </c>
    </row>
    <row r="27" spans="1:15">
      <c r="A27" s="248" t="s">
        <v>1245</v>
      </c>
      <c r="B27" s="249" t="s">
        <v>9306</v>
      </c>
      <c r="C27" s="249" t="s">
        <v>1912</v>
      </c>
      <c r="D27" s="249" t="s">
        <v>9307</v>
      </c>
      <c r="E27" s="249" t="s">
        <v>9308</v>
      </c>
      <c r="F27" s="249" t="s">
        <v>1176</v>
      </c>
      <c r="G27" s="249" t="s">
        <v>9309</v>
      </c>
      <c r="H27" s="249" t="s">
        <v>9310</v>
      </c>
      <c r="I27" s="249" t="s">
        <v>9311</v>
      </c>
      <c r="J27" s="249" t="s">
        <v>1176</v>
      </c>
      <c r="K27" s="249" t="s">
        <v>9312</v>
      </c>
      <c r="L27" s="249" t="s">
        <v>9313</v>
      </c>
      <c r="M27" s="249" t="s">
        <v>9314</v>
      </c>
      <c r="N27" s="249" t="s">
        <v>1176</v>
      </c>
      <c r="O27" s="250" t="s">
        <v>9315</v>
      </c>
    </row>
    <row r="28" spans="1:15">
      <c r="A28" s="248" t="s">
        <v>1248</v>
      </c>
      <c r="B28" s="249" t="s">
        <v>9316</v>
      </c>
      <c r="C28" s="249" t="s">
        <v>1921</v>
      </c>
      <c r="D28" s="249" t="s">
        <v>9317</v>
      </c>
      <c r="E28" s="249" t="s">
        <v>9318</v>
      </c>
      <c r="F28" s="249" t="s">
        <v>1176</v>
      </c>
      <c r="G28" s="249" t="s">
        <v>9319</v>
      </c>
      <c r="H28" s="249" t="s">
        <v>9320</v>
      </c>
      <c r="I28" s="249" t="s">
        <v>9321</v>
      </c>
      <c r="J28" s="249" t="s">
        <v>1176</v>
      </c>
      <c r="K28" s="249" t="s">
        <v>9322</v>
      </c>
      <c r="L28" s="249" t="s">
        <v>9323</v>
      </c>
      <c r="M28" s="249" t="s">
        <v>9324</v>
      </c>
      <c r="N28" s="249" t="s">
        <v>1176</v>
      </c>
      <c r="O28" s="250" t="s">
        <v>9325</v>
      </c>
    </row>
    <row r="29" spans="1:15">
      <c r="A29" s="248" t="s">
        <v>1253</v>
      </c>
      <c r="B29" s="249" t="s">
        <v>9326</v>
      </c>
      <c r="C29" s="249" t="s">
        <v>1930</v>
      </c>
      <c r="D29" s="249" t="s">
        <v>9327</v>
      </c>
      <c r="E29" s="249" t="s">
        <v>9328</v>
      </c>
      <c r="F29" s="249" t="s">
        <v>1176</v>
      </c>
      <c r="G29" s="249" t="s">
        <v>9329</v>
      </c>
      <c r="H29" s="249" t="s">
        <v>9330</v>
      </c>
      <c r="I29" s="249" t="s">
        <v>9331</v>
      </c>
      <c r="J29" s="249" t="s">
        <v>1176</v>
      </c>
      <c r="K29" s="249" t="s">
        <v>9332</v>
      </c>
      <c r="L29" s="249" t="s">
        <v>9333</v>
      </c>
      <c r="M29" s="249" t="s">
        <v>9334</v>
      </c>
      <c r="N29" s="249" t="s">
        <v>1176</v>
      </c>
      <c r="O29" s="250" t="s">
        <v>9158</v>
      </c>
    </row>
    <row r="30" spans="1:15">
      <c r="A30" s="248" t="s">
        <v>1258</v>
      </c>
      <c r="B30" s="249" t="s">
        <v>9335</v>
      </c>
      <c r="C30" s="249" t="s">
        <v>1938</v>
      </c>
      <c r="D30" s="249" t="s">
        <v>9336</v>
      </c>
      <c r="E30" s="249" t="s">
        <v>9337</v>
      </c>
      <c r="F30" s="249" t="s">
        <v>1176</v>
      </c>
      <c r="G30" s="249" t="s">
        <v>9338</v>
      </c>
      <c r="H30" s="249" t="s">
        <v>9339</v>
      </c>
      <c r="I30" s="249" t="s">
        <v>9340</v>
      </c>
      <c r="J30" s="249" t="s">
        <v>1176</v>
      </c>
      <c r="K30" s="249" t="s">
        <v>9341</v>
      </c>
      <c r="L30" s="249" t="s">
        <v>9342</v>
      </c>
      <c r="M30" s="249" t="s">
        <v>9343</v>
      </c>
      <c r="N30" s="249" t="s">
        <v>1176</v>
      </c>
      <c r="O30" s="250" t="s">
        <v>9344</v>
      </c>
    </row>
    <row r="31" spans="1:15">
      <c r="A31" s="248" t="s">
        <v>1180</v>
      </c>
      <c r="B31" s="249" t="s">
        <v>9345</v>
      </c>
      <c r="C31" s="249" t="s">
        <v>1947</v>
      </c>
      <c r="D31" s="249" t="s">
        <v>9346</v>
      </c>
      <c r="E31" s="249" t="s">
        <v>9347</v>
      </c>
      <c r="F31" s="249" t="s">
        <v>1176</v>
      </c>
      <c r="G31" s="249" t="s">
        <v>9348</v>
      </c>
      <c r="H31" s="249" t="s">
        <v>9349</v>
      </c>
      <c r="I31" s="249" t="s">
        <v>9350</v>
      </c>
      <c r="J31" s="249" t="s">
        <v>1176</v>
      </c>
      <c r="K31" s="249" t="s">
        <v>9351</v>
      </c>
      <c r="L31" s="249" t="s">
        <v>9352</v>
      </c>
      <c r="M31" s="249" t="s">
        <v>9353</v>
      </c>
      <c r="N31" s="249" t="s">
        <v>1176</v>
      </c>
      <c r="O31" s="250" t="s">
        <v>9354</v>
      </c>
    </row>
    <row r="32" spans="1:15">
      <c r="A32" s="248" t="s">
        <v>1265</v>
      </c>
      <c r="B32" s="249" t="s">
        <v>9355</v>
      </c>
      <c r="C32" s="249" t="s">
        <v>1956</v>
      </c>
      <c r="D32" s="249" t="s">
        <v>9356</v>
      </c>
      <c r="E32" s="249" t="s">
        <v>9357</v>
      </c>
      <c r="F32" s="249" t="s">
        <v>1176</v>
      </c>
      <c r="G32" s="249" t="s">
        <v>9358</v>
      </c>
      <c r="H32" s="249" t="s">
        <v>9359</v>
      </c>
      <c r="I32" s="249" t="s">
        <v>9360</v>
      </c>
      <c r="J32" s="249" t="s">
        <v>1176</v>
      </c>
      <c r="K32" s="249" t="s">
        <v>9361</v>
      </c>
      <c r="L32" s="249" t="s">
        <v>9362</v>
      </c>
      <c r="M32" s="249" t="s">
        <v>9363</v>
      </c>
      <c r="N32" s="249" t="s">
        <v>1176</v>
      </c>
      <c r="O32" s="250" t="s">
        <v>9364</v>
      </c>
    </row>
    <row r="33" spans="1:15">
      <c r="A33" s="248" t="s">
        <v>1270</v>
      </c>
      <c r="B33" s="249" t="s">
        <v>9365</v>
      </c>
      <c r="C33" s="249" t="s">
        <v>1965</v>
      </c>
      <c r="D33" s="249" t="s">
        <v>9366</v>
      </c>
      <c r="E33" s="249" t="s">
        <v>9367</v>
      </c>
      <c r="F33" s="249" t="s">
        <v>1176</v>
      </c>
      <c r="G33" s="249" t="s">
        <v>9368</v>
      </c>
      <c r="H33" s="249" t="s">
        <v>9369</v>
      </c>
      <c r="I33" s="249" t="s">
        <v>9370</v>
      </c>
      <c r="J33" s="249" t="s">
        <v>1176</v>
      </c>
      <c r="K33" s="249" t="s">
        <v>9371</v>
      </c>
      <c r="L33" s="249" t="s">
        <v>9372</v>
      </c>
      <c r="M33" s="249" t="s">
        <v>9373</v>
      </c>
      <c r="N33" s="249" t="s">
        <v>1176</v>
      </c>
      <c r="O33" s="250" t="s">
        <v>9374</v>
      </c>
    </row>
    <row r="34" spans="1:15">
      <c r="A34" s="248" t="s">
        <v>1274</v>
      </c>
      <c r="B34" s="249" t="s">
        <v>9375</v>
      </c>
      <c r="C34" s="249" t="s">
        <v>1975</v>
      </c>
      <c r="D34" s="249" t="s">
        <v>9376</v>
      </c>
      <c r="E34" s="249" t="s">
        <v>9377</v>
      </c>
      <c r="F34" s="249" t="s">
        <v>1176</v>
      </c>
      <c r="G34" s="249" t="s">
        <v>9378</v>
      </c>
      <c r="H34" s="249" t="s">
        <v>9379</v>
      </c>
      <c r="I34" s="249" t="s">
        <v>9380</v>
      </c>
      <c r="J34" s="249" t="s">
        <v>1176</v>
      </c>
      <c r="K34" s="249" t="s">
        <v>9381</v>
      </c>
      <c r="L34" s="249" t="s">
        <v>9382</v>
      </c>
      <c r="M34" s="249" t="s">
        <v>9383</v>
      </c>
      <c r="N34" s="249" t="s">
        <v>1176</v>
      </c>
      <c r="O34" s="250" t="s">
        <v>9384</v>
      </c>
    </row>
    <row r="35" spans="1:15">
      <c r="A35" s="248" t="s">
        <v>1279</v>
      </c>
      <c r="B35" s="249" t="s">
        <v>9385</v>
      </c>
      <c r="C35" s="249" t="s">
        <v>1984</v>
      </c>
      <c r="D35" s="249" t="s">
        <v>9386</v>
      </c>
      <c r="E35" s="249" t="s">
        <v>9387</v>
      </c>
      <c r="F35" s="249" t="s">
        <v>1176</v>
      </c>
      <c r="G35" s="249" t="s">
        <v>9388</v>
      </c>
      <c r="H35" s="249" t="s">
        <v>9389</v>
      </c>
      <c r="I35" s="249" t="s">
        <v>9390</v>
      </c>
      <c r="J35" s="249" t="s">
        <v>1176</v>
      </c>
      <c r="K35" s="249" t="s">
        <v>9391</v>
      </c>
      <c r="L35" s="249" t="s">
        <v>9392</v>
      </c>
      <c r="M35" s="249" t="s">
        <v>9393</v>
      </c>
      <c r="N35" s="249" t="s">
        <v>1176</v>
      </c>
      <c r="O35" s="250" t="s">
        <v>9394</v>
      </c>
    </row>
    <row r="36" spans="1:15">
      <c r="A36" s="248" t="s">
        <v>1281</v>
      </c>
      <c r="B36" s="249" t="s">
        <v>9395</v>
      </c>
      <c r="C36" s="249" t="s">
        <v>1993</v>
      </c>
      <c r="D36" s="249" t="s">
        <v>9396</v>
      </c>
      <c r="E36" s="249" t="s">
        <v>9397</v>
      </c>
      <c r="F36" s="249" t="s">
        <v>1176</v>
      </c>
      <c r="G36" s="249" t="s">
        <v>9398</v>
      </c>
      <c r="H36" s="249" t="s">
        <v>9399</v>
      </c>
      <c r="I36" s="249" t="s">
        <v>9400</v>
      </c>
      <c r="J36" s="249" t="s">
        <v>1176</v>
      </c>
      <c r="K36" s="249" t="s">
        <v>9401</v>
      </c>
      <c r="L36" s="249" t="s">
        <v>9372</v>
      </c>
      <c r="M36" s="249" t="s">
        <v>9402</v>
      </c>
      <c r="N36" s="249" t="s">
        <v>1176</v>
      </c>
      <c r="O36" s="250" t="s">
        <v>9403</v>
      </c>
    </row>
    <row r="37" spans="1:15">
      <c r="A37" s="248" t="s">
        <v>1282</v>
      </c>
      <c r="B37" s="249" t="s">
        <v>9404</v>
      </c>
      <c r="C37" s="249" t="s">
        <v>2002</v>
      </c>
      <c r="D37" s="249" t="s">
        <v>9405</v>
      </c>
      <c r="E37" s="249" t="s">
        <v>9406</v>
      </c>
      <c r="F37" s="249" t="s">
        <v>1176</v>
      </c>
      <c r="G37" s="249" t="s">
        <v>9407</v>
      </c>
      <c r="H37" s="249" t="s">
        <v>9408</v>
      </c>
      <c r="I37" s="249" t="s">
        <v>9409</v>
      </c>
      <c r="J37" s="249" t="s">
        <v>1176</v>
      </c>
      <c r="K37" s="249" t="s">
        <v>9410</v>
      </c>
      <c r="L37" s="249" t="s">
        <v>9411</v>
      </c>
      <c r="M37" s="249" t="s">
        <v>9412</v>
      </c>
      <c r="N37" s="249" t="s">
        <v>1176</v>
      </c>
      <c r="O37" s="250" t="s">
        <v>9413</v>
      </c>
    </row>
    <row r="38" spans="1:15">
      <c r="A38" s="248" t="s">
        <v>1283</v>
      </c>
      <c r="B38" s="249" t="s">
        <v>9414</v>
      </c>
      <c r="C38" s="249" t="s">
        <v>2011</v>
      </c>
      <c r="D38" s="249" t="s">
        <v>9415</v>
      </c>
      <c r="E38" s="249" t="s">
        <v>9416</v>
      </c>
      <c r="F38" s="249" t="s">
        <v>1176</v>
      </c>
      <c r="G38" s="249" t="s">
        <v>9417</v>
      </c>
      <c r="H38" s="249" t="s">
        <v>9418</v>
      </c>
      <c r="I38" s="249" t="s">
        <v>9419</v>
      </c>
      <c r="J38" s="249" t="s">
        <v>1176</v>
      </c>
      <c r="K38" s="249" t="s">
        <v>9420</v>
      </c>
      <c r="L38" s="249" t="s">
        <v>9421</v>
      </c>
      <c r="M38" s="249" t="s">
        <v>9422</v>
      </c>
      <c r="N38" s="249" t="s">
        <v>1176</v>
      </c>
      <c r="O38" s="250" t="s">
        <v>9423</v>
      </c>
    </row>
    <row r="39" spans="1:15">
      <c r="A39" s="248" t="s">
        <v>1287</v>
      </c>
      <c r="B39" s="249" t="s">
        <v>9424</v>
      </c>
      <c r="C39" s="249" t="s">
        <v>2020</v>
      </c>
      <c r="D39" s="249" t="s">
        <v>9425</v>
      </c>
      <c r="E39" s="249" t="s">
        <v>6361</v>
      </c>
      <c r="F39" s="249" t="s">
        <v>1176</v>
      </c>
      <c r="G39" s="249" t="s">
        <v>9426</v>
      </c>
      <c r="H39" s="249" t="s">
        <v>9427</v>
      </c>
      <c r="I39" s="249" t="s">
        <v>9428</v>
      </c>
      <c r="J39" s="249" t="s">
        <v>1176</v>
      </c>
      <c r="K39" s="249" t="s">
        <v>9429</v>
      </c>
      <c r="L39" s="249" t="s">
        <v>9430</v>
      </c>
      <c r="M39" s="249" t="s">
        <v>9431</v>
      </c>
      <c r="N39" s="249" t="s">
        <v>1176</v>
      </c>
      <c r="O39" s="250" t="s">
        <v>9432</v>
      </c>
    </row>
    <row r="40" spans="1:15">
      <c r="A40" s="248" t="s">
        <v>1292</v>
      </c>
      <c r="B40" s="249" t="s">
        <v>9433</v>
      </c>
      <c r="C40" s="249" t="s">
        <v>2028</v>
      </c>
      <c r="D40" s="249" t="s">
        <v>9434</v>
      </c>
      <c r="E40" s="249" t="s">
        <v>9435</v>
      </c>
      <c r="F40" s="249" t="s">
        <v>1176</v>
      </c>
      <c r="G40" s="249" t="s">
        <v>9436</v>
      </c>
      <c r="H40" s="249" t="s">
        <v>9437</v>
      </c>
      <c r="I40" s="249" t="s">
        <v>9438</v>
      </c>
      <c r="J40" s="249" t="s">
        <v>1176</v>
      </c>
      <c r="K40" s="249" t="s">
        <v>9439</v>
      </c>
      <c r="L40" s="249" t="s">
        <v>9440</v>
      </c>
      <c r="M40" s="249" t="s">
        <v>9441</v>
      </c>
      <c r="N40" s="249" t="s">
        <v>1176</v>
      </c>
      <c r="O40" s="250" t="s">
        <v>9442</v>
      </c>
    </row>
    <row r="41" spans="1:15">
      <c r="A41" s="248" t="s">
        <v>1293</v>
      </c>
      <c r="B41" s="249" t="s">
        <v>9443</v>
      </c>
      <c r="C41" s="249" t="s">
        <v>2037</v>
      </c>
      <c r="D41" s="249" t="s">
        <v>9444</v>
      </c>
      <c r="E41" s="249" t="s">
        <v>9445</v>
      </c>
      <c r="F41" s="249" t="s">
        <v>1176</v>
      </c>
      <c r="G41" s="249" t="s">
        <v>9446</v>
      </c>
      <c r="H41" s="249" t="s">
        <v>9447</v>
      </c>
      <c r="I41" s="249" t="s">
        <v>9448</v>
      </c>
      <c r="J41" s="249" t="s">
        <v>1176</v>
      </c>
      <c r="K41" s="249" t="s">
        <v>9449</v>
      </c>
      <c r="L41" s="249" t="s">
        <v>9450</v>
      </c>
      <c r="M41" s="249" t="s">
        <v>9451</v>
      </c>
      <c r="N41" s="249" t="s">
        <v>1176</v>
      </c>
      <c r="O41" s="250" t="s">
        <v>9452</v>
      </c>
    </row>
    <row r="42" spans="1:15">
      <c r="A42" s="248" t="s">
        <v>2046</v>
      </c>
      <c r="B42" s="249" t="s">
        <v>9453</v>
      </c>
      <c r="C42" s="249" t="s">
        <v>2047</v>
      </c>
      <c r="D42" s="249" t="s">
        <v>9454</v>
      </c>
      <c r="E42" s="249" t="s">
        <v>9455</v>
      </c>
      <c r="F42" s="249" t="s">
        <v>1176</v>
      </c>
      <c r="G42" s="249" t="s">
        <v>9456</v>
      </c>
      <c r="H42" s="249" t="s">
        <v>9457</v>
      </c>
      <c r="I42" s="249" t="s">
        <v>9458</v>
      </c>
      <c r="J42" s="249" t="s">
        <v>1176</v>
      </c>
      <c r="K42" s="249" t="s">
        <v>9459</v>
      </c>
      <c r="L42" s="249" t="s">
        <v>9460</v>
      </c>
      <c r="M42" s="249" t="s">
        <v>9461</v>
      </c>
      <c r="N42" s="249" t="s">
        <v>1176</v>
      </c>
      <c r="O42" s="250" t="s">
        <v>9462</v>
      </c>
    </row>
    <row r="43" spans="1:15">
      <c r="A43" s="248" t="s">
        <v>2056</v>
      </c>
      <c r="B43" s="249" t="s">
        <v>9463</v>
      </c>
      <c r="C43" s="249" t="s">
        <v>2057</v>
      </c>
      <c r="D43" s="249" t="s">
        <v>9464</v>
      </c>
      <c r="E43" s="249" t="s">
        <v>9465</v>
      </c>
      <c r="F43" s="249" t="s">
        <v>1176</v>
      </c>
      <c r="G43" s="249" t="s">
        <v>9466</v>
      </c>
      <c r="H43" s="249" t="s">
        <v>9467</v>
      </c>
      <c r="I43" s="249" t="s">
        <v>9468</v>
      </c>
      <c r="J43" s="249" t="s">
        <v>1176</v>
      </c>
      <c r="K43" s="249" t="s">
        <v>9469</v>
      </c>
      <c r="L43" s="249" t="s">
        <v>9470</v>
      </c>
      <c r="M43" s="249" t="s">
        <v>9471</v>
      </c>
      <c r="N43" s="249" t="s">
        <v>1176</v>
      </c>
      <c r="O43" s="250" t="s">
        <v>9472</v>
      </c>
    </row>
    <row r="44" spans="1:15">
      <c r="A44" s="248" t="s">
        <v>2066</v>
      </c>
      <c r="B44" s="249" t="s">
        <v>9473</v>
      </c>
      <c r="C44" s="249" t="s">
        <v>2068</v>
      </c>
      <c r="D44" s="249" t="s">
        <v>9474</v>
      </c>
      <c r="E44" s="249" t="s">
        <v>9475</v>
      </c>
      <c r="F44" s="249" t="s">
        <v>1176</v>
      </c>
      <c r="G44" s="249" t="s">
        <v>9476</v>
      </c>
      <c r="H44" s="249" t="s">
        <v>9477</v>
      </c>
      <c r="I44" s="249" t="s">
        <v>9478</v>
      </c>
      <c r="J44" s="249" t="s">
        <v>1176</v>
      </c>
      <c r="K44" s="249" t="s">
        <v>9479</v>
      </c>
      <c r="L44" s="249" t="s">
        <v>9480</v>
      </c>
      <c r="M44" s="249" t="s">
        <v>9481</v>
      </c>
      <c r="N44" s="249" t="s">
        <v>1176</v>
      </c>
      <c r="O44" s="250" t="s">
        <v>9482</v>
      </c>
    </row>
    <row r="45" spans="1:15">
      <c r="A45" s="248" t="s">
        <v>2076</v>
      </c>
      <c r="B45" s="249" t="s">
        <v>9483</v>
      </c>
      <c r="C45" s="249" t="s">
        <v>2077</v>
      </c>
      <c r="D45" s="249" t="s">
        <v>9484</v>
      </c>
      <c r="E45" s="249" t="s">
        <v>9485</v>
      </c>
      <c r="F45" s="249" t="s">
        <v>1176</v>
      </c>
      <c r="G45" s="249" t="s">
        <v>9486</v>
      </c>
      <c r="H45" s="249" t="s">
        <v>9487</v>
      </c>
      <c r="I45" s="249" t="s">
        <v>9488</v>
      </c>
      <c r="J45" s="249" t="s">
        <v>1176</v>
      </c>
      <c r="K45" s="249" t="s">
        <v>9489</v>
      </c>
      <c r="L45" s="249" t="s">
        <v>9490</v>
      </c>
      <c r="M45" s="249" t="s">
        <v>9491</v>
      </c>
      <c r="N45" s="249" t="s">
        <v>1176</v>
      </c>
      <c r="O45" s="250" t="s">
        <v>9492</v>
      </c>
    </row>
    <row r="46" spans="1:15">
      <c r="A46" s="248" t="s">
        <v>2086</v>
      </c>
      <c r="B46" s="249" t="s">
        <v>9493</v>
      </c>
      <c r="C46" s="249" t="s">
        <v>2087</v>
      </c>
      <c r="D46" s="249" t="s">
        <v>9494</v>
      </c>
      <c r="E46" s="249" t="s">
        <v>9495</v>
      </c>
      <c r="F46" s="249" t="s">
        <v>1176</v>
      </c>
      <c r="G46" s="249" t="s">
        <v>9496</v>
      </c>
      <c r="H46" s="249" t="s">
        <v>9497</v>
      </c>
      <c r="I46" s="249" t="s">
        <v>9498</v>
      </c>
      <c r="J46" s="249" t="s">
        <v>1176</v>
      </c>
      <c r="K46" s="249" t="s">
        <v>9499</v>
      </c>
      <c r="L46" s="249" t="s">
        <v>9430</v>
      </c>
      <c r="M46" s="249" t="s">
        <v>9500</v>
      </c>
      <c r="N46" s="249" t="s">
        <v>1176</v>
      </c>
      <c r="O46" s="250" t="s">
        <v>9501</v>
      </c>
    </row>
    <row r="47" spans="1:15">
      <c r="A47" s="248" t="s">
        <v>2096</v>
      </c>
      <c r="B47" s="249" t="s">
        <v>9502</v>
      </c>
      <c r="C47" s="249" t="s">
        <v>2097</v>
      </c>
      <c r="D47" s="249" t="s">
        <v>9503</v>
      </c>
      <c r="E47" s="249" t="s">
        <v>9504</v>
      </c>
      <c r="F47" s="249" t="s">
        <v>1176</v>
      </c>
      <c r="G47" s="249" t="s">
        <v>9505</v>
      </c>
      <c r="H47" s="249" t="s">
        <v>9506</v>
      </c>
      <c r="I47" s="249" t="s">
        <v>9507</v>
      </c>
      <c r="J47" s="249" t="s">
        <v>1176</v>
      </c>
      <c r="K47" s="249" t="s">
        <v>9508</v>
      </c>
      <c r="L47" s="249" t="s">
        <v>9509</v>
      </c>
      <c r="M47" s="249" t="s">
        <v>9510</v>
      </c>
      <c r="N47" s="249" t="s">
        <v>1176</v>
      </c>
      <c r="O47" s="250" t="s">
        <v>9146</v>
      </c>
    </row>
    <row r="48" spans="1:15">
      <c r="A48" s="248" t="s">
        <v>2106</v>
      </c>
      <c r="B48" s="249" t="s">
        <v>9511</v>
      </c>
      <c r="C48" s="249" t="s">
        <v>2107</v>
      </c>
      <c r="D48" s="249" t="s">
        <v>9512</v>
      </c>
      <c r="E48" s="249" t="s">
        <v>9513</v>
      </c>
      <c r="F48" s="249" t="s">
        <v>1176</v>
      </c>
      <c r="G48" s="249" t="s">
        <v>9514</v>
      </c>
      <c r="H48" s="249" t="s">
        <v>9515</v>
      </c>
      <c r="I48" s="249" t="s">
        <v>9516</v>
      </c>
      <c r="J48" s="249" t="s">
        <v>1176</v>
      </c>
      <c r="K48" s="249" t="s">
        <v>9517</v>
      </c>
      <c r="L48" s="249" t="s">
        <v>9518</v>
      </c>
      <c r="M48" s="249" t="s">
        <v>9519</v>
      </c>
      <c r="N48" s="249" t="s">
        <v>1176</v>
      </c>
      <c r="O48" s="250" t="s">
        <v>9520</v>
      </c>
    </row>
    <row r="49" spans="1:15">
      <c r="A49" s="248" t="s">
        <v>2116</v>
      </c>
      <c r="B49" s="249" t="s">
        <v>9521</v>
      </c>
      <c r="C49" s="249" t="s">
        <v>2117</v>
      </c>
      <c r="D49" s="249" t="s">
        <v>9522</v>
      </c>
      <c r="E49" s="249" t="s">
        <v>9523</v>
      </c>
      <c r="F49" s="249" t="s">
        <v>1176</v>
      </c>
      <c r="G49" s="249" t="s">
        <v>9524</v>
      </c>
      <c r="H49" s="249" t="s">
        <v>9525</v>
      </c>
      <c r="I49" s="249" t="s">
        <v>9526</v>
      </c>
      <c r="J49" s="249" t="s">
        <v>1176</v>
      </c>
      <c r="K49" s="249" t="s">
        <v>9527</v>
      </c>
      <c r="L49" s="249" t="s">
        <v>9528</v>
      </c>
      <c r="M49" s="249" t="s">
        <v>9529</v>
      </c>
      <c r="N49" s="249" t="s">
        <v>1176</v>
      </c>
      <c r="O49" s="250" t="s">
        <v>9530</v>
      </c>
    </row>
    <row r="50" spans="1:15">
      <c r="A50" s="248" t="s">
        <v>2126</v>
      </c>
      <c r="B50" s="249" t="s">
        <v>9531</v>
      </c>
      <c r="C50" s="249" t="s">
        <v>2128</v>
      </c>
      <c r="D50" s="249" t="s">
        <v>9532</v>
      </c>
      <c r="E50" s="249" t="s">
        <v>9533</v>
      </c>
      <c r="F50" s="249" t="s">
        <v>2135</v>
      </c>
      <c r="G50" s="249" t="s">
        <v>9534</v>
      </c>
      <c r="H50" s="249" t="s">
        <v>9535</v>
      </c>
      <c r="I50" s="249" t="s">
        <v>9536</v>
      </c>
      <c r="J50" s="249" t="s">
        <v>2135</v>
      </c>
      <c r="K50" s="249" t="s">
        <v>9537</v>
      </c>
      <c r="L50" s="249" t="s">
        <v>9538</v>
      </c>
      <c r="M50" s="249" t="s">
        <v>9539</v>
      </c>
      <c r="N50" s="249" t="s">
        <v>1124</v>
      </c>
      <c r="O50" s="250" t="s">
        <v>9540</v>
      </c>
    </row>
    <row r="51" spans="1:15">
      <c r="A51" s="248" t="s">
        <v>2138</v>
      </c>
      <c r="B51" s="249" t="s">
        <v>9541</v>
      </c>
      <c r="C51" s="249" t="s">
        <v>2139</v>
      </c>
      <c r="D51" s="249" t="s">
        <v>9542</v>
      </c>
      <c r="E51" s="249" t="s">
        <v>9543</v>
      </c>
      <c r="F51" s="249" t="s">
        <v>1176</v>
      </c>
      <c r="G51" s="249" t="s">
        <v>9544</v>
      </c>
      <c r="H51" s="249" t="s">
        <v>9545</v>
      </c>
      <c r="I51" s="249" t="s">
        <v>2999</v>
      </c>
      <c r="J51" s="249" t="s">
        <v>1176</v>
      </c>
      <c r="K51" s="249" t="s">
        <v>9546</v>
      </c>
      <c r="L51" s="249" t="s">
        <v>9547</v>
      </c>
      <c r="M51" s="249" t="s">
        <v>9548</v>
      </c>
      <c r="N51" s="249" t="s">
        <v>1176</v>
      </c>
      <c r="O51" s="250" t="s">
        <v>9549</v>
      </c>
    </row>
    <row r="52" spans="1:15">
      <c r="A52" s="248" t="s">
        <v>2148</v>
      </c>
      <c r="B52" s="249" t="s">
        <v>9550</v>
      </c>
      <c r="C52" s="249" t="s">
        <v>2149</v>
      </c>
      <c r="D52" s="249" t="s">
        <v>9551</v>
      </c>
      <c r="E52" s="249" t="s">
        <v>9552</v>
      </c>
      <c r="F52" s="249" t="s">
        <v>1176</v>
      </c>
      <c r="G52" s="249" t="s">
        <v>9553</v>
      </c>
      <c r="H52" s="249" t="s">
        <v>9554</v>
      </c>
      <c r="I52" s="249" t="s">
        <v>9555</v>
      </c>
      <c r="J52" s="249" t="s">
        <v>1176</v>
      </c>
      <c r="K52" s="249" t="s">
        <v>9556</v>
      </c>
      <c r="L52" s="249" t="s">
        <v>9557</v>
      </c>
      <c r="M52" s="249" t="s">
        <v>9558</v>
      </c>
      <c r="N52" s="249" t="s">
        <v>1176</v>
      </c>
      <c r="O52" s="250" t="s">
        <v>9559</v>
      </c>
    </row>
    <row r="53" spans="1:15">
      <c r="A53" s="248" t="s">
        <v>2158</v>
      </c>
      <c r="B53" s="249" t="s">
        <v>9560</v>
      </c>
      <c r="C53" s="249" t="s">
        <v>2159</v>
      </c>
      <c r="D53" s="249" t="s">
        <v>9561</v>
      </c>
      <c r="E53" s="249" t="s">
        <v>9562</v>
      </c>
      <c r="F53" s="249" t="s">
        <v>1176</v>
      </c>
      <c r="G53" s="249" t="s">
        <v>9563</v>
      </c>
      <c r="H53" s="249" t="s">
        <v>9564</v>
      </c>
      <c r="I53" s="249" t="s">
        <v>9565</v>
      </c>
      <c r="J53" s="249" t="s">
        <v>1176</v>
      </c>
      <c r="K53" s="249" t="s">
        <v>9566</v>
      </c>
      <c r="L53" s="249" t="s">
        <v>9567</v>
      </c>
      <c r="M53" s="249" t="s">
        <v>9568</v>
      </c>
      <c r="N53" s="249" t="s">
        <v>1176</v>
      </c>
      <c r="O53" s="250" t="s">
        <v>9569</v>
      </c>
    </row>
    <row r="54" spans="1:15">
      <c r="A54" s="248" t="s">
        <v>2168</v>
      </c>
      <c r="B54" s="249" t="s">
        <v>9570</v>
      </c>
      <c r="C54" s="249" t="s">
        <v>2169</v>
      </c>
      <c r="D54" s="249" t="s">
        <v>9571</v>
      </c>
      <c r="E54" s="249" t="s">
        <v>9572</v>
      </c>
      <c r="F54" s="249" t="s">
        <v>1176</v>
      </c>
      <c r="G54" s="249" t="s">
        <v>9573</v>
      </c>
      <c r="H54" s="249" t="s">
        <v>9574</v>
      </c>
      <c r="I54" s="249" t="s">
        <v>9575</v>
      </c>
      <c r="J54" s="249" t="s">
        <v>1176</v>
      </c>
      <c r="K54" s="249" t="s">
        <v>9576</v>
      </c>
      <c r="L54" s="249" t="s">
        <v>9577</v>
      </c>
      <c r="M54" s="249" t="s">
        <v>9578</v>
      </c>
      <c r="N54" s="249" t="s">
        <v>1176</v>
      </c>
      <c r="O54" s="250" t="s">
        <v>9579</v>
      </c>
    </row>
    <row r="55" spans="1:15">
      <c r="A55" s="248" t="s">
        <v>2178</v>
      </c>
      <c r="B55" s="249" t="s">
        <v>9580</v>
      </c>
      <c r="C55" s="249" t="s">
        <v>2179</v>
      </c>
      <c r="D55" s="249" t="s">
        <v>9581</v>
      </c>
      <c r="E55" s="249" t="s">
        <v>9582</v>
      </c>
      <c r="F55" s="249" t="s">
        <v>1176</v>
      </c>
      <c r="G55" s="249" t="s">
        <v>9583</v>
      </c>
      <c r="H55" s="249" t="s">
        <v>9584</v>
      </c>
      <c r="I55" s="249" t="s">
        <v>9585</v>
      </c>
      <c r="J55" s="249" t="s">
        <v>1176</v>
      </c>
      <c r="K55" s="249" t="s">
        <v>9586</v>
      </c>
      <c r="L55" s="249" t="s">
        <v>9587</v>
      </c>
      <c r="M55" s="249" t="s">
        <v>9588</v>
      </c>
      <c r="N55" s="249" t="s">
        <v>1176</v>
      </c>
      <c r="O55" s="250" t="s">
        <v>9589</v>
      </c>
    </row>
    <row r="56" spans="1:15">
      <c r="A56" s="248" t="s">
        <v>2188</v>
      </c>
      <c r="B56" s="249" t="s">
        <v>9590</v>
      </c>
      <c r="C56" s="249" t="s">
        <v>2189</v>
      </c>
      <c r="D56" s="249" t="s">
        <v>9591</v>
      </c>
      <c r="E56" s="249" t="s">
        <v>9592</v>
      </c>
      <c r="F56" s="249" t="s">
        <v>1176</v>
      </c>
      <c r="G56" s="249" t="s">
        <v>9593</v>
      </c>
      <c r="H56" s="249" t="s">
        <v>9594</v>
      </c>
      <c r="I56" s="249" t="s">
        <v>9595</v>
      </c>
      <c r="J56" s="249" t="s">
        <v>1176</v>
      </c>
      <c r="K56" s="249" t="s">
        <v>9596</v>
      </c>
      <c r="L56" s="249" t="s">
        <v>9597</v>
      </c>
      <c r="M56" s="249" t="s">
        <v>9598</v>
      </c>
      <c r="N56" s="249" t="s">
        <v>1176</v>
      </c>
      <c r="O56" s="250" t="s">
        <v>9599</v>
      </c>
    </row>
    <row r="57" spans="1:15">
      <c r="A57" s="248" t="s">
        <v>2198</v>
      </c>
      <c r="B57" s="249" t="s">
        <v>9600</v>
      </c>
      <c r="C57" s="249" t="s">
        <v>2200</v>
      </c>
      <c r="D57" s="249" t="s">
        <v>9601</v>
      </c>
      <c r="E57" s="249" t="s">
        <v>9602</v>
      </c>
      <c r="F57" s="249" t="s">
        <v>1176</v>
      </c>
      <c r="G57" s="249" t="s">
        <v>9603</v>
      </c>
      <c r="H57" s="249" t="s">
        <v>9604</v>
      </c>
      <c r="I57" s="249" t="s">
        <v>9605</v>
      </c>
      <c r="J57" s="249" t="s">
        <v>1176</v>
      </c>
      <c r="K57" s="249" t="s">
        <v>9606</v>
      </c>
      <c r="L57" s="249" t="s">
        <v>9607</v>
      </c>
      <c r="M57" s="249" t="s">
        <v>9608</v>
      </c>
      <c r="N57" s="249" t="s">
        <v>1176</v>
      </c>
      <c r="O57" s="250" t="s">
        <v>9609</v>
      </c>
    </row>
    <row r="58" spans="1:15">
      <c r="A58" s="248" t="s">
        <v>2209</v>
      </c>
      <c r="B58" s="249" t="s">
        <v>9610</v>
      </c>
      <c r="C58" s="249" t="s">
        <v>2210</v>
      </c>
      <c r="D58" s="249" t="s">
        <v>9611</v>
      </c>
      <c r="E58" s="249" t="s">
        <v>9612</v>
      </c>
      <c r="F58" s="249" t="s">
        <v>1176</v>
      </c>
      <c r="G58" s="249" t="s">
        <v>9613</v>
      </c>
      <c r="H58" s="249" t="s">
        <v>9614</v>
      </c>
      <c r="I58" s="249" t="s">
        <v>9615</v>
      </c>
      <c r="J58" s="249" t="s">
        <v>1176</v>
      </c>
      <c r="K58" s="249" t="s">
        <v>9616</v>
      </c>
      <c r="L58" s="249" t="s">
        <v>9617</v>
      </c>
      <c r="M58" s="249" t="s">
        <v>9618</v>
      </c>
      <c r="N58" s="249" t="s">
        <v>1176</v>
      </c>
      <c r="O58" s="250" t="s">
        <v>9619</v>
      </c>
    </row>
    <row r="59" spans="1:15">
      <c r="A59" s="248" t="s">
        <v>2219</v>
      </c>
      <c r="B59" s="249" t="s">
        <v>9620</v>
      </c>
      <c r="C59" s="249" t="s">
        <v>2220</v>
      </c>
      <c r="D59" s="249" t="s">
        <v>9621</v>
      </c>
      <c r="E59" s="249" t="s">
        <v>9622</v>
      </c>
      <c r="F59" s="249" t="s">
        <v>1176</v>
      </c>
      <c r="G59" s="249" t="s">
        <v>9623</v>
      </c>
      <c r="H59" s="249" t="s">
        <v>9624</v>
      </c>
      <c r="I59" s="249" t="s">
        <v>9625</v>
      </c>
      <c r="J59" s="249" t="s">
        <v>1176</v>
      </c>
      <c r="K59" s="249" t="s">
        <v>9626</v>
      </c>
      <c r="L59" s="249" t="s">
        <v>9627</v>
      </c>
      <c r="M59" s="249" t="s">
        <v>9628</v>
      </c>
      <c r="N59" s="249" t="s">
        <v>1176</v>
      </c>
      <c r="O59" s="250" t="s">
        <v>9629</v>
      </c>
    </row>
    <row r="60" spans="1:15">
      <c r="A60" s="248" t="s">
        <v>2229</v>
      </c>
      <c r="B60" s="249" t="s">
        <v>9630</v>
      </c>
      <c r="C60" s="249" t="s">
        <v>2230</v>
      </c>
      <c r="D60" s="249" t="s">
        <v>9631</v>
      </c>
      <c r="E60" s="249" t="s">
        <v>9632</v>
      </c>
      <c r="F60" s="249" t="s">
        <v>1176</v>
      </c>
      <c r="G60" s="249" t="s">
        <v>9633</v>
      </c>
      <c r="H60" s="249" t="s">
        <v>9634</v>
      </c>
      <c r="I60" s="249" t="s">
        <v>9635</v>
      </c>
      <c r="J60" s="249" t="s">
        <v>1176</v>
      </c>
      <c r="K60" s="249" t="s">
        <v>9636</v>
      </c>
      <c r="L60" s="249" t="s">
        <v>9637</v>
      </c>
      <c r="M60" s="249" t="s">
        <v>9638</v>
      </c>
      <c r="N60" s="249" t="s">
        <v>1176</v>
      </c>
      <c r="O60" s="250" t="s">
        <v>9639</v>
      </c>
    </row>
    <row r="61" spans="1:15">
      <c r="A61" s="248" t="s">
        <v>2239</v>
      </c>
      <c r="B61" s="249" t="s">
        <v>9640</v>
      </c>
      <c r="C61" s="249" t="s">
        <v>2240</v>
      </c>
      <c r="D61" s="249" t="s">
        <v>9641</v>
      </c>
      <c r="E61" s="249" t="s">
        <v>9642</v>
      </c>
      <c r="F61" s="249" t="s">
        <v>2289</v>
      </c>
      <c r="G61" s="249" t="s">
        <v>9643</v>
      </c>
      <c r="H61" s="249" t="s">
        <v>9644</v>
      </c>
      <c r="I61" s="249" t="s">
        <v>9645</v>
      </c>
      <c r="J61" s="249" t="s">
        <v>1176</v>
      </c>
      <c r="K61" s="249" t="s">
        <v>9646</v>
      </c>
      <c r="L61" s="249" t="s">
        <v>9647</v>
      </c>
      <c r="M61" s="249" t="s">
        <v>9247</v>
      </c>
      <c r="N61" s="249" t="s">
        <v>1176</v>
      </c>
      <c r="O61" s="250" t="s">
        <v>9648</v>
      </c>
    </row>
    <row r="62" spans="1:15">
      <c r="A62" s="248" t="s">
        <v>2249</v>
      </c>
      <c r="B62" s="249" t="s">
        <v>9649</v>
      </c>
      <c r="C62" s="249" t="s">
        <v>2250</v>
      </c>
      <c r="D62" s="249" t="s">
        <v>9650</v>
      </c>
      <c r="E62" s="249" t="s">
        <v>9651</v>
      </c>
      <c r="F62" s="249" t="s">
        <v>1176</v>
      </c>
      <c r="G62" s="249" t="s">
        <v>9652</v>
      </c>
      <c r="H62" s="249" t="s">
        <v>9653</v>
      </c>
      <c r="I62" s="249" t="s">
        <v>9654</v>
      </c>
      <c r="J62" s="249" t="s">
        <v>1176</v>
      </c>
      <c r="K62" s="249" t="s">
        <v>9655</v>
      </c>
      <c r="L62" s="249" t="s">
        <v>9656</v>
      </c>
      <c r="M62" s="249" t="s">
        <v>9657</v>
      </c>
      <c r="N62" s="249" t="s">
        <v>1176</v>
      </c>
      <c r="O62" s="250" t="s">
        <v>9658</v>
      </c>
    </row>
    <row r="63" spans="1:15">
      <c r="A63" s="248" t="s">
        <v>2259</v>
      </c>
      <c r="B63" s="249" t="s">
        <v>9659</v>
      </c>
      <c r="C63" s="249" t="s">
        <v>2260</v>
      </c>
      <c r="D63" s="249" t="s">
        <v>9660</v>
      </c>
      <c r="E63" s="249" t="s">
        <v>9661</v>
      </c>
      <c r="F63" s="249" t="s">
        <v>1176</v>
      </c>
      <c r="G63" s="249" t="s">
        <v>9662</v>
      </c>
      <c r="H63" s="249" t="s">
        <v>9663</v>
      </c>
      <c r="I63" s="249" t="s">
        <v>9664</v>
      </c>
      <c r="J63" s="249" t="s">
        <v>1176</v>
      </c>
      <c r="K63" s="249" t="s">
        <v>9665</v>
      </c>
      <c r="L63" s="249" t="s">
        <v>9666</v>
      </c>
      <c r="M63" s="249" t="s">
        <v>9667</v>
      </c>
      <c r="N63" s="249" t="s">
        <v>1176</v>
      </c>
      <c r="O63" s="250" t="s">
        <v>9668</v>
      </c>
    </row>
    <row r="64" spans="1:15">
      <c r="A64" s="248" t="s">
        <v>2269</v>
      </c>
      <c r="B64" s="249" t="s">
        <v>9669</v>
      </c>
      <c r="C64" s="249" t="s">
        <v>2270</v>
      </c>
      <c r="D64" s="249" t="s">
        <v>9670</v>
      </c>
      <c r="E64" s="249" t="s">
        <v>9671</v>
      </c>
      <c r="F64" s="249" t="s">
        <v>1176</v>
      </c>
      <c r="G64" s="249" t="s">
        <v>9672</v>
      </c>
      <c r="H64" s="249" t="s">
        <v>9673</v>
      </c>
      <c r="I64" s="249" t="s">
        <v>9674</v>
      </c>
      <c r="J64" s="249" t="s">
        <v>1176</v>
      </c>
      <c r="K64" s="249" t="s">
        <v>9675</v>
      </c>
      <c r="L64" s="249" t="s">
        <v>9676</v>
      </c>
      <c r="M64" s="249" t="s">
        <v>9677</v>
      </c>
      <c r="N64" s="249" t="s">
        <v>1176</v>
      </c>
      <c r="O64" s="250" t="s">
        <v>9678</v>
      </c>
    </row>
    <row r="65" spans="1:15">
      <c r="A65" s="248" t="s">
        <v>2279</v>
      </c>
      <c r="B65" s="249" t="s">
        <v>9679</v>
      </c>
      <c r="C65" s="249" t="s">
        <v>2280</v>
      </c>
      <c r="D65" s="249" t="s">
        <v>9680</v>
      </c>
      <c r="E65" s="249" t="s">
        <v>9681</v>
      </c>
      <c r="F65" s="249" t="s">
        <v>1176</v>
      </c>
      <c r="G65" s="249" t="s">
        <v>9682</v>
      </c>
      <c r="H65" s="249" t="s">
        <v>9683</v>
      </c>
      <c r="I65" s="249" t="s">
        <v>9684</v>
      </c>
      <c r="J65" s="249" t="s">
        <v>1176</v>
      </c>
      <c r="K65" s="249" t="s">
        <v>9685</v>
      </c>
      <c r="L65" s="249" t="s">
        <v>9686</v>
      </c>
      <c r="M65" s="249" t="s">
        <v>9687</v>
      </c>
      <c r="N65" s="249" t="s">
        <v>1176</v>
      </c>
      <c r="O65" s="250" t="s">
        <v>9688</v>
      </c>
    </row>
    <row r="66" spans="1:15">
      <c r="A66" s="248" t="s">
        <v>2289</v>
      </c>
      <c r="B66" s="249" t="s">
        <v>9689</v>
      </c>
      <c r="C66" s="249" t="s">
        <v>2291</v>
      </c>
      <c r="D66" s="249" t="s">
        <v>9690</v>
      </c>
      <c r="E66" s="249" t="s">
        <v>9691</v>
      </c>
      <c r="F66" s="249" t="s">
        <v>1176</v>
      </c>
      <c r="G66" s="249" t="s">
        <v>9692</v>
      </c>
      <c r="H66" s="249" t="s">
        <v>9693</v>
      </c>
      <c r="I66" s="249" t="s">
        <v>9694</v>
      </c>
      <c r="J66" s="249" t="s">
        <v>1176</v>
      </c>
      <c r="K66" s="249" t="s">
        <v>9695</v>
      </c>
      <c r="L66" s="249" t="s">
        <v>9696</v>
      </c>
      <c r="M66" s="249" t="s">
        <v>9697</v>
      </c>
      <c r="N66" s="249" t="s">
        <v>1176</v>
      </c>
      <c r="O66" s="250" t="s">
        <v>9698</v>
      </c>
    </row>
    <row r="67" spans="1:15">
      <c r="A67" s="248" t="s">
        <v>2300</v>
      </c>
      <c r="B67" s="249" t="s">
        <v>9699</v>
      </c>
      <c r="C67" s="249" t="s">
        <v>2301</v>
      </c>
      <c r="D67" s="249" t="s">
        <v>9700</v>
      </c>
      <c r="E67" s="249" t="s">
        <v>9701</v>
      </c>
      <c r="F67" s="249" t="s">
        <v>1176</v>
      </c>
      <c r="G67" s="249" t="s">
        <v>9702</v>
      </c>
      <c r="H67" s="249" t="s">
        <v>9703</v>
      </c>
      <c r="I67" s="249" t="s">
        <v>9704</v>
      </c>
      <c r="J67" s="249" t="s">
        <v>1176</v>
      </c>
      <c r="K67" s="249" t="s">
        <v>9705</v>
      </c>
      <c r="L67" s="249" t="s">
        <v>9706</v>
      </c>
      <c r="M67" s="249" t="s">
        <v>9707</v>
      </c>
      <c r="N67" s="249" t="s">
        <v>1176</v>
      </c>
      <c r="O67" s="250" t="s">
        <v>9708</v>
      </c>
    </row>
    <row r="68" spans="1:15">
      <c r="A68" s="248" t="s">
        <v>2310</v>
      </c>
      <c r="B68" s="249" t="s">
        <v>9709</v>
      </c>
      <c r="C68" s="249" t="s">
        <v>2311</v>
      </c>
      <c r="D68" s="249" t="s">
        <v>9710</v>
      </c>
      <c r="E68" s="249" t="s">
        <v>9711</v>
      </c>
      <c r="F68" s="249" t="s">
        <v>1182</v>
      </c>
      <c r="G68" s="249" t="s">
        <v>9712</v>
      </c>
      <c r="H68" s="249" t="s">
        <v>9713</v>
      </c>
      <c r="I68" s="249" t="s">
        <v>9714</v>
      </c>
      <c r="J68" s="249" t="s">
        <v>1176</v>
      </c>
      <c r="K68" s="249" t="s">
        <v>3733</v>
      </c>
      <c r="L68" s="249" t="s">
        <v>9715</v>
      </c>
      <c r="M68" s="249" t="s">
        <v>9716</v>
      </c>
      <c r="N68" s="249" t="s">
        <v>1176</v>
      </c>
      <c r="O68" s="250" t="s">
        <v>9717</v>
      </c>
    </row>
    <row r="69" spans="1:15">
      <c r="A69" s="248" t="s">
        <v>2320</v>
      </c>
      <c r="B69" s="249" t="s">
        <v>9718</v>
      </c>
      <c r="C69" s="249" t="s">
        <v>9719</v>
      </c>
      <c r="D69" s="249" t="s">
        <v>9720</v>
      </c>
      <c r="E69" s="249" t="s">
        <v>9721</v>
      </c>
      <c r="F69" s="249" t="s">
        <v>1176</v>
      </c>
      <c r="G69" s="249" t="s">
        <v>9722</v>
      </c>
      <c r="H69" s="249" t="s">
        <v>9723</v>
      </c>
      <c r="I69" s="249" t="s">
        <v>9724</v>
      </c>
      <c r="J69" s="249" t="s">
        <v>1176</v>
      </c>
      <c r="K69" s="249" t="s">
        <v>9725</v>
      </c>
      <c r="L69" s="249" t="s">
        <v>9726</v>
      </c>
      <c r="M69" s="249" t="s">
        <v>9727</v>
      </c>
      <c r="N69" s="249" t="s">
        <v>1176</v>
      </c>
      <c r="O69" s="250" t="s">
        <v>9728</v>
      </c>
    </row>
    <row r="70" spans="1:15">
      <c r="A70" s="248" t="s">
        <v>2330</v>
      </c>
      <c r="B70" s="249" t="s">
        <v>9729</v>
      </c>
      <c r="C70" s="249" t="s">
        <v>2331</v>
      </c>
      <c r="D70" s="249" t="s">
        <v>9730</v>
      </c>
      <c r="E70" s="249" t="s">
        <v>9731</v>
      </c>
      <c r="F70" s="249" t="s">
        <v>1176</v>
      </c>
      <c r="G70" s="249" t="s">
        <v>9732</v>
      </c>
      <c r="H70" s="249" t="s">
        <v>9733</v>
      </c>
      <c r="I70" s="249" t="s">
        <v>9734</v>
      </c>
      <c r="J70" s="249" t="s">
        <v>1176</v>
      </c>
      <c r="K70" s="249" t="s">
        <v>9735</v>
      </c>
      <c r="L70" s="249" t="s">
        <v>9736</v>
      </c>
      <c r="M70" s="249" t="s">
        <v>9737</v>
      </c>
      <c r="N70" s="249" t="s">
        <v>1176</v>
      </c>
      <c r="O70" s="250" t="s">
        <v>9738</v>
      </c>
    </row>
    <row r="71" spans="1:15">
      <c r="A71" s="248" t="s">
        <v>2340</v>
      </c>
      <c r="B71" s="249" t="s">
        <v>9739</v>
      </c>
      <c r="C71" s="249" t="s">
        <v>2341</v>
      </c>
      <c r="D71" s="249" t="s">
        <v>9740</v>
      </c>
      <c r="E71" s="249" t="s">
        <v>9741</v>
      </c>
      <c r="F71" s="249" t="s">
        <v>1176</v>
      </c>
      <c r="G71" s="249" t="s">
        <v>9742</v>
      </c>
      <c r="H71" s="249" t="s">
        <v>9743</v>
      </c>
      <c r="I71" s="249" t="s">
        <v>9744</v>
      </c>
      <c r="J71" s="249" t="s">
        <v>1176</v>
      </c>
      <c r="K71" s="249" t="s">
        <v>9745</v>
      </c>
      <c r="L71" s="249" t="s">
        <v>9746</v>
      </c>
      <c r="M71" s="249" t="s">
        <v>9747</v>
      </c>
      <c r="N71" s="249" t="s">
        <v>1176</v>
      </c>
      <c r="O71" s="250" t="s">
        <v>9748</v>
      </c>
    </row>
    <row r="72" spans="1:15">
      <c r="A72" s="248" t="s">
        <v>2350</v>
      </c>
      <c r="B72" s="249" t="s">
        <v>9749</v>
      </c>
      <c r="C72" s="249" t="s">
        <v>2351</v>
      </c>
      <c r="D72" s="249" t="s">
        <v>9750</v>
      </c>
      <c r="E72" s="249" t="s">
        <v>9751</v>
      </c>
      <c r="F72" s="249" t="s">
        <v>1176</v>
      </c>
      <c r="G72" s="249" t="s">
        <v>9752</v>
      </c>
      <c r="H72" s="249" t="s">
        <v>9753</v>
      </c>
      <c r="I72" s="249" t="s">
        <v>9754</v>
      </c>
      <c r="J72" s="249" t="s">
        <v>1176</v>
      </c>
      <c r="K72" s="249" t="s">
        <v>9755</v>
      </c>
      <c r="L72" s="249" t="s">
        <v>9756</v>
      </c>
      <c r="M72" s="249" t="s">
        <v>9757</v>
      </c>
      <c r="N72" s="249" t="s">
        <v>1176</v>
      </c>
      <c r="O72" s="250" t="s">
        <v>9758</v>
      </c>
    </row>
    <row r="73" spans="1:15">
      <c r="A73" s="248" t="s">
        <v>2360</v>
      </c>
      <c r="B73" s="249" t="s">
        <v>9759</v>
      </c>
      <c r="C73" s="249" t="s">
        <v>2361</v>
      </c>
      <c r="D73" s="249" t="s">
        <v>9760</v>
      </c>
      <c r="E73" s="249" t="s">
        <v>9761</v>
      </c>
      <c r="F73" s="249" t="s">
        <v>1176</v>
      </c>
      <c r="G73" s="249" t="s">
        <v>9762</v>
      </c>
      <c r="H73" s="249" t="s">
        <v>9763</v>
      </c>
      <c r="I73" s="249" t="s">
        <v>9764</v>
      </c>
      <c r="J73" s="249" t="s">
        <v>1176</v>
      </c>
      <c r="K73" s="249" t="s">
        <v>9765</v>
      </c>
      <c r="L73" s="249" t="s">
        <v>9766</v>
      </c>
      <c r="M73" s="249" t="s">
        <v>9767</v>
      </c>
      <c r="N73" s="249" t="s">
        <v>1176</v>
      </c>
      <c r="O73" s="250" t="s">
        <v>9372</v>
      </c>
    </row>
    <row r="74" spans="1:15">
      <c r="A74" s="248" t="s">
        <v>2370</v>
      </c>
      <c r="B74" s="249" t="s">
        <v>9768</v>
      </c>
      <c r="C74" s="249" t="s">
        <v>2371</v>
      </c>
      <c r="D74" s="249" t="s">
        <v>9769</v>
      </c>
      <c r="E74" s="249" t="s">
        <v>9770</v>
      </c>
      <c r="F74" s="249" t="s">
        <v>1176</v>
      </c>
      <c r="G74" s="249" t="s">
        <v>9771</v>
      </c>
      <c r="H74" s="249" t="s">
        <v>9772</v>
      </c>
      <c r="I74" s="249" t="s">
        <v>9773</v>
      </c>
      <c r="J74" s="249" t="s">
        <v>1176</v>
      </c>
      <c r="K74" s="249" t="s">
        <v>9774</v>
      </c>
      <c r="L74" s="249" t="s">
        <v>9775</v>
      </c>
      <c r="M74" s="249" t="s">
        <v>9776</v>
      </c>
      <c r="N74" s="249" t="s">
        <v>1176</v>
      </c>
      <c r="O74" s="250" t="s">
        <v>9509</v>
      </c>
    </row>
    <row r="75" spans="1:15">
      <c r="A75" s="248" t="s">
        <v>2379</v>
      </c>
      <c r="B75" s="249" t="s">
        <v>9777</v>
      </c>
      <c r="C75" s="249" t="s">
        <v>2380</v>
      </c>
      <c r="D75" s="249" t="s">
        <v>9778</v>
      </c>
      <c r="E75" s="249" t="s">
        <v>9779</v>
      </c>
      <c r="F75" s="249" t="s">
        <v>1176</v>
      </c>
      <c r="G75" s="249" t="s">
        <v>9780</v>
      </c>
      <c r="H75" s="249" t="s">
        <v>9781</v>
      </c>
      <c r="I75" s="249" t="s">
        <v>9782</v>
      </c>
      <c r="J75" s="249" t="s">
        <v>1176</v>
      </c>
      <c r="K75" s="249" t="s">
        <v>9783</v>
      </c>
      <c r="L75" s="249" t="s">
        <v>9784</v>
      </c>
      <c r="M75" s="249" t="s">
        <v>9785</v>
      </c>
      <c r="N75" s="249" t="s">
        <v>1176</v>
      </c>
      <c r="O75" s="250" t="s">
        <v>9786</v>
      </c>
    </row>
    <row r="76" spans="1:15">
      <c r="A76" s="248" t="s">
        <v>2389</v>
      </c>
      <c r="B76" s="249" t="s">
        <v>9787</v>
      </c>
      <c r="C76" s="249" t="s">
        <v>2391</v>
      </c>
      <c r="D76" s="249" t="s">
        <v>9788</v>
      </c>
      <c r="E76" s="249" t="s">
        <v>9789</v>
      </c>
      <c r="F76" s="249" t="s">
        <v>1176</v>
      </c>
      <c r="G76" s="249" t="s">
        <v>9790</v>
      </c>
      <c r="H76" s="249" t="s">
        <v>9791</v>
      </c>
      <c r="I76" s="249" t="s">
        <v>9792</v>
      </c>
      <c r="J76" s="249" t="s">
        <v>1176</v>
      </c>
      <c r="K76" s="249" t="s">
        <v>9793</v>
      </c>
      <c r="L76" s="249" t="s">
        <v>9520</v>
      </c>
      <c r="M76" s="249" t="s">
        <v>9794</v>
      </c>
      <c r="N76" s="249" t="s">
        <v>1176</v>
      </c>
      <c r="O76" s="250" t="s">
        <v>9795</v>
      </c>
    </row>
    <row r="77" spans="1:15">
      <c r="A77" s="248" t="s">
        <v>2399</v>
      </c>
      <c r="B77" s="249" t="s">
        <v>9796</v>
      </c>
      <c r="C77" s="249" t="s">
        <v>2400</v>
      </c>
      <c r="D77" s="249" t="s">
        <v>9797</v>
      </c>
      <c r="E77" s="249" t="s">
        <v>9798</v>
      </c>
      <c r="F77" s="249" t="s">
        <v>1176</v>
      </c>
      <c r="G77" s="249" t="s">
        <v>9799</v>
      </c>
      <c r="H77" s="249" t="s">
        <v>9800</v>
      </c>
      <c r="I77" s="249" t="s">
        <v>9801</v>
      </c>
      <c r="J77" s="249" t="s">
        <v>1176</v>
      </c>
      <c r="K77" s="249" t="s">
        <v>9802</v>
      </c>
      <c r="L77" s="249" t="s">
        <v>9803</v>
      </c>
      <c r="M77" s="249" t="s">
        <v>9804</v>
      </c>
      <c r="N77" s="249" t="s">
        <v>1176</v>
      </c>
      <c r="O77" s="250" t="s">
        <v>9805</v>
      </c>
    </row>
    <row r="78" spans="1:15">
      <c r="A78" s="248" t="s">
        <v>2409</v>
      </c>
      <c r="B78" s="249" t="s">
        <v>9806</v>
      </c>
      <c r="C78" s="249" t="s">
        <v>2410</v>
      </c>
      <c r="D78" s="249" t="s">
        <v>9807</v>
      </c>
      <c r="E78" s="249" t="s">
        <v>9808</v>
      </c>
      <c r="F78" s="249" t="s">
        <v>1176</v>
      </c>
      <c r="G78" s="249" t="s">
        <v>9809</v>
      </c>
      <c r="H78" s="249" t="s">
        <v>9810</v>
      </c>
      <c r="I78" s="249" t="s">
        <v>9811</v>
      </c>
      <c r="J78" s="249" t="s">
        <v>1176</v>
      </c>
      <c r="K78" s="249" t="s">
        <v>9812</v>
      </c>
      <c r="L78" s="249" t="s">
        <v>2628</v>
      </c>
      <c r="M78" s="249" t="s">
        <v>9813</v>
      </c>
      <c r="N78" s="249" t="s">
        <v>1176</v>
      </c>
      <c r="O78" s="250" t="s">
        <v>9814</v>
      </c>
    </row>
    <row r="79" spans="1:15">
      <c r="A79" s="248" t="s">
        <v>2419</v>
      </c>
      <c r="B79" s="249" t="s">
        <v>9815</v>
      </c>
      <c r="C79" s="249" t="s">
        <v>2420</v>
      </c>
      <c r="D79" s="249" t="s">
        <v>9816</v>
      </c>
      <c r="E79" s="249" t="s">
        <v>9817</v>
      </c>
      <c r="F79" s="249" t="s">
        <v>1176</v>
      </c>
      <c r="G79" s="249" t="s">
        <v>9818</v>
      </c>
      <c r="H79" s="249" t="s">
        <v>9819</v>
      </c>
      <c r="I79" s="249" t="s">
        <v>9820</v>
      </c>
      <c r="J79" s="249" t="s">
        <v>1176</v>
      </c>
      <c r="K79" s="249" t="s">
        <v>9821</v>
      </c>
      <c r="L79" s="249" t="s">
        <v>9822</v>
      </c>
      <c r="M79" s="249" t="s">
        <v>9823</v>
      </c>
      <c r="N79" s="249" t="s">
        <v>1176</v>
      </c>
      <c r="O79" s="250" t="s">
        <v>9824</v>
      </c>
    </row>
    <row r="80" spans="1:15">
      <c r="A80" s="248" t="s">
        <v>2428</v>
      </c>
      <c r="B80" s="249" t="s">
        <v>9825</v>
      </c>
      <c r="C80" s="249" t="s">
        <v>2429</v>
      </c>
      <c r="D80" s="249" t="s">
        <v>9826</v>
      </c>
      <c r="E80" s="249" t="s">
        <v>9827</v>
      </c>
      <c r="F80" s="249" t="s">
        <v>1176</v>
      </c>
      <c r="G80" s="249" t="s">
        <v>9828</v>
      </c>
      <c r="H80" s="249" t="s">
        <v>9829</v>
      </c>
      <c r="I80" s="249" t="s">
        <v>9830</v>
      </c>
      <c r="J80" s="249" t="s">
        <v>1176</v>
      </c>
      <c r="K80" s="249" t="s">
        <v>9831</v>
      </c>
      <c r="L80" s="249" t="s">
        <v>9832</v>
      </c>
      <c r="M80" s="249" t="s">
        <v>9833</v>
      </c>
      <c r="N80" s="249" t="s">
        <v>1176</v>
      </c>
      <c r="O80" s="250" t="s">
        <v>9834</v>
      </c>
    </row>
    <row r="81" spans="1:15">
      <c r="A81" s="248" t="s">
        <v>2438</v>
      </c>
      <c r="B81" s="249" t="s">
        <v>9835</v>
      </c>
      <c r="C81" s="249" t="s">
        <v>2439</v>
      </c>
      <c r="D81" s="249" t="s">
        <v>9836</v>
      </c>
      <c r="E81" s="249" t="s">
        <v>9837</v>
      </c>
      <c r="F81" s="249" t="s">
        <v>1176</v>
      </c>
      <c r="G81" s="249" t="s">
        <v>9838</v>
      </c>
      <c r="H81" s="249" t="s">
        <v>9839</v>
      </c>
      <c r="I81" s="249" t="s">
        <v>9840</v>
      </c>
      <c r="J81" s="249" t="s">
        <v>1176</v>
      </c>
      <c r="K81" s="249" t="s">
        <v>9841</v>
      </c>
      <c r="L81" s="249" t="s">
        <v>9842</v>
      </c>
      <c r="M81" s="249" t="s">
        <v>9548</v>
      </c>
      <c r="N81" s="249" t="s">
        <v>1176</v>
      </c>
      <c r="O81" s="250" t="s">
        <v>9843</v>
      </c>
    </row>
    <row r="82" spans="1:15">
      <c r="A82" s="248" t="s">
        <v>2448</v>
      </c>
      <c r="B82" s="249" t="s">
        <v>9844</v>
      </c>
      <c r="C82" s="249" t="s">
        <v>2449</v>
      </c>
      <c r="D82" s="249" t="s">
        <v>9845</v>
      </c>
      <c r="E82" s="249" t="s">
        <v>9846</v>
      </c>
      <c r="F82" s="249" t="s">
        <v>1176</v>
      </c>
      <c r="G82" s="249" t="s">
        <v>9847</v>
      </c>
      <c r="H82" s="249" t="s">
        <v>9848</v>
      </c>
      <c r="I82" s="249" t="s">
        <v>9849</v>
      </c>
      <c r="J82" s="249" t="s">
        <v>1176</v>
      </c>
      <c r="K82" s="249" t="s">
        <v>9850</v>
      </c>
      <c r="L82" s="249" t="s">
        <v>9851</v>
      </c>
      <c r="M82" s="249" t="s">
        <v>9852</v>
      </c>
      <c r="N82" s="249" t="s">
        <v>1176</v>
      </c>
      <c r="O82" s="250" t="s">
        <v>9853</v>
      </c>
    </row>
    <row r="83" spans="1:15">
      <c r="A83" s="248" t="s">
        <v>2458</v>
      </c>
      <c r="B83" s="249" t="s">
        <v>9854</v>
      </c>
      <c r="C83" s="249" t="s">
        <v>2459</v>
      </c>
      <c r="D83" s="249" t="s">
        <v>9855</v>
      </c>
      <c r="E83" s="249" t="s">
        <v>9856</v>
      </c>
      <c r="F83" s="249" t="s">
        <v>1176</v>
      </c>
      <c r="G83" s="249" t="s">
        <v>9857</v>
      </c>
      <c r="H83" s="249" t="s">
        <v>9858</v>
      </c>
      <c r="I83" s="249" t="s">
        <v>9859</v>
      </c>
      <c r="J83" s="249" t="s">
        <v>1176</v>
      </c>
      <c r="K83" s="249" t="s">
        <v>9860</v>
      </c>
      <c r="L83" s="249" t="s">
        <v>9861</v>
      </c>
      <c r="M83" s="249" t="s">
        <v>9862</v>
      </c>
      <c r="N83" s="249" t="s">
        <v>1176</v>
      </c>
      <c r="O83" s="250" t="s">
        <v>9863</v>
      </c>
    </row>
    <row r="84" spans="1:15">
      <c r="A84" s="248" t="s">
        <v>2468</v>
      </c>
      <c r="B84" s="249" t="s">
        <v>9864</v>
      </c>
      <c r="C84" s="249" t="s">
        <v>2470</v>
      </c>
      <c r="D84" s="249" t="s">
        <v>9865</v>
      </c>
      <c r="E84" s="249" t="s">
        <v>9866</v>
      </c>
      <c r="F84" s="249" t="s">
        <v>1176</v>
      </c>
      <c r="G84" s="249" t="s">
        <v>9867</v>
      </c>
      <c r="H84" s="249" t="s">
        <v>9868</v>
      </c>
      <c r="I84" s="249" t="s">
        <v>9869</v>
      </c>
      <c r="J84" s="249" t="s">
        <v>1176</v>
      </c>
      <c r="K84" s="249" t="s">
        <v>9870</v>
      </c>
      <c r="L84" s="249" t="s">
        <v>9619</v>
      </c>
      <c r="M84" s="249" t="s">
        <v>9871</v>
      </c>
      <c r="N84" s="249" t="s">
        <v>1176</v>
      </c>
      <c r="O84" s="250" t="s">
        <v>9872</v>
      </c>
    </row>
    <row r="85" spans="1:15">
      <c r="A85" s="248" t="s">
        <v>2479</v>
      </c>
      <c r="B85" s="249" t="s">
        <v>9873</v>
      </c>
      <c r="C85" s="249" t="s">
        <v>2480</v>
      </c>
      <c r="D85" s="249" t="s">
        <v>9874</v>
      </c>
      <c r="E85" s="249" t="s">
        <v>9875</v>
      </c>
      <c r="F85" s="249" t="s">
        <v>1176</v>
      </c>
      <c r="G85" s="249" t="s">
        <v>9876</v>
      </c>
      <c r="H85" s="249" t="s">
        <v>9877</v>
      </c>
      <c r="I85" s="249" t="s">
        <v>9161</v>
      </c>
      <c r="J85" s="249" t="s">
        <v>1176</v>
      </c>
      <c r="K85" s="249" t="s">
        <v>9878</v>
      </c>
      <c r="L85" s="249" t="s">
        <v>9879</v>
      </c>
      <c r="M85" s="249" t="s">
        <v>9880</v>
      </c>
      <c r="N85" s="249" t="s">
        <v>1176</v>
      </c>
      <c r="O85" s="250" t="s">
        <v>9881</v>
      </c>
    </row>
    <row r="86" spans="1:15">
      <c r="A86" s="248" t="s">
        <v>2489</v>
      </c>
      <c r="B86" s="249" t="s">
        <v>9882</v>
      </c>
      <c r="C86" s="249" t="s">
        <v>2490</v>
      </c>
      <c r="D86" s="249" t="s">
        <v>9883</v>
      </c>
      <c r="E86" s="249" t="s">
        <v>9884</v>
      </c>
      <c r="F86" s="249" t="s">
        <v>1176</v>
      </c>
      <c r="G86" s="249" t="s">
        <v>9885</v>
      </c>
      <c r="H86" s="249" t="s">
        <v>4696</v>
      </c>
      <c r="I86" s="249" t="s">
        <v>9886</v>
      </c>
      <c r="J86" s="249" t="s">
        <v>1176</v>
      </c>
      <c r="K86" s="249" t="s">
        <v>9887</v>
      </c>
      <c r="L86" s="249" t="s">
        <v>9888</v>
      </c>
      <c r="M86" s="249" t="s">
        <v>9889</v>
      </c>
      <c r="N86" s="249" t="s">
        <v>1176</v>
      </c>
      <c r="O86" s="250" t="s">
        <v>9890</v>
      </c>
    </row>
    <row r="87" spans="1:15">
      <c r="A87" s="248" t="s">
        <v>2498</v>
      </c>
      <c r="B87" s="249" t="s">
        <v>9891</v>
      </c>
      <c r="C87" s="249" t="s">
        <v>2499</v>
      </c>
      <c r="D87" s="249" t="s">
        <v>9892</v>
      </c>
      <c r="E87" s="249" t="s">
        <v>9893</v>
      </c>
      <c r="F87" s="249" t="s">
        <v>1176</v>
      </c>
      <c r="G87" s="249" t="s">
        <v>9894</v>
      </c>
      <c r="H87" s="249" t="s">
        <v>9895</v>
      </c>
      <c r="I87" s="249" t="s">
        <v>9896</v>
      </c>
      <c r="J87" s="249" t="s">
        <v>1176</v>
      </c>
      <c r="K87" s="249" t="s">
        <v>9897</v>
      </c>
      <c r="L87" s="249" t="s">
        <v>9898</v>
      </c>
      <c r="M87" s="249" t="s">
        <v>9899</v>
      </c>
      <c r="N87" s="249" t="s">
        <v>1176</v>
      </c>
      <c r="O87" s="250" t="s">
        <v>9900</v>
      </c>
    </row>
    <row r="88" spans="1:15">
      <c r="A88" s="248" t="s">
        <v>2508</v>
      </c>
      <c r="B88" s="249" t="s">
        <v>9901</v>
      </c>
      <c r="C88" s="249" t="s">
        <v>2509</v>
      </c>
      <c r="D88" s="249" t="s">
        <v>9902</v>
      </c>
      <c r="E88" s="249" t="s">
        <v>9903</v>
      </c>
      <c r="F88" s="249" t="s">
        <v>1176</v>
      </c>
      <c r="G88" s="249" t="s">
        <v>9904</v>
      </c>
      <c r="H88" s="249" t="s">
        <v>9905</v>
      </c>
      <c r="I88" s="249" t="s">
        <v>9906</v>
      </c>
      <c r="J88" s="249" t="s">
        <v>1176</v>
      </c>
      <c r="K88" s="249" t="s">
        <v>9907</v>
      </c>
      <c r="L88" s="249" t="s">
        <v>9908</v>
      </c>
      <c r="M88" s="249" t="s">
        <v>9909</v>
      </c>
      <c r="N88" s="249" t="s">
        <v>1176</v>
      </c>
      <c r="O88" s="250" t="s">
        <v>9910</v>
      </c>
    </row>
    <row r="89" spans="1:15">
      <c r="A89" s="248" t="s">
        <v>2518</v>
      </c>
      <c r="B89" s="249" t="s">
        <v>9911</v>
      </c>
      <c r="C89" s="249" t="s">
        <v>2519</v>
      </c>
      <c r="D89" s="249" t="s">
        <v>9912</v>
      </c>
      <c r="E89" s="249" t="s">
        <v>9913</v>
      </c>
      <c r="F89" s="249" t="s">
        <v>1176</v>
      </c>
      <c r="G89" s="249" t="s">
        <v>9914</v>
      </c>
      <c r="H89" s="249" t="s">
        <v>9915</v>
      </c>
      <c r="I89" s="249" t="s">
        <v>9916</v>
      </c>
      <c r="J89" s="249" t="s">
        <v>1176</v>
      </c>
      <c r="K89" s="249" t="s">
        <v>9917</v>
      </c>
      <c r="L89" s="249" t="s">
        <v>9918</v>
      </c>
      <c r="M89" s="249" t="s">
        <v>9919</v>
      </c>
      <c r="N89" s="249" t="s">
        <v>1176</v>
      </c>
      <c r="O89" s="250" t="s">
        <v>9920</v>
      </c>
    </row>
    <row r="90" spans="1:15">
      <c r="A90" s="248" t="s">
        <v>2528</v>
      </c>
      <c r="B90" s="249" t="s">
        <v>9921</v>
      </c>
      <c r="C90" s="249" t="s">
        <v>2529</v>
      </c>
      <c r="D90" s="249" t="s">
        <v>9922</v>
      </c>
      <c r="E90" s="249" t="s">
        <v>9923</v>
      </c>
      <c r="F90" s="249" t="s">
        <v>1176</v>
      </c>
      <c r="G90" s="249" t="s">
        <v>9924</v>
      </c>
      <c r="H90" s="249" t="s">
        <v>9925</v>
      </c>
      <c r="I90" s="249" t="s">
        <v>9926</v>
      </c>
      <c r="J90" s="249" t="s">
        <v>1176</v>
      </c>
      <c r="K90" s="249" t="s">
        <v>9927</v>
      </c>
      <c r="L90" s="249" t="s">
        <v>9928</v>
      </c>
      <c r="M90" s="249" t="s">
        <v>9758</v>
      </c>
      <c r="N90" s="249" t="s">
        <v>1176</v>
      </c>
      <c r="O90" s="250" t="s">
        <v>9767</v>
      </c>
    </row>
    <row r="91" spans="1:15">
      <c r="A91" s="248" t="s">
        <v>2538</v>
      </c>
      <c r="B91" s="249" t="s">
        <v>9929</v>
      </c>
      <c r="C91" s="249" t="s">
        <v>2539</v>
      </c>
      <c r="D91" s="249" t="s">
        <v>9930</v>
      </c>
      <c r="E91" s="249" t="s">
        <v>9931</v>
      </c>
      <c r="F91" s="249" t="s">
        <v>1176</v>
      </c>
      <c r="G91" s="249" t="s">
        <v>9932</v>
      </c>
      <c r="H91" s="249" t="s">
        <v>9933</v>
      </c>
      <c r="I91" s="249" t="s">
        <v>9934</v>
      </c>
      <c r="J91" s="249" t="s">
        <v>1176</v>
      </c>
      <c r="K91" s="249" t="s">
        <v>9935</v>
      </c>
      <c r="L91" s="249" t="s">
        <v>9936</v>
      </c>
      <c r="M91" s="249" t="s">
        <v>9937</v>
      </c>
      <c r="N91" s="249" t="s">
        <v>1176</v>
      </c>
      <c r="O91" s="250" t="s">
        <v>9938</v>
      </c>
    </row>
    <row r="92" spans="1:15">
      <c r="A92" s="248" t="s">
        <v>2548</v>
      </c>
      <c r="B92" s="249" t="s">
        <v>9939</v>
      </c>
      <c r="C92" s="249" t="s">
        <v>2550</v>
      </c>
      <c r="D92" s="249" t="s">
        <v>9940</v>
      </c>
      <c r="E92" s="249" t="s">
        <v>9941</v>
      </c>
      <c r="F92" s="249" t="s">
        <v>1176</v>
      </c>
      <c r="G92" s="249" t="s">
        <v>9942</v>
      </c>
      <c r="H92" s="249" t="s">
        <v>9943</v>
      </c>
      <c r="I92" s="249" t="s">
        <v>9944</v>
      </c>
      <c r="J92" s="249" t="s">
        <v>1176</v>
      </c>
      <c r="K92" s="249" t="s">
        <v>9945</v>
      </c>
      <c r="L92" s="249" t="s">
        <v>9946</v>
      </c>
      <c r="M92" s="249" t="s">
        <v>9947</v>
      </c>
      <c r="N92" s="249" t="s">
        <v>1176</v>
      </c>
      <c r="O92" s="250" t="s">
        <v>9948</v>
      </c>
    </row>
    <row r="93" spans="1:15">
      <c r="A93" s="248" t="s">
        <v>2559</v>
      </c>
      <c r="B93" s="249" t="s">
        <v>9949</v>
      </c>
      <c r="C93" s="249" t="s">
        <v>9950</v>
      </c>
      <c r="D93" s="249" t="s">
        <v>9951</v>
      </c>
      <c r="E93" s="249" t="s">
        <v>9952</v>
      </c>
      <c r="F93" s="249" t="s">
        <v>1176</v>
      </c>
      <c r="G93" s="249" t="s">
        <v>9953</v>
      </c>
      <c r="H93" s="249" t="s">
        <v>9954</v>
      </c>
      <c r="I93" s="249" t="s">
        <v>9955</v>
      </c>
      <c r="J93" s="249" t="s">
        <v>1176</v>
      </c>
      <c r="K93" s="249" t="s">
        <v>9956</v>
      </c>
      <c r="L93" s="249" t="s">
        <v>9957</v>
      </c>
      <c r="M93" s="249" t="s">
        <v>9958</v>
      </c>
      <c r="N93" s="249" t="s">
        <v>1176</v>
      </c>
      <c r="O93" s="250" t="s">
        <v>9959</v>
      </c>
    </row>
    <row r="94" spans="1:15">
      <c r="A94" s="248" t="s">
        <v>2569</v>
      </c>
      <c r="B94" s="249" t="s">
        <v>9960</v>
      </c>
      <c r="C94" s="249" t="s">
        <v>2570</v>
      </c>
      <c r="D94" s="249" t="s">
        <v>9961</v>
      </c>
      <c r="E94" s="249" t="s">
        <v>9962</v>
      </c>
      <c r="F94" s="249" t="s">
        <v>9963</v>
      </c>
      <c r="G94" s="249" t="s">
        <v>9964</v>
      </c>
      <c r="H94" s="249" t="s">
        <v>9965</v>
      </c>
      <c r="I94" s="249" t="s">
        <v>9966</v>
      </c>
      <c r="J94" s="249" t="s">
        <v>1176</v>
      </c>
      <c r="K94" s="249" t="s">
        <v>9967</v>
      </c>
      <c r="L94" s="249" t="s">
        <v>9968</v>
      </c>
      <c r="M94" s="249" t="s">
        <v>9969</v>
      </c>
      <c r="N94" s="249" t="s">
        <v>1176</v>
      </c>
      <c r="O94" s="250" t="s">
        <v>9970</v>
      </c>
    </row>
    <row r="95" spans="1:15">
      <c r="A95" s="248" t="s">
        <v>2579</v>
      </c>
      <c r="B95" s="249" t="s">
        <v>9971</v>
      </c>
      <c r="C95" s="249" t="s">
        <v>2580</v>
      </c>
      <c r="D95" s="249" t="s">
        <v>9972</v>
      </c>
      <c r="E95" s="249" t="s">
        <v>9973</v>
      </c>
      <c r="F95" s="249" t="s">
        <v>1176</v>
      </c>
      <c r="G95" s="249" t="s">
        <v>9974</v>
      </c>
      <c r="H95" s="249" t="s">
        <v>9975</v>
      </c>
      <c r="I95" s="249" t="s">
        <v>9976</v>
      </c>
      <c r="J95" s="249" t="s">
        <v>1176</v>
      </c>
      <c r="K95" s="249" t="s">
        <v>9977</v>
      </c>
      <c r="L95" s="249" t="s">
        <v>9978</v>
      </c>
      <c r="M95" s="249" t="s">
        <v>9979</v>
      </c>
      <c r="N95" s="249" t="s">
        <v>1176</v>
      </c>
      <c r="O95" s="250" t="s">
        <v>9980</v>
      </c>
    </row>
    <row r="96" spans="1:15">
      <c r="A96" s="248" t="s">
        <v>2589</v>
      </c>
      <c r="B96" s="249" t="s">
        <v>9981</v>
      </c>
      <c r="C96" s="249" t="s">
        <v>2590</v>
      </c>
      <c r="D96" s="249" t="s">
        <v>9982</v>
      </c>
      <c r="E96" s="249" t="s">
        <v>9983</v>
      </c>
      <c r="F96" s="249" t="s">
        <v>1176</v>
      </c>
      <c r="G96" s="249" t="s">
        <v>9984</v>
      </c>
      <c r="H96" s="249" t="s">
        <v>9985</v>
      </c>
      <c r="I96" s="249" t="s">
        <v>9986</v>
      </c>
      <c r="J96" s="249" t="s">
        <v>1176</v>
      </c>
      <c r="K96" s="249" t="s">
        <v>9987</v>
      </c>
      <c r="L96" s="249" t="s">
        <v>9988</v>
      </c>
      <c r="M96" s="249" t="s">
        <v>9989</v>
      </c>
      <c r="N96" s="249" t="s">
        <v>1176</v>
      </c>
      <c r="O96" s="250" t="s">
        <v>9990</v>
      </c>
    </row>
    <row r="97" spans="1:15">
      <c r="A97" s="248" t="s">
        <v>2599</v>
      </c>
      <c r="B97" s="249" t="s">
        <v>9991</v>
      </c>
      <c r="C97" s="249" t="s">
        <v>2600</v>
      </c>
      <c r="D97" s="249" t="s">
        <v>5105</v>
      </c>
      <c r="E97" s="249" t="s">
        <v>9992</v>
      </c>
      <c r="F97" s="249" t="s">
        <v>1176</v>
      </c>
      <c r="G97" s="249" t="s">
        <v>9993</v>
      </c>
      <c r="H97" s="249" t="s">
        <v>9994</v>
      </c>
      <c r="I97" s="249" t="s">
        <v>9995</v>
      </c>
      <c r="J97" s="249" t="s">
        <v>1176</v>
      </c>
      <c r="K97" s="249" t="s">
        <v>9996</v>
      </c>
      <c r="L97" s="249" t="s">
        <v>9997</v>
      </c>
      <c r="M97" s="249" t="s">
        <v>9998</v>
      </c>
      <c r="N97" s="249" t="s">
        <v>1176</v>
      </c>
      <c r="O97" s="250" t="s">
        <v>9999</v>
      </c>
    </row>
    <row r="98" spans="1:15">
      <c r="A98" s="248" t="s">
        <v>2609</v>
      </c>
      <c r="B98" s="249" t="s">
        <v>10000</v>
      </c>
      <c r="C98" s="249" t="s">
        <v>2610</v>
      </c>
      <c r="D98" s="249" t="s">
        <v>10001</v>
      </c>
      <c r="E98" s="249" t="s">
        <v>10002</v>
      </c>
      <c r="F98" s="249" t="s">
        <v>1176</v>
      </c>
      <c r="G98" s="249" t="s">
        <v>10003</v>
      </c>
      <c r="H98" s="249" t="s">
        <v>10004</v>
      </c>
      <c r="I98" s="249" t="s">
        <v>10005</v>
      </c>
      <c r="J98" s="249" t="s">
        <v>1176</v>
      </c>
      <c r="K98" s="249" t="s">
        <v>10006</v>
      </c>
      <c r="L98" s="249" t="s">
        <v>10007</v>
      </c>
      <c r="M98" s="249" t="s">
        <v>10008</v>
      </c>
      <c r="N98" s="249" t="s">
        <v>1176</v>
      </c>
      <c r="O98" s="250" t="s">
        <v>10009</v>
      </c>
    </row>
    <row r="99" spans="1:15">
      <c r="A99" s="248" t="s">
        <v>2619</v>
      </c>
      <c r="B99" s="249" t="s">
        <v>10010</v>
      </c>
      <c r="C99" s="249" t="s">
        <v>2620</v>
      </c>
      <c r="D99" s="249" t="s">
        <v>10011</v>
      </c>
      <c r="E99" s="249" t="s">
        <v>10012</v>
      </c>
      <c r="F99" s="249" t="s">
        <v>1176</v>
      </c>
      <c r="G99" s="249" t="s">
        <v>10013</v>
      </c>
      <c r="H99" s="249" t="s">
        <v>10014</v>
      </c>
      <c r="I99" s="249" t="s">
        <v>10015</v>
      </c>
      <c r="J99" s="249" t="s">
        <v>1176</v>
      </c>
      <c r="K99" s="249" t="s">
        <v>10016</v>
      </c>
      <c r="L99" s="249" t="s">
        <v>10017</v>
      </c>
      <c r="M99" s="249" t="s">
        <v>10018</v>
      </c>
      <c r="N99" s="249" t="s">
        <v>1176</v>
      </c>
      <c r="O99" s="250" t="s">
        <v>10019</v>
      </c>
    </row>
    <row r="100" spans="1:15">
      <c r="A100" s="248" t="s">
        <v>2628</v>
      </c>
      <c r="B100" s="249" t="s">
        <v>10020</v>
      </c>
      <c r="C100" s="249" t="s">
        <v>2630</v>
      </c>
      <c r="D100" s="249" t="s">
        <v>10021</v>
      </c>
      <c r="E100" s="249" t="s">
        <v>10022</v>
      </c>
      <c r="F100" s="249" t="s">
        <v>1173</v>
      </c>
      <c r="G100" s="249" t="s">
        <v>10023</v>
      </c>
      <c r="H100" s="249" t="s">
        <v>10024</v>
      </c>
      <c r="I100" s="249" t="s">
        <v>10025</v>
      </c>
      <c r="J100" s="249" t="s">
        <v>1173</v>
      </c>
      <c r="K100" s="249" t="s">
        <v>10026</v>
      </c>
      <c r="L100" s="249" t="s">
        <v>9666</v>
      </c>
      <c r="M100" s="249" t="s">
        <v>10027</v>
      </c>
      <c r="N100" s="249" t="s">
        <v>1124</v>
      </c>
      <c r="O100" s="250" t="s">
        <v>10028</v>
      </c>
    </row>
    <row r="101" spans="1:15">
      <c r="A101" s="248" t="s">
        <v>2639</v>
      </c>
      <c r="B101" s="249" t="s">
        <v>10029</v>
      </c>
      <c r="C101" s="249" t="s">
        <v>2640</v>
      </c>
      <c r="D101" s="249" t="s">
        <v>10030</v>
      </c>
      <c r="E101" s="249" t="s">
        <v>10031</v>
      </c>
      <c r="F101" s="249" t="s">
        <v>1176</v>
      </c>
      <c r="G101" s="249" t="s">
        <v>10032</v>
      </c>
      <c r="H101" s="249" t="s">
        <v>10033</v>
      </c>
      <c r="I101" s="249" t="s">
        <v>10034</v>
      </c>
      <c r="J101" s="249" t="s">
        <v>1176</v>
      </c>
      <c r="K101" s="249" t="s">
        <v>10035</v>
      </c>
      <c r="L101" s="249" t="s">
        <v>10036</v>
      </c>
      <c r="M101" s="249" t="s">
        <v>10037</v>
      </c>
      <c r="N101" s="249" t="s">
        <v>1176</v>
      </c>
      <c r="O101" s="250" t="s">
        <v>10038</v>
      </c>
    </row>
    <row r="102" spans="1:15">
      <c r="A102" s="248" t="s">
        <v>2649</v>
      </c>
      <c r="B102" s="249" t="s">
        <v>10039</v>
      </c>
      <c r="C102" s="249" t="s">
        <v>2650</v>
      </c>
      <c r="D102" s="249" t="s">
        <v>10040</v>
      </c>
      <c r="E102" s="249" t="s">
        <v>10041</v>
      </c>
      <c r="F102" s="249" t="s">
        <v>1176</v>
      </c>
      <c r="G102" s="249" t="s">
        <v>10042</v>
      </c>
      <c r="H102" s="249" t="s">
        <v>10043</v>
      </c>
      <c r="I102" s="249" t="s">
        <v>10044</v>
      </c>
      <c r="J102" s="249" t="s">
        <v>1176</v>
      </c>
      <c r="K102" s="249" t="s">
        <v>10045</v>
      </c>
      <c r="L102" s="249" t="s">
        <v>10046</v>
      </c>
      <c r="M102" s="249" t="s">
        <v>10047</v>
      </c>
      <c r="N102" s="249" t="s">
        <v>1176</v>
      </c>
      <c r="O102" s="250" t="s">
        <v>10048</v>
      </c>
    </row>
    <row r="103" spans="1:15">
      <c r="A103" s="248" t="s">
        <v>2659</v>
      </c>
      <c r="B103" s="249" t="s">
        <v>10049</v>
      </c>
      <c r="C103" s="249" t="s">
        <v>2660</v>
      </c>
      <c r="D103" s="249" t="s">
        <v>10050</v>
      </c>
      <c r="E103" s="249" t="s">
        <v>10051</v>
      </c>
      <c r="F103" s="249" t="s">
        <v>1176</v>
      </c>
      <c r="G103" s="249" t="s">
        <v>10052</v>
      </c>
      <c r="H103" s="249" t="s">
        <v>10053</v>
      </c>
      <c r="I103" s="249" t="s">
        <v>10054</v>
      </c>
      <c r="J103" s="249" t="s">
        <v>1176</v>
      </c>
      <c r="K103" s="249" t="s">
        <v>10055</v>
      </c>
      <c r="L103" s="249" t="s">
        <v>10056</v>
      </c>
      <c r="M103" s="249" t="s">
        <v>10057</v>
      </c>
      <c r="N103" s="249" t="s">
        <v>1176</v>
      </c>
      <c r="O103" s="250" t="s">
        <v>10058</v>
      </c>
    </row>
    <row r="104" spans="1:15">
      <c r="A104" s="248" t="s">
        <v>2669</v>
      </c>
      <c r="B104" s="249" t="s">
        <v>10059</v>
      </c>
      <c r="C104" s="249" t="s">
        <v>2670</v>
      </c>
      <c r="D104" s="249" t="s">
        <v>10060</v>
      </c>
      <c r="E104" s="249" t="s">
        <v>10061</v>
      </c>
      <c r="F104" s="249" t="s">
        <v>1176</v>
      </c>
      <c r="G104" s="249" t="s">
        <v>10062</v>
      </c>
      <c r="H104" s="249" t="s">
        <v>10063</v>
      </c>
      <c r="I104" s="249" t="s">
        <v>10064</v>
      </c>
      <c r="J104" s="249" t="s">
        <v>1176</v>
      </c>
      <c r="K104" s="249" t="s">
        <v>10065</v>
      </c>
      <c r="L104" s="249" t="s">
        <v>10066</v>
      </c>
      <c r="M104" s="249" t="s">
        <v>10067</v>
      </c>
      <c r="N104" s="249" t="s">
        <v>1176</v>
      </c>
      <c r="O104" s="250" t="s">
        <v>10068</v>
      </c>
    </row>
    <row r="105" spans="1:15">
      <c r="A105" s="248" t="s">
        <v>2679</v>
      </c>
      <c r="B105" s="249" t="s">
        <v>10069</v>
      </c>
      <c r="C105" s="249" t="s">
        <v>2680</v>
      </c>
      <c r="D105" s="249" t="s">
        <v>10070</v>
      </c>
      <c r="E105" s="249" t="s">
        <v>10071</v>
      </c>
      <c r="F105" s="249" t="s">
        <v>2135</v>
      </c>
      <c r="G105" s="249" t="s">
        <v>10072</v>
      </c>
      <c r="H105" s="249" t="s">
        <v>10073</v>
      </c>
      <c r="I105" s="249" t="s">
        <v>10074</v>
      </c>
      <c r="J105" s="249" t="s">
        <v>10075</v>
      </c>
      <c r="K105" s="249" t="s">
        <v>10076</v>
      </c>
      <c r="L105" s="249" t="s">
        <v>9648</v>
      </c>
      <c r="M105" s="249" t="s">
        <v>10077</v>
      </c>
      <c r="N105" s="249" t="s">
        <v>10078</v>
      </c>
      <c r="O105" s="250" t="s">
        <v>10079</v>
      </c>
    </row>
    <row r="106" spans="1:15">
      <c r="A106" s="248" t="s">
        <v>1124</v>
      </c>
      <c r="B106" s="249" t="s">
        <v>10080</v>
      </c>
      <c r="C106" s="249" t="s">
        <v>2689</v>
      </c>
      <c r="D106" s="249" t="s">
        <v>10081</v>
      </c>
      <c r="E106" s="249" t="s">
        <v>10082</v>
      </c>
      <c r="F106" s="249" t="s">
        <v>1176</v>
      </c>
      <c r="G106" s="249" t="s">
        <v>10083</v>
      </c>
      <c r="H106" s="249" t="s">
        <v>10084</v>
      </c>
      <c r="I106" s="249" t="s">
        <v>10085</v>
      </c>
      <c r="J106" s="249" t="s">
        <v>1176</v>
      </c>
      <c r="K106" s="249" t="s">
        <v>10086</v>
      </c>
      <c r="L106" s="249" t="s">
        <v>10087</v>
      </c>
      <c r="M106" s="249" t="s">
        <v>10088</v>
      </c>
      <c r="N106" s="249" t="s">
        <v>1176</v>
      </c>
      <c r="O106" s="250" t="s">
        <v>10089</v>
      </c>
    </row>
    <row r="107" spans="1:15">
      <c r="A107" s="248" t="s">
        <v>2698</v>
      </c>
      <c r="B107" s="249" t="s">
        <v>10090</v>
      </c>
      <c r="C107" s="249" t="s">
        <v>2699</v>
      </c>
      <c r="D107" s="249" t="s">
        <v>10091</v>
      </c>
      <c r="E107" s="249" t="s">
        <v>10092</v>
      </c>
      <c r="F107" s="249" t="s">
        <v>1176</v>
      </c>
      <c r="G107" s="249" t="s">
        <v>10093</v>
      </c>
      <c r="H107" s="249" t="s">
        <v>10094</v>
      </c>
      <c r="I107" s="249" t="s">
        <v>10095</v>
      </c>
      <c r="J107" s="249" t="s">
        <v>1176</v>
      </c>
      <c r="K107" s="249" t="s">
        <v>10096</v>
      </c>
      <c r="L107" s="249" t="s">
        <v>10097</v>
      </c>
      <c r="M107" s="249" t="s">
        <v>10098</v>
      </c>
      <c r="N107" s="249" t="s">
        <v>1176</v>
      </c>
      <c r="O107" s="250" t="s">
        <v>10099</v>
      </c>
    </row>
    <row r="108" spans="1:15">
      <c r="A108" s="248" t="s">
        <v>2708</v>
      </c>
      <c r="B108" s="249" t="s">
        <v>10100</v>
      </c>
      <c r="C108" s="249" t="s">
        <v>2709</v>
      </c>
      <c r="D108" s="249" t="s">
        <v>10101</v>
      </c>
      <c r="E108" s="249" t="s">
        <v>10102</v>
      </c>
      <c r="F108" s="249" t="s">
        <v>1176</v>
      </c>
      <c r="G108" s="249" t="s">
        <v>10103</v>
      </c>
      <c r="H108" s="249" t="s">
        <v>10104</v>
      </c>
      <c r="I108" s="249" t="s">
        <v>10105</v>
      </c>
      <c r="J108" s="249" t="s">
        <v>1176</v>
      </c>
      <c r="K108" s="249" t="s">
        <v>10106</v>
      </c>
      <c r="L108" s="249" t="s">
        <v>10107</v>
      </c>
      <c r="M108" s="249" t="s">
        <v>10108</v>
      </c>
      <c r="N108" s="249" t="s">
        <v>1176</v>
      </c>
      <c r="O108" s="250" t="s">
        <v>10109</v>
      </c>
    </row>
    <row r="109" spans="1:15">
      <c r="A109" s="248" t="s">
        <v>2718</v>
      </c>
      <c r="B109" s="249" t="s">
        <v>10110</v>
      </c>
      <c r="C109" s="249" t="s">
        <v>2719</v>
      </c>
      <c r="D109" s="249" t="s">
        <v>10111</v>
      </c>
      <c r="E109" s="249" t="s">
        <v>10112</v>
      </c>
      <c r="F109" s="249" t="s">
        <v>1176</v>
      </c>
      <c r="G109" s="249" t="s">
        <v>10113</v>
      </c>
      <c r="H109" s="249" t="s">
        <v>10114</v>
      </c>
      <c r="I109" s="249" t="s">
        <v>10115</v>
      </c>
      <c r="J109" s="249" t="s">
        <v>1176</v>
      </c>
      <c r="K109" s="249" t="s">
        <v>10116</v>
      </c>
      <c r="L109" s="249" t="s">
        <v>10117</v>
      </c>
      <c r="M109" s="249" t="s">
        <v>10118</v>
      </c>
      <c r="N109" s="249" t="s">
        <v>1176</v>
      </c>
      <c r="O109" s="250" t="s">
        <v>10119</v>
      </c>
    </row>
    <row r="110" spans="1:15">
      <c r="A110" s="248" t="s">
        <v>2727</v>
      </c>
      <c r="B110" s="249" t="s">
        <v>10120</v>
      </c>
      <c r="C110" s="249" t="s">
        <v>2728</v>
      </c>
      <c r="D110" s="249" t="s">
        <v>10121</v>
      </c>
      <c r="E110" s="249" t="s">
        <v>1120</v>
      </c>
      <c r="F110" s="249" t="s">
        <v>1176</v>
      </c>
      <c r="G110" s="249" t="s">
        <v>10122</v>
      </c>
      <c r="H110" s="249" t="s">
        <v>10123</v>
      </c>
      <c r="I110" s="249" t="s">
        <v>10124</v>
      </c>
      <c r="J110" s="249" t="s">
        <v>1176</v>
      </c>
      <c r="K110" s="249" t="s">
        <v>10125</v>
      </c>
      <c r="L110" s="249" t="s">
        <v>10126</v>
      </c>
      <c r="M110" s="249" t="s">
        <v>9758</v>
      </c>
      <c r="N110" s="249" t="s">
        <v>1176</v>
      </c>
      <c r="O110" s="250" t="s">
        <v>10127</v>
      </c>
    </row>
    <row r="111" spans="1:15">
      <c r="A111" s="248" t="s">
        <v>2737</v>
      </c>
      <c r="B111" s="249" t="s">
        <v>10128</v>
      </c>
      <c r="C111" s="249" t="s">
        <v>2738</v>
      </c>
      <c r="D111" s="249" t="s">
        <v>10129</v>
      </c>
      <c r="E111" s="249" t="s">
        <v>10130</v>
      </c>
      <c r="F111" s="249" t="s">
        <v>1176</v>
      </c>
      <c r="G111" s="249" t="s">
        <v>10131</v>
      </c>
      <c r="H111" s="249" t="s">
        <v>10132</v>
      </c>
      <c r="I111" s="249" t="s">
        <v>10133</v>
      </c>
      <c r="J111" s="249" t="s">
        <v>1176</v>
      </c>
      <c r="K111" s="249" t="s">
        <v>10134</v>
      </c>
      <c r="L111" s="249" t="s">
        <v>10135</v>
      </c>
      <c r="M111" s="249" t="s">
        <v>10136</v>
      </c>
      <c r="N111" s="249" t="s">
        <v>1176</v>
      </c>
      <c r="O111" s="250" t="s">
        <v>10137</v>
      </c>
    </row>
    <row r="112" spans="1:15">
      <c r="A112" s="248" t="s">
        <v>2747</v>
      </c>
      <c r="B112" s="249" t="s">
        <v>10138</v>
      </c>
      <c r="C112" s="249" t="s">
        <v>2748</v>
      </c>
      <c r="D112" s="249" t="s">
        <v>10139</v>
      </c>
      <c r="E112" s="249" t="s">
        <v>10140</v>
      </c>
      <c r="F112" s="249" t="s">
        <v>1176</v>
      </c>
      <c r="G112" s="249" t="s">
        <v>10141</v>
      </c>
      <c r="H112" s="249" t="s">
        <v>10142</v>
      </c>
      <c r="I112" s="249" t="s">
        <v>10143</v>
      </c>
      <c r="J112" s="249" t="s">
        <v>1176</v>
      </c>
      <c r="K112" s="249" t="s">
        <v>10144</v>
      </c>
      <c r="L112" s="249" t="s">
        <v>10145</v>
      </c>
      <c r="M112" s="249" t="s">
        <v>10146</v>
      </c>
      <c r="N112" s="249" t="s">
        <v>1176</v>
      </c>
      <c r="O112" s="250" t="s">
        <v>10147</v>
      </c>
    </row>
    <row r="113" spans="1:15">
      <c r="A113" s="248" t="s">
        <v>2757</v>
      </c>
      <c r="B113" s="249" t="s">
        <v>10148</v>
      </c>
      <c r="C113" s="249" t="s">
        <v>2758</v>
      </c>
      <c r="D113" s="249" t="s">
        <v>10149</v>
      </c>
      <c r="E113" s="249" t="s">
        <v>10150</v>
      </c>
      <c r="F113" s="249" t="s">
        <v>1176</v>
      </c>
      <c r="G113" s="249" t="s">
        <v>10151</v>
      </c>
      <c r="H113" s="249" t="s">
        <v>10152</v>
      </c>
      <c r="I113" s="249" t="s">
        <v>10153</v>
      </c>
      <c r="J113" s="249" t="s">
        <v>1176</v>
      </c>
      <c r="K113" s="249" t="s">
        <v>10154</v>
      </c>
      <c r="L113" s="249" t="s">
        <v>10155</v>
      </c>
      <c r="M113" s="249" t="s">
        <v>10156</v>
      </c>
      <c r="N113" s="249" t="s">
        <v>1176</v>
      </c>
      <c r="O113" s="250" t="s">
        <v>10157</v>
      </c>
    </row>
    <row r="114" spans="1:15">
      <c r="A114" s="248" t="s">
        <v>2767</v>
      </c>
      <c r="B114" s="249" t="s">
        <v>10158</v>
      </c>
      <c r="C114" s="249" t="s">
        <v>2768</v>
      </c>
      <c r="D114" s="249" t="s">
        <v>10159</v>
      </c>
      <c r="E114" s="249" t="s">
        <v>10160</v>
      </c>
      <c r="F114" s="249" t="s">
        <v>1176</v>
      </c>
      <c r="G114" s="249" t="s">
        <v>10161</v>
      </c>
      <c r="H114" s="249" t="s">
        <v>10162</v>
      </c>
      <c r="I114" s="249" t="s">
        <v>10163</v>
      </c>
      <c r="J114" s="249" t="s">
        <v>1176</v>
      </c>
      <c r="K114" s="249" t="s">
        <v>10164</v>
      </c>
      <c r="L114" s="249" t="s">
        <v>10165</v>
      </c>
      <c r="M114" s="249" t="s">
        <v>10166</v>
      </c>
      <c r="N114" s="249" t="s">
        <v>1176</v>
      </c>
      <c r="O114" s="250" t="s">
        <v>10167</v>
      </c>
    </row>
    <row r="115" spans="1:15">
      <c r="A115" s="248" t="s">
        <v>2777</v>
      </c>
      <c r="B115" s="249" t="s">
        <v>10168</v>
      </c>
      <c r="C115" s="249" t="s">
        <v>2779</v>
      </c>
      <c r="D115" s="249" t="s">
        <v>10169</v>
      </c>
      <c r="E115" s="249" t="s">
        <v>10170</v>
      </c>
      <c r="F115" s="249" t="s">
        <v>1176</v>
      </c>
      <c r="G115" s="249" t="s">
        <v>10171</v>
      </c>
      <c r="H115" s="249" t="s">
        <v>10172</v>
      </c>
      <c r="I115" s="249" t="s">
        <v>10173</v>
      </c>
      <c r="J115" s="249" t="s">
        <v>1176</v>
      </c>
      <c r="K115" s="249" t="s">
        <v>10174</v>
      </c>
      <c r="L115" s="249" t="s">
        <v>10175</v>
      </c>
      <c r="M115" s="249" t="s">
        <v>10176</v>
      </c>
      <c r="N115" s="249" t="s">
        <v>1176</v>
      </c>
      <c r="O115" s="250" t="s">
        <v>10177</v>
      </c>
    </row>
    <row r="116" spans="1:15">
      <c r="A116" s="248" t="s">
        <v>2788</v>
      </c>
      <c r="B116" s="249" t="s">
        <v>10178</v>
      </c>
      <c r="C116" s="249" t="s">
        <v>2789</v>
      </c>
      <c r="D116" s="249" t="s">
        <v>10179</v>
      </c>
      <c r="E116" s="249" t="s">
        <v>10180</v>
      </c>
      <c r="F116" s="249" t="s">
        <v>1176</v>
      </c>
      <c r="G116" s="249" t="s">
        <v>10181</v>
      </c>
      <c r="H116" s="249" t="s">
        <v>10182</v>
      </c>
      <c r="I116" s="249" t="s">
        <v>10183</v>
      </c>
      <c r="J116" s="249" t="s">
        <v>1176</v>
      </c>
      <c r="K116" s="249" t="s">
        <v>10184</v>
      </c>
      <c r="L116" s="249" t="s">
        <v>10185</v>
      </c>
      <c r="M116" s="249" t="s">
        <v>10186</v>
      </c>
      <c r="N116" s="249" t="s">
        <v>1176</v>
      </c>
      <c r="O116" s="250" t="s">
        <v>10187</v>
      </c>
    </row>
    <row r="117" spans="1:15">
      <c r="A117" s="248" t="s">
        <v>2798</v>
      </c>
      <c r="B117" s="249" t="s">
        <v>10188</v>
      </c>
      <c r="C117" s="249" t="s">
        <v>2799</v>
      </c>
      <c r="D117" s="249" t="s">
        <v>10189</v>
      </c>
      <c r="E117" s="249" t="s">
        <v>10190</v>
      </c>
      <c r="F117" s="249" t="s">
        <v>1176</v>
      </c>
      <c r="G117" s="249" t="s">
        <v>10191</v>
      </c>
      <c r="H117" s="249" t="s">
        <v>10192</v>
      </c>
      <c r="I117" s="249" t="s">
        <v>10193</v>
      </c>
      <c r="J117" s="249" t="s">
        <v>1176</v>
      </c>
      <c r="K117" s="249" t="s">
        <v>10194</v>
      </c>
      <c r="L117" s="249" t="s">
        <v>10195</v>
      </c>
      <c r="M117" s="249" t="s">
        <v>10196</v>
      </c>
      <c r="N117" s="249" t="s">
        <v>1176</v>
      </c>
      <c r="O117" s="250" t="s">
        <v>10197</v>
      </c>
    </row>
    <row r="118" spans="1:15">
      <c r="A118" s="248" t="s">
        <v>2808</v>
      </c>
      <c r="B118" s="249" t="s">
        <v>10198</v>
      </c>
      <c r="C118" s="249" t="s">
        <v>2809</v>
      </c>
      <c r="D118" s="249" t="s">
        <v>10199</v>
      </c>
      <c r="E118" s="249" t="s">
        <v>10200</v>
      </c>
      <c r="F118" s="249" t="s">
        <v>1176</v>
      </c>
      <c r="G118" s="249" t="s">
        <v>10201</v>
      </c>
      <c r="H118" s="249" t="s">
        <v>10202</v>
      </c>
      <c r="I118" s="249" t="s">
        <v>10203</v>
      </c>
      <c r="J118" s="249" t="s">
        <v>1176</v>
      </c>
      <c r="K118" s="249" t="s">
        <v>10204</v>
      </c>
      <c r="L118" s="249" t="s">
        <v>9978</v>
      </c>
      <c r="M118" s="249" t="s">
        <v>10205</v>
      </c>
      <c r="N118" s="249" t="s">
        <v>1176</v>
      </c>
      <c r="O118" s="250" t="s">
        <v>9737</v>
      </c>
    </row>
    <row r="119" spans="1:15">
      <c r="A119" s="248" t="s">
        <v>2818</v>
      </c>
      <c r="B119" s="249" t="s">
        <v>10206</v>
      </c>
      <c r="C119" s="249" t="s">
        <v>2819</v>
      </c>
      <c r="D119" s="249" t="s">
        <v>10207</v>
      </c>
      <c r="E119" s="249" t="s">
        <v>10208</v>
      </c>
      <c r="F119" s="249" t="s">
        <v>1176</v>
      </c>
      <c r="G119" s="249" t="s">
        <v>10209</v>
      </c>
      <c r="H119" s="249" t="s">
        <v>10210</v>
      </c>
      <c r="I119" s="249" t="s">
        <v>10211</v>
      </c>
      <c r="J119" s="249" t="s">
        <v>1176</v>
      </c>
      <c r="K119" s="249" t="s">
        <v>10212</v>
      </c>
      <c r="L119" s="249" t="s">
        <v>10213</v>
      </c>
      <c r="M119" s="249" t="s">
        <v>9958</v>
      </c>
      <c r="N119" s="249" t="s">
        <v>1176</v>
      </c>
      <c r="O119" s="250" t="s">
        <v>10214</v>
      </c>
    </row>
    <row r="120" spans="1:15">
      <c r="A120" s="248" t="s">
        <v>2828</v>
      </c>
      <c r="B120" s="249" t="s">
        <v>10215</v>
      </c>
      <c r="C120" s="249" t="s">
        <v>2829</v>
      </c>
      <c r="D120" s="249" t="s">
        <v>10216</v>
      </c>
      <c r="E120" s="249" t="s">
        <v>10217</v>
      </c>
      <c r="F120" s="249" t="s">
        <v>1176</v>
      </c>
      <c r="G120" s="249" t="s">
        <v>10218</v>
      </c>
      <c r="H120" s="249" t="s">
        <v>10219</v>
      </c>
      <c r="I120" s="249" t="s">
        <v>10220</v>
      </c>
      <c r="J120" s="249" t="s">
        <v>1176</v>
      </c>
      <c r="K120" s="249" t="s">
        <v>10221</v>
      </c>
      <c r="L120" s="249" t="s">
        <v>10222</v>
      </c>
      <c r="M120" s="249" t="s">
        <v>10223</v>
      </c>
      <c r="N120" s="249" t="s">
        <v>1176</v>
      </c>
      <c r="O120" s="250" t="s">
        <v>10224</v>
      </c>
    </row>
    <row r="121" spans="1:15">
      <c r="A121" s="248" t="s">
        <v>2838</v>
      </c>
      <c r="B121" s="249" t="s">
        <v>10225</v>
      </c>
      <c r="C121" s="249" t="s">
        <v>2839</v>
      </c>
      <c r="D121" s="249" t="s">
        <v>10226</v>
      </c>
      <c r="E121" s="249" t="s">
        <v>10227</v>
      </c>
      <c r="F121" s="249" t="s">
        <v>1176</v>
      </c>
      <c r="G121" s="249" t="s">
        <v>10228</v>
      </c>
      <c r="H121" s="249" t="s">
        <v>10229</v>
      </c>
      <c r="I121" s="249" t="s">
        <v>10230</v>
      </c>
      <c r="J121" s="249" t="s">
        <v>1176</v>
      </c>
      <c r="K121" s="249" t="s">
        <v>10231</v>
      </c>
      <c r="L121" s="249" t="s">
        <v>10232</v>
      </c>
      <c r="M121" s="249" t="s">
        <v>10233</v>
      </c>
      <c r="N121" s="249" t="s">
        <v>1176</v>
      </c>
      <c r="O121" s="250" t="s">
        <v>10234</v>
      </c>
    </row>
    <row r="122" spans="1:15">
      <c r="A122" s="248" t="s">
        <v>2848</v>
      </c>
      <c r="B122" s="249" t="s">
        <v>10235</v>
      </c>
      <c r="C122" s="249" t="s">
        <v>2849</v>
      </c>
      <c r="D122" s="249" t="s">
        <v>10236</v>
      </c>
      <c r="E122" s="249" t="s">
        <v>10237</v>
      </c>
      <c r="F122" s="249" t="s">
        <v>1176</v>
      </c>
      <c r="G122" s="249" t="s">
        <v>10238</v>
      </c>
      <c r="H122" s="249" t="s">
        <v>10239</v>
      </c>
      <c r="I122" s="249" t="s">
        <v>10240</v>
      </c>
      <c r="J122" s="249" t="s">
        <v>1176</v>
      </c>
      <c r="K122" s="249" t="s">
        <v>10241</v>
      </c>
      <c r="L122" s="249" t="s">
        <v>10242</v>
      </c>
      <c r="M122" s="249" t="s">
        <v>10243</v>
      </c>
      <c r="N122" s="249" t="s">
        <v>1176</v>
      </c>
      <c r="O122" s="250" t="s">
        <v>10244</v>
      </c>
    </row>
    <row r="123" spans="1:15">
      <c r="A123" s="248" t="s">
        <v>2858</v>
      </c>
      <c r="B123" s="249" t="s">
        <v>10245</v>
      </c>
      <c r="C123" s="249" t="s">
        <v>2859</v>
      </c>
      <c r="D123" s="249" t="s">
        <v>10246</v>
      </c>
      <c r="E123" s="249" t="s">
        <v>10247</v>
      </c>
      <c r="F123" s="249" t="s">
        <v>1176</v>
      </c>
      <c r="G123" s="249" t="s">
        <v>10248</v>
      </c>
      <c r="H123" s="249" t="s">
        <v>10249</v>
      </c>
      <c r="I123" s="249" t="s">
        <v>10250</v>
      </c>
      <c r="J123" s="249" t="s">
        <v>1176</v>
      </c>
      <c r="K123" s="249" t="s">
        <v>10251</v>
      </c>
      <c r="L123" s="249" t="s">
        <v>10252</v>
      </c>
      <c r="M123" s="249" t="s">
        <v>10253</v>
      </c>
      <c r="N123" s="249" t="s">
        <v>1176</v>
      </c>
      <c r="O123" s="250" t="s">
        <v>10254</v>
      </c>
    </row>
    <row r="124" spans="1:15">
      <c r="A124" s="248" t="s">
        <v>2867</v>
      </c>
      <c r="B124" s="249" t="s">
        <v>10255</v>
      </c>
      <c r="C124" s="249" t="s">
        <v>2868</v>
      </c>
      <c r="D124" s="249" t="s">
        <v>10256</v>
      </c>
      <c r="E124" s="249" t="s">
        <v>10257</v>
      </c>
      <c r="F124" s="249" t="s">
        <v>1176</v>
      </c>
      <c r="G124" s="249" t="s">
        <v>10258</v>
      </c>
      <c r="H124" s="249" t="s">
        <v>10259</v>
      </c>
      <c r="I124" s="249" t="s">
        <v>10260</v>
      </c>
      <c r="J124" s="249" t="s">
        <v>1176</v>
      </c>
      <c r="K124" s="249" t="s">
        <v>10261</v>
      </c>
      <c r="L124" s="249" t="s">
        <v>9509</v>
      </c>
      <c r="M124" s="249" t="s">
        <v>9509</v>
      </c>
      <c r="N124" s="249" t="s">
        <v>1176</v>
      </c>
      <c r="O124" s="250" t="s">
        <v>9509</v>
      </c>
    </row>
    <row r="125" spans="1:15">
      <c r="A125" s="248" t="s">
        <v>2877</v>
      </c>
      <c r="B125" s="249" t="s">
        <v>10262</v>
      </c>
      <c r="C125" s="249" t="s">
        <v>2878</v>
      </c>
      <c r="D125" s="249" t="s">
        <v>10263</v>
      </c>
      <c r="E125" s="249" t="s">
        <v>10264</v>
      </c>
      <c r="F125" s="249" t="s">
        <v>1176</v>
      </c>
      <c r="G125" s="249" t="s">
        <v>10265</v>
      </c>
      <c r="H125" s="249" t="s">
        <v>10266</v>
      </c>
      <c r="I125" s="249" t="s">
        <v>10267</v>
      </c>
      <c r="J125" s="249" t="s">
        <v>1176</v>
      </c>
      <c r="K125" s="249" t="s">
        <v>10268</v>
      </c>
      <c r="L125" s="249" t="s">
        <v>10269</v>
      </c>
      <c r="M125" s="249" t="s">
        <v>10270</v>
      </c>
      <c r="N125" s="249" t="s">
        <v>1176</v>
      </c>
      <c r="O125" s="250" t="s">
        <v>10271</v>
      </c>
    </row>
    <row r="126" spans="1:15">
      <c r="A126" s="248" t="s">
        <v>2886</v>
      </c>
      <c r="B126" s="249" t="s">
        <v>10272</v>
      </c>
      <c r="C126" s="249" t="s">
        <v>2887</v>
      </c>
      <c r="D126" s="249" t="s">
        <v>10273</v>
      </c>
      <c r="E126" s="249" t="s">
        <v>10274</v>
      </c>
      <c r="F126" s="249" t="s">
        <v>1176</v>
      </c>
      <c r="G126" s="249" t="s">
        <v>10275</v>
      </c>
      <c r="H126" s="249" t="s">
        <v>10276</v>
      </c>
      <c r="I126" s="249" t="s">
        <v>10277</v>
      </c>
      <c r="J126" s="249" t="s">
        <v>1176</v>
      </c>
      <c r="K126" s="249" t="s">
        <v>10278</v>
      </c>
      <c r="L126" s="249" t="s">
        <v>10279</v>
      </c>
      <c r="M126" s="249" t="s">
        <v>10280</v>
      </c>
      <c r="N126" s="249" t="s">
        <v>1176</v>
      </c>
      <c r="O126" s="250" t="s">
        <v>10281</v>
      </c>
    </row>
    <row r="127" spans="1:15">
      <c r="A127" s="248" t="s">
        <v>2896</v>
      </c>
      <c r="B127" s="249" t="s">
        <v>10282</v>
      </c>
      <c r="C127" s="249" t="s">
        <v>2897</v>
      </c>
      <c r="D127" s="249" t="s">
        <v>10283</v>
      </c>
      <c r="E127" s="249" t="s">
        <v>10284</v>
      </c>
      <c r="F127" s="249" t="s">
        <v>1176</v>
      </c>
      <c r="G127" s="249" t="s">
        <v>10285</v>
      </c>
      <c r="H127" s="249" t="s">
        <v>10286</v>
      </c>
      <c r="I127" s="249" t="s">
        <v>10287</v>
      </c>
      <c r="J127" s="249" t="s">
        <v>1176</v>
      </c>
      <c r="K127" s="249" t="s">
        <v>10288</v>
      </c>
      <c r="L127" s="249" t="s">
        <v>10289</v>
      </c>
      <c r="M127" s="249" t="s">
        <v>10290</v>
      </c>
      <c r="N127" s="249" t="s">
        <v>1176</v>
      </c>
      <c r="O127" s="250" t="s">
        <v>10291</v>
      </c>
    </row>
    <row r="128" spans="1:15">
      <c r="A128" s="248" t="s">
        <v>2906</v>
      </c>
      <c r="B128" s="249" t="s">
        <v>10292</v>
      </c>
      <c r="C128" s="249" t="s">
        <v>2907</v>
      </c>
      <c r="D128" s="249" t="s">
        <v>10293</v>
      </c>
      <c r="E128" s="249" t="s">
        <v>10294</v>
      </c>
      <c r="F128" s="249" t="s">
        <v>1176</v>
      </c>
      <c r="G128" s="249" t="s">
        <v>10295</v>
      </c>
      <c r="H128" s="249" t="s">
        <v>10296</v>
      </c>
      <c r="I128" s="249" t="s">
        <v>10297</v>
      </c>
      <c r="J128" s="249" t="s">
        <v>1176</v>
      </c>
      <c r="K128" s="249" t="s">
        <v>10298</v>
      </c>
      <c r="L128" s="249" t="s">
        <v>9727</v>
      </c>
      <c r="M128" s="249" t="s">
        <v>9501</v>
      </c>
      <c r="N128" s="249" t="s">
        <v>1176</v>
      </c>
      <c r="O128" s="250" t="s">
        <v>9342</v>
      </c>
    </row>
    <row r="129" spans="1:15">
      <c r="A129" s="248" t="s">
        <v>2915</v>
      </c>
      <c r="B129" s="249" t="s">
        <v>10299</v>
      </c>
      <c r="C129" s="249" t="s">
        <v>2916</v>
      </c>
      <c r="D129" s="249" t="s">
        <v>10300</v>
      </c>
      <c r="E129" s="249" t="s">
        <v>10301</v>
      </c>
      <c r="F129" s="249" t="s">
        <v>1176</v>
      </c>
      <c r="G129" s="249" t="s">
        <v>10302</v>
      </c>
      <c r="H129" s="249" t="s">
        <v>10303</v>
      </c>
      <c r="I129" s="249" t="s">
        <v>10304</v>
      </c>
      <c r="J129" s="249" t="s">
        <v>1176</v>
      </c>
      <c r="K129" s="249" t="s">
        <v>10305</v>
      </c>
      <c r="L129" s="249" t="s">
        <v>10306</v>
      </c>
      <c r="M129" s="249" t="s">
        <v>10307</v>
      </c>
      <c r="N129" s="249" t="s">
        <v>1176</v>
      </c>
      <c r="O129" s="250" t="s">
        <v>10308</v>
      </c>
    </row>
    <row r="130" spans="1:15">
      <c r="A130" s="248" t="s">
        <v>2925</v>
      </c>
      <c r="B130" s="249" t="s">
        <v>10309</v>
      </c>
      <c r="C130" s="249" t="s">
        <v>2926</v>
      </c>
      <c r="D130" s="249" t="s">
        <v>10310</v>
      </c>
      <c r="E130" s="249" t="s">
        <v>10311</v>
      </c>
      <c r="F130" s="249" t="s">
        <v>1176</v>
      </c>
      <c r="G130" s="249" t="s">
        <v>10312</v>
      </c>
      <c r="H130" s="249" t="s">
        <v>10313</v>
      </c>
      <c r="I130" s="249" t="s">
        <v>10314</v>
      </c>
      <c r="J130" s="249" t="s">
        <v>1176</v>
      </c>
      <c r="K130" s="249" t="s">
        <v>10315</v>
      </c>
      <c r="L130" s="249" t="s">
        <v>10316</v>
      </c>
      <c r="M130" s="249" t="s">
        <v>10317</v>
      </c>
      <c r="N130" s="249" t="s">
        <v>1176</v>
      </c>
      <c r="O130" s="250" t="s">
        <v>10318</v>
      </c>
    </row>
    <row r="131" spans="1:15">
      <c r="A131" s="248" t="s">
        <v>2934</v>
      </c>
      <c r="B131" s="249" t="s">
        <v>10319</v>
      </c>
      <c r="C131" s="249" t="s">
        <v>2935</v>
      </c>
      <c r="D131" s="249" t="s">
        <v>10320</v>
      </c>
      <c r="E131" s="249" t="s">
        <v>10321</v>
      </c>
      <c r="F131" s="249" t="s">
        <v>1176</v>
      </c>
      <c r="G131" s="249" t="s">
        <v>10322</v>
      </c>
      <c r="H131" s="249" t="s">
        <v>10323</v>
      </c>
      <c r="I131" s="249" t="s">
        <v>10324</v>
      </c>
      <c r="J131" s="249" t="s">
        <v>1176</v>
      </c>
      <c r="K131" s="249" t="s">
        <v>10325</v>
      </c>
      <c r="L131" s="249" t="s">
        <v>10326</v>
      </c>
      <c r="M131" s="249" t="s">
        <v>10327</v>
      </c>
      <c r="N131" s="249" t="s">
        <v>1176</v>
      </c>
      <c r="O131" s="250" t="s">
        <v>10328</v>
      </c>
    </row>
    <row r="132" spans="1:15">
      <c r="A132" s="248" t="s">
        <v>2944</v>
      </c>
      <c r="B132" s="249" t="s">
        <v>10329</v>
      </c>
      <c r="C132" s="249" t="s">
        <v>2946</v>
      </c>
      <c r="D132" s="249" t="s">
        <v>10330</v>
      </c>
      <c r="E132" s="249" t="s">
        <v>10331</v>
      </c>
      <c r="F132" s="249" t="s">
        <v>1176</v>
      </c>
      <c r="G132" s="249" t="s">
        <v>10332</v>
      </c>
      <c r="H132" s="249" t="s">
        <v>10333</v>
      </c>
      <c r="I132" s="249" t="s">
        <v>10334</v>
      </c>
      <c r="J132" s="249" t="s">
        <v>1176</v>
      </c>
      <c r="K132" s="249" t="s">
        <v>10335</v>
      </c>
      <c r="L132" s="249" t="s">
        <v>10336</v>
      </c>
      <c r="M132" s="249" t="s">
        <v>10337</v>
      </c>
      <c r="N132" s="249" t="s">
        <v>1176</v>
      </c>
      <c r="O132" s="250" t="s">
        <v>10338</v>
      </c>
    </row>
    <row r="133" spans="1:15">
      <c r="A133" s="248" t="s">
        <v>2955</v>
      </c>
      <c r="B133" s="249" t="s">
        <v>10339</v>
      </c>
      <c r="C133" s="249" t="s">
        <v>2956</v>
      </c>
      <c r="D133" s="249" t="s">
        <v>10340</v>
      </c>
      <c r="E133" s="249" t="s">
        <v>10341</v>
      </c>
      <c r="F133" s="249" t="s">
        <v>10342</v>
      </c>
      <c r="G133" s="249" t="s">
        <v>10343</v>
      </c>
      <c r="H133" s="249" t="s">
        <v>10344</v>
      </c>
      <c r="I133" s="249" t="s">
        <v>10345</v>
      </c>
      <c r="J133" s="249" t="s">
        <v>2963</v>
      </c>
      <c r="K133" s="249" t="s">
        <v>10346</v>
      </c>
      <c r="L133" s="249" t="s">
        <v>10347</v>
      </c>
      <c r="M133" s="249" t="s">
        <v>10348</v>
      </c>
      <c r="N133" s="249" t="s">
        <v>10349</v>
      </c>
      <c r="O133" s="250" t="s">
        <v>10350</v>
      </c>
    </row>
    <row r="134" spans="1:15">
      <c r="A134" s="248" t="s">
        <v>2966</v>
      </c>
      <c r="B134" s="249" t="s">
        <v>10351</v>
      </c>
      <c r="C134" s="249" t="s">
        <v>2967</v>
      </c>
      <c r="D134" s="249" t="s">
        <v>10352</v>
      </c>
      <c r="E134" s="249" t="s">
        <v>10353</v>
      </c>
      <c r="F134" s="249" t="s">
        <v>1176</v>
      </c>
      <c r="G134" s="249" t="s">
        <v>10354</v>
      </c>
      <c r="H134" s="249" t="s">
        <v>10355</v>
      </c>
      <c r="I134" s="249" t="s">
        <v>10356</v>
      </c>
      <c r="J134" s="249" t="s">
        <v>1176</v>
      </c>
      <c r="K134" s="249" t="s">
        <v>10357</v>
      </c>
      <c r="L134" s="249" t="s">
        <v>9236</v>
      </c>
      <c r="M134" s="249" t="s">
        <v>10358</v>
      </c>
      <c r="N134" s="249" t="s">
        <v>1176</v>
      </c>
      <c r="O134" s="250" t="s">
        <v>10359</v>
      </c>
    </row>
    <row r="135" spans="1:15">
      <c r="A135" s="248" t="s">
        <v>2976</v>
      </c>
      <c r="B135" s="249" t="s">
        <v>10360</v>
      </c>
      <c r="C135" s="249" t="s">
        <v>2977</v>
      </c>
      <c r="D135" s="249" t="s">
        <v>10361</v>
      </c>
      <c r="E135" s="249" t="s">
        <v>10362</v>
      </c>
      <c r="F135" s="249" t="s">
        <v>1176</v>
      </c>
      <c r="G135" s="249" t="s">
        <v>10363</v>
      </c>
      <c r="H135" s="249" t="s">
        <v>10364</v>
      </c>
      <c r="I135" s="249" t="s">
        <v>10365</v>
      </c>
      <c r="J135" s="249" t="s">
        <v>1176</v>
      </c>
      <c r="K135" s="249" t="s">
        <v>10366</v>
      </c>
      <c r="L135" s="249" t="s">
        <v>9990</v>
      </c>
      <c r="M135" s="249" t="s">
        <v>10367</v>
      </c>
      <c r="N135" s="249" t="s">
        <v>1176</v>
      </c>
      <c r="O135" s="250" t="s">
        <v>10368</v>
      </c>
    </row>
    <row r="136" spans="1:15">
      <c r="A136" s="248" t="s">
        <v>2986</v>
      </c>
      <c r="B136" s="249" t="s">
        <v>10369</v>
      </c>
      <c r="C136" s="249" t="s">
        <v>2987</v>
      </c>
      <c r="D136" s="249" t="s">
        <v>10370</v>
      </c>
      <c r="E136" s="249" t="s">
        <v>10371</v>
      </c>
      <c r="F136" s="249" t="s">
        <v>1176</v>
      </c>
      <c r="G136" s="249" t="s">
        <v>10372</v>
      </c>
      <c r="H136" s="249" t="s">
        <v>10373</v>
      </c>
      <c r="I136" s="249" t="s">
        <v>10374</v>
      </c>
      <c r="J136" s="249" t="s">
        <v>1176</v>
      </c>
      <c r="K136" s="249" t="s">
        <v>10375</v>
      </c>
      <c r="L136" s="249" t="s">
        <v>10376</v>
      </c>
      <c r="M136" s="249" t="s">
        <v>10377</v>
      </c>
      <c r="N136" s="249" t="s">
        <v>1176</v>
      </c>
      <c r="O136" s="250" t="s">
        <v>10378</v>
      </c>
    </row>
    <row r="137" spans="1:15">
      <c r="A137" s="248" t="s">
        <v>2996</v>
      </c>
      <c r="B137" s="249" t="s">
        <v>10379</v>
      </c>
      <c r="C137" s="249" t="s">
        <v>2997</v>
      </c>
      <c r="D137" s="249" t="s">
        <v>10380</v>
      </c>
      <c r="E137" s="249" t="s">
        <v>10381</v>
      </c>
      <c r="F137" s="249" t="s">
        <v>1176</v>
      </c>
      <c r="G137" s="249" t="s">
        <v>10382</v>
      </c>
      <c r="H137" s="249" t="s">
        <v>10383</v>
      </c>
      <c r="I137" s="249" t="s">
        <v>10384</v>
      </c>
      <c r="J137" s="249" t="s">
        <v>1176</v>
      </c>
      <c r="K137" s="249" t="s">
        <v>10385</v>
      </c>
      <c r="L137" s="249" t="s">
        <v>10386</v>
      </c>
      <c r="M137" s="249" t="s">
        <v>10387</v>
      </c>
      <c r="N137" s="249" t="s">
        <v>1176</v>
      </c>
      <c r="O137" s="250" t="s">
        <v>10388</v>
      </c>
    </row>
    <row r="138" spans="1:15">
      <c r="A138" s="248" t="s">
        <v>3006</v>
      </c>
      <c r="B138" s="249" t="s">
        <v>10389</v>
      </c>
      <c r="C138" s="249" t="s">
        <v>3007</v>
      </c>
      <c r="D138" s="249" t="s">
        <v>10390</v>
      </c>
      <c r="E138" s="249" t="s">
        <v>10391</v>
      </c>
      <c r="F138" s="249" t="s">
        <v>1176</v>
      </c>
      <c r="G138" s="249" t="s">
        <v>10392</v>
      </c>
      <c r="H138" s="249" t="s">
        <v>10393</v>
      </c>
      <c r="I138" s="249" t="s">
        <v>10394</v>
      </c>
      <c r="J138" s="249" t="s">
        <v>1176</v>
      </c>
      <c r="K138" s="249" t="s">
        <v>10395</v>
      </c>
      <c r="L138" s="249" t="s">
        <v>10396</v>
      </c>
      <c r="M138" s="249" t="s">
        <v>10397</v>
      </c>
      <c r="N138" s="249" t="s">
        <v>1176</v>
      </c>
      <c r="O138" s="250" t="s">
        <v>10398</v>
      </c>
    </row>
    <row r="139" spans="1:15">
      <c r="A139" s="248" t="s">
        <v>3016</v>
      </c>
      <c r="B139" s="249" t="s">
        <v>10399</v>
      </c>
      <c r="C139" s="249" t="s">
        <v>3017</v>
      </c>
      <c r="D139" s="249" t="s">
        <v>10400</v>
      </c>
      <c r="E139" s="249" t="s">
        <v>10401</v>
      </c>
      <c r="F139" s="249" t="s">
        <v>1176</v>
      </c>
      <c r="G139" s="249" t="s">
        <v>10402</v>
      </c>
      <c r="H139" s="249" t="s">
        <v>10403</v>
      </c>
      <c r="I139" s="249" t="s">
        <v>10404</v>
      </c>
      <c r="J139" s="249" t="s">
        <v>1176</v>
      </c>
      <c r="K139" s="249" t="s">
        <v>10405</v>
      </c>
      <c r="L139" s="249" t="s">
        <v>10406</v>
      </c>
      <c r="M139" s="249" t="s">
        <v>10407</v>
      </c>
      <c r="N139" s="249" t="s">
        <v>1176</v>
      </c>
      <c r="O139" s="250" t="s">
        <v>10408</v>
      </c>
    </row>
    <row r="140" spans="1:15">
      <c r="A140" s="248" t="s">
        <v>3026</v>
      </c>
      <c r="B140" s="249" t="s">
        <v>10409</v>
      </c>
      <c r="C140" s="249" t="s">
        <v>3027</v>
      </c>
      <c r="D140" s="249" t="s">
        <v>10410</v>
      </c>
      <c r="E140" s="249" t="s">
        <v>10411</v>
      </c>
      <c r="F140" s="249" t="s">
        <v>1176</v>
      </c>
      <c r="G140" s="249" t="s">
        <v>10412</v>
      </c>
      <c r="H140" s="249" t="s">
        <v>10413</v>
      </c>
      <c r="I140" s="249" t="s">
        <v>10414</v>
      </c>
      <c r="J140" s="249" t="s">
        <v>1176</v>
      </c>
      <c r="K140" s="249" t="s">
        <v>10415</v>
      </c>
      <c r="L140" s="249" t="s">
        <v>10416</v>
      </c>
      <c r="M140" s="249" t="s">
        <v>10417</v>
      </c>
      <c r="N140" s="249" t="s">
        <v>1176</v>
      </c>
      <c r="O140" s="250" t="s">
        <v>10418</v>
      </c>
    </row>
    <row r="141" spans="1:15">
      <c r="A141" s="248" t="s">
        <v>3036</v>
      </c>
      <c r="B141" s="249" t="s">
        <v>10419</v>
      </c>
      <c r="C141" s="249" t="s">
        <v>3037</v>
      </c>
      <c r="D141" s="249" t="s">
        <v>10420</v>
      </c>
      <c r="E141" s="249" t="s">
        <v>10421</v>
      </c>
      <c r="F141" s="249" t="s">
        <v>1176</v>
      </c>
      <c r="G141" s="249" t="s">
        <v>10422</v>
      </c>
      <c r="H141" s="249" t="s">
        <v>10423</v>
      </c>
      <c r="I141" s="249" t="s">
        <v>10424</v>
      </c>
      <c r="J141" s="249" t="s">
        <v>1176</v>
      </c>
      <c r="K141" s="249" t="s">
        <v>10425</v>
      </c>
      <c r="L141" s="249" t="s">
        <v>10426</v>
      </c>
      <c r="M141" s="249" t="s">
        <v>10427</v>
      </c>
      <c r="N141" s="249" t="s">
        <v>1176</v>
      </c>
      <c r="O141" s="250" t="s">
        <v>10428</v>
      </c>
    </row>
    <row r="142" spans="1:15">
      <c r="A142" s="248" t="s">
        <v>3045</v>
      </c>
      <c r="B142" s="249" t="s">
        <v>10429</v>
      </c>
      <c r="C142" s="249" t="s">
        <v>3046</v>
      </c>
      <c r="D142" s="249" t="s">
        <v>10430</v>
      </c>
      <c r="E142" s="249" t="s">
        <v>10431</v>
      </c>
      <c r="F142" s="249" t="s">
        <v>1176</v>
      </c>
      <c r="G142" s="249" t="s">
        <v>10432</v>
      </c>
      <c r="H142" s="249" t="s">
        <v>10433</v>
      </c>
      <c r="I142" s="249" t="s">
        <v>10434</v>
      </c>
      <c r="J142" s="249" t="s">
        <v>1176</v>
      </c>
      <c r="K142" s="249" t="s">
        <v>10435</v>
      </c>
      <c r="L142" s="249" t="s">
        <v>10436</v>
      </c>
      <c r="M142" s="249" t="s">
        <v>10437</v>
      </c>
      <c r="N142" s="249" t="s">
        <v>1176</v>
      </c>
      <c r="O142" s="250" t="s">
        <v>10438</v>
      </c>
    </row>
    <row r="143" spans="1:15">
      <c r="A143" s="248" t="s">
        <v>3055</v>
      </c>
      <c r="B143" s="249" t="s">
        <v>10439</v>
      </c>
      <c r="C143" s="249" t="s">
        <v>3056</v>
      </c>
      <c r="D143" s="249" t="s">
        <v>10440</v>
      </c>
      <c r="E143" s="249" t="s">
        <v>10441</v>
      </c>
      <c r="F143" s="249" t="s">
        <v>1176</v>
      </c>
      <c r="G143" s="249" t="s">
        <v>10442</v>
      </c>
      <c r="H143" s="249" t="s">
        <v>10443</v>
      </c>
      <c r="I143" s="249" t="s">
        <v>10444</v>
      </c>
      <c r="J143" s="249" t="s">
        <v>1176</v>
      </c>
      <c r="K143" s="249" t="s">
        <v>10445</v>
      </c>
      <c r="L143" s="249" t="s">
        <v>10446</v>
      </c>
      <c r="M143" s="249" t="s">
        <v>10447</v>
      </c>
      <c r="N143" s="249" t="s">
        <v>1176</v>
      </c>
      <c r="O143" s="250" t="s">
        <v>10448</v>
      </c>
    </row>
    <row r="144" spans="1:15">
      <c r="A144" s="248" t="s">
        <v>3065</v>
      </c>
      <c r="B144" s="249" t="s">
        <v>10449</v>
      </c>
      <c r="C144" s="249" t="s">
        <v>3067</v>
      </c>
      <c r="D144" s="249" t="s">
        <v>10450</v>
      </c>
      <c r="E144" s="249" t="s">
        <v>10451</v>
      </c>
      <c r="F144" s="249" t="s">
        <v>1176</v>
      </c>
      <c r="G144" s="249" t="s">
        <v>10452</v>
      </c>
      <c r="H144" s="249" t="s">
        <v>10453</v>
      </c>
      <c r="I144" s="249" t="s">
        <v>10454</v>
      </c>
      <c r="J144" s="249" t="s">
        <v>1176</v>
      </c>
      <c r="K144" s="249" t="s">
        <v>10455</v>
      </c>
      <c r="L144" s="249" t="s">
        <v>10156</v>
      </c>
      <c r="M144" s="249" t="s">
        <v>10456</v>
      </c>
      <c r="N144" s="249" t="s">
        <v>1176</v>
      </c>
      <c r="O144" s="250" t="s">
        <v>10457</v>
      </c>
    </row>
    <row r="145" spans="1:15">
      <c r="A145" s="248" t="s">
        <v>3075</v>
      </c>
      <c r="B145" s="249" t="s">
        <v>10458</v>
      </c>
      <c r="C145" s="249" t="s">
        <v>3076</v>
      </c>
      <c r="D145" s="249" t="s">
        <v>10459</v>
      </c>
      <c r="E145" s="249" t="s">
        <v>10460</v>
      </c>
      <c r="F145" s="249" t="s">
        <v>1176</v>
      </c>
      <c r="G145" s="249" t="s">
        <v>10461</v>
      </c>
      <c r="H145" s="249" t="s">
        <v>10462</v>
      </c>
      <c r="I145" s="249" t="s">
        <v>10463</v>
      </c>
      <c r="J145" s="249" t="s">
        <v>1176</v>
      </c>
      <c r="K145" s="249" t="s">
        <v>10464</v>
      </c>
      <c r="L145" s="249" t="s">
        <v>10465</v>
      </c>
      <c r="M145" s="249" t="s">
        <v>10466</v>
      </c>
      <c r="N145" s="249" t="s">
        <v>1176</v>
      </c>
      <c r="O145" s="250" t="s">
        <v>10467</v>
      </c>
    </row>
    <row r="146" spans="1:15">
      <c r="A146" s="248" t="s">
        <v>3085</v>
      </c>
      <c r="B146" s="249" t="s">
        <v>10468</v>
      </c>
      <c r="C146" s="249" t="s">
        <v>3086</v>
      </c>
      <c r="D146" s="249" t="s">
        <v>10469</v>
      </c>
      <c r="E146" s="249" t="s">
        <v>10470</v>
      </c>
      <c r="F146" s="249" t="s">
        <v>1176</v>
      </c>
      <c r="G146" s="249" t="s">
        <v>10471</v>
      </c>
      <c r="H146" s="249" t="s">
        <v>10472</v>
      </c>
      <c r="I146" s="249" t="s">
        <v>10473</v>
      </c>
      <c r="J146" s="249" t="s">
        <v>1176</v>
      </c>
      <c r="K146" s="249" t="s">
        <v>10474</v>
      </c>
      <c r="L146" s="249" t="s">
        <v>10475</v>
      </c>
      <c r="M146" s="249" t="s">
        <v>10476</v>
      </c>
      <c r="N146" s="249" t="s">
        <v>1176</v>
      </c>
      <c r="O146" s="250" t="s">
        <v>10477</v>
      </c>
    </row>
    <row r="147" spans="1:15">
      <c r="A147" s="248" t="s">
        <v>3095</v>
      </c>
      <c r="B147" s="249" t="s">
        <v>10478</v>
      </c>
      <c r="C147" s="249" t="s">
        <v>3096</v>
      </c>
      <c r="D147" s="249" t="s">
        <v>10479</v>
      </c>
      <c r="E147" s="249" t="s">
        <v>10480</v>
      </c>
      <c r="F147" s="249" t="s">
        <v>1176</v>
      </c>
      <c r="G147" s="249" t="s">
        <v>10481</v>
      </c>
      <c r="H147" s="249" t="s">
        <v>10482</v>
      </c>
      <c r="I147" s="249" t="s">
        <v>10483</v>
      </c>
      <c r="J147" s="249" t="s">
        <v>1176</v>
      </c>
      <c r="K147" s="249" t="s">
        <v>10484</v>
      </c>
      <c r="L147" s="249" t="s">
        <v>10485</v>
      </c>
      <c r="M147" s="249" t="s">
        <v>10486</v>
      </c>
      <c r="N147" s="249" t="s">
        <v>1176</v>
      </c>
      <c r="O147" s="250" t="s">
        <v>10487</v>
      </c>
    </row>
    <row r="148" spans="1:15">
      <c r="A148" s="248" t="s">
        <v>3104</v>
      </c>
      <c r="B148" s="249" t="s">
        <v>10488</v>
      </c>
      <c r="C148" s="249" t="s">
        <v>3105</v>
      </c>
      <c r="D148" s="249" t="s">
        <v>10489</v>
      </c>
      <c r="E148" s="249" t="s">
        <v>10490</v>
      </c>
      <c r="F148" s="249" t="s">
        <v>1176</v>
      </c>
      <c r="G148" s="249" t="s">
        <v>10491</v>
      </c>
      <c r="H148" s="249" t="s">
        <v>10492</v>
      </c>
      <c r="I148" s="249" t="s">
        <v>10493</v>
      </c>
      <c r="J148" s="249" t="s">
        <v>1176</v>
      </c>
      <c r="K148" s="249" t="s">
        <v>10494</v>
      </c>
      <c r="L148" s="249" t="s">
        <v>9431</v>
      </c>
      <c r="M148" s="249" t="s">
        <v>10495</v>
      </c>
      <c r="N148" s="249" t="s">
        <v>1176</v>
      </c>
      <c r="O148" s="250" t="s">
        <v>10496</v>
      </c>
    </row>
    <row r="149" spans="1:15">
      <c r="A149" s="248" t="s">
        <v>3114</v>
      </c>
      <c r="B149" s="249" t="s">
        <v>10497</v>
      </c>
      <c r="C149" s="249" t="s">
        <v>3115</v>
      </c>
      <c r="D149" s="249" t="s">
        <v>10498</v>
      </c>
      <c r="E149" s="249" t="s">
        <v>10499</v>
      </c>
      <c r="F149" s="249" t="s">
        <v>1176</v>
      </c>
      <c r="G149" s="249" t="s">
        <v>10500</v>
      </c>
      <c r="H149" s="249" t="s">
        <v>10501</v>
      </c>
      <c r="I149" s="249" t="s">
        <v>10502</v>
      </c>
      <c r="J149" s="249" t="s">
        <v>1176</v>
      </c>
      <c r="K149" s="249" t="s">
        <v>10503</v>
      </c>
      <c r="L149" s="249" t="s">
        <v>10504</v>
      </c>
      <c r="M149" s="249" t="s">
        <v>10505</v>
      </c>
      <c r="N149" s="249" t="s">
        <v>1176</v>
      </c>
      <c r="O149" s="250" t="s">
        <v>10506</v>
      </c>
    </row>
    <row r="150" spans="1:15">
      <c r="A150" s="248" t="s">
        <v>3123</v>
      </c>
      <c r="B150" s="249" t="s">
        <v>10507</v>
      </c>
      <c r="C150" s="249" t="s">
        <v>3124</v>
      </c>
      <c r="D150" s="249" t="s">
        <v>10508</v>
      </c>
      <c r="E150" s="249" t="s">
        <v>10509</v>
      </c>
      <c r="F150" s="249" t="s">
        <v>1176</v>
      </c>
      <c r="G150" s="249" t="s">
        <v>10510</v>
      </c>
      <c r="H150" s="249" t="s">
        <v>10511</v>
      </c>
      <c r="I150" s="249" t="s">
        <v>10512</v>
      </c>
      <c r="J150" s="249" t="s">
        <v>1176</v>
      </c>
      <c r="K150" s="249" t="s">
        <v>10513</v>
      </c>
      <c r="L150" s="249" t="s">
        <v>10514</v>
      </c>
      <c r="M150" s="249" t="s">
        <v>10515</v>
      </c>
      <c r="N150" s="249" t="s">
        <v>1176</v>
      </c>
      <c r="O150" s="250" t="s">
        <v>10516</v>
      </c>
    </row>
    <row r="151" spans="1:15">
      <c r="A151" s="248" t="s">
        <v>3133</v>
      </c>
      <c r="B151" s="249" t="s">
        <v>10517</v>
      </c>
      <c r="C151" s="249" t="s">
        <v>3134</v>
      </c>
      <c r="D151" s="249" t="s">
        <v>10518</v>
      </c>
      <c r="E151" s="249" t="s">
        <v>10519</v>
      </c>
      <c r="F151" s="249" t="s">
        <v>1176</v>
      </c>
      <c r="G151" s="249" t="s">
        <v>10520</v>
      </c>
      <c r="H151" s="249" t="s">
        <v>10521</v>
      </c>
      <c r="I151" s="249" t="s">
        <v>10522</v>
      </c>
      <c r="J151" s="249" t="s">
        <v>1176</v>
      </c>
      <c r="K151" s="249" t="s">
        <v>10523</v>
      </c>
      <c r="L151" s="249" t="s">
        <v>10524</v>
      </c>
      <c r="M151" s="249" t="s">
        <v>9471</v>
      </c>
      <c r="N151" s="249" t="s">
        <v>1176</v>
      </c>
      <c r="O151" s="250" t="s">
        <v>10525</v>
      </c>
    </row>
    <row r="152" spans="1:15">
      <c r="A152" s="248" t="s">
        <v>3143</v>
      </c>
      <c r="B152" s="249" t="s">
        <v>10526</v>
      </c>
      <c r="C152" s="249" t="s">
        <v>3144</v>
      </c>
      <c r="D152" s="249" t="s">
        <v>10527</v>
      </c>
      <c r="E152" s="249" t="s">
        <v>10528</v>
      </c>
      <c r="F152" s="249" t="s">
        <v>1176</v>
      </c>
      <c r="G152" s="249" t="s">
        <v>10529</v>
      </c>
      <c r="H152" s="249" t="s">
        <v>10530</v>
      </c>
      <c r="I152" s="249" t="s">
        <v>10531</v>
      </c>
      <c r="J152" s="249" t="s">
        <v>1176</v>
      </c>
      <c r="K152" s="249" t="s">
        <v>10532</v>
      </c>
      <c r="L152" s="249" t="s">
        <v>10533</v>
      </c>
      <c r="M152" s="249" t="s">
        <v>10534</v>
      </c>
      <c r="N152" s="249" t="s">
        <v>1176</v>
      </c>
      <c r="O152" s="250" t="s">
        <v>9276</v>
      </c>
    </row>
    <row r="153" spans="1:15">
      <c r="A153" s="248" t="s">
        <v>3152</v>
      </c>
      <c r="B153" s="249" t="s">
        <v>10535</v>
      </c>
      <c r="C153" s="249" t="s">
        <v>3153</v>
      </c>
      <c r="D153" s="249" t="s">
        <v>10536</v>
      </c>
      <c r="E153" s="249" t="s">
        <v>10537</v>
      </c>
      <c r="F153" s="249" t="s">
        <v>1176</v>
      </c>
      <c r="G153" s="249" t="s">
        <v>10538</v>
      </c>
      <c r="H153" s="249" t="s">
        <v>10539</v>
      </c>
      <c r="I153" s="249" t="s">
        <v>10540</v>
      </c>
      <c r="J153" s="249" t="s">
        <v>1176</v>
      </c>
      <c r="K153" s="249" t="s">
        <v>10541</v>
      </c>
      <c r="L153" s="249" t="s">
        <v>10542</v>
      </c>
      <c r="M153" s="249" t="s">
        <v>10543</v>
      </c>
      <c r="N153" s="249" t="s">
        <v>1176</v>
      </c>
      <c r="O153" s="250" t="s">
        <v>10544</v>
      </c>
    </row>
    <row r="154" spans="1:15">
      <c r="A154" s="248" t="s">
        <v>3162</v>
      </c>
      <c r="B154" s="249" t="s">
        <v>10545</v>
      </c>
      <c r="C154" s="249" t="s">
        <v>3163</v>
      </c>
      <c r="D154" s="249" t="s">
        <v>10546</v>
      </c>
      <c r="E154" s="249" t="s">
        <v>10547</v>
      </c>
      <c r="F154" s="249" t="s">
        <v>1176</v>
      </c>
      <c r="G154" s="249" t="s">
        <v>10548</v>
      </c>
      <c r="H154" s="249" t="s">
        <v>10549</v>
      </c>
      <c r="I154" s="249" t="s">
        <v>10550</v>
      </c>
      <c r="J154" s="249" t="s">
        <v>1176</v>
      </c>
      <c r="K154" s="249" t="s">
        <v>10551</v>
      </c>
      <c r="L154" s="249" t="s">
        <v>10552</v>
      </c>
      <c r="M154" s="249" t="s">
        <v>10553</v>
      </c>
      <c r="N154" s="249" t="s">
        <v>1176</v>
      </c>
      <c r="O154" s="250" t="s">
        <v>10554</v>
      </c>
    </row>
    <row r="155" spans="1:15">
      <c r="A155" s="248" t="s">
        <v>3171</v>
      </c>
      <c r="B155" s="249" t="s">
        <v>10555</v>
      </c>
      <c r="C155" s="249" t="s">
        <v>3172</v>
      </c>
      <c r="D155" s="249" t="s">
        <v>10556</v>
      </c>
      <c r="E155" s="249" t="s">
        <v>10557</v>
      </c>
      <c r="F155" s="249" t="s">
        <v>1283</v>
      </c>
      <c r="G155" s="249" t="s">
        <v>10558</v>
      </c>
      <c r="H155" s="249" t="s">
        <v>10559</v>
      </c>
      <c r="I155" s="249" t="s">
        <v>10560</v>
      </c>
      <c r="J155" s="249" t="s">
        <v>1176</v>
      </c>
      <c r="K155" s="249" t="s">
        <v>10561</v>
      </c>
      <c r="L155" s="249" t="s">
        <v>10562</v>
      </c>
      <c r="M155" s="249" t="s">
        <v>10563</v>
      </c>
      <c r="N155" s="249" t="s">
        <v>1176</v>
      </c>
      <c r="O155" s="250" t="s">
        <v>10564</v>
      </c>
    </row>
    <row r="156" spans="1:15">
      <c r="A156" s="248" t="s">
        <v>3180</v>
      </c>
      <c r="B156" s="249" t="s">
        <v>10565</v>
      </c>
      <c r="C156" s="249" t="s">
        <v>3181</v>
      </c>
      <c r="D156" s="249" t="s">
        <v>10566</v>
      </c>
      <c r="E156" s="249" t="s">
        <v>10567</v>
      </c>
      <c r="F156" s="249" t="s">
        <v>1176</v>
      </c>
      <c r="G156" s="249" t="s">
        <v>10568</v>
      </c>
      <c r="H156" s="249" t="s">
        <v>10569</v>
      </c>
      <c r="I156" s="249" t="s">
        <v>10570</v>
      </c>
      <c r="J156" s="249" t="s">
        <v>1176</v>
      </c>
      <c r="K156" s="249" t="s">
        <v>10571</v>
      </c>
      <c r="L156" s="249" t="s">
        <v>10242</v>
      </c>
      <c r="M156" s="249" t="s">
        <v>10572</v>
      </c>
      <c r="N156" s="249" t="s">
        <v>1176</v>
      </c>
      <c r="O156" s="250" t="s">
        <v>10573</v>
      </c>
    </row>
    <row r="157" spans="1:15">
      <c r="A157" s="248" t="s">
        <v>3189</v>
      </c>
      <c r="B157" s="249" t="s">
        <v>10574</v>
      </c>
      <c r="C157" s="249" t="s">
        <v>3190</v>
      </c>
      <c r="D157" s="249" t="s">
        <v>10575</v>
      </c>
      <c r="E157" s="249" t="s">
        <v>10576</v>
      </c>
      <c r="F157" s="249" t="s">
        <v>1176</v>
      </c>
      <c r="G157" s="249" t="s">
        <v>10577</v>
      </c>
      <c r="H157" s="249" t="s">
        <v>10578</v>
      </c>
      <c r="I157" s="249" t="s">
        <v>10579</v>
      </c>
      <c r="J157" s="249" t="s">
        <v>1176</v>
      </c>
      <c r="K157" s="249" t="s">
        <v>10580</v>
      </c>
      <c r="L157" s="249" t="s">
        <v>10581</v>
      </c>
      <c r="M157" s="249" t="s">
        <v>10582</v>
      </c>
      <c r="N157" s="249" t="s">
        <v>1176</v>
      </c>
      <c r="O157" s="250" t="s">
        <v>10583</v>
      </c>
    </row>
    <row r="158" spans="1:15">
      <c r="A158" s="248" t="s">
        <v>3198</v>
      </c>
      <c r="B158" s="249" t="s">
        <v>10584</v>
      </c>
      <c r="C158" s="249" t="s">
        <v>3199</v>
      </c>
      <c r="D158" s="249" t="s">
        <v>10585</v>
      </c>
      <c r="E158" s="249" t="s">
        <v>10586</v>
      </c>
      <c r="F158" s="249" t="s">
        <v>1176</v>
      </c>
      <c r="G158" s="249" t="s">
        <v>10587</v>
      </c>
      <c r="H158" s="249" t="s">
        <v>10588</v>
      </c>
      <c r="I158" s="249" t="s">
        <v>10589</v>
      </c>
      <c r="J158" s="249" t="s">
        <v>1176</v>
      </c>
      <c r="K158" s="249" t="s">
        <v>10590</v>
      </c>
      <c r="L158" s="249" t="s">
        <v>10591</v>
      </c>
      <c r="M158" s="249" t="s">
        <v>10592</v>
      </c>
      <c r="N158" s="249" t="s">
        <v>1176</v>
      </c>
      <c r="O158" s="250" t="s">
        <v>10593</v>
      </c>
    </row>
    <row r="159" spans="1:15">
      <c r="A159" s="248" t="s">
        <v>3208</v>
      </c>
      <c r="B159" s="249" t="s">
        <v>10594</v>
      </c>
      <c r="C159" s="249" t="s">
        <v>3209</v>
      </c>
      <c r="D159" s="249" t="s">
        <v>10595</v>
      </c>
      <c r="E159" s="249" t="s">
        <v>10596</v>
      </c>
      <c r="F159" s="249" t="s">
        <v>1176</v>
      </c>
      <c r="G159" s="249" t="s">
        <v>10597</v>
      </c>
      <c r="H159" s="249" t="s">
        <v>10598</v>
      </c>
      <c r="I159" s="249" t="s">
        <v>10599</v>
      </c>
      <c r="J159" s="249" t="s">
        <v>1176</v>
      </c>
      <c r="K159" s="249" t="s">
        <v>10600</v>
      </c>
      <c r="L159" s="249" t="s">
        <v>10601</v>
      </c>
      <c r="M159" s="249" t="s">
        <v>10602</v>
      </c>
      <c r="N159" s="249" t="s">
        <v>1176</v>
      </c>
      <c r="O159" s="250" t="s">
        <v>10603</v>
      </c>
    </row>
    <row r="160" spans="1:15">
      <c r="A160" s="248" t="s">
        <v>3218</v>
      </c>
      <c r="B160" s="249" t="s">
        <v>10604</v>
      </c>
      <c r="C160" s="249" t="s">
        <v>3219</v>
      </c>
      <c r="D160" s="249" t="s">
        <v>10605</v>
      </c>
      <c r="E160" s="249" t="s">
        <v>10606</v>
      </c>
      <c r="F160" s="249" t="s">
        <v>1176</v>
      </c>
      <c r="G160" s="249" t="s">
        <v>10607</v>
      </c>
      <c r="H160" s="249" t="s">
        <v>10608</v>
      </c>
      <c r="I160" s="249" t="s">
        <v>10609</v>
      </c>
      <c r="J160" s="249" t="s">
        <v>1176</v>
      </c>
      <c r="K160" s="249" t="s">
        <v>10610</v>
      </c>
      <c r="L160" s="249" t="s">
        <v>10611</v>
      </c>
      <c r="M160" s="249" t="s">
        <v>10612</v>
      </c>
      <c r="N160" s="249" t="s">
        <v>1176</v>
      </c>
      <c r="O160" s="250" t="s">
        <v>10613</v>
      </c>
    </row>
    <row r="161" spans="1:15">
      <c r="A161" s="248" t="s">
        <v>3228</v>
      </c>
      <c r="B161" s="249" t="s">
        <v>10614</v>
      </c>
      <c r="C161" s="249" t="s">
        <v>3229</v>
      </c>
      <c r="D161" s="249" t="s">
        <v>10615</v>
      </c>
      <c r="E161" s="249" t="s">
        <v>10616</v>
      </c>
      <c r="F161" s="249" t="s">
        <v>1176</v>
      </c>
      <c r="G161" s="249" t="s">
        <v>10617</v>
      </c>
      <c r="H161" s="249" t="s">
        <v>10618</v>
      </c>
      <c r="I161" s="249" t="s">
        <v>10619</v>
      </c>
      <c r="J161" s="249" t="s">
        <v>1176</v>
      </c>
      <c r="K161" s="249" t="s">
        <v>10620</v>
      </c>
      <c r="L161" s="249" t="s">
        <v>9937</v>
      </c>
      <c r="M161" s="249" t="s">
        <v>10621</v>
      </c>
      <c r="N161" s="249" t="s">
        <v>1176</v>
      </c>
      <c r="O161" s="250" t="s">
        <v>10622</v>
      </c>
    </row>
    <row r="162" spans="1:15">
      <c r="A162" s="248" t="s">
        <v>3237</v>
      </c>
      <c r="B162" s="249" t="s">
        <v>10623</v>
      </c>
      <c r="C162" s="249" t="s">
        <v>3239</v>
      </c>
      <c r="D162" s="249" t="s">
        <v>10624</v>
      </c>
      <c r="E162" s="249" t="s">
        <v>10625</v>
      </c>
      <c r="F162" s="249" t="s">
        <v>1176</v>
      </c>
      <c r="G162" s="249" t="s">
        <v>10626</v>
      </c>
      <c r="H162" s="249" t="s">
        <v>10627</v>
      </c>
      <c r="I162" s="249" t="s">
        <v>10628</v>
      </c>
      <c r="J162" s="249" t="s">
        <v>1176</v>
      </c>
      <c r="K162" s="249" t="s">
        <v>10629</v>
      </c>
      <c r="L162" s="249" t="s">
        <v>10630</v>
      </c>
      <c r="M162" s="249" t="s">
        <v>10631</v>
      </c>
      <c r="N162" s="249" t="s">
        <v>1176</v>
      </c>
      <c r="O162" s="250" t="s">
        <v>10632</v>
      </c>
    </row>
    <row r="163" spans="1:15">
      <c r="A163" s="248" t="s">
        <v>3248</v>
      </c>
      <c r="B163" s="249" t="s">
        <v>10633</v>
      </c>
      <c r="C163" s="249" t="s">
        <v>3249</v>
      </c>
      <c r="D163" s="249" t="s">
        <v>10634</v>
      </c>
      <c r="E163" s="249" t="s">
        <v>10635</v>
      </c>
      <c r="F163" s="249" t="s">
        <v>1176</v>
      </c>
      <c r="G163" s="249" t="s">
        <v>10636</v>
      </c>
      <c r="H163" s="249" t="s">
        <v>10637</v>
      </c>
      <c r="I163" s="249" t="s">
        <v>10638</v>
      </c>
      <c r="J163" s="249" t="s">
        <v>1176</v>
      </c>
      <c r="K163" s="249" t="s">
        <v>10639</v>
      </c>
      <c r="L163" s="249" t="s">
        <v>10640</v>
      </c>
      <c r="M163" s="249" t="s">
        <v>10641</v>
      </c>
      <c r="N163" s="249" t="s">
        <v>1176</v>
      </c>
      <c r="O163" s="250" t="s">
        <v>10642</v>
      </c>
    </row>
    <row r="164" spans="1:15">
      <c r="A164" s="248" t="s">
        <v>3258</v>
      </c>
      <c r="B164" s="249" t="s">
        <v>10643</v>
      </c>
      <c r="C164" s="249" t="s">
        <v>3259</v>
      </c>
      <c r="D164" s="249" t="s">
        <v>10644</v>
      </c>
      <c r="E164" s="249" t="s">
        <v>10645</v>
      </c>
      <c r="F164" s="249" t="s">
        <v>1176</v>
      </c>
      <c r="G164" s="249" t="s">
        <v>10646</v>
      </c>
      <c r="H164" s="249" t="s">
        <v>10647</v>
      </c>
      <c r="I164" s="249" t="s">
        <v>10648</v>
      </c>
      <c r="J164" s="249" t="s">
        <v>1176</v>
      </c>
      <c r="K164" s="249" t="s">
        <v>10649</v>
      </c>
      <c r="L164" s="249" t="s">
        <v>10650</v>
      </c>
      <c r="M164" s="249" t="s">
        <v>9862</v>
      </c>
      <c r="N164" s="249" t="s">
        <v>1176</v>
      </c>
      <c r="O164" s="250" t="s">
        <v>10651</v>
      </c>
    </row>
    <row r="165" spans="1:15">
      <c r="A165" s="248" t="s">
        <v>3266</v>
      </c>
      <c r="B165" s="249" t="s">
        <v>10652</v>
      </c>
      <c r="C165" s="249" t="s">
        <v>3267</v>
      </c>
      <c r="D165" s="249" t="s">
        <v>10653</v>
      </c>
      <c r="E165" s="249" t="s">
        <v>10654</v>
      </c>
      <c r="F165" s="249" t="s">
        <v>1176</v>
      </c>
      <c r="G165" s="249" t="s">
        <v>10655</v>
      </c>
      <c r="H165" s="249" t="s">
        <v>10656</v>
      </c>
      <c r="I165" s="249" t="s">
        <v>10657</v>
      </c>
      <c r="J165" s="249" t="s">
        <v>1176</v>
      </c>
      <c r="K165" s="249" t="s">
        <v>10658</v>
      </c>
      <c r="L165" s="249" t="s">
        <v>10659</v>
      </c>
      <c r="M165" s="249" t="s">
        <v>10660</v>
      </c>
      <c r="N165" s="249" t="s">
        <v>1176</v>
      </c>
      <c r="O165" s="250" t="s">
        <v>10377</v>
      </c>
    </row>
    <row r="166" spans="1:15">
      <c r="A166" s="248" t="s">
        <v>3276</v>
      </c>
      <c r="B166" s="249" t="s">
        <v>10661</v>
      </c>
      <c r="C166" s="249" t="s">
        <v>3277</v>
      </c>
      <c r="D166" s="249" t="s">
        <v>10662</v>
      </c>
      <c r="E166" s="249" t="s">
        <v>10663</v>
      </c>
      <c r="F166" s="249" t="s">
        <v>1176</v>
      </c>
      <c r="G166" s="249" t="s">
        <v>10664</v>
      </c>
      <c r="H166" s="249" t="s">
        <v>10665</v>
      </c>
      <c r="I166" s="249" t="s">
        <v>10666</v>
      </c>
      <c r="J166" s="249" t="s">
        <v>1176</v>
      </c>
      <c r="K166" s="249" t="s">
        <v>10667</v>
      </c>
      <c r="L166" s="249" t="s">
        <v>10668</v>
      </c>
      <c r="M166" s="249" t="s">
        <v>10669</v>
      </c>
      <c r="N166" s="249" t="s">
        <v>1176</v>
      </c>
      <c r="O166" s="250" t="s">
        <v>10670</v>
      </c>
    </row>
    <row r="167" spans="1:15">
      <c r="A167" s="248" t="s">
        <v>3285</v>
      </c>
      <c r="B167" s="249" t="s">
        <v>10671</v>
      </c>
      <c r="C167" s="249" t="s">
        <v>3286</v>
      </c>
      <c r="D167" s="249" t="s">
        <v>10672</v>
      </c>
      <c r="E167" s="249" t="s">
        <v>10673</v>
      </c>
      <c r="F167" s="249" t="s">
        <v>6102</v>
      </c>
      <c r="G167" s="249" t="s">
        <v>10674</v>
      </c>
      <c r="H167" s="249" t="s">
        <v>10675</v>
      </c>
      <c r="I167" s="249" t="s">
        <v>10676</v>
      </c>
      <c r="J167" s="249" t="s">
        <v>1176</v>
      </c>
      <c r="K167" s="249" t="s">
        <v>10677</v>
      </c>
      <c r="L167" s="249" t="s">
        <v>10678</v>
      </c>
      <c r="M167" s="249" t="s">
        <v>10679</v>
      </c>
      <c r="N167" s="249" t="s">
        <v>1176</v>
      </c>
      <c r="O167" s="250" t="s">
        <v>10680</v>
      </c>
    </row>
    <row r="168" spans="1:15">
      <c r="A168" s="248" t="s">
        <v>3295</v>
      </c>
      <c r="B168" s="249" t="s">
        <v>10681</v>
      </c>
      <c r="C168" s="249" t="s">
        <v>3296</v>
      </c>
      <c r="D168" s="249" t="s">
        <v>10682</v>
      </c>
      <c r="E168" s="249" t="s">
        <v>5764</v>
      </c>
      <c r="F168" s="249" t="s">
        <v>1176</v>
      </c>
      <c r="G168" s="249" t="s">
        <v>10683</v>
      </c>
      <c r="H168" s="249" t="s">
        <v>10684</v>
      </c>
      <c r="I168" s="249" t="s">
        <v>10685</v>
      </c>
      <c r="J168" s="249" t="s">
        <v>1176</v>
      </c>
      <c r="K168" s="249" t="s">
        <v>10686</v>
      </c>
      <c r="L168" s="249" t="s">
        <v>10687</v>
      </c>
      <c r="M168" s="249" t="s">
        <v>10688</v>
      </c>
      <c r="N168" s="249" t="s">
        <v>1176</v>
      </c>
      <c r="O168" s="250" t="s">
        <v>10689</v>
      </c>
    </row>
    <row r="169" spans="1:15">
      <c r="A169" s="248" t="s">
        <v>3305</v>
      </c>
      <c r="B169" s="249" t="s">
        <v>10690</v>
      </c>
      <c r="C169" s="249" t="s">
        <v>3306</v>
      </c>
      <c r="D169" s="249" t="s">
        <v>10691</v>
      </c>
      <c r="E169" s="249" t="s">
        <v>10692</v>
      </c>
      <c r="F169" s="249" t="s">
        <v>1176</v>
      </c>
      <c r="G169" s="249" t="s">
        <v>10693</v>
      </c>
      <c r="H169" s="249" t="s">
        <v>10694</v>
      </c>
      <c r="I169" s="249" t="s">
        <v>10695</v>
      </c>
      <c r="J169" s="249" t="s">
        <v>1176</v>
      </c>
      <c r="K169" s="249" t="s">
        <v>10696</v>
      </c>
      <c r="L169" s="249" t="s">
        <v>10697</v>
      </c>
      <c r="M169" s="249" t="s">
        <v>10698</v>
      </c>
      <c r="N169" s="249" t="s">
        <v>1176</v>
      </c>
      <c r="O169" s="250" t="s">
        <v>10699</v>
      </c>
    </row>
    <row r="170" spans="1:15">
      <c r="A170" s="248" t="s">
        <v>3314</v>
      </c>
      <c r="B170" s="249" t="s">
        <v>10700</v>
      </c>
      <c r="C170" s="249" t="s">
        <v>3315</v>
      </c>
      <c r="D170" s="249" t="s">
        <v>10701</v>
      </c>
      <c r="E170" s="249" t="s">
        <v>10702</v>
      </c>
      <c r="F170" s="249" t="s">
        <v>1176</v>
      </c>
      <c r="G170" s="249" t="s">
        <v>10703</v>
      </c>
      <c r="H170" s="249" t="s">
        <v>10704</v>
      </c>
      <c r="I170" s="249" t="s">
        <v>10705</v>
      </c>
      <c r="J170" s="249" t="s">
        <v>1176</v>
      </c>
      <c r="K170" s="249" t="s">
        <v>10706</v>
      </c>
      <c r="L170" s="249" t="s">
        <v>10707</v>
      </c>
      <c r="M170" s="249" t="s">
        <v>10708</v>
      </c>
      <c r="N170" s="249" t="s">
        <v>1176</v>
      </c>
      <c r="O170" s="250" t="s">
        <v>10088</v>
      </c>
    </row>
    <row r="171" spans="1:15">
      <c r="A171" s="248" t="s">
        <v>3324</v>
      </c>
      <c r="B171" s="249" t="s">
        <v>10709</v>
      </c>
      <c r="C171" s="249" t="s">
        <v>3325</v>
      </c>
      <c r="D171" s="249" t="s">
        <v>10710</v>
      </c>
      <c r="E171" s="249" t="s">
        <v>10711</v>
      </c>
      <c r="F171" s="249" t="s">
        <v>1176</v>
      </c>
      <c r="G171" s="249" t="s">
        <v>10712</v>
      </c>
      <c r="H171" s="249" t="s">
        <v>10713</v>
      </c>
      <c r="I171" s="249" t="s">
        <v>10714</v>
      </c>
      <c r="J171" s="249" t="s">
        <v>1176</v>
      </c>
      <c r="K171" s="249" t="s">
        <v>10715</v>
      </c>
      <c r="L171" s="249" t="s">
        <v>10716</v>
      </c>
      <c r="M171" s="249" t="s">
        <v>10717</v>
      </c>
      <c r="N171" s="249" t="s">
        <v>1176</v>
      </c>
      <c r="O171" s="250" t="s">
        <v>10718</v>
      </c>
    </row>
    <row r="172" spans="1:15">
      <c r="A172" s="248" t="s">
        <v>3333</v>
      </c>
      <c r="B172" s="249" t="s">
        <v>10719</v>
      </c>
      <c r="C172" s="249" t="s">
        <v>3334</v>
      </c>
      <c r="D172" s="249" t="s">
        <v>10720</v>
      </c>
      <c r="E172" s="249" t="s">
        <v>10721</v>
      </c>
      <c r="F172" s="249" t="s">
        <v>1176</v>
      </c>
      <c r="G172" s="249" t="s">
        <v>10722</v>
      </c>
      <c r="H172" s="249" t="s">
        <v>10723</v>
      </c>
      <c r="I172" s="249" t="s">
        <v>10724</v>
      </c>
      <c r="J172" s="249" t="s">
        <v>1176</v>
      </c>
      <c r="K172" s="249" t="s">
        <v>10725</v>
      </c>
      <c r="L172" s="249" t="s">
        <v>10726</v>
      </c>
      <c r="M172" s="249" t="s">
        <v>10727</v>
      </c>
      <c r="N172" s="249" t="s">
        <v>1176</v>
      </c>
      <c r="O172" s="250" t="s">
        <v>10728</v>
      </c>
    </row>
    <row r="173" spans="1:15">
      <c r="A173" s="248" t="s">
        <v>3342</v>
      </c>
      <c r="B173" s="249" t="s">
        <v>10729</v>
      </c>
      <c r="C173" s="249" t="s">
        <v>3343</v>
      </c>
      <c r="D173" s="249" t="s">
        <v>10730</v>
      </c>
      <c r="E173" s="249" t="s">
        <v>10731</v>
      </c>
      <c r="F173" s="249" t="s">
        <v>1176</v>
      </c>
      <c r="G173" s="249" t="s">
        <v>10732</v>
      </c>
      <c r="H173" s="249" t="s">
        <v>10733</v>
      </c>
      <c r="I173" s="249" t="s">
        <v>10734</v>
      </c>
      <c r="J173" s="249" t="s">
        <v>1176</v>
      </c>
      <c r="K173" s="249" t="s">
        <v>10735</v>
      </c>
      <c r="L173" s="249" t="s">
        <v>10736</v>
      </c>
      <c r="M173" s="249" t="s">
        <v>10737</v>
      </c>
      <c r="N173" s="249" t="s">
        <v>1176</v>
      </c>
      <c r="O173" s="250" t="s">
        <v>10738</v>
      </c>
    </row>
    <row r="174" spans="1:15">
      <c r="A174" s="248" t="s">
        <v>3351</v>
      </c>
      <c r="B174" s="249" t="s">
        <v>10739</v>
      </c>
      <c r="C174" s="249" t="s">
        <v>3352</v>
      </c>
      <c r="D174" s="249" t="s">
        <v>10740</v>
      </c>
      <c r="E174" s="249" t="s">
        <v>10741</v>
      </c>
      <c r="F174" s="249" t="s">
        <v>10742</v>
      </c>
      <c r="G174" s="249" t="s">
        <v>10743</v>
      </c>
      <c r="H174" s="249" t="s">
        <v>10744</v>
      </c>
      <c r="I174" s="249" t="s">
        <v>10745</v>
      </c>
      <c r="J174" s="249" t="s">
        <v>1176</v>
      </c>
      <c r="K174" s="249" t="s">
        <v>10746</v>
      </c>
      <c r="L174" s="249" t="s">
        <v>10747</v>
      </c>
      <c r="M174" s="249" t="s">
        <v>10748</v>
      </c>
      <c r="N174" s="249" t="s">
        <v>1176</v>
      </c>
      <c r="O174" s="250" t="s">
        <v>10749</v>
      </c>
    </row>
    <row r="175" spans="1:15">
      <c r="A175" s="248" t="s">
        <v>3361</v>
      </c>
      <c r="B175" s="249" t="s">
        <v>10750</v>
      </c>
      <c r="C175" s="249" t="s">
        <v>3362</v>
      </c>
      <c r="D175" s="249" t="s">
        <v>10751</v>
      </c>
      <c r="E175" s="249" t="s">
        <v>10752</v>
      </c>
      <c r="F175" s="249" t="s">
        <v>1176</v>
      </c>
      <c r="G175" s="249" t="s">
        <v>10753</v>
      </c>
      <c r="H175" s="249" t="s">
        <v>10754</v>
      </c>
      <c r="I175" s="249" t="s">
        <v>10755</v>
      </c>
      <c r="J175" s="249" t="s">
        <v>1176</v>
      </c>
      <c r="K175" s="249" t="s">
        <v>10756</v>
      </c>
      <c r="L175" s="249" t="s">
        <v>10757</v>
      </c>
      <c r="M175" s="249" t="s">
        <v>9794</v>
      </c>
      <c r="N175" s="249" t="s">
        <v>1176</v>
      </c>
      <c r="O175" s="250" t="s">
        <v>10758</v>
      </c>
    </row>
    <row r="176" spans="1:15">
      <c r="A176" s="248" t="s">
        <v>3370</v>
      </c>
      <c r="B176" s="249" t="s">
        <v>10759</v>
      </c>
      <c r="C176" s="249" t="s">
        <v>3371</v>
      </c>
      <c r="D176" s="249" t="s">
        <v>10760</v>
      </c>
      <c r="E176" s="249" t="s">
        <v>10761</v>
      </c>
      <c r="F176" s="249" t="s">
        <v>1176</v>
      </c>
      <c r="G176" s="249" t="s">
        <v>10762</v>
      </c>
      <c r="H176" s="249" t="s">
        <v>10763</v>
      </c>
      <c r="I176" s="249" t="s">
        <v>10764</v>
      </c>
      <c r="J176" s="249" t="s">
        <v>1176</v>
      </c>
      <c r="K176" s="249" t="s">
        <v>10765</v>
      </c>
      <c r="L176" s="249" t="s">
        <v>10766</v>
      </c>
      <c r="M176" s="249" t="s">
        <v>10767</v>
      </c>
      <c r="N176" s="249" t="s">
        <v>1176</v>
      </c>
      <c r="O176" s="250" t="s">
        <v>10768</v>
      </c>
    </row>
    <row r="177" spans="1:15">
      <c r="A177" s="248" t="s">
        <v>3379</v>
      </c>
      <c r="B177" s="249" t="s">
        <v>10769</v>
      </c>
      <c r="C177" s="249" t="s">
        <v>3380</v>
      </c>
      <c r="D177" s="249" t="s">
        <v>10770</v>
      </c>
      <c r="E177" s="249" t="s">
        <v>10771</v>
      </c>
      <c r="F177" s="249" t="s">
        <v>1176</v>
      </c>
      <c r="G177" s="249" t="s">
        <v>10772</v>
      </c>
      <c r="H177" s="249" t="s">
        <v>10773</v>
      </c>
      <c r="I177" s="249" t="s">
        <v>10774</v>
      </c>
      <c r="J177" s="249" t="s">
        <v>1176</v>
      </c>
      <c r="K177" s="249" t="s">
        <v>10775</v>
      </c>
      <c r="L177" s="249" t="s">
        <v>9303</v>
      </c>
      <c r="M177" s="249" t="s">
        <v>10776</v>
      </c>
      <c r="N177" s="249" t="s">
        <v>1176</v>
      </c>
      <c r="O177" s="250" t="s">
        <v>10777</v>
      </c>
    </row>
    <row r="178" spans="1:15">
      <c r="A178" s="248" t="s">
        <v>3389</v>
      </c>
      <c r="B178" s="249" t="s">
        <v>10778</v>
      </c>
      <c r="C178" s="249" t="s">
        <v>3390</v>
      </c>
      <c r="D178" s="249" t="s">
        <v>10779</v>
      </c>
      <c r="E178" s="249" t="s">
        <v>10780</v>
      </c>
      <c r="F178" s="249" t="s">
        <v>1176</v>
      </c>
      <c r="G178" s="249" t="s">
        <v>10781</v>
      </c>
      <c r="H178" s="249" t="s">
        <v>10782</v>
      </c>
      <c r="I178" s="249" t="s">
        <v>10783</v>
      </c>
      <c r="J178" s="249" t="s">
        <v>1176</v>
      </c>
      <c r="K178" s="249" t="s">
        <v>10784</v>
      </c>
      <c r="L178" s="249" t="s">
        <v>10785</v>
      </c>
      <c r="M178" s="249" t="s">
        <v>10786</v>
      </c>
      <c r="N178" s="249" t="s">
        <v>1176</v>
      </c>
      <c r="O178" s="250" t="s">
        <v>10787</v>
      </c>
    </row>
    <row r="179" spans="1:15">
      <c r="A179" s="248" t="s">
        <v>3399</v>
      </c>
      <c r="B179" s="249" t="s">
        <v>10788</v>
      </c>
      <c r="C179" s="249" t="s">
        <v>3401</v>
      </c>
      <c r="D179" s="249" t="s">
        <v>10789</v>
      </c>
      <c r="E179" s="249" t="s">
        <v>10790</v>
      </c>
      <c r="F179" s="249" t="s">
        <v>1176</v>
      </c>
      <c r="G179" s="249" t="s">
        <v>10791</v>
      </c>
      <c r="H179" s="249" t="s">
        <v>10792</v>
      </c>
      <c r="I179" s="249" t="s">
        <v>10793</v>
      </c>
      <c r="J179" s="249" t="s">
        <v>1176</v>
      </c>
      <c r="K179" s="249" t="s">
        <v>10794</v>
      </c>
      <c r="L179" s="249" t="s">
        <v>10698</v>
      </c>
      <c r="M179" s="249" t="s">
        <v>10795</v>
      </c>
      <c r="N179" s="249" t="s">
        <v>1176</v>
      </c>
      <c r="O179" s="250" t="s">
        <v>10796</v>
      </c>
    </row>
    <row r="180" spans="1:15">
      <c r="A180" s="248" t="s">
        <v>3410</v>
      </c>
      <c r="B180" s="249" t="s">
        <v>10797</v>
      </c>
      <c r="C180" s="249" t="s">
        <v>3411</v>
      </c>
      <c r="D180" s="249" t="s">
        <v>10798</v>
      </c>
      <c r="E180" s="249" t="s">
        <v>10799</v>
      </c>
      <c r="F180" s="249" t="s">
        <v>1176</v>
      </c>
      <c r="G180" s="249" t="s">
        <v>10800</v>
      </c>
      <c r="H180" s="249" t="s">
        <v>10801</v>
      </c>
      <c r="I180" s="249" t="s">
        <v>10802</v>
      </c>
      <c r="J180" s="249" t="s">
        <v>1176</v>
      </c>
      <c r="K180" s="249" t="s">
        <v>10803</v>
      </c>
      <c r="L180" s="249" t="s">
        <v>10804</v>
      </c>
      <c r="M180" s="249" t="s">
        <v>10805</v>
      </c>
      <c r="N180" s="249" t="s">
        <v>1176</v>
      </c>
      <c r="O180" s="250" t="s">
        <v>10806</v>
      </c>
    </row>
    <row r="181" spans="1:15">
      <c r="A181" s="248" t="s">
        <v>3420</v>
      </c>
      <c r="B181" s="249" t="s">
        <v>10807</v>
      </c>
      <c r="C181" s="249" t="s">
        <v>3421</v>
      </c>
      <c r="D181" s="249" t="s">
        <v>10808</v>
      </c>
      <c r="E181" s="249" t="s">
        <v>10809</v>
      </c>
      <c r="F181" s="249" t="s">
        <v>1176</v>
      </c>
      <c r="G181" s="249" t="s">
        <v>10810</v>
      </c>
      <c r="H181" s="249" t="s">
        <v>10811</v>
      </c>
      <c r="I181" s="249" t="s">
        <v>10812</v>
      </c>
      <c r="J181" s="249" t="s">
        <v>1176</v>
      </c>
      <c r="K181" s="249" t="s">
        <v>10813</v>
      </c>
      <c r="L181" s="249" t="s">
        <v>10109</v>
      </c>
      <c r="M181" s="249" t="s">
        <v>10814</v>
      </c>
      <c r="N181" s="249" t="s">
        <v>1176</v>
      </c>
      <c r="O181" s="250" t="s">
        <v>10815</v>
      </c>
    </row>
    <row r="182" spans="1:15">
      <c r="A182" s="248" t="s">
        <v>3430</v>
      </c>
      <c r="B182" s="249" t="s">
        <v>10816</v>
      </c>
      <c r="C182" s="249" t="s">
        <v>3431</v>
      </c>
      <c r="D182" s="249" t="s">
        <v>10817</v>
      </c>
      <c r="E182" s="249" t="s">
        <v>10818</v>
      </c>
      <c r="F182" s="249" t="s">
        <v>10742</v>
      </c>
      <c r="G182" s="249" t="s">
        <v>10819</v>
      </c>
      <c r="H182" s="249" t="s">
        <v>10820</v>
      </c>
      <c r="I182" s="249" t="s">
        <v>10821</v>
      </c>
      <c r="J182" s="249" t="s">
        <v>1176</v>
      </c>
      <c r="K182" s="249" t="s">
        <v>10822</v>
      </c>
      <c r="L182" s="249" t="s">
        <v>10823</v>
      </c>
      <c r="M182" s="249" t="s">
        <v>10824</v>
      </c>
      <c r="N182" s="249" t="s">
        <v>1176</v>
      </c>
      <c r="O182" s="250" t="s">
        <v>10825</v>
      </c>
    </row>
    <row r="183" spans="1:15">
      <c r="A183" s="248" t="s">
        <v>3440</v>
      </c>
      <c r="B183" s="249" t="s">
        <v>10826</v>
      </c>
      <c r="C183" s="249" t="s">
        <v>3441</v>
      </c>
      <c r="D183" s="249" t="s">
        <v>10827</v>
      </c>
      <c r="E183" s="249" t="s">
        <v>10828</v>
      </c>
      <c r="F183" s="249" t="s">
        <v>1176</v>
      </c>
      <c r="G183" s="249" t="s">
        <v>10829</v>
      </c>
      <c r="H183" s="249" t="s">
        <v>10830</v>
      </c>
      <c r="I183" s="249" t="s">
        <v>10831</v>
      </c>
      <c r="J183" s="249" t="s">
        <v>1176</v>
      </c>
      <c r="K183" s="249" t="s">
        <v>10832</v>
      </c>
      <c r="L183" s="249" t="s">
        <v>10833</v>
      </c>
      <c r="M183" s="249" t="s">
        <v>10834</v>
      </c>
      <c r="N183" s="249" t="s">
        <v>1176</v>
      </c>
      <c r="O183" s="250" t="s">
        <v>9167</v>
      </c>
    </row>
    <row r="184" spans="1:15">
      <c r="A184" s="248" t="s">
        <v>3450</v>
      </c>
      <c r="B184" s="249" t="s">
        <v>10835</v>
      </c>
      <c r="C184" s="249" t="s">
        <v>3451</v>
      </c>
      <c r="D184" s="249" t="s">
        <v>10836</v>
      </c>
      <c r="E184" s="249" t="s">
        <v>10837</v>
      </c>
      <c r="F184" s="249" t="s">
        <v>10838</v>
      </c>
      <c r="G184" s="249" t="s">
        <v>10839</v>
      </c>
      <c r="H184" s="249" t="s">
        <v>10840</v>
      </c>
      <c r="I184" s="249" t="s">
        <v>3120</v>
      </c>
      <c r="J184" s="249" t="s">
        <v>1176</v>
      </c>
      <c r="K184" s="249" t="s">
        <v>10841</v>
      </c>
      <c r="L184" s="249" t="s">
        <v>10842</v>
      </c>
      <c r="M184" s="249" t="s">
        <v>10843</v>
      </c>
      <c r="N184" s="249" t="s">
        <v>1176</v>
      </c>
      <c r="O184" s="250" t="s">
        <v>10844</v>
      </c>
    </row>
    <row r="185" spans="1:15">
      <c r="A185" s="248" t="s">
        <v>3460</v>
      </c>
      <c r="B185" s="249" t="s">
        <v>10845</v>
      </c>
      <c r="C185" s="249" t="s">
        <v>3461</v>
      </c>
      <c r="D185" s="249" t="s">
        <v>10846</v>
      </c>
      <c r="E185" s="249" t="s">
        <v>10847</v>
      </c>
      <c r="F185" s="249" t="s">
        <v>1176</v>
      </c>
      <c r="G185" s="249" t="s">
        <v>10848</v>
      </c>
      <c r="H185" s="249" t="s">
        <v>10849</v>
      </c>
      <c r="I185" s="249" t="s">
        <v>10850</v>
      </c>
      <c r="J185" s="249" t="s">
        <v>1176</v>
      </c>
      <c r="K185" s="249" t="s">
        <v>10851</v>
      </c>
      <c r="L185" s="249" t="s">
        <v>10852</v>
      </c>
      <c r="M185" s="249" t="s">
        <v>10853</v>
      </c>
      <c r="N185" s="249" t="s">
        <v>1176</v>
      </c>
      <c r="O185" s="250" t="s">
        <v>10854</v>
      </c>
    </row>
    <row r="186" spans="1:15">
      <c r="A186" s="248" t="s">
        <v>3470</v>
      </c>
      <c r="B186" s="249" t="s">
        <v>10855</v>
      </c>
      <c r="C186" s="249" t="s">
        <v>3471</v>
      </c>
      <c r="D186" s="249" t="s">
        <v>10856</v>
      </c>
      <c r="E186" s="249" t="s">
        <v>10857</v>
      </c>
      <c r="F186" s="249" t="s">
        <v>1176</v>
      </c>
      <c r="G186" s="249" t="s">
        <v>10858</v>
      </c>
      <c r="H186" s="249" t="s">
        <v>10859</v>
      </c>
      <c r="I186" s="249" t="s">
        <v>10860</v>
      </c>
      <c r="J186" s="249" t="s">
        <v>1176</v>
      </c>
      <c r="K186" s="249" t="s">
        <v>10861</v>
      </c>
      <c r="L186" s="249" t="s">
        <v>10862</v>
      </c>
      <c r="M186" s="249" t="s">
        <v>10863</v>
      </c>
      <c r="N186" s="249" t="s">
        <v>1176</v>
      </c>
      <c r="O186" s="250" t="s">
        <v>10864</v>
      </c>
    </row>
    <row r="187" spans="1:15">
      <c r="A187" s="248" t="s">
        <v>3480</v>
      </c>
      <c r="B187" s="249" t="s">
        <v>10865</v>
      </c>
      <c r="C187" s="249" t="s">
        <v>3481</v>
      </c>
      <c r="D187" s="249" t="s">
        <v>10866</v>
      </c>
      <c r="E187" s="249" t="s">
        <v>10867</v>
      </c>
      <c r="F187" s="249" t="s">
        <v>1176</v>
      </c>
      <c r="G187" s="249" t="s">
        <v>10868</v>
      </c>
      <c r="H187" s="249" t="s">
        <v>10869</v>
      </c>
      <c r="I187" s="249" t="s">
        <v>10870</v>
      </c>
      <c r="J187" s="249" t="s">
        <v>1176</v>
      </c>
      <c r="K187" s="249" t="s">
        <v>10871</v>
      </c>
      <c r="L187" s="249" t="s">
        <v>10872</v>
      </c>
      <c r="M187" s="249" t="s">
        <v>10873</v>
      </c>
      <c r="N187" s="249" t="s">
        <v>1176</v>
      </c>
      <c r="O187" s="250" t="s">
        <v>10874</v>
      </c>
    </row>
    <row r="188" spans="1:15">
      <c r="A188" s="248" t="s">
        <v>3490</v>
      </c>
      <c r="B188" s="249" t="s">
        <v>10875</v>
      </c>
      <c r="C188" s="249" t="s">
        <v>3491</v>
      </c>
      <c r="D188" s="249" t="s">
        <v>10876</v>
      </c>
      <c r="E188" s="249" t="s">
        <v>10877</v>
      </c>
      <c r="F188" s="249" t="s">
        <v>1176</v>
      </c>
      <c r="G188" s="249" t="s">
        <v>10878</v>
      </c>
      <c r="H188" s="249" t="s">
        <v>10879</v>
      </c>
      <c r="I188" s="249" t="s">
        <v>10880</v>
      </c>
      <c r="J188" s="249" t="s">
        <v>1176</v>
      </c>
      <c r="K188" s="249" t="s">
        <v>10881</v>
      </c>
      <c r="L188" s="249" t="s">
        <v>10882</v>
      </c>
      <c r="M188" s="249" t="s">
        <v>10883</v>
      </c>
      <c r="N188" s="249" t="s">
        <v>1176</v>
      </c>
      <c r="O188" s="250" t="s">
        <v>10884</v>
      </c>
    </row>
    <row r="189" spans="1:15">
      <c r="A189" s="248" t="s">
        <v>3500</v>
      </c>
      <c r="B189" s="249" t="s">
        <v>10885</v>
      </c>
      <c r="C189" s="249" t="s">
        <v>3501</v>
      </c>
      <c r="D189" s="249" t="s">
        <v>10886</v>
      </c>
      <c r="E189" s="249" t="s">
        <v>10887</v>
      </c>
      <c r="F189" s="249" t="s">
        <v>1176</v>
      </c>
      <c r="G189" s="249" t="s">
        <v>10888</v>
      </c>
      <c r="H189" s="249" t="s">
        <v>10889</v>
      </c>
      <c r="I189" s="249" t="s">
        <v>10890</v>
      </c>
      <c r="J189" s="249" t="s">
        <v>1176</v>
      </c>
      <c r="K189" s="249" t="s">
        <v>10891</v>
      </c>
      <c r="L189" s="249" t="s">
        <v>9637</v>
      </c>
      <c r="M189" s="249" t="s">
        <v>10892</v>
      </c>
      <c r="N189" s="249" t="s">
        <v>1176</v>
      </c>
      <c r="O189" s="250" t="s">
        <v>10893</v>
      </c>
    </row>
    <row r="190" spans="1:15">
      <c r="A190" s="248" t="s">
        <v>3510</v>
      </c>
      <c r="B190" s="249" t="s">
        <v>10894</v>
      </c>
      <c r="C190" s="249" t="s">
        <v>3511</v>
      </c>
      <c r="D190" s="249" t="s">
        <v>10895</v>
      </c>
      <c r="E190" s="249" t="s">
        <v>10896</v>
      </c>
      <c r="F190" s="249" t="s">
        <v>1176</v>
      </c>
      <c r="G190" s="249" t="s">
        <v>10897</v>
      </c>
      <c r="H190" s="249" t="s">
        <v>10898</v>
      </c>
      <c r="I190" s="249" t="s">
        <v>10899</v>
      </c>
      <c r="J190" s="249" t="s">
        <v>1176</v>
      </c>
      <c r="K190" s="249" t="s">
        <v>10900</v>
      </c>
      <c r="L190" s="249" t="s">
        <v>10901</v>
      </c>
      <c r="M190" s="249" t="s">
        <v>10902</v>
      </c>
      <c r="N190" s="249" t="s">
        <v>1176</v>
      </c>
      <c r="O190" s="250" t="s">
        <v>10903</v>
      </c>
    </row>
    <row r="191" spans="1:15">
      <c r="A191" s="248" t="s">
        <v>3520</v>
      </c>
      <c r="B191" s="249" t="s">
        <v>10904</v>
      </c>
      <c r="C191" s="249" t="s">
        <v>3521</v>
      </c>
      <c r="D191" s="249" t="s">
        <v>10905</v>
      </c>
      <c r="E191" s="249" t="s">
        <v>10906</v>
      </c>
      <c r="F191" s="249" t="s">
        <v>1176</v>
      </c>
      <c r="G191" s="249" t="s">
        <v>10907</v>
      </c>
      <c r="H191" s="249" t="s">
        <v>10908</v>
      </c>
      <c r="I191" s="249" t="s">
        <v>10909</v>
      </c>
      <c r="J191" s="249" t="s">
        <v>1176</v>
      </c>
      <c r="K191" s="249" t="s">
        <v>10910</v>
      </c>
      <c r="L191" s="249" t="s">
        <v>10911</v>
      </c>
      <c r="M191" s="249" t="s">
        <v>10912</v>
      </c>
      <c r="N191" s="249" t="s">
        <v>1176</v>
      </c>
      <c r="O191" s="250" t="s">
        <v>10913</v>
      </c>
    </row>
    <row r="192" spans="1:15">
      <c r="A192" s="248" t="s">
        <v>3530</v>
      </c>
      <c r="B192" s="249" t="s">
        <v>10914</v>
      </c>
      <c r="C192" s="249" t="s">
        <v>3531</v>
      </c>
      <c r="D192" s="249" t="s">
        <v>10915</v>
      </c>
      <c r="E192" s="249" t="s">
        <v>10916</v>
      </c>
      <c r="F192" s="249" t="s">
        <v>1176</v>
      </c>
      <c r="G192" s="249" t="s">
        <v>10917</v>
      </c>
      <c r="H192" s="249" t="s">
        <v>10918</v>
      </c>
      <c r="I192" s="249" t="s">
        <v>10919</v>
      </c>
      <c r="J192" s="249" t="s">
        <v>1176</v>
      </c>
      <c r="K192" s="249" t="s">
        <v>10920</v>
      </c>
      <c r="L192" s="249" t="s">
        <v>10921</v>
      </c>
      <c r="M192" s="249" t="s">
        <v>10922</v>
      </c>
      <c r="N192" s="249" t="s">
        <v>1176</v>
      </c>
      <c r="O192" s="250" t="s">
        <v>10923</v>
      </c>
    </row>
    <row r="193" spans="1:15">
      <c r="A193" s="248" t="s">
        <v>3540</v>
      </c>
      <c r="B193" s="249" t="s">
        <v>10924</v>
      </c>
      <c r="C193" s="249" t="s">
        <v>3541</v>
      </c>
      <c r="D193" s="249" t="s">
        <v>10925</v>
      </c>
      <c r="E193" s="249" t="s">
        <v>10926</v>
      </c>
      <c r="F193" s="249" t="s">
        <v>1176</v>
      </c>
      <c r="G193" s="249" t="s">
        <v>10927</v>
      </c>
      <c r="H193" s="249" t="s">
        <v>10928</v>
      </c>
      <c r="I193" s="249" t="s">
        <v>10929</v>
      </c>
      <c r="J193" s="249" t="s">
        <v>1176</v>
      </c>
      <c r="K193" s="249" t="s">
        <v>10930</v>
      </c>
      <c r="L193" s="249" t="s">
        <v>10147</v>
      </c>
      <c r="M193" s="249" t="s">
        <v>10931</v>
      </c>
      <c r="N193" s="249" t="s">
        <v>1176</v>
      </c>
      <c r="O193" s="250" t="s">
        <v>10932</v>
      </c>
    </row>
    <row r="194" spans="1:15">
      <c r="A194" s="248" t="s">
        <v>3550</v>
      </c>
      <c r="B194" s="249" t="s">
        <v>10933</v>
      </c>
      <c r="C194" s="249" t="s">
        <v>3551</v>
      </c>
      <c r="D194" s="249" t="s">
        <v>10934</v>
      </c>
      <c r="E194" s="249" t="s">
        <v>10935</v>
      </c>
      <c r="F194" s="249" t="s">
        <v>1176</v>
      </c>
      <c r="G194" s="249" t="s">
        <v>10936</v>
      </c>
      <c r="H194" s="249" t="s">
        <v>10937</v>
      </c>
      <c r="I194" s="249" t="s">
        <v>10938</v>
      </c>
      <c r="J194" s="249" t="s">
        <v>1176</v>
      </c>
      <c r="K194" s="249" t="s">
        <v>10939</v>
      </c>
      <c r="L194" s="249" t="s">
        <v>10940</v>
      </c>
      <c r="M194" s="249" t="s">
        <v>10941</v>
      </c>
      <c r="N194" s="249" t="s">
        <v>1176</v>
      </c>
      <c r="O194" s="250" t="s">
        <v>10942</v>
      </c>
    </row>
    <row r="195" spans="1:15">
      <c r="A195" s="248" t="s">
        <v>3560</v>
      </c>
      <c r="B195" s="249" t="s">
        <v>10943</v>
      </c>
      <c r="C195" s="249" t="s">
        <v>3561</v>
      </c>
      <c r="D195" s="249" t="s">
        <v>10944</v>
      </c>
      <c r="E195" s="249" t="s">
        <v>10945</v>
      </c>
      <c r="F195" s="249" t="s">
        <v>1176</v>
      </c>
      <c r="G195" s="249" t="s">
        <v>10946</v>
      </c>
      <c r="H195" s="249" t="s">
        <v>10947</v>
      </c>
      <c r="I195" s="249" t="s">
        <v>10948</v>
      </c>
      <c r="J195" s="249" t="s">
        <v>1176</v>
      </c>
      <c r="K195" s="249" t="s">
        <v>10949</v>
      </c>
      <c r="L195" s="249" t="s">
        <v>10950</v>
      </c>
      <c r="M195" s="249" t="s">
        <v>10951</v>
      </c>
      <c r="N195" s="249" t="s">
        <v>1176</v>
      </c>
      <c r="O195" s="250" t="s">
        <v>10952</v>
      </c>
    </row>
    <row r="196" spans="1:15">
      <c r="A196" s="248" t="s">
        <v>3570</v>
      </c>
      <c r="B196" s="249" t="s">
        <v>10953</v>
      </c>
      <c r="C196" s="249" t="s">
        <v>3571</v>
      </c>
      <c r="D196" s="249" t="s">
        <v>10954</v>
      </c>
      <c r="E196" s="249" t="s">
        <v>10955</v>
      </c>
      <c r="F196" s="249" t="s">
        <v>1176</v>
      </c>
      <c r="G196" s="249" t="s">
        <v>10956</v>
      </c>
      <c r="H196" s="249" t="s">
        <v>10957</v>
      </c>
      <c r="I196" s="249" t="s">
        <v>10958</v>
      </c>
      <c r="J196" s="249" t="s">
        <v>1176</v>
      </c>
      <c r="K196" s="249" t="s">
        <v>10959</v>
      </c>
      <c r="L196" s="249" t="s">
        <v>10960</v>
      </c>
      <c r="M196" s="249" t="s">
        <v>10961</v>
      </c>
      <c r="N196" s="249" t="s">
        <v>1176</v>
      </c>
      <c r="O196" s="250" t="s">
        <v>10823</v>
      </c>
    </row>
    <row r="197" spans="1:15">
      <c r="A197" s="248" t="s">
        <v>3580</v>
      </c>
      <c r="B197" s="249" t="s">
        <v>10962</v>
      </c>
      <c r="C197" s="249" t="s">
        <v>3582</v>
      </c>
      <c r="D197" s="249" t="s">
        <v>10963</v>
      </c>
      <c r="E197" s="249" t="s">
        <v>10964</v>
      </c>
      <c r="F197" s="249" t="s">
        <v>1176</v>
      </c>
      <c r="G197" s="249" t="s">
        <v>10965</v>
      </c>
      <c r="H197" s="249" t="s">
        <v>10966</v>
      </c>
      <c r="I197" s="249" t="s">
        <v>10967</v>
      </c>
      <c r="J197" s="249" t="s">
        <v>1176</v>
      </c>
      <c r="K197" s="249" t="s">
        <v>10968</v>
      </c>
      <c r="L197" s="249" t="s">
        <v>10969</v>
      </c>
      <c r="M197" s="249" t="s">
        <v>9128</v>
      </c>
      <c r="N197" s="249" t="s">
        <v>1176</v>
      </c>
      <c r="O197" s="250" t="s">
        <v>10970</v>
      </c>
    </row>
    <row r="198" spans="1:15">
      <c r="A198" s="248" t="s">
        <v>3591</v>
      </c>
      <c r="B198" s="249" t="s">
        <v>10971</v>
      </c>
      <c r="C198" s="249" t="s">
        <v>3592</v>
      </c>
      <c r="D198" s="249" t="s">
        <v>10972</v>
      </c>
      <c r="E198" s="249" t="s">
        <v>10973</v>
      </c>
      <c r="F198" s="249" t="s">
        <v>1176</v>
      </c>
      <c r="G198" s="249" t="s">
        <v>10974</v>
      </c>
      <c r="H198" s="249" t="s">
        <v>10975</v>
      </c>
      <c r="I198" s="249" t="s">
        <v>10976</v>
      </c>
      <c r="J198" s="249" t="s">
        <v>1176</v>
      </c>
      <c r="K198" s="249" t="s">
        <v>10977</v>
      </c>
      <c r="L198" s="249" t="s">
        <v>10978</v>
      </c>
      <c r="M198" s="249" t="s">
        <v>10979</v>
      </c>
      <c r="N198" s="249" t="s">
        <v>1176</v>
      </c>
      <c r="O198" s="250" t="s">
        <v>10823</v>
      </c>
    </row>
    <row r="199" spans="1:15">
      <c r="A199" s="248" t="s">
        <v>3601</v>
      </c>
      <c r="B199" s="249" t="s">
        <v>10980</v>
      </c>
      <c r="C199" s="249" t="s">
        <v>3602</v>
      </c>
      <c r="D199" s="249" t="s">
        <v>10981</v>
      </c>
      <c r="E199" s="249" t="s">
        <v>10982</v>
      </c>
      <c r="F199" s="249" t="s">
        <v>1176</v>
      </c>
      <c r="G199" s="249" t="s">
        <v>10983</v>
      </c>
      <c r="H199" s="249" t="s">
        <v>10984</v>
      </c>
      <c r="I199" s="249" t="s">
        <v>10985</v>
      </c>
      <c r="J199" s="249" t="s">
        <v>1176</v>
      </c>
      <c r="K199" s="249" t="s">
        <v>10986</v>
      </c>
      <c r="L199" s="249" t="s">
        <v>10987</v>
      </c>
      <c r="M199" s="249" t="s">
        <v>10988</v>
      </c>
      <c r="N199" s="249" t="s">
        <v>1176</v>
      </c>
      <c r="O199" s="250" t="s">
        <v>10989</v>
      </c>
    </row>
    <row r="200" spans="1:15">
      <c r="A200" s="248" t="s">
        <v>3611</v>
      </c>
      <c r="B200" s="249" t="s">
        <v>10990</v>
      </c>
      <c r="C200" s="249" t="s">
        <v>3612</v>
      </c>
      <c r="D200" s="249" t="s">
        <v>10991</v>
      </c>
      <c r="E200" s="249" t="s">
        <v>10992</v>
      </c>
      <c r="F200" s="249" t="s">
        <v>1176</v>
      </c>
      <c r="G200" s="249" t="s">
        <v>10993</v>
      </c>
      <c r="H200" s="249" t="s">
        <v>10994</v>
      </c>
      <c r="I200" s="249" t="s">
        <v>10995</v>
      </c>
      <c r="J200" s="249" t="s">
        <v>1176</v>
      </c>
      <c r="K200" s="249" t="s">
        <v>10996</v>
      </c>
      <c r="L200" s="249" t="s">
        <v>2479</v>
      </c>
      <c r="M200" s="249" t="s">
        <v>10997</v>
      </c>
      <c r="N200" s="249" t="s">
        <v>1176</v>
      </c>
      <c r="O200" s="250" t="s">
        <v>10998</v>
      </c>
    </row>
    <row r="201" spans="1:15">
      <c r="A201" s="248" t="s">
        <v>3621</v>
      </c>
      <c r="B201" s="249" t="s">
        <v>10999</v>
      </c>
      <c r="C201" s="249" t="s">
        <v>3622</v>
      </c>
      <c r="D201" s="249" t="s">
        <v>11000</v>
      </c>
      <c r="E201" s="249" t="s">
        <v>11001</v>
      </c>
      <c r="F201" s="249" t="s">
        <v>1176</v>
      </c>
      <c r="G201" s="249" t="s">
        <v>11002</v>
      </c>
      <c r="H201" s="249" t="s">
        <v>11003</v>
      </c>
      <c r="I201" s="249" t="s">
        <v>11004</v>
      </c>
      <c r="J201" s="249" t="s">
        <v>1176</v>
      </c>
      <c r="K201" s="249" t="s">
        <v>11005</v>
      </c>
      <c r="L201" s="249" t="s">
        <v>11006</v>
      </c>
      <c r="M201" s="249" t="s">
        <v>11007</v>
      </c>
      <c r="N201" s="249" t="s">
        <v>1176</v>
      </c>
      <c r="O201" s="250" t="s">
        <v>9423</v>
      </c>
    </row>
    <row r="202" spans="1:15">
      <c r="A202" s="248" t="s">
        <v>3630</v>
      </c>
      <c r="B202" s="249" t="s">
        <v>11008</v>
      </c>
      <c r="C202" s="249" t="s">
        <v>3631</v>
      </c>
      <c r="D202" s="249" t="s">
        <v>11009</v>
      </c>
      <c r="E202" s="249" t="s">
        <v>11010</v>
      </c>
      <c r="F202" s="249" t="s">
        <v>1176</v>
      </c>
      <c r="G202" s="249" t="s">
        <v>11011</v>
      </c>
      <c r="H202" s="249" t="s">
        <v>11012</v>
      </c>
      <c r="I202" s="249" t="s">
        <v>11013</v>
      </c>
      <c r="J202" s="249" t="s">
        <v>1176</v>
      </c>
      <c r="K202" s="249" t="s">
        <v>11014</v>
      </c>
      <c r="L202" s="249" t="s">
        <v>11015</v>
      </c>
      <c r="M202" s="249" t="s">
        <v>11016</v>
      </c>
      <c r="N202" s="249" t="s">
        <v>1176</v>
      </c>
      <c r="O202" s="250" t="s">
        <v>11017</v>
      </c>
    </row>
    <row r="203" spans="1:15">
      <c r="A203" s="248" t="s">
        <v>3640</v>
      </c>
      <c r="B203" s="249" t="s">
        <v>11018</v>
      </c>
      <c r="C203" s="249" t="s">
        <v>3641</v>
      </c>
      <c r="D203" s="249" t="s">
        <v>11019</v>
      </c>
      <c r="E203" s="249" t="s">
        <v>11020</v>
      </c>
      <c r="F203" s="249" t="s">
        <v>1176</v>
      </c>
      <c r="G203" s="249" t="s">
        <v>11021</v>
      </c>
      <c r="H203" s="249" t="s">
        <v>11022</v>
      </c>
      <c r="I203" s="249" t="s">
        <v>11023</v>
      </c>
      <c r="J203" s="249" t="s">
        <v>1176</v>
      </c>
      <c r="K203" s="249" t="s">
        <v>11024</v>
      </c>
      <c r="L203" s="249" t="s">
        <v>10156</v>
      </c>
      <c r="M203" s="249" t="s">
        <v>11025</v>
      </c>
      <c r="N203" s="249" t="s">
        <v>1176</v>
      </c>
      <c r="O203" s="250" t="s">
        <v>2419</v>
      </c>
    </row>
    <row r="204" spans="1:15">
      <c r="A204" s="248" t="s">
        <v>3650</v>
      </c>
      <c r="B204" s="249" t="s">
        <v>11026</v>
      </c>
      <c r="C204" s="249" t="s">
        <v>3651</v>
      </c>
      <c r="D204" s="249" t="s">
        <v>11027</v>
      </c>
      <c r="E204" s="249" t="s">
        <v>11028</v>
      </c>
      <c r="F204" s="249" t="s">
        <v>1176</v>
      </c>
      <c r="G204" s="249" t="s">
        <v>11029</v>
      </c>
      <c r="H204" s="249" t="s">
        <v>11030</v>
      </c>
      <c r="I204" s="249" t="s">
        <v>11031</v>
      </c>
      <c r="J204" s="249" t="s">
        <v>1176</v>
      </c>
      <c r="K204" s="249" t="s">
        <v>11032</v>
      </c>
      <c r="L204" s="249" t="s">
        <v>11033</v>
      </c>
      <c r="M204" s="249" t="s">
        <v>11034</v>
      </c>
      <c r="N204" s="249" t="s">
        <v>1176</v>
      </c>
      <c r="O204" s="250" t="s">
        <v>11035</v>
      </c>
    </row>
    <row r="205" spans="1:15">
      <c r="A205" s="248" t="s">
        <v>3660</v>
      </c>
      <c r="B205" s="249" t="s">
        <v>11036</v>
      </c>
      <c r="C205" s="249" t="s">
        <v>3661</v>
      </c>
      <c r="D205" s="249" t="s">
        <v>11037</v>
      </c>
      <c r="E205" s="249" t="s">
        <v>11038</v>
      </c>
      <c r="F205" s="249" t="s">
        <v>1176</v>
      </c>
      <c r="G205" s="249" t="s">
        <v>11039</v>
      </c>
      <c r="H205" s="249" t="s">
        <v>11040</v>
      </c>
      <c r="I205" s="249" t="s">
        <v>11041</v>
      </c>
      <c r="J205" s="249" t="s">
        <v>1176</v>
      </c>
      <c r="K205" s="249" t="s">
        <v>11042</v>
      </c>
      <c r="L205" s="249" t="s">
        <v>10426</v>
      </c>
      <c r="M205" s="249" t="s">
        <v>11043</v>
      </c>
      <c r="N205" s="249" t="s">
        <v>1176</v>
      </c>
      <c r="O205" s="250" t="s">
        <v>11044</v>
      </c>
    </row>
    <row r="206" spans="1:15">
      <c r="A206" s="248" t="s">
        <v>1657</v>
      </c>
      <c r="B206" s="249" t="s">
        <v>11045</v>
      </c>
      <c r="C206" s="249" t="s">
        <v>3669</v>
      </c>
      <c r="D206" s="249" t="s">
        <v>11046</v>
      </c>
      <c r="E206" s="249" t="s">
        <v>11047</v>
      </c>
      <c r="F206" s="249" t="s">
        <v>1176</v>
      </c>
      <c r="G206" s="249" t="s">
        <v>11048</v>
      </c>
      <c r="H206" s="249" t="s">
        <v>11049</v>
      </c>
      <c r="I206" s="249" t="s">
        <v>11050</v>
      </c>
      <c r="J206" s="249" t="s">
        <v>1176</v>
      </c>
      <c r="K206" s="249" t="s">
        <v>11051</v>
      </c>
      <c r="L206" s="249" t="s">
        <v>11052</v>
      </c>
      <c r="M206" s="249" t="s">
        <v>11053</v>
      </c>
      <c r="N206" s="249" t="s">
        <v>1176</v>
      </c>
      <c r="O206" s="250" t="s">
        <v>11054</v>
      </c>
    </row>
    <row r="207" spans="1:15">
      <c r="A207" s="248" t="s">
        <v>3678</v>
      </c>
      <c r="B207" s="249" t="s">
        <v>11055</v>
      </c>
      <c r="C207" s="249" t="s">
        <v>3679</v>
      </c>
      <c r="D207" s="249" t="s">
        <v>11056</v>
      </c>
      <c r="E207" s="249" t="s">
        <v>11057</v>
      </c>
      <c r="F207" s="249" t="s">
        <v>1176</v>
      </c>
      <c r="G207" s="249" t="s">
        <v>11058</v>
      </c>
      <c r="H207" s="249" t="s">
        <v>11059</v>
      </c>
      <c r="I207" s="249" t="s">
        <v>11060</v>
      </c>
      <c r="J207" s="249" t="s">
        <v>1176</v>
      </c>
      <c r="K207" s="249" t="s">
        <v>11061</v>
      </c>
      <c r="L207" s="249" t="s">
        <v>9872</v>
      </c>
      <c r="M207" s="249" t="s">
        <v>11062</v>
      </c>
      <c r="N207" s="249" t="s">
        <v>1176</v>
      </c>
      <c r="O207" s="250" t="s">
        <v>11063</v>
      </c>
    </row>
    <row r="208" spans="1:15">
      <c r="A208" s="248" t="s">
        <v>3688</v>
      </c>
      <c r="B208" s="249" t="s">
        <v>11064</v>
      </c>
      <c r="C208" s="249" t="s">
        <v>3689</v>
      </c>
      <c r="D208" s="249" t="s">
        <v>11065</v>
      </c>
      <c r="E208" s="249" t="s">
        <v>11066</v>
      </c>
      <c r="F208" s="249" t="s">
        <v>1176</v>
      </c>
      <c r="G208" s="249" t="s">
        <v>11067</v>
      </c>
      <c r="H208" s="249" t="s">
        <v>11068</v>
      </c>
      <c r="I208" s="249" t="s">
        <v>11069</v>
      </c>
      <c r="J208" s="249" t="s">
        <v>1176</v>
      </c>
      <c r="K208" s="249" t="s">
        <v>11070</v>
      </c>
      <c r="L208" s="249" t="s">
        <v>11071</v>
      </c>
      <c r="M208" s="249" t="s">
        <v>11072</v>
      </c>
      <c r="N208" s="249" t="s">
        <v>1176</v>
      </c>
      <c r="O208" s="250" t="s">
        <v>1340</v>
      </c>
    </row>
    <row r="209" spans="1:15">
      <c r="A209" s="248" t="s">
        <v>3698</v>
      </c>
      <c r="B209" s="249" t="s">
        <v>11073</v>
      </c>
      <c r="C209" s="249" t="s">
        <v>3699</v>
      </c>
      <c r="D209" s="249" t="s">
        <v>11074</v>
      </c>
      <c r="E209" s="249" t="s">
        <v>11075</v>
      </c>
      <c r="F209" s="249" t="s">
        <v>1176</v>
      </c>
      <c r="G209" s="249" t="s">
        <v>11076</v>
      </c>
      <c r="H209" s="249" t="s">
        <v>11077</v>
      </c>
      <c r="I209" s="249" t="s">
        <v>11078</v>
      </c>
      <c r="J209" s="249" t="s">
        <v>1176</v>
      </c>
      <c r="K209" s="249" t="s">
        <v>11079</v>
      </c>
      <c r="L209" s="249" t="s">
        <v>11080</v>
      </c>
      <c r="M209" s="249" t="s">
        <v>11081</v>
      </c>
      <c r="N209" s="249" t="s">
        <v>1176</v>
      </c>
      <c r="O209" s="250" t="s">
        <v>11082</v>
      </c>
    </row>
    <row r="210" spans="1:15">
      <c r="A210" s="248" t="s">
        <v>3708</v>
      </c>
      <c r="B210" s="249" t="s">
        <v>11083</v>
      </c>
      <c r="C210" s="249" t="s">
        <v>3709</v>
      </c>
      <c r="D210" s="249" t="s">
        <v>11084</v>
      </c>
      <c r="E210" s="249" t="s">
        <v>11085</v>
      </c>
      <c r="F210" s="249" t="s">
        <v>1176</v>
      </c>
      <c r="G210" s="249" t="s">
        <v>11086</v>
      </c>
      <c r="H210" s="249" t="s">
        <v>11087</v>
      </c>
      <c r="I210" s="249" t="s">
        <v>11088</v>
      </c>
      <c r="J210" s="249" t="s">
        <v>1176</v>
      </c>
      <c r="K210" s="249" t="s">
        <v>11089</v>
      </c>
      <c r="L210" s="249" t="s">
        <v>11090</v>
      </c>
      <c r="M210" s="249" t="s">
        <v>11091</v>
      </c>
      <c r="N210" s="249" t="s">
        <v>1176</v>
      </c>
      <c r="O210" s="250" t="s">
        <v>11092</v>
      </c>
    </row>
    <row r="211" spans="1:15">
      <c r="A211" s="248" t="s">
        <v>3718</v>
      </c>
      <c r="B211" s="249" t="s">
        <v>11093</v>
      </c>
      <c r="C211" s="249" t="s">
        <v>3719</v>
      </c>
      <c r="D211" s="249" t="s">
        <v>11094</v>
      </c>
      <c r="E211" s="249" t="s">
        <v>11095</v>
      </c>
      <c r="F211" s="249" t="s">
        <v>1176</v>
      </c>
      <c r="G211" s="249" t="s">
        <v>11096</v>
      </c>
      <c r="H211" s="249" t="s">
        <v>11097</v>
      </c>
      <c r="I211" s="249" t="s">
        <v>11098</v>
      </c>
      <c r="J211" s="249" t="s">
        <v>1176</v>
      </c>
      <c r="K211" s="249" t="s">
        <v>11099</v>
      </c>
      <c r="L211" s="249" t="s">
        <v>11100</v>
      </c>
      <c r="M211" s="249" t="s">
        <v>11101</v>
      </c>
      <c r="N211" s="249" t="s">
        <v>1176</v>
      </c>
      <c r="O211" s="250" t="s">
        <v>11102</v>
      </c>
    </row>
    <row r="212" spans="1:15">
      <c r="A212" s="248" t="s">
        <v>3728</v>
      </c>
      <c r="B212" s="249" t="s">
        <v>11103</v>
      </c>
      <c r="C212" s="249" t="s">
        <v>3730</v>
      </c>
      <c r="D212" s="249" t="s">
        <v>11104</v>
      </c>
      <c r="E212" s="249" t="s">
        <v>11105</v>
      </c>
      <c r="F212" s="249" t="s">
        <v>1176</v>
      </c>
      <c r="G212" s="249" t="s">
        <v>11106</v>
      </c>
      <c r="H212" s="249" t="s">
        <v>11107</v>
      </c>
      <c r="I212" s="249" t="s">
        <v>11108</v>
      </c>
      <c r="J212" s="249" t="s">
        <v>1176</v>
      </c>
      <c r="K212" s="249" t="s">
        <v>11109</v>
      </c>
      <c r="L212" s="249" t="s">
        <v>11110</v>
      </c>
      <c r="M212" s="249" t="s">
        <v>11111</v>
      </c>
      <c r="N212" s="249" t="s">
        <v>1176</v>
      </c>
      <c r="O212" s="250" t="s">
        <v>11112</v>
      </c>
    </row>
    <row r="213" spans="1:15">
      <c r="A213" s="248" t="s">
        <v>3739</v>
      </c>
      <c r="B213" s="249" t="s">
        <v>11113</v>
      </c>
      <c r="C213" s="249" t="s">
        <v>3740</v>
      </c>
      <c r="D213" s="249" t="s">
        <v>11114</v>
      </c>
      <c r="E213" s="249" t="s">
        <v>11115</v>
      </c>
      <c r="F213" s="249" t="s">
        <v>1176</v>
      </c>
      <c r="G213" s="249" t="s">
        <v>11116</v>
      </c>
      <c r="H213" s="249" t="s">
        <v>11117</v>
      </c>
      <c r="I213" s="249" t="s">
        <v>11118</v>
      </c>
      <c r="J213" s="249" t="s">
        <v>1176</v>
      </c>
      <c r="K213" s="249" t="s">
        <v>11119</v>
      </c>
      <c r="L213" s="249" t="s">
        <v>10378</v>
      </c>
      <c r="M213" s="249" t="s">
        <v>11120</v>
      </c>
      <c r="N213" s="249" t="s">
        <v>1176</v>
      </c>
      <c r="O213" s="250" t="s">
        <v>11121</v>
      </c>
    </row>
    <row r="214" spans="1:15">
      <c r="A214" s="248" t="s">
        <v>3749</v>
      </c>
      <c r="B214" s="249" t="s">
        <v>11122</v>
      </c>
      <c r="C214" s="249" t="s">
        <v>3750</v>
      </c>
      <c r="D214" s="249" t="s">
        <v>11123</v>
      </c>
      <c r="E214" s="249" t="s">
        <v>11124</v>
      </c>
      <c r="F214" s="249" t="s">
        <v>1176</v>
      </c>
      <c r="G214" s="249" t="s">
        <v>11125</v>
      </c>
      <c r="H214" s="249" t="s">
        <v>11126</v>
      </c>
      <c r="I214" s="249" t="s">
        <v>11127</v>
      </c>
      <c r="J214" s="249" t="s">
        <v>1176</v>
      </c>
      <c r="K214" s="249" t="s">
        <v>11128</v>
      </c>
      <c r="L214" s="249" t="s">
        <v>11129</v>
      </c>
      <c r="M214" s="249" t="s">
        <v>9411</v>
      </c>
      <c r="N214" s="249" t="s">
        <v>1176</v>
      </c>
      <c r="O214" s="250" t="s">
        <v>11130</v>
      </c>
    </row>
    <row r="215" spans="1:15">
      <c r="A215" s="248" t="s">
        <v>3759</v>
      </c>
      <c r="B215" s="249" t="s">
        <v>11131</v>
      </c>
      <c r="C215" s="249" t="s">
        <v>3760</v>
      </c>
      <c r="D215" s="249" t="s">
        <v>11132</v>
      </c>
      <c r="E215" s="249" t="s">
        <v>11133</v>
      </c>
      <c r="F215" s="249" t="s">
        <v>1176</v>
      </c>
      <c r="G215" s="249" t="s">
        <v>11134</v>
      </c>
      <c r="H215" s="249" t="s">
        <v>11135</v>
      </c>
      <c r="I215" s="249" t="s">
        <v>11136</v>
      </c>
      <c r="J215" s="249" t="s">
        <v>1176</v>
      </c>
      <c r="K215" s="249" t="s">
        <v>11137</v>
      </c>
      <c r="L215" s="249" t="s">
        <v>11138</v>
      </c>
      <c r="M215" s="249" t="s">
        <v>11139</v>
      </c>
      <c r="N215" s="249" t="s">
        <v>1176</v>
      </c>
      <c r="O215" s="250" t="s">
        <v>11140</v>
      </c>
    </row>
    <row r="216" spans="1:15">
      <c r="A216" s="248" t="s">
        <v>3769</v>
      </c>
      <c r="B216" s="249" t="s">
        <v>11141</v>
      </c>
      <c r="C216" s="249" t="s">
        <v>3770</v>
      </c>
      <c r="D216" s="249" t="s">
        <v>11142</v>
      </c>
      <c r="E216" s="249" t="s">
        <v>11143</v>
      </c>
      <c r="F216" s="249" t="s">
        <v>1176</v>
      </c>
      <c r="G216" s="249" t="s">
        <v>11144</v>
      </c>
      <c r="H216" s="249" t="s">
        <v>11145</v>
      </c>
      <c r="I216" s="249" t="s">
        <v>11146</v>
      </c>
      <c r="J216" s="249" t="s">
        <v>1176</v>
      </c>
      <c r="K216" s="249" t="s">
        <v>11147</v>
      </c>
      <c r="L216" s="249" t="s">
        <v>10175</v>
      </c>
      <c r="M216" s="249" t="s">
        <v>11148</v>
      </c>
      <c r="N216" s="249" t="s">
        <v>1176</v>
      </c>
      <c r="O216" s="250" t="s">
        <v>11149</v>
      </c>
    </row>
    <row r="217" spans="1:15">
      <c r="A217" s="248" t="s">
        <v>3779</v>
      </c>
      <c r="B217" s="249" t="s">
        <v>11150</v>
      </c>
      <c r="C217" s="249" t="s">
        <v>3780</v>
      </c>
      <c r="D217" s="249" t="s">
        <v>11151</v>
      </c>
      <c r="E217" s="249" t="s">
        <v>11152</v>
      </c>
      <c r="F217" s="249" t="s">
        <v>1176</v>
      </c>
      <c r="G217" s="249" t="s">
        <v>11153</v>
      </c>
      <c r="H217" s="249" t="s">
        <v>11154</v>
      </c>
      <c r="I217" s="249" t="s">
        <v>11155</v>
      </c>
      <c r="J217" s="249" t="s">
        <v>1176</v>
      </c>
      <c r="K217" s="249" t="s">
        <v>11156</v>
      </c>
      <c r="L217" s="249" t="s">
        <v>11157</v>
      </c>
      <c r="M217" s="249" t="s">
        <v>11158</v>
      </c>
      <c r="N217" s="249" t="s">
        <v>1176</v>
      </c>
      <c r="O217" s="250" t="s">
        <v>11159</v>
      </c>
    </row>
    <row r="218" spans="1:15">
      <c r="A218" s="248" t="s">
        <v>3789</v>
      </c>
      <c r="B218" s="249" t="s">
        <v>11160</v>
      </c>
      <c r="C218" s="249" t="s">
        <v>3790</v>
      </c>
      <c r="D218" s="249" t="s">
        <v>11161</v>
      </c>
      <c r="E218" s="249" t="s">
        <v>11162</v>
      </c>
      <c r="F218" s="249" t="s">
        <v>1176</v>
      </c>
      <c r="G218" s="249" t="s">
        <v>11163</v>
      </c>
      <c r="H218" s="249" t="s">
        <v>11164</v>
      </c>
      <c r="I218" s="249" t="s">
        <v>11165</v>
      </c>
      <c r="J218" s="249" t="s">
        <v>1176</v>
      </c>
      <c r="K218" s="249" t="s">
        <v>11166</v>
      </c>
      <c r="L218" s="249" t="s">
        <v>10279</v>
      </c>
      <c r="M218" s="249" t="s">
        <v>11167</v>
      </c>
      <c r="N218" s="249" t="s">
        <v>1176</v>
      </c>
      <c r="O218" s="250" t="s">
        <v>11168</v>
      </c>
    </row>
    <row r="219" spans="1:15">
      <c r="A219" s="248" t="s">
        <v>3799</v>
      </c>
      <c r="B219" s="249" t="s">
        <v>11169</v>
      </c>
      <c r="C219" s="249" t="s">
        <v>3800</v>
      </c>
      <c r="D219" s="249" t="s">
        <v>11170</v>
      </c>
      <c r="E219" s="249" t="s">
        <v>11171</v>
      </c>
      <c r="F219" s="249" t="s">
        <v>1176</v>
      </c>
      <c r="G219" s="249" t="s">
        <v>11172</v>
      </c>
      <c r="H219" s="249" t="s">
        <v>11173</v>
      </c>
      <c r="I219" s="249" t="s">
        <v>11174</v>
      </c>
      <c r="J219" s="249" t="s">
        <v>1176</v>
      </c>
      <c r="K219" s="249" t="s">
        <v>11175</v>
      </c>
      <c r="L219" s="249" t="s">
        <v>11176</v>
      </c>
      <c r="M219" s="249" t="s">
        <v>11177</v>
      </c>
      <c r="N219" s="249" t="s">
        <v>1176</v>
      </c>
      <c r="O219" s="250" t="s">
        <v>10397</v>
      </c>
    </row>
    <row r="220" spans="1:15">
      <c r="A220" s="248" t="s">
        <v>3809</v>
      </c>
      <c r="B220" s="249" t="s">
        <v>11178</v>
      </c>
      <c r="C220" s="249" t="s">
        <v>3810</v>
      </c>
      <c r="D220" s="249" t="s">
        <v>11179</v>
      </c>
      <c r="E220" s="249" t="s">
        <v>11180</v>
      </c>
      <c r="F220" s="249" t="s">
        <v>1176</v>
      </c>
      <c r="G220" s="249" t="s">
        <v>11181</v>
      </c>
      <c r="H220" s="249" t="s">
        <v>11182</v>
      </c>
      <c r="I220" s="249" t="s">
        <v>11183</v>
      </c>
      <c r="J220" s="249" t="s">
        <v>1176</v>
      </c>
      <c r="K220" s="249" t="s">
        <v>11184</v>
      </c>
      <c r="L220" s="249" t="s">
        <v>11185</v>
      </c>
      <c r="M220" s="249" t="s">
        <v>11186</v>
      </c>
      <c r="N220" s="249" t="s">
        <v>1176</v>
      </c>
      <c r="O220" s="250" t="s">
        <v>11187</v>
      </c>
    </row>
    <row r="221" spans="1:15">
      <c r="A221" s="248" t="s">
        <v>3819</v>
      </c>
      <c r="B221" s="249" t="s">
        <v>11188</v>
      </c>
      <c r="C221" s="249" t="s">
        <v>3820</v>
      </c>
      <c r="D221" s="249" t="s">
        <v>11189</v>
      </c>
      <c r="E221" s="249" t="s">
        <v>11190</v>
      </c>
      <c r="F221" s="249" t="s">
        <v>1176</v>
      </c>
      <c r="G221" s="249" t="s">
        <v>11191</v>
      </c>
      <c r="H221" s="249" t="s">
        <v>11192</v>
      </c>
      <c r="I221" s="249" t="s">
        <v>11193</v>
      </c>
      <c r="J221" s="249" t="s">
        <v>1176</v>
      </c>
      <c r="K221" s="249" t="s">
        <v>11194</v>
      </c>
      <c r="L221" s="249" t="s">
        <v>9588</v>
      </c>
      <c r="M221" s="249" t="s">
        <v>11195</v>
      </c>
      <c r="N221" s="249" t="s">
        <v>1176</v>
      </c>
      <c r="O221" s="250" t="s">
        <v>11196</v>
      </c>
    </row>
    <row r="222" spans="1:15">
      <c r="A222" s="248" t="s">
        <v>3828</v>
      </c>
      <c r="B222" s="249" t="s">
        <v>11197</v>
      </c>
      <c r="C222" s="249" t="s">
        <v>3829</v>
      </c>
      <c r="D222" s="249" t="s">
        <v>11198</v>
      </c>
      <c r="E222" s="249" t="s">
        <v>11199</v>
      </c>
      <c r="F222" s="249" t="s">
        <v>6102</v>
      </c>
      <c r="G222" s="249" t="s">
        <v>11200</v>
      </c>
      <c r="H222" s="249" t="s">
        <v>11201</v>
      </c>
      <c r="I222" s="249" t="s">
        <v>11202</v>
      </c>
      <c r="J222" s="249" t="s">
        <v>1176</v>
      </c>
      <c r="K222" s="249" t="s">
        <v>11203</v>
      </c>
      <c r="L222" s="249" t="s">
        <v>11204</v>
      </c>
      <c r="M222" s="249" t="s">
        <v>11205</v>
      </c>
      <c r="N222" s="249" t="s">
        <v>1176</v>
      </c>
      <c r="O222" s="250" t="s">
        <v>11206</v>
      </c>
    </row>
    <row r="223" spans="1:15">
      <c r="A223" s="248" t="s">
        <v>3838</v>
      </c>
      <c r="B223" s="249" t="s">
        <v>11207</v>
      </c>
      <c r="C223" s="249" t="s">
        <v>11208</v>
      </c>
      <c r="D223" s="249" t="s">
        <v>11209</v>
      </c>
      <c r="E223" s="249" t="s">
        <v>11210</v>
      </c>
      <c r="F223" s="249" t="s">
        <v>1176</v>
      </c>
      <c r="G223" s="249" t="s">
        <v>11211</v>
      </c>
      <c r="H223" s="249" t="s">
        <v>11212</v>
      </c>
      <c r="I223" s="249" t="s">
        <v>11213</v>
      </c>
      <c r="J223" s="249" t="s">
        <v>1176</v>
      </c>
      <c r="K223" s="249" t="s">
        <v>11214</v>
      </c>
      <c r="L223" s="249" t="s">
        <v>11215</v>
      </c>
      <c r="M223" s="249" t="s">
        <v>11216</v>
      </c>
      <c r="N223" s="249" t="s">
        <v>1176</v>
      </c>
      <c r="O223" s="250" t="s">
        <v>11217</v>
      </c>
    </row>
    <row r="224" spans="1:15">
      <c r="A224" s="248" t="s">
        <v>3847</v>
      </c>
      <c r="B224" s="249" t="s">
        <v>11218</v>
      </c>
      <c r="C224" s="249" t="s">
        <v>3848</v>
      </c>
      <c r="D224" s="249" t="s">
        <v>11219</v>
      </c>
      <c r="E224" s="249" t="s">
        <v>11220</v>
      </c>
      <c r="F224" s="249" t="s">
        <v>1176</v>
      </c>
      <c r="G224" s="249" t="s">
        <v>11221</v>
      </c>
      <c r="H224" s="249" t="s">
        <v>11222</v>
      </c>
      <c r="I224" s="249" t="s">
        <v>11223</v>
      </c>
      <c r="J224" s="249" t="s">
        <v>1176</v>
      </c>
      <c r="K224" s="249" t="s">
        <v>11224</v>
      </c>
      <c r="L224" s="249" t="s">
        <v>11225</v>
      </c>
      <c r="M224" s="249" t="s">
        <v>11226</v>
      </c>
      <c r="N224" s="249" t="s">
        <v>1176</v>
      </c>
      <c r="O224" s="250" t="s">
        <v>11227</v>
      </c>
    </row>
    <row r="225" spans="1:15">
      <c r="A225" s="248" t="s">
        <v>3857</v>
      </c>
      <c r="B225" s="249" t="s">
        <v>11228</v>
      </c>
      <c r="C225" s="249" t="s">
        <v>3858</v>
      </c>
      <c r="D225" s="249" t="s">
        <v>11229</v>
      </c>
      <c r="E225" s="249" t="s">
        <v>11230</v>
      </c>
      <c r="F225" s="249" t="s">
        <v>1176</v>
      </c>
      <c r="G225" s="249" t="s">
        <v>11231</v>
      </c>
      <c r="H225" s="249" t="s">
        <v>11232</v>
      </c>
      <c r="I225" s="249" t="s">
        <v>7105</v>
      </c>
      <c r="J225" s="249" t="s">
        <v>1176</v>
      </c>
      <c r="K225" s="249" t="s">
        <v>11233</v>
      </c>
      <c r="L225" s="249" t="s">
        <v>11234</v>
      </c>
      <c r="M225" s="249" t="s">
        <v>11235</v>
      </c>
      <c r="N225" s="249" t="s">
        <v>1176</v>
      </c>
      <c r="O225" s="250" t="s">
        <v>11236</v>
      </c>
    </row>
    <row r="226" spans="1:15">
      <c r="A226" s="248" t="s">
        <v>3867</v>
      </c>
      <c r="B226" s="249" t="s">
        <v>11237</v>
      </c>
      <c r="C226" s="249" t="s">
        <v>3868</v>
      </c>
      <c r="D226" s="249" t="s">
        <v>11238</v>
      </c>
      <c r="E226" s="249" t="s">
        <v>11239</v>
      </c>
      <c r="F226" s="249" t="s">
        <v>1176</v>
      </c>
      <c r="G226" s="249" t="s">
        <v>11240</v>
      </c>
      <c r="H226" s="249" t="s">
        <v>11241</v>
      </c>
      <c r="I226" s="249" t="s">
        <v>11242</v>
      </c>
      <c r="J226" s="249" t="s">
        <v>1176</v>
      </c>
      <c r="K226" s="249" t="s">
        <v>11243</v>
      </c>
      <c r="L226" s="249" t="s">
        <v>11244</v>
      </c>
      <c r="M226" s="249" t="s">
        <v>11245</v>
      </c>
      <c r="N226" s="249" t="s">
        <v>1176</v>
      </c>
      <c r="O226" s="250" t="s">
        <v>11246</v>
      </c>
    </row>
    <row r="227" spans="1:15">
      <c r="A227" s="248" t="s">
        <v>3877</v>
      </c>
      <c r="B227" s="249" t="s">
        <v>11247</v>
      </c>
      <c r="C227" s="249" t="s">
        <v>3878</v>
      </c>
      <c r="D227" s="249" t="s">
        <v>11248</v>
      </c>
      <c r="E227" s="249" t="s">
        <v>11249</v>
      </c>
      <c r="F227" s="249" t="s">
        <v>1176</v>
      </c>
      <c r="G227" s="249" t="s">
        <v>11250</v>
      </c>
      <c r="H227" s="249" t="s">
        <v>11251</v>
      </c>
      <c r="I227" s="249" t="s">
        <v>11252</v>
      </c>
      <c r="J227" s="249" t="s">
        <v>1176</v>
      </c>
      <c r="K227" s="249" t="s">
        <v>11253</v>
      </c>
      <c r="L227" s="249" t="s">
        <v>11254</v>
      </c>
      <c r="M227" s="249" t="s">
        <v>11255</v>
      </c>
      <c r="N227" s="249" t="s">
        <v>1176</v>
      </c>
      <c r="O227" s="250" t="s">
        <v>9746</v>
      </c>
    </row>
    <row r="228" spans="1:15">
      <c r="A228" s="248" t="s">
        <v>3886</v>
      </c>
      <c r="B228" s="249" t="s">
        <v>11256</v>
      </c>
      <c r="C228" s="249" t="s">
        <v>3887</v>
      </c>
      <c r="D228" s="249" t="s">
        <v>11257</v>
      </c>
      <c r="E228" s="249" t="s">
        <v>11258</v>
      </c>
      <c r="F228" s="249" t="s">
        <v>1176</v>
      </c>
      <c r="G228" s="249" t="s">
        <v>11259</v>
      </c>
      <c r="H228" s="249" t="s">
        <v>11260</v>
      </c>
      <c r="I228" s="249" t="s">
        <v>11261</v>
      </c>
      <c r="J228" s="249" t="s">
        <v>1176</v>
      </c>
      <c r="K228" s="249" t="s">
        <v>11262</v>
      </c>
      <c r="L228" s="249" t="s">
        <v>11263</v>
      </c>
      <c r="M228" s="249" t="s">
        <v>11264</v>
      </c>
      <c r="N228" s="249" t="s">
        <v>1176</v>
      </c>
      <c r="O228" s="250" t="s">
        <v>11265</v>
      </c>
    </row>
    <row r="229" spans="1:15">
      <c r="A229" s="248" t="s">
        <v>3895</v>
      </c>
      <c r="B229" s="249" t="s">
        <v>11266</v>
      </c>
      <c r="C229" s="249" t="s">
        <v>11267</v>
      </c>
      <c r="D229" s="249" t="s">
        <v>11268</v>
      </c>
      <c r="E229" s="249" t="s">
        <v>11269</v>
      </c>
      <c r="F229" s="249" t="s">
        <v>1176</v>
      </c>
      <c r="G229" s="249" t="s">
        <v>11270</v>
      </c>
      <c r="H229" s="249" t="s">
        <v>11271</v>
      </c>
      <c r="I229" s="249" t="s">
        <v>11272</v>
      </c>
      <c r="J229" s="249" t="s">
        <v>1176</v>
      </c>
      <c r="K229" s="249" t="s">
        <v>11273</v>
      </c>
      <c r="L229" s="249" t="s">
        <v>11274</v>
      </c>
      <c r="M229" s="249" t="s">
        <v>9707</v>
      </c>
      <c r="N229" s="249" t="s">
        <v>1176</v>
      </c>
      <c r="O229" s="250" t="s">
        <v>11275</v>
      </c>
    </row>
    <row r="230" spans="1:15">
      <c r="A230" s="248" t="s">
        <v>3905</v>
      </c>
      <c r="B230" s="249" t="s">
        <v>11276</v>
      </c>
      <c r="C230" s="249" t="s">
        <v>3906</v>
      </c>
      <c r="D230" s="249" t="s">
        <v>11277</v>
      </c>
      <c r="E230" s="249" t="s">
        <v>11278</v>
      </c>
      <c r="F230" s="249" t="s">
        <v>1176</v>
      </c>
      <c r="G230" s="249" t="s">
        <v>11279</v>
      </c>
      <c r="H230" s="249" t="s">
        <v>11280</v>
      </c>
      <c r="I230" s="249" t="s">
        <v>11281</v>
      </c>
      <c r="J230" s="249" t="s">
        <v>1176</v>
      </c>
      <c r="K230" s="249" t="s">
        <v>11282</v>
      </c>
      <c r="L230" s="249" t="s">
        <v>11283</v>
      </c>
      <c r="M230" s="249" t="s">
        <v>9656</v>
      </c>
      <c r="N230" s="249" t="s">
        <v>1176</v>
      </c>
      <c r="O230" s="250" t="s">
        <v>11284</v>
      </c>
    </row>
    <row r="231" spans="1:15">
      <c r="A231" s="248" t="s">
        <v>3915</v>
      </c>
      <c r="B231" s="249" t="s">
        <v>11285</v>
      </c>
      <c r="C231" s="249" t="s">
        <v>3916</v>
      </c>
      <c r="D231" s="249" t="s">
        <v>11286</v>
      </c>
      <c r="E231" s="249" t="s">
        <v>11287</v>
      </c>
      <c r="F231" s="249" t="s">
        <v>1176</v>
      </c>
      <c r="G231" s="249" t="s">
        <v>11288</v>
      </c>
      <c r="H231" s="249" t="s">
        <v>11289</v>
      </c>
      <c r="I231" s="249" t="s">
        <v>11290</v>
      </c>
      <c r="J231" s="249" t="s">
        <v>1176</v>
      </c>
      <c r="K231" s="249" t="s">
        <v>11291</v>
      </c>
      <c r="L231" s="249" t="s">
        <v>11292</v>
      </c>
      <c r="M231" s="249" t="s">
        <v>11293</v>
      </c>
      <c r="N231" s="249" t="s">
        <v>1176</v>
      </c>
      <c r="O231" s="250" t="s">
        <v>11294</v>
      </c>
    </row>
    <row r="232" spans="1:15">
      <c r="A232" s="248" t="s">
        <v>3924</v>
      </c>
      <c r="B232" s="249" t="s">
        <v>11295</v>
      </c>
      <c r="C232" s="249" t="s">
        <v>3926</v>
      </c>
      <c r="D232" s="249" t="s">
        <v>11296</v>
      </c>
      <c r="E232" s="249" t="s">
        <v>11297</v>
      </c>
      <c r="F232" s="249" t="s">
        <v>1176</v>
      </c>
      <c r="G232" s="249" t="s">
        <v>11298</v>
      </c>
      <c r="H232" s="249" t="s">
        <v>11299</v>
      </c>
      <c r="I232" s="249" t="s">
        <v>11300</v>
      </c>
      <c r="J232" s="249" t="s">
        <v>1176</v>
      </c>
      <c r="K232" s="249" t="s">
        <v>11301</v>
      </c>
      <c r="L232" s="249" t="s">
        <v>11302</v>
      </c>
      <c r="M232" s="249" t="s">
        <v>11303</v>
      </c>
      <c r="N232" s="249" t="s">
        <v>1176</v>
      </c>
      <c r="O232" s="250" t="s">
        <v>11304</v>
      </c>
    </row>
    <row r="233" spans="1:15">
      <c r="A233" s="248" t="s">
        <v>3935</v>
      </c>
      <c r="B233" s="249" t="s">
        <v>11305</v>
      </c>
      <c r="C233" s="249" t="s">
        <v>3936</v>
      </c>
      <c r="D233" s="249" t="s">
        <v>11306</v>
      </c>
      <c r="E233" s="249" t="s">
        <v>11307</v>
      </c>
      <c r="F233" s="249" t="s">
        <v>1176</v>
      </c>
      <c r="G233" s="249" t="s">
        <v>11308</v>
      </c>
      <c r="H233" s="249" t="s">
        <v>11309</v>
      </c>
      <c r="I233" s="249" t="s">
        <v>11310</v>
      </c>
      <c r="J233" s="249" t="s">
        <v>1176</v>
      </c>
      <c r="K233" s="249" t="s">
        <v>11311</v>
      </c>
      <c r="L233" s="249" t="s">
        <v>11312</v>
      </c>
      <c r="M233" s="249" t="s">
        <v>11313</v>
      </c>
      <c r="N233" s="249" t="s">
        <v>1176</v>
      </c>
      <c r="O233" s="250" t="s">
        <v>10542</v>
      </c>
    </row>
    <row r="234" spans="1:15">
      <c r="A234" s="248" t="s">
        <v>3945</v>
      </c>
      <c r="B234" s="249" t="s">
        <v>11314</v>
      </c>
      <c r="C234" s="249" t="s">
        <v>3946</v>
      </c>
      <c r="D234" s="249" t="s">
        <v>11315</v>
      </c>
      <c r="E234" s="249" t="s">
        <v>11316</v>
      </c>
      <c r="F234" s="249" t="s">
        <v>1176</v>
      </c>
      <c r="G234" s="249" t="s">
        <v>11317</v>
      </c>
      <c r="H234" s="249" t="s">
        <v>11318</v>
      </c>
      <c r="I234" s="249" t="s">
        <v>11319</v>
      </c>
      <c r="J234" s="249" t="s">
        <v>1176</v>
      </c>
      <c r="K234" s="249" t="s">
        <v>11320</v>
      </c>
      <c r="L234" s="249" t="s">
        <v>11321</v>
      </c>
      <c r="M234" s="249" t="s">
        <v>11322</v>
      </c>
      <c r="N234" s="249" t="s">
        <v>1176</v>
      </c>
      <c r="O234" s="250" t="s">
        <v>11323</v>
      </c>
    </row>
    <row r="235" spans="1:15">
      <c r="A235" s="248" t="s">
        <v>3954</v>
      </c>
      <c r="B235" s="249" t="s">
        <v>11324</v>
      </c>
      <c r="C235" s="249" t="s">
        <v>3955</v>
      </c>
      <c r="D235" s="249" t="s">
        <v>11325</v>
      </c>
      <c r="E235" s="249" t="s">
        <v>11326</v>
      </c>
      <c r="F235" s="249" t="s">
        <v>1176</v>
      </c>
      <c r="G235" s="249" t="s">
        <v>11327</v>
      </c>
      <c r="H235" s="249" t="s">
        <v>11328</v>
      </c>
      <c r="I235" s="249" t="s">
        <v>11329</v>
      </c>
      <c r="J235" s="249" t="s">
        <v>1176</v>
      </c>
      <c r="K235" s="249" t="s">
        <v>11330</v>
      </c>
      <c r="L235" s="249" t="s">
        <v>11130</v>
      </c>
      <c r="M235" s="249" t="s">
        <v>11331</v>
      </c>
      <c r="N235" s="249" t="s">
        <v>1176</v>
      </c>
      <c r="O235" s="250" t="s">
        <v>11217</v>
      </c>
    </row>
    <row r="236" spans="1:15">
      <c r="A236" s="248" t="s">
        <v>3964</v>
      </c>
      <c r="B236" s="249" t="s">
        <v>11332</v>
      </c>
      <c r="C236" s="249" t="s">
        <v>3965</v>
      </c>
      <c r="D236" s="249" t="s">
        <v>11333</v>
      </c>
      <c r="E236" s="249" t="s">
        <v>11334</v>
      </c>
      <c r="F236" s="249" t="s">
        <v>1176</v>
      </c>
      <c r="G236" s="249" t="s">
        <v>11335</v>
      </c>
      <c r="H236" s="249" t="s">
        <v>11336</v>
      </c>
      <c r="I236" s="249" t="s">
        <v>11337</v>
      </c>
      <c r="J236" s="249" t="s">
        <v>1176</v>
      </c>
      <c r="K236" s="249" t="s">
        <v>11338</v>
      </c>
      <c r="L236" s="249" t="s">
        <v>10056</v>
      </c>
      <c r="M236" s="249" t="s">
        <v>11339</v>
      </c>
      <c r="N236" s="249" t="s">
        <v>1176</v>
      </c>
      <c r="O236" s="250" t="s">
        <v>11340</v>
      </c>
    </row>
    <row r="237" spans="1:15">
      <c r="A237" s="248" t="s">
        <v>3974</v>
      </c>
      <c r="B237" s="249" t="s">
        <v>11341</v>
      </c>
      <c r="C237" s="249" t="s">
        <v>3975</v>
      </c>
      <c r="D237" s="249" t="s">
        <v>11342</v>
      </c>
      <c r="E237" s="249" t="s">
        <v>11343</v>
      </c>
      <c r="F237" s="249" t="s">
        <v>1173</v>
      </c>
      <c r="G237" s="249" t="s">
        <v>11344</v>
      </c>
      <c r="H237" s="249" t="s">
        <v>11345</v>
      </c>
      <c r="I237" s="249" t="s">
        <v>11346</v>
      </c>
      <c r="J237" s="249" t="s">
        <v>1173</v>
      </c>
      <c r="K237" s="249" t="s">
        <v>11347</v>
      </c>
      <c r="L237" s="249" t="s">
        <v>2508</v>
      </c>
      <c r="M237" s="249" t="s">
        <v>11348</v>
      </c>
      <c r="N237" s="249" t="s">
        <v>1124</v>
      </c>
      <c r="O237" s="250" t="s">
        <v>9540</v>
      </c>
    </row>
    <row r="238" spans="1:15">
      <c r="A238" s="248" t="s">
        <v>3984</v>
      </c>
      <c r="B238" s="249" t="s">
        <v>11349</v>
      </c>
      <c r="C238" s="249" t="s">
        <v>3985</v>
      </c>
      <c r="D238" s="249" t="s">
        <v>11350</v>
      </c>
      <c r="E238" s="249" t="s">
        <v>11351</v>
      </c>
      <c r="F238" s="249" t="s">
        <v>1176</v>
      </c>
      <c r="G238" s="249" t="s">
        <v>11352</v>
      </c>
      <c r="H238" s="249" t="s">
        <v>11353</v>
      </c>
      <c r="I238" s="249" t="s">
        <v>11354</v>
      </c>
      <c r="J238" s="249" t="s">
        <v>1176</v>
      </c>
      <c r="K238" s="249" t="s">
        <v>11355</v>
      </c>
      <c r="L238" s="249" t="s">
        <v>11356</v>
      </c>
      <c r="M238" s="249" t="s">
        <v>11357</v>
      </c>
      <c r="N238" s="249" t="s">
        <v>1176</v>
      </c>
      <c r="O238" s="250" t="s">
        <v>11358</v>
      </c>
    </row>
    <row r="239" spans="1:15">
      <c r="A239" s="248" t="s">
        <v>3994</v>
      </c>
      <c r="B239" s="249" t="s">
        <v>11359</v>
      </c>
      <c r="C239" s="249" t="s">
        <v>3995</v>
      </c>
      <c r="D239" s="249" t="s">
        <v>11360</v>
      </c>
      <c r="E239" s="249" t="s">
        <v>11361</v>
      </c>
      <c r="F239" s="249" t="s">
        <v>1176</v>
      </c>
      <c r="G239" s="249" t="s">
        <v>11362</v>
      </c>
      <c r="H239" s="249" t="s">
        <v>11363</v>
      </c>
      <c r="I239" s="249" t="s">
        <v>11364</v>
      </c>
      <c r="J239" s="249" t="s">
        <v>1176</v>
      </c>
      <c r="K239" s="249" t="s">
        <v>11365</v>
      </c>
      <c r="L239" s="249" t="s">
        <v>11366</v>
      </c>
      <c r="M239" s="249" t="s">
        <v>11367</v>
      </c>
      <c r="N239" s="249" t="s">
        <v>1176</v>
      </c>
      <c r="O239" s="250" t="s">
        <v>11368</v>
      </c>
    </row>
    <row r="240" spans="1:15">
      <c r="A240" s="248" t="s">
        <v>4004</v>
      </c>
      <c r="B240" s="249" t="s">
        <v>11369</v>
      </c>
      <c r="C240" s="249" t="s">
        <v>4005</v>
      </c>
      <c r="D240" s="249" t="s">
        <v>11370</v>
      </c>
      <c r="E240" s="249" t="s">
        <v>11371</v>
      </c>
      <c r="F240" s="249" t="s">
        <v>1176</v>
      </c>
      <c r="G240" s="249" t="s">
        <v>11372</v>
      </c>
      <c r="H240" s="249" t="s">
        <v>11373</v>
      </c>
      <c r="I240" s="249" t="s">
        <v>11374</v>
      </c>
      <c r="J240" s="249" t="s">
        <v>1176</v>
      </c>
      <c r="K240" s="249" t="s">
        <v>11375</v>
      </c>
      <c r="L240" s="249" t="s">
        <v>11376</v>
      </c>
      <c r="M240" s="249" t="s">
        <v>9569</v>
      </c>
      <c r="N240" s="249" t="s">
        <v>1176</v>
      </c>
      <c r="O240" s="250" t="s">
        <v>10213</v>
      </c>
    </row>
    <row r="241" spans="1:15">
      <c r="A241" s="248" t="s">
        <v>4014</v>
      </c>
      <c r="B241" s="249" t="s">
        <v>11377</v>
      </c>
      <c r="C241" s="249" t="s">
        <v>11378</v>
      </c>
      <c r="D241" s="249" t="s">
        <v>11379</v>
      </c>
      <c r="E241" s="249" t="s">
        <v>11380</v>
      </c>
      <c r="F241" s="249" t="s">
        <v>1176</v>
      </c>
      <c r="G241" s="249" t="s">
        <v>11381</v>
      </c>
      <c r="H241" s="249" t="s">
        <v>11382</v>
      </c>
      <c r="I241" s="249" t="s">
        <v>11383</v>
      </c>
      <c r="J241" s="249" t="s">
        <v>1176</v>
      </c>
      <c r="K241" s="249" t="s">
        <v>11384</v>
      </c>
      <c r="L241" s="249" t="s">
        <v>11385</v>
      </c>
      <c r="M241" s="249" t="s">
        <v>9999</v>
      </c>
      <c r="N241" s="249" t="s">
        <v>1176</v>
      </c>
      <c r="O241" s="250" t="s">
        <v>11386</v>
      </c>
    </row>
    <row r="242" spans="1:15">
      <c r="A242" s="248" t="s">
        <v>4023</v>
      </c>
      <c r="B242" s="249" t="s">
        <v>11387</v>
      </c>
      <c r="C242" s="249" t="s">
        <v>4024</v>
      </c>
      <c r="D242" s="249" t="s">
        <v>11388</v>
      </c>
      <c r="E242" s="249" t="s">
        <v>11389</v>
      </c>
      <c r="F242" s="249" t="s">
        <v>1176</v>
      </c>
      <c r="G242" s="249" t="s">
        <v>11390</v>
      </c>
      <c r="H242" s="249" t="s">
        <v>11391</v>
      </c>
      <c r="I242" s="249" t="s">
        <v>11392</v>
      </c>
      <c r="J242" s="249" t="s">
        <v>1176</v>
      </c>
      <c r="K242" s="249" t="s">
        <v>11393</v>
      </c>
      <c r="L242" s="249" t="s">
        <v>9758</v>
      </c>
      <c r="M242" s="249" t="s">
        <v>11394</v>
      </c>
      <c r="N242" s="249" t="s">
        <v>1176</v>
      </c>
      <c r="O242" s="250" t="s">
        <v>10447</v>
      </c>
    </row>
    <row r="243" spans="1:15">
      <c r="A243" s="248" t="s">
        <v>4033</v>
      </c>
      <c r="B243" s="249" t="s">
        <v>11395</v>
      </c>
      <c r="C243" s="249" t="s">
        <v>4034</v>
      </c>
      <c r="D243" s="249" t="s">
        <v>11396</v>
      </c>
      <c r="E243" s="249" t="s">
        <v>11397</v>
      </c>
      <c r="F243" s="249" t="s">
        <v>1176</v>
      </c>
      <c r="G243" s="249" t="s">
        <v>11398</v>
      </c>
      <c r="H243" s="249" t="s">
        <v>11399</v>
      </c>
      <c r="I243" s="249" t="s">
        <v>11400</v>
      </c>
      <c r="J243" s="249" t="s">
        <v>1176</v>
      </c>
      <c r="K243" s="249" t="s">
        <v>11401</v>
      </c>
      <c r="L243" s="249" t="s">
        <v>9490</v>
      </c>
      <c r="M243" s="249" t="s">
        <v>11402</v>
      </c>
      <c r="N243" s="249" t="s">
        <v>1176</v>
      </c>
      <c r="O243" s="250" t="s">
        <v>11403</v>
      </c>
    </row>
    <row r="244" spans="1:15">
      <c r="A244" s="248" t="s">
        <v>4042</v>
      </c>
      <c r="B244" s="249" t="s">
        <v>11404</v>
      </c>
      <c r="C244" s="249" t="s">
        <v>4043</v>
      </c>
      <c r="D244" s="249" t="s">
        <v>11405</v>
      </c>
      <c r="E244" s="249" t="s">
        <v>11406</v>
      </c>
      <c r="F244" s="249" t="s">
        <v>1176</v>
      </c>
      <c r="G244" s="249" t="s">
        <v>11407</v>
      </c>
      <c r="H244" s="249" t="s">
        <v>11408</v>
      </c>
      <c r="I244" s="249" t="s">
        <v>11409</v>
      </c>
      <c r="J244" s="249" t="s">
        <v>1176</v>
      </c>
      <c r="K244" s="249" t="s">
        <v>11410</v>
      </c>
      <c r="L244" s="249" t="s">
        <v>11411</v>
      </c>
      <c r="M244" s="249" t="s">
        <v>11412</v>
      </c>
      <c r="N244" s="249" t="s">
        <v>1176</v>
      </c>
      <c r="O244" s="250" t="s">
        <v>11413</v>
      </c>
    </row>
    <row r="245" spans="1:15">
      <c r="A245" s="248" t="s">
        <v>4052</v>
      </c>
      <c r="B245" s="249" t="s">
        <v>11414</v>
      </c>
      <c r="C245" s="249" t="s">
        <v>4053</v>
      </c>
      <c r="D245" s="249" t="s">
        <v>11415</v>
      </c>
      <c r="E245" s="249" t="s">
        <v>11416</v>
      </c>
      <c r="F245" s="249" t="s">
        <v>1176</v>
      </c>
      <c r="G245" s="249" t="s">
        <v>11417</v>
      </c>
      <c r="H245" s="249" t="s">
        <v>11418</v>
      </c>
      <c r="I245" s="249" t="s">
        <v>11419</v>
      </c>
      <c r="J245" s="249" t="s">
        <v>1176</v>
      </c>
      <c r="K245" s="249" t="s">
        <v>9614</v>
      </c>
      <c r="L245" s="249" t="s">
        <v>11420</v>
      </c>
      <c r="M245" s="249" t="s">
        <v>11421</v>
      </c>
      <c r="N245" s="249" t="s">
        <v>1176</v>
      </c>
      <c r="O245" s="250" t="s">
        <v>11422</v>
      </c>
    </row>
    <row r="246" spans="1:15">
      <c r="A246" s="248" t="s">
        <v>4062</v>
      </c>
      <c r="B246" s="249" t="s">
        <v>11423</v>
      </c>
      <c r="C246" s="249" t="s">
        <v>4063</v>
      </c>
      <c r="D246" s="249" t="s">
        <v>11424</v>
      </c>
      <c r="E246" s="249" t="s">
        <v>11425</v>
      </c>
      <c r="F246" s="249" t="s">
        <v>1176</v>
      </c>
      <c r="G246" s="249" t="s">
        <v>11426</v>
      </c>
      <c r="H246" s="249" t="s">
        <v>11427</v>
      </c>
      <c r="I246" s="249" t="s">
        <v>11428</v>
      </c>
      <c r="J246" s="249" t="s">
        <v>1176</v>
      </c>
      <c r="K246" s="249" t="s">
        <v>11429</v>
      </c>
      <c r="L246" s="249" t="s">
        <v>11430</v>
      </c>
      <c r="M246" s="249" t="s">
        <v>11431</v>
      </c>
      <c r="N246" s="249" t="s">
        <v>1176</v>
      </c>
      <c r="O246" s="250" t="s">
        <v>9589</v>
      </c>
    </row>
    <row r="247" spans="1:15">
      <c r="A247" s="248" t="s">
        <v>4071</v>
      </c>
      <c r="B247" s="249" t="s">
        <v>11432</v>
      </c>
      <c r="C247" s="249" t="s">
        <v>4072</v>
      </c>
      <c r="D247" s="249" t="s">
        <v>11433</v>
      </c>
      <c r="E247" s="249" t="s">
        <v>11434</v>
      </c>
      <c r="F247" s="249" t="s">
        <v>1176</v>
      </c>
      <c r="G247" s="249" t="s">
        <v>11435</v>
      </c>
      <c r="H247" s="249" t="s">
        <v>11436</v>
      </c>
      <c r="I247" s="249" t="s">
        <v>11437</v>
      </c>
      <c r="J247" s="249" t="s">
        <v>1176</v>
      </c>
      <c r="K247" s="249" t="s">
        <v>11438</v>
      </c>
      <c r="L247" s="249" t="s">
        <v>11439</v>
      </c>
      <c r="M247" s="249" t="s">
        <v>11440</v>
      </c>
      <c r="N247" s="249" t="s">
        <v>1176</v>
      </c>
      <c r="O247" s="250" t="s">
        <v>11441</v>
      </c>
    </row>
    <row r="248" spans="1:15">
      <c r="A248" s="248" t="s">
        <v>4081</v>
      </c>
      <c r="B248" s="249" t="s">
        <v>11442</v>
      </c>
      <c r="C248" s="249" t="s">
        <v>4082</v>
      </c>
      <c r="D248" s="249" t="s">
        <v>11443</v>
      </c>
      <c r="E248" s="249" t="s">
        <v>11444</v>
      </c>
      <c r="F248" s="249" t="s">
        <v>1176</v>
      </c>
      <c r="G248" s="249" t="s">
        <v>11445</v>
      </c>
      <c r="H248" s="249" t="s">
        <v>11446</v>
      </c>
      <c r="I248" s="249" t="s">
        <v>11447</v>
      </c>
      <c r="J248" s="249" t="s">
        <v>1176</v>
      </c>
      <c r="K248" s="249" t="s">
        <v>11448</v>
      </c>
      <c r="L248" s="249" t="s">
        <v>9118</v>
      </c>
      <c r="M248" s="249" t="s">
        <v>11449</v>
      </c>
      <c r="N248" s="249" t="s">
        <v>1176</v>
      </c>
      <c r="O248" s="250" t="s">
        <v>11450</v>
      </c>
    </row>
    <row r="249" spans="1:15">
      <c r="A249" s="248" t="s">
        <v>4091</v>
      </c>
      <c r="B249" s="249" t="s">
        <v>11451</v>
      </c>
      <c r="C249" s="249" t="s">
        <v>4092</v>
      </c>
      <c r="D249" s="249" t="s">
        <v>11452</v>
      </c>
      <c r="E249" s="249" t="s">
        <v>11453</v>
      </c>
      <c r="F249" s="249" t="s">
        <v>1176</v>
      </c>
      <c r="G249" s="249" t="s">
        <v>11454</v>
      </c>
      <c r="H249" s="249" t="s">
        <v>11455</v>
      </c>
      <c r="I249" s="249" t="s">
        <v>11456</v>
      </c>
      <c r="J249" s="249" t="s">
        <v>1176</v>
      </c>
      <c r="K249" s="249" t="s">
        <v>11457</v>
      </c>
      <c r="L249" s="249" t="s">
        <v>11458</v>
      </c>
      <c r="M249" s="249" t="s">
        <v>11459</v>
      </c>
      <c r="N249" s="249" t="s">
        <v>1176</v>
      </c>
      <c r="O249" s="250" t="s">
        <v>10406</v>
      </c>
    </row>
    <row r="250" spans="1:15">
      <c r="A250" s="248" t="s">
        <v>4100</v>
      </c>
      <c r="B250" s="249" t="s">
        <v>11460</v>
      </c>
      <c r="C250" s="249" t="s">
        <v>4102</v>
      </c>
      <c r="D250" s="249" t="s">
        <v>11461</v>
      </c>
      <c r="E250" s="249" t="s">
        <v>11462</v>
      </c>
      <c r="F250" s="249" t="s">
        <v>1176</v>
      </c>
      <c r="G250" s="249" t="s">
        <v>11463</v>
      </c>
      <c r="H250" s="249" t="s">
        <v>11464</v>
      </c>
      <c r="I250" s="249" t="s">
        <v>11465</v>
      </c>
      <c r="J250" s="249" t="s">
        <v>1176</v>
      </c>
      <c r="K250" s="249" t="s">
        <v>11466</v>
      </c>
      <c r="L250" s="249" t="s">
        <v>11467</v>
      </c>
      <c r="M250" s="249" t="s">
        <v>11468</v>
      </c>
      <c r="N250" s="249" t="s">
        <v>1176</v>
      </c>
      <c r="O250" s="250" t="s">
        <v>11469</v>
      </c>
    </row>
    <row r="251" spans="1:15">
      <c r="A251" s="248" t="s">
        <v>4111</v>
      </c>
      <c r="B251" s="249" t="s">
        <v>11470</v>
      </c>
      <c r="C251" s="249" t="s">
        <v>4112</v>
      </c>
      <c r="D251" s="249" t="s">
        <v>11471</v>
      </c>
      <c r="E251" s="249" t="s">
        <v>11472</v>
      </c>
      <c r="F251" s="249" t="s">
        <v>1176</v>
      </c>
      <c r="G251" s="249" t="s">
        <v>11473</v>
      </c>
      <c r="H251" s="249" t="s">
        <v>11474</v>
      </c>
      <c r="I251" s="249" t="s">
        <v>11475</v>
      </c>
      <c r="J251" s="249" t="s">
        <v>1176</v>
      </c>
      <c r="K251" s="249" t="s">
        <v>11476</v>
      </c>
      <c r="L251" s="249" t="s">
        <v>11477</v>
      </c>
      <c r="M251" s="249" t="s">
        <v>11478</v>
      </c>
      <c r="N251" s="249" t="s">
        <v>1176</v>
      </c>
      <c r="O251" s="250" t="s">
        <v>11479</v>
      </c>
    </row>
    <row r="252" spans="1:15">
      <c r="A252" s="248" t="s">
        <v>4121</v>
      </c>
      <c r="B252" s="249" t="s">
        <v>11480</v>
      </c>
      <c r="C252" s="249" t="s">
        <v>4122</v>
      </c>
      <c r="D252" s="249" t="s">
        <v>11481</v>
      </c>
      <c r="E252" s="249" t="s">
        <v>11482</v>
      </c>
      <c r="F252" s="249" t="s">
        <v>1176</v>
      </c>
      <c r="G252" s="249" t="s">
        <v>11483</v>
      </c>
      <c r="H252" s="249" t="s">
        <v>11484</v>
      </c>
      <c r="I252" s="249" t="s">
        <v>11485</v>
      </c>
      <c r="J252" s="249" t="s">
        <v>1176</v>
      </c>
      <c r="K252" s="249" t="s">
        <v>11486</v>
      </c>
      <c r="L252" s="249" t="s">
        <v>11487</v>
      </c>
      <c r="M252" s="249" t="s">
        <v>11488</v>
      </c>
      <c r="N252" s="249" t="s">
        <v>1176</v>
      </c>
      <c r="O252" s="250" t="s">
        <v>11489</v>
      </c>
    </row>
    <row r="253" spans="1:15">
      <c r="A253" s="248" t="s">
        <v>4131</v>
      </c>
      <c r="B253" s="249" t="s">
        <v>11490</v>
      </c>
      <c r="C253" s="249" t="s">
        <v>4132</v>
      </c>
      <c r="D253" s="249" t="s">
        <v>11491</v>
      </c>
      <c r="E253" s="249" t="s">
        <v>11492</v>
      </c>
      <c r="F253" s="249" t="s">
        <v>1176</v>
      </c>
      <c r="G253" s="249" t="s">
        <v>11493</v>
      </c>
      <c r="H253" s="249" t="s">
        <v>11494</v>
      </c>
      <c r="I253" s="249" t="s">
        <v>11495</v>
      </c>
      <c r="J253" s="249" t="s">
        <v>1176</v>
      </c>
      <c r="K253" s="249" t="s">
        <v>11496</v>
      </c>
      <c r="L253" s="249" t="s">
        <v>11497</v>
      </c>
      <c r="M253" s="249" t="s">
        <v>11498</v>
      </c>
      <c r="N253" s="249" t="s">
        <v>1176</v>
      </c>
      <c r="O253" s="250" t="s">
        <v>11499</v>
      </c>
    </row>
    <row r="254" spans="1:15">
      <c r="A254" s="248" t="s">
        <v>4140</v>
      </c>
      <c r="B254" s="249" t="s">
        <v>11500</v>
      </c>
      <c r="C254" s="249" t="s">
        <v>4141</v>
      </c>
      <c r="D254" s="249" t="s">
        <v>11501</v>
      </c>
      <c r="E254" s="249" t="s">
        <v>11502</v>
      </c>
      <c r="F254" s="249" t="s">
        <v>1176</v>
      </c>
      <c r="G254" s="249" t="s">
        <v>11503</v>
      </c>
      <c r="H254" s="249" t="s">
        <v>11504</v>
      </c>
      <c r="I254" s="249" t="s">
        <v>11505</v>
      </c>
      <c r="J254" s="249" t="s">
        <v>1176</v>
      </c>
      <c r="K254" s="249" t="s">
        <v>11506</v>
      </c>
      <c r="L254" s="249" t="s">
        <v>11507</v>
      </c>
      <c r="M254" s="249" t="s">
        <v>11508</v>
      </c>
      <c r="N254" s="249" t="s">
        <v>1176</v>
      </c>
      <c r="O254" s="250" t="s">
        <v>11509</v>
      </c>
    </row>
    <row r="255" spans="1:15">
      <c r="A255" s="248" t="s">
        <v>4150</v>
      </c>
      <c r="B255" s="249" t="s">
        <v>11510</v>
      </c>
      <c r="C255" s="249" t="s">
        <v>4151</v>
      </c>
      <c r="D255" s="249" t="s">
        <v>11511</v>
      </c>
      <c r="E255" s="249" t="s">
        <v>11512</v>
      </c>
      <c r="F255" s="249" t="s">
        <v>1176</v>
      </c>
      <c r="G255" s="249" t="s">
        <v>11513</v>
      </c>
      <c r="H255" s="249" t="s">
        <v>11514</v>
      </c>
      <c r="I255" s="249" t="s">
        <v>11515</v>
      </c>
      <c r="J255" s="249" t="s">
        <v>1176</v>
      </c>
      <c r="K255" s="249" t="s">
        <v>11516</v>
      </c>
      <c r="L255" s="249" t="s">
        <v>11517</v>
      </c>
      <c r="M255" s="249" t="s">
        <v>11518</v>
      </c>
      <c r="N255" s="249" t="s">
        <v>1176</v>
      </c>
      <c r="O255" s="250" t="s">
        <v>11519</v>
      </c>
    </row>
    <row r="256" spans="1:15">
      <c r="A256" s="248" t="s">
        <v>4160</v>
      </c>
      <c r="B256" s="249" t="s">
        <v>11520</v>
      </c>
      <c r="C256" s="249" t="s">
        <v>4161</v>
      </c>
      <c r="D256" s="249" t="s">
        <v>11521</v>
      </c>
      <c r="E256" s="249" t="s">
        <v>11522</v>
      </c>
      <c r="F256" s="249" t="s">
        <v>1176</v>
      </c>
      <c r="G256" s="249" t="s">
        <v>11523</v>
      </c>
      <c r="H256" s="249" t="s">
        <v>11524</v>
      </c>
      <c r="I256" s="249" t="s">
        <v>11525</v>
      </c>
      <c r="J256" s="249" t="s">
        <v>1176</v>
      </c>
      <c r="K256" s="249" t="s">
        <v>11526</v>
      </c>
      <c r="L256" s="249" t="s">
        <v>9879</v>
      </c>
      <c r="M256" s="249" t="s">
        <v>11527</v>
      </c>
      <c r="N256" s="249" t="s">
        <v>1176</v>
      </c>
      <c r="O256" s="250" t="s">
        <v>11528</v>
      </c>
    </row>
    <row r="257" spans="1:15">
      <c r="A257" s="248" t="s">
        <v>4169</v>
      </c>
      <c r="B257" s="249" t="s">
        <v>11529</v>
      </c>
      <c r="C257" s="249" t="s">
        <v>4170</v>
      </c>
      <c r="D257" s="249" t="s">
        <v>11530</v>
      </c>
      <c r="E257" s="249" t="s">
        <v>11531</v>
      </c>
      <c r="F257" s="249" t="s">
        <v>1176</v>
      </c>
      <c r="G257" s="249" t="s">
        <v>11532</v>
      </c>
      <c r="H257" s="249" t="s">
        <v>11533</v>
      </c>
      <c r="I257" s="249" t="s">
        <v>11534</v>
      </c>
      <c r="J257" s="249" t="s">
        <v>1176</v>
      </c>
      <c r="K257" s="249" t="s">
        <v>11535</v>
      </c>
      <c r="L257" s="249" t="s">
        <v>11536</v>
      </c>
      <c r="M257" s="249" t="s">
        <v>11537</v>
      </c>
      <c r="N257" s="249" t="s">
        <v>1176</v>
      </c>
      <c r="O257" s="250" t="s">
        <v>11538</v>
      </c>
    </row>
    <row r="258" spans="1:15">
      <c r="A258" s="248" t="s">
        <v>4178</v>
      </c>
      <c r="B258" s="249" t="s">
        <v>11539</v>
      </c>
      <c r="C258" s="249" t="s">
        <v>4179</v>
      </c>
      <c r="D258" s="249" t="s">
        <v>11540</v>
      </c>
      <c r="E258" s="249" t="s">
        <v>11541</v>
      </c>
      <c r="F258" s="249" t="s">
        <v>1176</v>
      </c>
      <c r="G258" s="249" t="s">
        <v>11542</v>
      </c>
      <c r="H258" s="249" t="s">
        <v>11543</v>
      </c>
      <c r="I258" s="249" t="s">
        <v>11544</v>
      </c>
      <c r="J258" s="249" t="s">
        <v>1176</v>
      </c>
      <c r="K258" s="249" t="s">
        <v>11545</v>
      </c>
      <c r="L258" s="249" t="s">
        <v>11412</v>
      </c>
      <c r="M258" s="249" t="s">
        <v>11546</v>
      </c>
      <c r="N258" s="249" t="s">
        <v>1176</v>
      </c>
      <c r="O258" s="250" t="s">
        <v>11547</v>
      </c>
    </row>
    <row r="259" spans="1:15">
      <c r="A259" s="248" t="s">
        <v>4188</v>
      </c>
      <c r="B259" s="249" t="s">
        <v>11548</v>
      </c>
      <c r="C259" s="249" t="s">
        <v>4189</v>
      </c>
      <c r="D259" s="249" t="s">
        <v>11549</v>
      </c>
      <c r="E259" s="249" t="s">
        <v>11310</v>
      </c>
      <c r="F259" s="249" t="s">
        <v>1176</v>
      </c>
      <c r="G259" s="249" t="s">
        <v>11550</v>
      </c>
      <c r="H259" s="249" t="s">
        <v>11551</v>
      </c>
      <c r="I259" s="249" t="s">
        <v>11552</v>
      </c>
      <c r="J259" s="249" t="s">
        <v>1176</v>
      </c>
      <c r="K259" s="249" t="s">
        <v>11553</v>
      </c>
      <c r="L259" s="249" t="s">
        <v>9333</v>
      </c>
      <c r="M259" s="249" t="s">
        <v>11554</v>
      </c>
      <c r="N259" s="249" t="s">
        <v>1176</v>
      </c>
      <c r="O259" s="250" t="s">
        <v>11555</v>
      </c>
    </row>
    <row r="260" spans="1:15">
      <c r="A260" s="248" t="s">
        <v>4197</v>
      </c>
      <c r="B260" s="249" t="s">
        <v>11556</v>
      </c>
      <c r="C260" s="249" t="s">
        <v>4198</v>
      </c>
      <c r="D260" s="249" t="s">
        <v>11557</v>
      </c>
      <c r="E260" s="249" t="s">
        <v>11558</v>
      </c>
      <c r="F260" s="249" t="s">
        <v>1176</v>
      </c>
      <c r="G260" s="249" t="s">
        <v>11559</v>
      </c>
      <c r="H260" s="249" t="s">
        <v>11560</v>
      </c>
      <c r="I260" s="249" t="s">
        <v>11561</v>
      </c>
      <c r="J260" s="249" t="s">
        <v>1176</v>
      </c>
      <c r="K260" s="249" t="s">
        <v>11562</v>
      </c>
      <c r="L260" s="249" t="s">
        <v>11563</v>
      </c>
      <c r="M260" s="249" t="s">
        <v>11564</v>
      </c>
      <c r="N260" s="249" t="s">
        <v>1176</v>
      </c>
      <c r="O260" s="250" t="s">
        <v>11565</v>
      </c>
    </row>
    <row r="261" spans="1:15">
      <c r="A261" s="248" t="s">
        <v>4207</v>
      </c>
      <c r="B261" s="249" t="s">
        <v>11566</v>
      </c>
      <c r="C261" s="249" t="s">
        <v>4208</v>
      </c>
      <c r="D261" s="249" t="s">
        <v>11567</v>
      </c>
      <c r="E261" s="249" t="s">
        <v>11568</v>
      </c>
      <c r="F261" s="249" t="s">
        <v>1176</v>
      </c>
      <c r="G261" s="249" t="s">
        <v>11569</v>
      </c>
      <c r="H261" s="249" t="s">
        <v>11570</v>
      </c>
      <c r="I261" s="249" t="s">
        <v>11571</v>
      </c>
      <c r="J261" s="249" t="s">
        <v>1176</v>
      </c>
      <c r="K261" s="249" t="s">
        <v>11572</v>
      </c>
      <c r="L261" s="249" t="s">
        <v>11573</v>
      </c>
      <c r="M261" s="249" t="s">
        <v>11574</v>
      </c>
      <c r="N261" s="249" t="s">
        <v>1176</v>
      </c>
      <c r="O261" s="250" t="s">
        <v>11575</v>
      </c>
    </row>
    <row r="262" spans="1:15">
      <c r="A262" s="248" t="s">
        <v>4216</v>
      </c>
      <c r="B262" s="249" t="s">
        <v>11576</v>
      </c>
      <c r="C262" s="249" t="s">
        <v>4217</v>
      </c>
      <c r="D262" s="249" t="s">
        <v>11577</v>
      </c>
      <c r="E262" s="249" t="s">
        <v>11578</v>
      </c>
      <c r="F262" s="249" t="s">
        <v>1176</v>
      </c>
      <c r="G262" s="249" t="s">
        <v>11579</v>
      </c>
      <c r="H262" s="249" t="s">
        <v>11580</v>
      </c>
      <c r="I262" s="249" t="s">
        <v>11581</v>
      </c>
      <c r="J262" s="249" t="s">
        <v>1176</v>
      </c>
      <c r="K262" s="249" t="s">
        <v>11582</v>
      </c>
      <c r="L262" s="249" t="s">
        <v>9156</v>
      </c>
      <c r="M262" s="249" t="s">
        <v>10621</v>
      </c>
      <c r="N262" s="249" t="s">
        <v>1176</v>
      </c>
      <c r="O262" s="250" t="s">
        <v>9206</v>
      </c>
    </row>
    <row r="263" spans="1:15">
      <c r="A263" s="248" t="s">
        <v>4226</v>
      </c>
      <c r="B263" s="249" t="s">
        <v>11583</v>
      </c>
      <c r="C263" s="249" t="s">
        <v>4227</v>
      </c>
      <c r="D263" s="249" t="s">
        <v>11584</v>
      </c>
      <c r="E263" s="249" t="s">
        <v>11585</v>
      </c>
      <c r="F263" s="249" t="s">
        <v>1176</v>
      </c>
      <c r="G263" s="249" t="s">
        <v>11586</v>
      </c>
      <c r="H263" s="249" t="s">
        <v>11587</v>
      </c>
      <c r="I263" s="249" t="s">
        <v>11588</v>
      </c>
      <c r="J263" s="249" t="s">
        <v>1176</v>
      </c>
      <c r="K263" s="249" t="s">
        <v>11589</v>
      </c>
      <c r="L263" s="249" t="s">
        <v>11590</v>
      </c>
      <c r="M263" s="249" t="s">
        <v>11591</v>
      </c>
      <c r="N263" s="249" t="s">
        <v>1176</v>
      </c>
      <c r="O263" s="250" t="s">
        <v>11592</v>
      </c>
    </row>
    <row r="264" spans="1:15">
      <c r="A264" s="248" t="s">
        <v>4235</v>
      </c>
      <c r="B264" s="249" t="s">
        <v>11593</v>
      </c>
      <c r="C264" s="249" t="s">
        <v>4236</v>
      </c>
      <c r="D264" s="249" t="s">
        <v>11594</v>
      </c>
      <c r="E264" s="249" t="s">
        <v>11595</v>
      </c>
      <c r="F264" s="249" t="s">
        <v>1176</v>
      </c>
      <c r="G264" s="249" t="s">
        <v>11596</v>
      </c>
      <c r="H264" s="249" t="s">
        <v>11597</v>
      </c>
      <c r="I264" s="249" t="s">
        <v>11598</v>
      </c>
      <c r="J264" s="249" t="s">
        <v>1176</v>
      </c>
      <c r="K264" s="249" t="s">
        <v>11599</v>
      </c>
      <c r="L264" s="249" t="s">
        <v>11600</v>
      </c>
      <c r="M264" s="249" t="s">
        <v>11601</v>
      </c>
      <c r="N264" s="249" t="s">
        <v>1176</v>
      </c>
      <c r="O264" s="250" t="s">
        <v>9422</v>
      </c>
    </row>
    <row r="265" spans="1:15">
      <c r="A265" s="248" t="s">
        <v>4245</v>
      </c>
      <c r="B265" s="249" t="s">
        <v>11602</v>
      </c>
      <c r="C265" s="249" t="s">
        <v>4246</v>
      </c>
      <c r="D265" s="249" t="s">
        <v>11603</v>
      </c>
      <c r="E265" s="249" t="s">
        <v>11604</v>
      </c>
      <c r="F265" s="249" t="s">
        <v>1176</v>
      </c>
      <c r="G265" s="249" t="s">
        <v>11605</v>
      </c>
      <c r="H265" s="249" t="s">
        <v>11606</v>
      </c>
      <c r="I265" s="249" t="s">
        <v>11607</v>
      </c>
      <c r="J265" s="249" t="s">
        <v>1176</v>
      </c>
      <c r="K265" s="249" t="s">
        <v>11608</v>
      </c>
      <c r="L265" s="249" t="s">
        <v>9198</v>
      </c>
      <c r="M265" s="249" t="s">
        <v>11609</v>
      </c>
      <c r="N265" s="249" t="s">
        <v>1176</v>
      </c>
      <c r="O265" s="250" t="s">
        <v>10467</v>
      </c>
    </row>
    <row r="266" spans="1:15">
      <c r="A266" s="248" t="s">
        <v>4255</v>
      </c>
      <c r="B266" s="249" t="s">
        <v>11610</v>
      </c>
      <c r="C266" s="249" t="s">
        <v>4257</v>
      </c>
      <c r="D266" s="249" t="s">
        <v>11611</v>
      </c>
      <c r="E266" s="249" t="s">
        <v>11612</v>
      </c>
      <c r="F266" s="249" t="s">
        <v>5351</v>
      </c>
      <c r="G266" s="249" t="s">
        <v>11613</v>
      </c>
      <c r="H266" s="249" t="s">
        <v>11614</v>
      </c>
      <c r="I266" s="249" t="s">
        <v>11615</v>
      </c>
      <c r="J266" s="249" t="s">
        <v>4263</v>
      </c>
      <c r="K266" s="249" t="s">
        <v>11616</v>
      </c>
      <c r="L266" s="249" t="s">
        <v>10317</v>
      </c>
      <c r="M266" s="249" t="s">
        <v>11617</v>
      </c>
      <c r="N266" s="249" t="s">
        <v>11618</v>
      </c>
      <c r="O266" s="250" t="s">
        <v>11619</v>
      </c>
    </row>
    <row r="267" spans="1:15">
      <c r="A267" s="248" t="s">
        <v>4266</v>
      </c>
      <c r="B267" s="249" t="s">
        <v>11620</v>
      </c>
      <c r="C267" s="249" t="s">
        <v>4267</v>
      </c>
      <c r="D267" s="249" t="s">
        <v>11621</v>
      </c>
      <c r="E267" s="249" t="s">
        <v>11622</v>
      </c>
      <c r="F267" s="249" t="s">
        <v>11623</v>
      </c>
      <c r="G267" s="249" t="s">
        <v>11624</v>
      </c>
      <c r="H267" s="249" t="s">
        <v>11625</v>
      </c>
      <c r="I267" s="249" t="s">
        <v>11626</v>
      </c>
      <c r="J267" s="249" t="s">
        <v>1176</v>
      </c>
      <c r="K267" s="249" t="s">
        <v>11627</v>
      </c>
      <c r="L267" s="249" t="s">
        <v>9303</v>
      </c>
      <c r="M267" s="249" t="s">
        <v>11628</v>
      </c>
      <c r="N267" s="249" t="s">
        <v>1176</v>
      </c>
      <c r="O267" s="250" t="s">
        <v>11629</v>
      </c>
    </row>
    <row r="268" spans="1:15">
      <c r="A268" s="248" t="s">
        <v>4275</v>
      </c>
      <c r="B268" s="249" t="s">
        <v>11630</v>
      </c>
      <c r="C268" s="249" t="s">
        <v>4276</v>
      </c>
      <c r="D268" s="249" t="s">
        <v>11631</v>
      </c>
      <c r="E268" s="249" t="s">
        <v>11632</v>
      </c>
      <c r="F268" s="249" t="s">
        <v>1176</v>
      </c>
      <c r="G268" s="249" t="s">
        <v>11633</v>
      </c>
      <c r="H268" s="249" t="s">
        <v>11634</v>
      </c>
      <c r="I268" s="249" t="s">
        <v>11635</v>
      </c>
      <c r="J268" s="249" t="s">
        <v>1176</v>
      </c>
      <c r="K268" s="249" t="s">
        <v>11636</v>
      </c>
      <c r="L268" s="249" t="s">
        <v>11637</v>
      </c>
      <c r="M268" s="249" t="s">
        <v>11638</v>
      </c>
      <c r="N268" s="249" t="s">
        <v>1176</v>
      </c>
      <c r="O268" s="250" t="s">
        <v>11639</v>
      </c>
    </row>
    <row r="269" spans="1:15">
      <c r="A269" s="248" t="s">
        <v>4284</v>
      </c>
      <c r="B269" s="249" t="s">
        <v>11640</v>
      </c>
      <c r="C269" s="249" t="s">
        <v>4285</v>
      </c>
      <c r="D269" s="249" t="s">
        <v>11641</v>
      </c>
      <c r="E269" s="249" t="s">
        <v>11642</v>
      </c>
      <c r="F269" s="249" t="s">
        <v>1176</v>
      </c>
      <c r="G269" s="249" t="s">
        <v>11643</v>
      </c>
      <c r="H269" s="249" t="s">
        <v>11644</v>
      </c>
      <c r="I269" s="249" t="s">
        <v>11645</v>
      </c>
      <c r="J269" s="249" t="s">
        <v>1176</v>
      </c>
      <c r="K269" s="249" t="s">
        <v>11646</v>
      </c>
      <c r="L269" s="249" t="s">
        <v>11647</v>
      </c>
      <c r="M269" s="249" t="s">
        <v>11648</v>
      </c>
      <c r="N269" s="249" t="s">
        <v>1176</v>
      </c>
      <c r="O269" s="250" t="s">
        <v>11649</v>
      </c>
    </row>
    <row r="270" spans="1:15">
      <c r="A270" s="248" t="s">
        <v>4293</v>
      </c>
      <c r="B270" s="249" t="s">
        <v>11650</v>
      </c>
      <c r="C270" s="249" t="s">
        <v>4294</v>
      </c>
      <c r="D270" s="249" t="s">
        <v>11651</v>
      </c>
      <c r="E270" s="249" t="s">
        <v>11652</v>
      </c>
      <c r="F270" s="249" t="s">
        <v>1176</v>
      </c>
      <c r="G270" s="249" t="s">
        <v>11653</v>
      </c>
      <c r="H270" s="249" t="s">
        <v>11654</v>
      </c>
      <c r="I270" s="249" t="s">
        <v>11655</v>
      </c>
      <c r="J270" s="249" t="s">
        <v>1176</v>
      </c>
      <c r="K270" s="249" t="s">
        <v>11656</v>
      </c>
      <c r="L270" s="249" t="s">
        <v>11657</v>
      </c>
      <c r="M270" s="249" t="s">
        <v>11658</v>
      </c>
      <c r="N270" s="249" t="s">
        <v>1176</v>
      </c>
      <c r="O270" s="250" t="s">
        <v>11659</v>
      </c>
    </row>
    <row r="271" spans="1:15">
      <c r="A271" s="248" t="s">
        <v>4303</v>
      </c>
      <c r="B271" s="249" t="s">
        <v>11660</v>
      </c>
      <c r="C271" s="249" t="s">
        <v>4304</v>
      </c>
      <c r="D271" s="249" t="s">
        <v>11661</v>
      </c>
      <c r="E271" s="249" t="s">
        <v>11662</v>
      </c>
      <c r="F271" s="249" t="s">
        <v>1176</v>
      </c>
      <c r="G271" s="249" t="s">
        <v>11663</v>
      </c>
      <c r="H271" s="249" t="s">
        <v>11664</v>
      </c>
      <c r="I271" s="249" t="s">
        <v>11665</v>
      </c>
      <c r="J271" s="249" t="s">
        <v>1176</v>
      </c>
      <c r="K271" s="249" t="s">
        <v>11666</v>
      </c>
      <c r="L271" s="249" t="s">
        <v>10583</v>
      </c>
      <c r="M271" s="249" t="s">
        <v>11667</v>
      </c>
      <c r="N271" s="249" t="s">
        <v>1176</v>
      </c>
      <c r="O271" s="250" t="s">
        <v>11158</v>
      </c>
    </row>
    <row r="272" spans="1:15">
      <c r="A272" s="248" t="s">
        <v>4311</v>
      </c>
      <c r="B272" s="249" t="s">
        <v>11668</v>
      </c>
      <c r="C272" s="249" t="s">
        <v>4312</v>
      </c>
      <c r="D272" s="249" t="s">
        <v>11669</v>
      </c>
      <c r="E272" s="249" t="s">
        <v>11670</v>
      </c>
      <c r="F272" s="249" t="s">
        <v>11671</v>
      </c>
      <c r="G272" s="249" t="s">
        <v>11672</v>
      </c>
      <c r="H272" s="249" t="s">
        <v>11673</v>
      </c>
      <c r="I272" s="249" t="s">
        <v>11674</v>
      </c>
      <c r="J272" s="249" t="s">
        <v>1176</v>
      </c>
      <c r="K272" s="249" t="s">
        <v>11675</v>
      </c>
      <c r="L272" s="249" t="s">
        <v>11676</v>
      </c>
      <c r="M272" s="249" t="s">
        <v>11677</v>
      </c>
      <c r="N272" s="249" t="s">
        <v>1176</v>
      </c>
      <c r="O272" s="250" t="s">
        <v>11678</v>
      </c>
    </row>
    <row r="273" spans="1:15">
      <c r="A273" s="248" t="s">
        <v>4321</v>
      </c>
      <c r="B273" s="249" t="s">
        <v>11679</v>
      </c>
      <c r="C273" s="249" t="s">
        <v>4322</v>
      </c>
      <c r="D273" s="249" t="s">
        <v>11680</v>
      </c>
      <c r="E273" s="249" t="s">
        <v>11681</v>
      </c>
      <c r="F273" s="249" t="s">
        <v>1176</v>
      </c>
      <c r="G273" s="249" t="s">
        <v>11682</v>
      </c>
      <c r="H273" s="249" t="s">
        <v>11683</v>
      </c>
      <c r="I273" s="249" t="s">
        <v>11684</v>
      </c>
      <c r="J273" s="249" t="s">
        <v>1176</v>
      </c>
      <c r="K273" s="249" t="s">
        <v>11685</v>
      </c>
      <c r="L273" s="249" t="s">
        <v>11686</v>
      </c>
      <c r="M273" s="249" t="s">
        <v>11687</v>
      </c>
      <c r="N273" s="249" t="s">
        <v>1176</v>
      </c>
      <c r="O273" s="250" t="s">
        <v>11688</v>
      </c>
    </row>
    <row r="274" spans="1:15">
      <c r="A274" s="248" t="s">
        <v>4331</v>
      </c>
      <c r="B274" s="249" t="s">
        <v>11689</v>
      </c>
      <c r="C274" s="249" t="s">
        <v>11690</v>
      </c>
      <c r="D274" s="249" t="s">
        <v>11691</v>
      </c>
      <c r="E274" s="249" t="s">
        <v>11692</v>
      </c>
      <c r="F274" s="249" t="s">
        <v>1176</v>
      </c>
      <c r="G274" s="249" t="s">
        <v>11693</v>
      </c>
      <c r="H274" s="249" t="s">
        <v>11694</v>
      </c>
      <c r="I274" s="249" t="s">
        <v>11695</v>
      </c>
      <c r="J274" s="249" t="s">
        <v>1176</v>
      </c>
      <c r="K274" s="249" t="s">
        <v>11696</v>
      </c>
      <c r="L274" s="249" t="s">
        <v>11697</v>
      </c>
      <c r="M274" s="249" t="s">
        <v>11698</v>
      </c>
      <c r="N274" s="249" t="s">
        <v>1176</v>
      </c>
      <c r="O274" s="250" t="s">
        <v>11699</v>
      </c>
    </row>
    <row r="275" spans="1:15">
      <c r="A275" s="248" t="s">
        <v>4341</v>
      </c>
      <c r="B275" s="249" t="s">
        <v>11700</v>
      </c>
      <c r="C275" s="249" t="s">
        <v>4342</v>
      </c>
      <c r="D275" s="249" t="s">
        <v>11701</v>
      </c>
      <c r="E275" s="249" t="s">
        <v>11702</v>
      </c>
      <c r="F275" s="249" t="s">
        <v>1176</v>
      </c>
      <c r="G275" s="249" t="s">
        <v>11703</v>
      </c>
      <c r="H275" s="249" t="s">
        <v>11704</v>
      </c>
      <c r="I275" s="249" t="s">
        <v>11705</v>
      </c>
      <c r="J275" s="249" t="s">
        <v>1176</v>
      </c>
      <c r="K275" s="249" t="s">
        <v>11706</v>
      </c>
      <c r="L275" s="249" t="s">
        <v>11707</v>
      </c>
      <c r="M275" s="249" t="s">
        <v>11708</v>
      </c>
      <c r="N275" s="249" t="s">
        <v>1176</v>
      </c>
      <c r="O275" s="250" t="s">
        <v>9872</v>
      </c>
    </row>
    <row r="276" spans="1:15">
      <c r="A276" s="248" t="s">
        <v>4349</v>
      </c>
      <c r="B276" s="249" t="s">
        <v>11709</v>
      </c>
      <c r="C276" s="249" t="s">
        <v>4350</v>
      </c>
      <c r="D276" s="249" t="s">
        <v>11710</v>
      </c>
      <c r="E276" s="249" t="s">
        <v>11711</v>
      </c>
      <c r="F276" s="249" t="s">
        <v>1176</v>
      </c>
      <c r="G276" s="249" t="s">
        <v>11712</v>
      </c>
      <c r="H276" s="249" t="s">
        <v>11713</v>
      </c>
      <c r="I276" s="249" t="s">
        <v>11714</v>
      </c>
      <c r="J276" s="249" t="s">
        <v>1176</v>
      </c>
      <c r="K276" s="249" t="s">
        <v>11715</v>
      </c>
      <c r="L276" s="249" t="s">
        <v>10119</v>
      </c>
      <c r="M276" s="249" t="s">
        <v>10668</v>
      </c>
      <c r="N276" s="249" t="s">
        <v>1176</v>
      </c>
      <c r="O276" s="250" t="s">
        <v>10766</v>
      </c>
    </row>
    <row r="277" spans="1:15">
      <c r="A277" s="248" t="s">
        <v>4359</v>
      </c>
      <c r="B277" s="249" t="s">
        <v>11716</v>
      </c>
      <c r="C277" s="249" t="s">
        <v>4360</v>
      </c>
      <c r="D277" s="249" t="s">
        <v>11717</v>
      </c>
      <c r="E277" s="249" t="s">
        <v>11718</v>
      </c>
      <c r="F277" s="249" t="s">
        <v>1176</v>
      </c>
      <c r="G277" s="249" t="s">
        <v>11719</v>
      </c>
      <c r="H277" s="249" t="s">
        <v>11720</v>
      </c>
      <c r="I277" s="249" t="s">
        <v>11721</v>
      </c>
      <c r="J277" s="249" t="s">
        <v>1176</v>
      </c>
      <c r="K277" s="249" t="s">
        <v>11722</v>
      </c>
      <c r="L277" s="249" t="s">
        <v>9678</v>
      </c>
      <c r="M277" s="249" t="s">
        <v>10593</v>
      </c>
      <c r="N277" s="249" t="s">
        <v>1176</v>
      </c>
      <c r="O277" s="250" t="s">
        <v>11216</v>
      </c>
    </row>
    <row r="278" spans="1:15">
      <c r="A278" s="248" t="s">
        <v>4368</v>
      </c>
      <c r="B278" s="249" t="s">
        <v>11723</v>
      </c>
      <c r="C278" s="249" t="s">
        <v>4369</v>
      </c>
      <c r="D278" s="249" t="s">
        <v>11724</v>
      </c>
      <c r="E278" s="249" t="s">
        <v>11725</v>
      </c>
      <c r="F278" s="249" t="s">
        <v>1176</v>
      </c>
      <c r="G278" s="249" t="s">
        <v>11726</v>
      </c>
      <c r="H278" s="249" t="s">
        <v>11727</v>
      </c>
      <c r="I278" s="249" t="s">
        <v>11728</v>
      </c>
      <c r="J278" s="249" t="s">
        <v>1176</v>
      </c>
      <c r="K278" s="249" t="s">
        <v>11729</v>
      </c>
      <c r="L278" s="249" t="s">
        <v>11730</v>
      </c>
      <c r="M278" s="249" t="s">
        <v>11731</v>
      </c>
      <c r="N278" s="249" t="s">
        <v>1176</v>
      </c>
      <c r="O278" s="250" t="s">
        <v>10757</v>
      </c>
    </row>
    <row r="279" spans="1:15">
      <c r="A279" s="248" t="s">
        <v>4378</v>
      </c>
      <c r="B279" s="249" t="s">
        <v>11732</v>
      </c>
      <c r="C279" s="249" t="s">
        <v>4379</v>
      </c>
      <c r="D279" s="249" t="s">
        <v>11733</v>
      </c>
      <c r="E279" s="249" t="s">
        <v>11734</v>
      </c>
      <c r="F279" s="249" t="s">
        <v>1176</v>
      </c>
      <c r="G279" s="249" t="s">
        <v>11735</v>
      </c>
      <c r="H279" s="249" t="s">
        <v>11736</v>
      </c>
      <c r="I279" s="249" t="s">
        <v>11737</v>
      </c>
      <c r="J279" s="249" t="s">
        <v>1176</v>
      </c>
      <c r="K279" s="249" t="s">
        <v>11738</v>
      </c>
      <c r="L279" s="249" t="s">
        <v>11739</v>
      </c>
      <c r="M279" s="249" t="s">
        <v>11740</v>
      </c>
      <c r="N279" s="249" t="s">
        <v>1176</v>
      </c>
      <c r="O279" s="250" t="s">
        <v>11688</v>
      </c>
    </row>
    <row r="280" spans="1:15">
      <c r="A280" s="248" t="s">
        <v>4387</v>
      </c>
      <c r="B280" s="249" t="s">
        <v>11741</v>
      </c>
      <c r="C280" s="249" t="s">
        <v>4389</v>
      </c>
      <c r="D280" s="249" t="s">
        <v>11742</v>
      </c>
      <c r="E280" s="249" t="s">
        <v>11743</v>
      </c>
      <c r="F280" s="249" t="s">
        <v>1176</v>
      </c>
      <c r="G280" s="249" t="s">
        <v>11744</v>
      </c>
      <c r="H280" s="249" t="s">
        <v>11745</v>
      </c>
      <c r="I280" s="249" t="s">
        <v>11746</v>
      </c>
      <c r="J280" s="249" t="s">
        <v>1176</v>
      </c>
      <c r="K280" s="249" t="s">
        <v>11747</v>
      </c>
      <c r="L280" s="249" t="s">
        <v>11748</v>
      </c>
      <c r="M280" s="249" t="s">
        <v>10088</v>
      </c>
      <c r="N280" s="249" t="s">
        <v>1176</v>
      </c>
      <c r="O280" s="250" t="s">
        <v>9492</v>
      </c>
    </row>
    <row r="281" spans="1:15">
      <c r="A281" s="248" t="s">
        <v>4398</v>
      </c>
      <c r="B281" s="249" t="s">
        <v>11749</v>
      </c>
      <c r="C281" s="249" t="s">
        <v>4399</v>
      </c>
      <c r="D281" s="249" t="s">
        <v>11750</v>
      </c>
      <c r="E281" s="249" t="s">
        <v>11751</v>
      </c>
      <c r="F281" s="249" t="s">
        <v>2135</v>
      </c>
      <c r="G281" s="249" t="s">
        <v>11752</v>
      </c>
      <c r="H281" s="249" t="s">
        <v>11753</v>
      </c>
      <c r="I281" s="249" t="s">
        <v>11754</v>
      </c>
      <c r="J281" s="249" t="s">
        <v>4406</v>
      </c>
      <c r="K281" s="249" t="s">
        <v>11755</v>
      </c>
      <c r="L281" s="249" t="s">
        <v>11756</v>
      </c>
      <c r="M281" s="249" t="s">
        <v>11707</v>
      </c>
      <c r="N281" s="249" t="s">
        <v>2320</v>
      </c>
      <c r="O281" s="250" t="s">
        <v>11757</v>
      </c>
    </row>
    <row r="282" spans="1:15">
      <c r="A282" s="248" t="s">
        <v>4409</v>
      </c>
      <c r="B282" s="249" t="s">
        <v>11758</v>
      </c>
      <c r="C282" s="249" t="s">
        <v>4410</v>
      </c>
      <c r="D282" s="249" t="s">
        <v>11759</v>
      </c>
      <c r="E282" s="249" t="s">
        <v>11760</v>
      </c>
      <c r="F282" s="249" t="s">
        <v>1176</v>
      </c>
      <c r="G282" s="249" t="s">
        <v>11761</v>
      </c>
      <c r="H282" s="249" t="s">
        <v>11762</v>
      </c>
      <c r="I282" s="249" t="s">
        <v>11763</v>
      </c>
      <c r="J282" s="249" t="s">
        <v>1176</v>
      </c>
      <c r="K282" s="249" t="s">
        <v>11764</v>
      </c>
      <c r="L282" s="249" t="s">
        <v>10127</v>
      </c>
      <c r="M282" s="249" t="s">
        <v>11765</v>
      </c>
      <c r="N282" s="249" t="s">
        <v>1176</v>
      </c>
      <c r="O282" s="250" t="s">
        <v>11766</v>
      </c>
    </row>
    <row r="283" spans="1:15">
      <c r="A283" s="248" t="s">
        <v>4419</v>
      </c>
      <c r="B283" s="249" t="s">
        <v>11767</v>
      </c>
      <c r="C283" s="249" t="s">
        <v>4420</v>
      </c>
      <c r="D283" s="249" t="s">
        <v>11768</v>
      </c>
      <c r="E283" s="249" t="s">
        <v>11769</v>
      </c>
      <c r="F283" s="249" t="s">
        <v>1176</v>
      </c>
      <c r="G283" s="249" t="s">
        <v>11770</v>
      </c>
      <c r="H283" s="249" t="s">
        <v>11771</v>
      </c>
      <c r="I283" s="249" t="s">
        <v>11772</v>
      </c>
      <c r="J283" s="249" t="s">
        <v>1176</v>
      </c>
      <c r="K283" s="249" t="s">
        <v>11773</v>
      </c>
      <c r="L283" s="249" t="s">
        <v>10960</v>
      </c>
      <c r="M283" s="249" t="s">
        <v>9529</v>
      </c>
      <c r="N283" s="249" t="s">
        <v>1176</v>
      </c>
      <c r="O283" s="250" t="s">
        <v>9422</v>
      </c>
    </row>
    <row r="284" spans="1:15">
      <c r="A284" s="248" t="s">
        <v>4429</v>
      </c>
      <c r="B284" s="249" t="s">
        <v>11774</v>
      </c>
      <c r="C284" s="249" t="s">
        <v>4430</v>
      </c>
      <c r="D284" s="249" t="s">
        <v>11775</v>
      </c>
      <c r="E284" s="249" t="s">
        <v>11776</v>
      </c>
      <c r="F284" s="249" t="s">
        <v>1176</v>
      </c>
      <c r="G284" s="249" t="s">
        <v>11777</v>
      </c>
      <c r="H284" s="249" t="s">
        <v>11778</v>
      </c>
      <c r="I284" s="249" t="s">
        <v>11779</v>
      </c>
      <c r="J284" s="249" t="s">
        <v>1176</v>
      </c>
      <c r="K284" s="249" t="s">
        <v>11780</v>
      </c>
      <c r="L284" s="249" t="s">
        <v>11781</v>
      </c>
      <c r="M284" s="249" t="s">
        <v>11782</v>
      </c>
      <c r="N284" s="249" t="s">
        <v>1176</v>
      </c>
      <c r="O284" s="250" t="s">
        <v>11783</v>
      </c>
    </row>
    <row r="285" spans="1:15">
      <c r="A285" s="248" t="s">
        <v>4439</v>
      </c>
      <c r="B285" s="249" t="s">
        <v>11784</v>
      </c>
      <c r="C285" s="249" t="s">
        <v>4440</v>
      </c>
      <c r="D285" s="249" t="s">
        <v>11785</v>
      </c>
      <c r="E285" s="249" t="s">
        <v>11786</v>
      </c>
      <c r="F285" s="249" t="s">
        <v>1176</v>
      </c>
      <c r="G285" s="249" t="s">
        <v>11787</v>
      </c>
      <c r="H285" s="249" t="s">
        <v>11788</v>
      </c>
      <c r="I285" s="249" t="s">
        <v>11789</v>
      </c>
      <c r="J285" s="249" t="s">
        <v>1176</v>
      </c>
      <c r="K285" s="249" t="s">
        <v>11790</v>
      </c>
      <c r="L285" s="249" t="s">
        <v>11791</v>
      </c>
      <c r="M285" s="249" t="s">
        <v>11792</v>
      </c>
      <c r="N285" s="249" t="s">
        <v>1176</v>
      </c>
      <c r="O285" s="250" t="s">
        <v>11793</v>
      </c>
    </row>
    <row r="286" spans="1:15">
      <c r="A286" s="248" t="s">
        <v>4448</v>
      </c>
      <c r="B286" s="249" t="s">
        <v>11794</v>
      </c>
      <c r="C286" s="249" t="s">
        <v>4449</v>
      </c>
      <c r="D286" s="249" t="s">
        <v>11795</v>
      </c>
      <c r="E286" s="249" t="s">
        <v>11796</v>
      </c>
      <c r="F286" s="249" t="s">
        <v>1173</v>
      </c>
      <c r="G286" s="249" t="s">
        <v>11797</v>
      </c>
      <c r="H286" s="249" t="s">
        <v>11798</v>
      </c>
      <c r="I286" s="249" t="s">
        <v>11799</v>
      </c>
      <c r="J286" s="249" t="s">
        <v>1176</v>
      </c>
      <c r="K286" s="249" t="s">
        <v>11800</v>
      </c>
      <c r="L286" s="249" t="s">
        <v>9648</v>
      </c>
      <c r="M286" s="249" t="s">
        <v>11801</v>
      </c>
      <c r="N286" s="249" t="s">
        <v>1176</v>
      </c>
      <c r="O286" s="250" t="s">
        <v>11802</v>
      </c>
    </row>
    <row r="287" spans="1:15">
      <c r="A287" s="248" t="s">
        <v>4458</v>
      </c>
      <c r="B287" s="249" t="s">
        <v>11803</v>
      </c>
      <c r="C287" s="249" t="s">
        <v>4459</v>
      </c>
      <c r="D287" s="249" t="s">
        <v>11804</v>
      </c>
      <c r="E287" s="249" t="s">
        <v>11805</v>
      </c>
      <c r="F287" s="249" t="s">
        <v>1176</v>
      </c>
      <c r="G287" s="249" t="s">
        <v>11806</v>
      </c>
      <c r="H287" s="249" t="s">
        <v>11807</v>
      </c>
      <c r="I287" s="249" t="s">
        <v>11808</v>
      </c>
      <c r="J287" s="249" t="s">
        <v>1176</v>
      </c>
      <c r="K287" s="249" t="s">
        <v>11809</v>
      </c>
      <c r="L287" s="249" t="s">
        <v>11810</v>
      </c>
      <c r="M287" s="249" t="s">
        <v>11811</v>
      </c>
      <c r="N287" s="249" t="s">
        <v>1176</v>
      </c>
      <c r="O287" s="250" t="s">
        <v>11812</v>
      </c>
    </row>
    <row r="288" spans="1:15">
      <c r="A288" s="248" t="s">
        <v>4468</v>
      </c>
      <c r="B288" s="249" t="s">
        <v>11813</v>
      </c>
      <c r="C288" s="249" t="s">
        <v>4469</v>
      </c>
      <c r="D288" s="249" t="s">
        <v>11814</v>
      </c>
      <c r="E288" s="249" t="s">
        <v>11815</v>
      </c>
      <c r="F288" s="249" t="s">
        <v>1176</v>
      </c>
      <c r="G288" s="249" t="s">
        <v>11816</v>
      </c>
      <c r="H288" s="249" t="s">
        <v>11817</v>
      </c>
      <c r="I288" s="249" t="s">
        <v>11818</v>
      </c>
      <c r="J288" s="249" t="s">
        <v>1176</v>
      </c>
      <c r="K288" s="249" t="s">
        <v>11819</v>
      </c>
      <c r="L288" s="249" t="s">
        <v>11820</v>
      </c>
      <c r="M288" s="249" t="s">
        <v>11821</v>
      </c>
      <c r="N288" s="249" t="s">
        <v>1176</v>
      </c>
      <c r="O288" s="250" t="s">
        <v>11822</v>
      </c>
    </row>
    <row r="289" spans="1:15">
      <c r="A289" s="248" t="s">
        <v>4478</v>
      </c>
      <c r="B289" s="249" t="s">
        <v>11823</v>
      </c>
      <c r="C289" s="249" t="s">
        <v>4480</v>
      </c>
      <c r="D289" s="249" t="s">
        <v>11824</v>
      </c>
      <c r="E289" s="249" t="s">
        <v>11825</v>
      </c>
      <c r="F289" s="249" t="s">
        <v>1176</v>
      </c>
      <c r="G289" s="249" t="s">
        <v>11826</v>
      </c>
      <c r="H289" s="249" t="s">
        <v>11827</v>
      </c>
      <c r="I289" s="249" t="s">
        <v>11828</v>
      </c>
      <c r="J289" s="249" t="s">
        <v>1176</v>
      </c>
      <c r="K289" s="249" t="s">
        <v>11829</v>
      </c>
      <c r="L289" s="249" t="s">
        <v>11830</v>
      </c>
      <c r="M289" s="249" t="s">
        <v>11831</v>
      </c>
      <c r="N289" s="249" t="s">
        <v>1176</v>
      </c>
      <c r="O289" s="250" t="s">
        <v>11832</v>
      </c>
    </row>
    <row r="290" spans="1:15">
      <c r="A290" s="248" t="s">
        <v>4489</v>
      </c>
      <c r="B290" s="249" t="s">
        <v>11833</v>
      </c>
      <c r="C290" s="249" t="s">
        <v>4490</v>
      </c>
      <c r="D290" s="249" t="s">
        <v>11834</v>
      </c>
      <c r="E290" s="249" t="s">
        <v>11835</v>
      </c>
      <c r="F290" s="249" t="s">
        <v>1176</v>
      </c>
      <c r="G290" s="249" t="s">
        <v>11836</v>
      </c>
      <c r="H290" s="249" t="s">
        <v>11837</v>
      </c>
      <c r="I290" s="249" t="s">
        <v>11838</v>
      </c>
      <c r="J290" s="249" t="s">
        <v>1176</v>
      </c>
      <c r="K290" s="249" t="s">
        <v>11839</v>
      </c>
      <c r="L290" s="249" t="s">
        <v>11840</v>
      </c>
      <c r="M290" s="249" t="s">
        <v>11841</v>
      </c>
      <c r="N290" s="249" t="s">
        <v>1176</v>
      </c>
      <c r="O290" s="250" t="s">
        <v>11842</v>
      </c>
    </row>
    <row r="291" spans="1:15">
      <c r="A291" s="248" t="s">
        <v>4499</v>
      </c>
      <c r="B291" s="249" t="s">
        <v>11843</v>
      </c>
      <c r="C291" s="249" t="s">
        <v>4500</v>
      </c>
      <c r="D291" s="249" t="s">
        <v>11844</v>
      </c>
      <c r="E291" s="249" t="s">
        <v>11845</v>
      </c>
      <c r="F291" s="249" t="s">
        <v>1176</v>
      </c>
      <c r="G291" s="249" t="s">
        <v>11846</v>
      </c>
      <c r="H291" s="249" t="s">
        <v>11847</v>
      </c>
      <c r="I291" s="249" t="s">
        <v>11848</v>
      </c>
      <c r="J291" s="249" t="s">
        <v>1176</v>
      </c>
      <c r="K291" s="249" t="s">
        <v>11849</v>
      </c>
      <c r="L291" s="249" t="s">
        <v>11850</v>
      </c>
      <c r="M291" s="249" t="s">
        <v>11851</v>
      </c>
      <c r="N291" s="249" t="s">
        <v>1176</v>
      </c>
      <c r="O291" s="250" t="s">
        <v>11852</v>
      </c>
    </row>
    <row r="292" spans="1:15">
      <c r="A292" s="248" t="s">
        <v>4509</v>
      </c>
      <c r="B292" s="249" t="s">
        <v>11853</v>
      </c>
      <c r="C292" s="249" t="s">
        <v>4510</v>
      </c>
      <c r="D292" s="249" t="s">
        <v>11854</v>
      </c>
      <c r="E292" s="249" t="s">
        <v>11855</v>
      </c>
      <c r="F292" s="249" t="s">
        <v>1176</v>
      </c>
      <c r="G292" s="249" t="s">
        <v>11856</v>
      </c>
      <c r="H292" s="249" t="s">
        <v>11857</v>
      </c>
      <c r="I292" s="249" t="s">
        <v>11858</v>
      </c>
      <c r="J292" s="249" t="s">
        <v>1176</v>
      </c>
      <c r="K292" s="249" t="s">
        <v>11859</v>
      </c>
      <c r="L292" s="249" t="s">
        <v>11860</v>
      </c>
      <c r="M292" s="249" t="s">
        <v>11861</v>
      </c>
      <c r="N292" s="249" t="s">
        <v>1176</v>
      </c>
      <c r="O292" s="250" t="s">
        <v>11292</v>
      </c>
    </row>
    <row r="293" spans="1:15">
      <c r="A293" s="248" t="s">
        <v>4519</v>
      </c>
      <c r="B293" s="249" t="s">
        <v>11862</v>
      </c>
      <c r="C293" s="249" t="s">
        <v>4520</v>
      </c>
      <c r="D293" s="249" t="s">
        <v>11863</v>
      </c>
      <c r="E293" s="249" t="s">
        <v>11864</v>
      </c>
      <c r="F293" s="249" t="s">
        <v>1176</v>
      </c>
      <c r="G293" s="249" t="s">
        <v>11865</v>
      </c>
      <c r="H293" s="249" t="s">
        <v>11866</v>
      </c>
      <c r="I293" s="249" t="s">
        <v>9165</v>
      </c>
      <c r="J293" s="249" t="s">
        <v>1176</v>
      </c>
      <c r="K293" s="249" t="s">
        <v>11867</v>
      </c>
      <c r="L293" s="249" t="s">
        <v>11868</v>
      </c>
      <c r="M293" s="249" t="s">
        <v>11869</v>
      </c>
      <c r="N293" s="249" t="s">
        <v>1176</v>
      </c>
      <c r="O293" s="250" t="s">
        <v>10145</v>
      </c>
    </row>
    <row r="294" spans="1:15">
      <c r="A294" s="248" t="s">
        <v>4529</v>
      </c>
      <c r="B294" s="249" t="s">
        <v>11870</v>
      </c>
      <c r="C294" s="249" t="s">
        <v>4530</v>
      </c>
      <c r="D294" s="249" t="s">
        <v>11871</v>
      </c>
      <c r="E294" s="249" t="s">
        <v>11872</v>
      </c>
      <c r="F294" s="249" t="s">
        <v>10742</v>
      </c>
      <c r="G294" s="249" t="s">
        <v>11873</v>
      </c>
      <c r="H294" s="249" t="s">
        <v>11874</v>
      </c>
      <c r="I294" s="249" t="s">
        <v>11875</v>
      </c>
      <c r="J294" s="249" t="s">
        <v>1176</v>
      </c>
      <c r="K294" s="249" t="s">
        <v>11876</v>
      </c>
      <c r="L294" s="249" t="s">
        <v>11877</v>
      </c>
      <c r="M294" s="249" t="s">
        <v>11878</v>
      </c>
      <c r="N294" s="249" t="s">
        <v>1176</v>
      </c>
      <c r="O294" s="250" t="s">
        <v>9353</v>
      </c>
    </row>
    <row r="295" spans="1:15">
      <c r="A295" s="248" t="s">
        <v>4539</v>
      </c>
      <c r="B295" s="249" t="s">
        <v>11879</v>
      </c>
      <c r="C295" s="249" t="s">
        <v>4540</v>
      </c>
      <c r="D295" s="249" t="s">
        <v>11880</v>
      </c>
      <c r="E295" s="249" t="s">
        <v>11881</v>
      </c>
      <c r="F295" s="249" t="s">
        <v>1176</v>
      </c>
      <c r="G295" s="249" t="s">
        <v>11882</v>
      </c>
      <c r="H295" s="249" t="s">
        <v>11883</v>
      </c>
      <c r="I295" s="249" t="s">
        <v>11884</v>
      </c>
      <c r="J295" s="249" t="s">
        <v>1176</v>
      </c>
      <c r="K295" s="249" t="s">
        <v>11885</v>
      </c>
      <c r="L295" s="249" t="s">
        <v>11886</v>
      </c>
      <c r="M295" s="249" t="s">
        <v>11887</v>
      </c>
      <c r="N295" s="249" t="s">
        <v>1176</v>
      </c>
      <c r="O295" s="250" t="s">
        <v>11888</v>
      </c>
    </row>
    <row r="296" spans="1:15">
      <c r="A296" s="248" t="s">
        <v>4548</v>
      </c>
      <c r="B296" s="249" t="s">
        <v>11889</v>
      </c>
      <c r="C296" s="249" t="s">
        <v>4549</v>
      </c>
      <c r="D296" s="249" t="s">
        <v>11890</v>
      </c>
      <c r="E296" s="249" t="s">
        <v>11891</v>
      </c>
      <c r="F296" s="249" t="s">
        <v>1176</v>
      </c>
      <c r="G296" s="249" t="s">
        <v>11892</v>
      </c>
      <c r="H296" s="249" t="s">
        <v>11893</v>
      </c>
      <c r="I296" s="249" t="s">
        <v>11894</v>
      </c>
      <c r="J296" s="249" t="s">
        <v>1176</v>
      </c>
      <c r="K296" s="249" t="s">
        <v>11895</v>
      </c>
      <c r="L296" s="249" t="s">
        <v>11811</v>
      </c>
      <c r="M296" s="249" t="s">
        <v>11896</v>
      </c>
      <c r="N296" s="249" t="s">
        <v>1176</v>
      </c>
      <c r="O296" s="250" t="s">
        <v>11897</v>
      </c>
    </row>
    <row r="297" spans="1:15">
      <c r="A297" s="248" t="s">
        <v>4558</v>
      </c>
      <c r="B297" s="249" t="s">
        <v>11898</v>
      </c>
      <c r="C297" s="249" t="s">
        <v>4560</v>
      </c>
      <c r="D297" s="249" t="s">
        <v>11899</v>
      </c>
      <c r="E297" s="249" t="s">
        <v>11900</v>
      </c>
      <c r="F297" s="249" t="s">
        <v>1176</v>
      </c>
      <c r="G297" s="249" t="s">
        <v>11901</v>
      </c>
      <c r="H297" s="249" t="s">
        <v>11902</v>
      </c>
      <c r="I297" s="249" t="s">
        <v>11903</v>
      </c>
      <c r="J297" s="249" t="s">
        <v>1176</v>
      </c>
      <c r="K297" s="249" t="s">
        <v>11904</v>
      </c>
      <c r="L297" s="249" t="s">
        <v>11905</v>
      </c>
      <c r="M297" s="249" t="s">
        <v>11906</v>
      </c>
      <c r="N297" s="249" t="s">
        <v>1176</v>
      </c>
      <c r="O297" s="250" t="s">
        <v>11907</v>
      </c>
    </row>
    <row r="298" spans="1:15">
      <c r="A298" s="248" t="s">
        <v>4569</v>
      </c>
      <c r="B298" s="249" t="s">
        <v>11908</v>
      </c>
      <c r="C298" s="249" t="s">
        <v>4570</v>
      </c>
      <c r="D298" s="249" t="s">
        <v>11909</v>
      </c>
      <c r="E298" s="249" t="s">
        <v>11910</v>
      </c>
      <c r="F298" s="249" t="s">
        <v>1176</v>
      </c>
      <c r="G298" s="249" t="s">
        <v>11911</v>
      </c>
      <c r="H298" s="249" t="s">
        <v>11912</v>
      </c>
      <c r="I298" s="249" t="s">
        <v>11913</v>
      </c>
      <c r="J298" s="249" t="s">
        <v>1176</v>
      </c>
      <c r="K298" s="249" t="s">
        <v>11914</v>
      </c>
      <c r="L298" s="249" t="s">
        <v>11915</v>
      </c>
      <c r="M298" s="249" t="s">
        <v>9372</v>
      </c>
      <c r="N298" s="249" t="s">
        <v>1176</v>
      </c>
      <c r="O298" s="250" t="s">
        <v>2569</v>
      </c>
    </row>
    <row r="299" spans="1:15">
      <c r="A299" s="248" t="s">
        <v>4579</v>
      </c>
      <c r="B299" s="249" t="s">
        <v>11916</v>
      </c>
      <c r="C299" s="249" t="s">
        <v>4580</v>
      </c>
      <c r="D299" s="249" t="s">
        <v>11917</v>
      </c>
      <c r="E299" s="249" t="s">
        <v>11918</v>
      </c>
      <c r="F299" s="249" t="s">
        <v>1176</v>
      </c>
      <c r="G299" s="249" t="s">
        <v>11919</v>
      </c>
      <c r="H299" s="249" t="s">
        <v>11920</v>
      </c>
      <c r="I299" s="249" t="s">
        <v>11921</v>
      </c>
      <c r="J299" s="249" t="s">
        <v>1176</v>
      </c>
      <c r="K299" s="249" t="s">
        <v>11922</v>
      </c>
      <c r="L299" s="249" t="s">
        <v>11923</v>
      </c>
      <c r="M299" s="249" t="s">
        <v>11924</v>
      </c>
      <c r="N299" s="249" t="s">
        <v>1176</v>
      </c>
      <c r="O299" s="250" t="s">
        <v>11925</v>
      </c>
    </row>
    <row r="300" spans="1:15">
      <c r="A300" s="248" t="s">
        <v>4589</v>
      </c>
      <c r="B300" s="249" t="s">
        <v>11926</v>
      </c>
      <c r="C300" s="249" t="s">
        <v>11927</v>
      </c>
      <c r="D300" s="249" t="s">
        <v>11928</v>
      </c>
      <c r="E300" s="249" t="s">
        <v>11929</v>
      </c>
      <c r="F300" s="249" t="s">
        <v>1176</v>
      </c>
      <c r="G300" s="249" t="s">
        <v>11930</v>
      </c>
      <c r="H300" s="249" t="s">
        <v>11931</v>
      </c>
      <c r="I300" s="249" t="s">
        <v>11932</v>
      </c>
      <c r="J300" s="249" t="s">
        <v>1176</v>
      </c>
      <c r="K300" s="249" t="s">
        <v>11933</v>
      </c>
      <c r="L300" s="249" t="s">
        <v>11934</v>
      </c>
      <c r="M300" s="249" t="s">
        <v>11935</v>
      </c>
      <c r="N300" s="249" t="s">
        <v>1176</v>
      </c>
      <c r="O300" s="250" t="s">
        <v>11936</v>
      </c>
    </row>
    <row r="301" spans="1:15">
      <c r="A301" s="248" t="s">
        <v>4599</v>
      </c>
      <c r="B301" s="249" t="s">
        <v>11937</v>
      </c>
      <c r="C301" s="249" t="s">
        <v>4600</v>
      </c>
      <c r="D301" s="249" t="s">
        <v>11938</v>
      </c>
      <c r="E301" s="249" t="s">
        <v>11939</v>
      </c>
      <c r="F301" s="249" t="s">
        <v>2188</v>
      </c>
      <c r="G301" s="249" t="s">
        <v>11940</v>
      </c>
      <c r="H301" s="249" t="s">
        <v>11941</v>
      </c>
      <c r="I301" s="249" t="s">
        <v>11942</v>
      </c>
      <c r="J301" s="249" t="s">
        <v>1176</v>
      </c>
      <c r="K301" s="249" t="s">
        <v>11943</v>
      </c>
      <c r="L301" s="249" t="s">
        <v>2518</v>
      </c>
      <c r="M301" s="249" t="s">
        <v>11944</v>
      </c>
      <c r="N301" s="249" t="s">
        <v>1176</v>
      </c>
      <c r="O301" s="250" t="s">
        <v>9980</v>
      </c>
    </row>
    <row r="302" spans="1:15">
      <c r="A302" s="248" t="s">
        <v>4608</v>
      </c>
      <c r="B302" s="249" t="s">
        <v>11945</v>
      </c>
      <c r="C302" s="249" t="s">
        <v>4609</v>
      </c>
      <c r="D302" s="249" t="s">
        <v>11946</v>
      </c>
      <c r="E302" s="249" t="s">
        <v>11947</v>
      </c>
      <c r="F302" s="249" t="s">
        <v>1176</v>
      </c>
      <c r="G302" s="249" t="s">
        <v>11948</v>
      </c>
      <c r="H302" s="249" t="s">
        <v>11949</v>
      </c>
      <c r="I302" s="249" t="s">
        <v>11950</v>
      </c>
      <c r="J302" s="249" t="s">
        <v>1176</v>
      </c>
      <c r="K302" s="249" t="s">
        <v>11951</v>
      </c>
      <c r="L302" s="249" t="s">
        <v>11952</v>
      </c>
      <c r="M302" s="249" t="s">
        <v>9784</v>
      </c>
      <c r="N302" s="249" t="s">
        <v>1176</v>
      </c>
      <c r="O302" s="250" t="s">
        <v>11953</v>
      </c>
    </row>
    <row r="303" spans="1:15">
      <c r="A303" s="248" t="s">
        <v>4617</v>
      </c>
      <c r="B303" s="249" t="s">
        <v>11954</v>
      </c>
      <c r="C303" s="249" t="s">
        <v>4618</v>
      </c>
      <c r="D303" s="249" t="s">
        <v>11955</v>
      </c>
      <c r="E303" s="249" t="s">
        <v>11956</v>
      </c>
      <c r="F303" s="249" t="s">
        <v>1176</v>
      </c>
      <c r="G303" s="249" t="s">
        <v>11957</v>
      </c>
      <c r="H303" s="249" t="s">
        <v>11958</v>
      </c>
      <c r="I303" s="249" t="s">
        <v>11959</v>
      </c>
      <c r="J303" s="249" t="s">
        <v>1176</v>
      </c>
      <c r="K303" s="249" t="s">
        <v>11960</v>
      </c>
      <c r="L303" s="249" t="s">
        <v>11961</v>
      </c>
      <c r="M303" s="249" t="s">
        <v>10367</v>
      </c>
      <c r="N303" s="249" t="s">
        <v>1176</v>
      </c>
      <c r="O303" s="250" t="s">
        <v>11367</v>
      </c>
    </row>
    <row r="304" spans="1:15">
      <c r="A304" s="248" t="s">
        <v>4627</v>
      </c>
      <c r="B304" s="249" t="s">
        <v>11962</v>
      </c>
      <c r="C304" s="249" t="s">
        <v>4628</v>
      </c>
      <c r="D304" s="249" t="s">
        <v>11963</v>
      </c>
      <c r="E304" s="249" t="s">
        <v>11964</v>
      </c>
      <c r="F304" s="249" t="s">
        <v>1176</v>
      </c>
      <c r="G304" s="249" t="s">
        <v>11965</v>
      </c>
      <c r="H304" s="249" t="s">
        <v>11966</v>
      </c>
      <c r="I304" s="249" t="s">
        <v>11967</v>
      </c>
      <c r="J304" s="249" t="s">
        <v>1176</v>
      </c>
      <c r="K304" s="249" t="s">
        <v>11968</v>
      </c>
      <c r="L304" s="249" t="s">
        <v>11707</v>
      </c>
      <c r="M304" s="249" t="s">
        <v>11969</v>
      </c>
      <c r="N304" s="249" t="s">
        <v>1176</v>
      </c>
      <c r="O304" s="250" t="s">
        <v>9597</v>
      </c>
    </row>
    <row r="305" spans="1:15">
      <c r="A305" s="248" t="s">
        <v>4637</v>
      </c>
      <c r="B305" s="249" t="s">
        <v>11970</v>
      </c>
      <c r="C305" s="249" t="s">
        <v>4638</v>
      </c>
      <c r="D305" s="249" t="s">
        <v>11971</v>
      </c>
      <c r="E305" s="249" t="s">
        <v>11972</v>
      </c>
      <c r="F305" s="249" t="s">
        <v>1176</v>
      </c>
      <c r="G305" s="249" t="s">
        <v>11973</v>
      </c>
      <c r="H305" s="249" t="s">
        <v>11974</v>
      </c>
      <c r="I305" s="249" t="s">
        <v>11975</v>
      </c>
      <c r="J305" s="249" t="s">
        <v>1176</v>
      </c>
      <c r="K305" s="249" t="s">
        <v>11976</v>
      </c>
      <c r="L305" s="249" t="s">
        <v>11977</v>
      </c>
      <c r="M305" s="249" t="s">
        <v>11978</v>
      </c>
      <c r="N305" s="249" t="s">
        <v>1176</v>
      </c>
      <c r="O305" s="250" t="s">
        <v>11979</v>
      </c>
    </row>
    <row r="306" spans="1:15">
      <c r="A306" s="248" t="s">
        <v>4647</v>
      </c>
      <c r="B306" s="249" t="s">
        <v>11980</v>
      </c>
      <c r="C306" s="249" t="s">
        <v>4649</v>
      </c>
      <c r="D306" s="249" t="s">
        <v>11981</v>
      </c>
      <c r="E306" s="249" t="s">
        <v>11982</v>
      </c>
      <c r="F306" s="249" t="s">
        <v>2135</v>
      </c>
      <c r="G306" s="249" t="s">
        <v>11983</v>
      </c>
      <c r="H306" s="249" t="s">
        <v>11984</v>
      </c>
      <c r="I306" s="249" t="s">
        <v>11985</v>
      </c>
      <c r="J306" s="249" t="s">
        <v>4656</v>
      </c>
      <c r="K306" s="249" t="s">
        <v>11986</v>
      </c>
      <c r="L306" s="249" t="s">
        <v>11987</v>
      </c>
      <c r="M306" s="249" t="s">
        <v>10386</v>
      </c>
      <c r="N306" s="249" t="s">
        <v>11988</v>
      </c>
      <c r="O306" s="250" t="s">
        <v>9758</v>
      </c>
    </row>
    <row r="307" spans="1:15">
      <c r="A307" s="248" t="s">
        <v>4659</v>
      </c>
      <c r="B307" s="249" t="s">
        <v>11989</v>
      </c>
      <c r="C307" s="249" t="s">
        <v>4660</v>
      </c>
      <c r="D307" s="249" t="s">
        <v>11990</v>
      </c>
      <c r="E307" s="249" t="s">
        <v>11991</v>
      </c>
      <c r="F307" s="249" t="s">
        <v>1176</v>
      </c>
      <c r="G307" s="249" t="s">
        <v>11992</v>
      </c>
      <c r="H307" s="249" t="s">
        <v>11993</v>
      </c>
      <c r="I307" s="249" t="s">
        <v>11994</v>
      </c>
      <c r="J307" s="249" t="s">
        <v>1176</v>
      </c>
      <c r="K307" s="249" t="s">
        <v>11995</v>
      </c>
      <c r="L307" s="249" t="s">
        <v>11996</v>
      </c>
      <c r="M307" s="249" t="s">
        <v>11997</v>
      </c>
      <c r="N307" s="249" t="s">
        <v>1176</v>
      </c>
      <c r="O307" s="250" t="s">
        <v>11998</v>
      </c>
    </row>
    <row r="308" spans="1:15">
      <c r="A308" s="248" t="s">
        <v>4669</v>
      </c>
      <c r="B308" s="249" t="s">
        <v>11999</v>
      </c>
      <c r="C308" s="249" t="s">
        <v>4670</v>
      </c>
      <c r="D308" s="249" t="s">
        <v>12000</v>
      </c>
      <c r="E308" s="249" t="s">
        <v>12001</v>
      </c>
      <c r="F308" s="249" t="s">
        <v>4677</v>
      </c>
      <c r="G308" s="249" t="s">
        <v>12002</v>
      </c>
      <c r="H308" s="249" t="s">
        <v>12003</v>
      </c>
      <c r="I308" s="249" t="s">
        <v>12004</v>
      </c>
      <c r="J308" s="249" t="s">
        <v>4677</v>
      </c>
      <c r="K308" s="249" t="s">
        <v>12005</v>
      </c>
      <c r="L308" s="249" t="s">
        <v>12006</v>
      </c>
      <c r="M308" s="249" t="s">
        <v>12007</v>
      </c>
      <c r="N308" s="249" t="s">
        <v>1124</v>
      </c>
      <c r="O308" s="250" t="s">
        <v>12008</v>
      </c>
    </row>
    <row r="309" spans="1:15">
      <c r="A309" s="248" t="s">
        <v>4680</v>
      </c>
      <c r="B309" s="249" t="s">
        <v>12009</v>
      </c>
      <c r="C309" s="249" t="s">
        <v>4681</v>
      </c>
      <c r="D309" s="249" t="s">
        <v>12010</v>
      </c>
      <c r="E309" s="249" t="s">
        <v>12011</v>
      </c>
      <c r="F309" s="249" t="s">
        <v>1176</v>
      </c>
      <c r="G309" s="249" t="s">
        <v>12012</v>
      </c>
      <c r="H309" s="249" t="s">
        <v>12013</v>
      </c>
      <c r="I309" s="249" t="s">
        <v>12014</v>
      </c>
      <c r="J309" s="249" t="s">
        <v>1176</v>
      </c>
      <c r="K309" s="249" t="s">
        <v>12015</v>
      </c>
      <c r="L309" s="249" t="s">
        <v>9990</v>
      </c>
      <c r="M309" s="249" t="s">
        <v>12016</v>
      </c>
      <c r="N309" s="249" t="s">
        <v>1176</v>
      </c>
      <c r="O309" s="250" t="s">
        <v>12017</v>
      </c>
    </row>
    <row r="310" spans="1:15">
      <c r="A310" s="248" t="s">
        <v>4690</v>
      </c>
      <c r="B310" s="249" t="s">
        <v>12018</v>
      </c>
      <c r="C310" s="249" t="s">
        <v>4691</v>
      </c>
      <c r="D310" s="249" t="s">
        <v>12019</v>
      </c>
      <c r="E310" s="249" t="s">
        <v>12020</v>
      </c>
      <c r="F310" s="249" t="s">
        <v>12021</v>
      </c>
      <c r="G310" s="249" t="s">
        <v>12022</v>
      </c>
      <c r="H310" s="249" t="s">
        <v>12023</v>
      </c>
      <c r="I310" s="249" t="s">
        <v>12024</v>
      </c>
      <c r="J310" s="249" t="s">
        <v>4698</v>
      </c>
      <c r="K310" s="249" t="s">
        <v>12025</v>
      </c>
      <c r="L310" s="249" t="s">
        <v>11313</v>
      </c>
      <c r="M310" s="249" t="s">
        <v>12026</v>
      </c>
      <c r="N310" s="249" t="s">
        <v>12027</v>
      </c>
      <c r="O310" s="250" t="s">
        <v>12028</v>
      </c>
    </row>
    <row r="311" spans="1:15">
      <c r="A311" s="248" t="s">
        <v>4701</v>
      </c>
      <c r="B311" s="249" t="s">
        <v>12029</v>
      </c>
      <c r="C311" s="249" t="s">
        <v>4702</v>
      </c>
      <c r="D311" s="249" t="s">
        <v>12030</v>
      </c>
      <c r="E311" s="249" t="s">
        <v>12031</v>
      </c>
      <c r="F311" s="249" t="s">
        <v>1176</v>
      </c>
      <c r="G311" s="249" t="s">
        <v>12032</v>
      </c>
      <c r="H311" s="249" t="s">
        <v>12033</v>
      </c>
      <c r="I311" s="249" t="s">
        <v>12034</v>
      </c>
      <c r="J311" s="249" t="s">
        <v>1176</v>
      </c>
      <c r="K311" s="249" t="s">
        <v>12035</v>
      </c>
      <c r="L311" s="249" t="s">
        <v>12036</v>
      </c>
      <c r="M311" s="249" t="s">
        <v>12037</v>
      </c>
      <c r="N311" s="249" t="s">
        <v>1176</v>
      </c>
      <c r="O311" s="250" t="s">
        <v>11477</v>
      </c>
    </row>
    <row r="312" spans="1:15">
      <c r="A312" s="248" t="s">
        <v>4711</v>
      </c>
      <c r="B312" s="249" t="s">
        <v>12038</v>
      </c>
      <c r="C312" s="249" t="s">
        <v>4712</v>
      </c>
      <c r="D312" s="249" t="s">
        <v>12039</v>
      </c>
      <c r="E312" s="249" t="s">
        <v>12040</v>
      </c>
      <c r="F312" s="249" t="s">
        <v>1176</v>
      </c>
      <c r="G312" s="249" t="s">
        <v>12041</v>
      </c>
      <c r="H312" s="249" t="s">
        <v>12042</v>
      </c>
      <c r="I312" s="249" t="s">
        <v>12043</v>
      </c>
      <c r="J312" s="249" t="s">
        <v>1176</v>
      </c>
      <c r="K312" s="249" t="s">
        <v>12044</v>
      </c>
      <c r="L312" s="249" t="s">
        <v>12045</v>
      </c>
      <c r="M312" s="249" t="s">
        <v>12046</v>
      </c>
      <c r="N312" s="249" t="s">
        <v>1176</v>
      </c>
      <c r="O312" s="250" t="s">
        <v>12047</v>
      </c>
    </row>
    <row r="313" spans="1:15">
      <c r="A313" s="248" t="s">
        <v>4721</v>
      </c>
      <c r="B313" s="249" t="s">
        <v>12048</v>
      </c>
      <c r="C313" s="249" t="s">
        <v>4722</v>
      </c>
      <c r="D313" s="249" t="s">
        <v>12049</v>
      </c>
      <c r="E313" s="249" t="s">
        <v>12050</v>
      </c>
      <c r="F313" s="249" t="s">
        <v>1176</v>
      </c>
      <c r="G313" s="249" t="s">
        <v>12051</v>
      </c>
      <c r="H313" s="249" t="s">
        <v>12052</v>
      </c>
      <c r="I313" s="249" t="s">
        <v>12053</v>
      </c>
      <c r="J313" s="249" t="s">
        <v>1176</v>
      </c>
      <c r="K313" s="249" t="s">
        <v>12054</v>
      </c>
      <c r="L313" s="249" t="s">
        <v>9362</v>
      </c>
      <c r="M313" s="249" t="s">
        <v>12055</v>
      </c>
      <c r="N313" s="249" t="s">
        <v>1176</v>
      </c>
      <c r="O313" s="250" t="s">
        <v>12056</v>
      </c>
    </row>
    <row r="314" spans="1:15">
      <c r="A314" s="248" t="s">
        <v>4731</v>
      </c>
      <c r="B314" s="249" t="s">
        <v>12057</v>
      </c>
      <c r="C314" s="249" t="s">
        <v>4732</v>
      </c>
      <c r="D314" s="249" t="s">
        <v>12058</v>
      </c>
      <c r="E314" s="249" t="s">
        <v>12059</v>
      </c>
      <c r="F314" s="249" t="s">
        <v>1176</v>
      </c>
      <c r="G314" s="249" t="s">
        <v>12060</v>
      </c>
      <c r="H314" s="249" t="s">
        <v>12061</v>
      </c>
      <c r="I314" s="249" t="s">
        <v>12062</v>
      </c>
      <c r="J314" s="249" t="s">
        <v>1176</v>
      </c>
      <c r="K314" s="249" t="s">
        <v>12063</v>
      </c>
      <c r="L314" s="249" t="s">
        <v>12064</v>
      </c>
      <c r="M314" s="249" t="s">
        <v>12065</v>
      </c>
      <c r="N314" s="249" t="s">
        <v>1176</v>
      </c>
      <c r="O314" s="250" t="s">
        <v>12066</v>
      </c>
    </row>
    <row r="315" spans="1:15">
      <c r="A315" s="248" t="s">
        <v>4741</v>
      </c>
      <c r="B315" s="249" t="s">
        <v>12067</v>
      </c>
      <c r="C315" s="249" t="s">
        <v>4742</v>
      </c>
      <c r="D315" s="249" t="s">
        <v>12068</v>
      </c>
      <c r="E315" s="249" t="s">
        <v>12069</v>
      </c>
      <c r="F315" s="249" t="s">
        <v>1176</v>
      </c>
      <c r="G315" s="249" t="s">
        <v>12070</v>
      </c>
      <c r="H315" s="249" t="s">
        <v>12071</v>
      </c>
      <c r="I315" s="249" t="s">
        <v>12072</v>
      </c>
      <c r="J315" s="249" t="s">
        <v>1176</v>
      </c>
      <c r="K315" s="249" t="s">
        <v>12073</v>
      </c>
      <c r="L315" s="249" t="s">
        <v>9736</v>
      </c>
      <c r="M315" s="249" t="s">
        <v>11348</v>
      </c>
      <c r="N315" s="249" t="s">
        <v>1176</v>
      </c>
      <c r="O315" s="250" t="s">
        <v>12074</v>
      </c>
    </row>
    <row r="316" spans="1:15">
      <c r="A316" s="248" t="s">
        <v>4751</v>
      </c>
      <c r="B316" s="249" t="s">
        <v>12075</v>
      </c>
      <c r="C316" s="249" t="s">
        <v>4752</v>
      </c>
      <c r="D316" s="249" t="s">
        <v>12076</v>
      </c>
      <c r="E316" s="249" t="s">
        <v>12077</v>
      </c>
      <c r="F316" s="249" t="s">
        <v>1176</v>
      </c>
      <c r="G316" s="249" t="s">
        <v>12078</v>
      </c>
      <c r="H316" s="249" t="s">
        <v>12079</v>
      </c>
      <c r="I316" s="249" t="s">
        <v>12080</v>
      </c>
      <c r="J316" s="249" t="s">
        <v>1176</v>
      </c>
      <c r="K316" s="249" t="s">
        <v>12081</v>
      </c>
      <c r="L316" s="249" t="s">
        <v>12082</v>
      </c>
      <c r="M316" s="249" t="s">
        <v>12083</v>
      </c>
      <c r="N316" s="249" t="s">
        <v>1176</v>
      </c>
      <c r="O316" s="250" t="s">
        <v>12084</v>
      </c>
    </row>
    <row r="317" spans="1:15">
      <c r="A317" s="248" t="s">
        <v>4761</v>
      </c>
      <c r="B317" s="249" t="s">
        <v>12085</v>
      </c>
      <c r="C317" s="249" t="s">
        <v>4762</v>
      </c>
      <c r="D317" s="249" t="s">
        <v>12086</v>
      </c>
      <c r="E317" s="249" t="s">
        <v>12087</v>
      </c>
      <c r="F317" s="249" t="s">
        <v>1176</v>
      </c>
      <c r="G317" s="249" t="s">
        <v>12088</v>
      </c>
      <c r="H317" s="249" t="s">
        <v>12089</v>
      </c>
      <c r="I317" s="249" t="s">
        <v>12090</v>
      </c>
      <c r="J317" s="249" t="s">
        <v>1176</v>
      </c>
      <c r="K317" s="249" t="s">
        <v>12091</v>
      </c>
      <c r="L317" s="249" t="s">
        <v>12092</v>
      </c>
      <c r="M317" s="249" t="s">
        <v>12093</v>
      </c>
      <c r="N317" s="249" t="s">
        <v>1176</v>
      </c>
      <c r="O317" s="250" t="s">
        <v>12094</v>
      </c>
    </row>
    <row r="318" spans="1:15">
      <c r="A318" s="248" t="s">
        <v>4771</v>
      </c>
      <c r="B318" s="249" t="s">
        <v>12095</v>
      </c>
      <c r="C318" s="249" t="s">
        <v>4772</v>
      </c>
      <c r="D318" s="249" t="s">
        <v>12096</v>
      </c>
      <c r="E318" s="249" t="s">
        <v>12097</v>
      </c>
      <c r="F318" s="249" t="s">
        <v>1176</v>
      </c>
      <c r="G318" s="249" t="s">
        <v>12098</v>
      </c>
      <c r="H318" s="249" t="s">
        <v>12099</v>
      </c>
      <c r="I318" s="249" t="s">
        <v>12100</v>
      </c>
      <c r="J318" s="249" t="s">
        <v>1176</v>
      </c>
      <c r="K318" s="249" t="s">
        <v>12101</v>
      </c>
      <c r="L318" s="249" t="s">
        <v>12102</v>
      </c>
      <c r="M318" s="249" t="s">
        <v>12103</v>
      </c>
      <c r="N318" s="249" t="s">
        <v>1176</v>
      </c>
      <c r="O318" s="250" t="s">
        <v>12104</v>
      </c>
    </row>
    <row r="319" spans="1:15">
      <c r="A319" s="248" t="s">
        <v>4781</v>
      </c>
      <c r="B319" s="249" t="s">
        <v>12105</v>
      </c>
      <c r="C319" s="249" t="s">
        <v>4783</v>
      </c>
      <c r="D319" s="249" t="s">
        <v>12106</v>
      </c>
      <c r="E319" s="249" t="s">
        <v>12107</v>
      </c>
      <c r="F319" s="249" t="s">
        <v>1176</v>
      </c>
      <c r="G319" s="249" t="s">
        <v>12108</v>
      </c>
      <c r="H319" s="249" t="s">
        <v>12109</v>
      </c>
      <c r="I319" s="249" t="s">
        <v>12110</v>
      </c>
      <c r="J319" s="249" t="s">
        <v>1176</v>
      </c>
      <c r="K319" s="249" t="s">
        <v>12111</v>
      </c>
      <c r="L319" s="249" t="s">
        <v>11810</v>
      </c>
      <c r="M319" s="249" t="s">
        <v>12112</v>
      </c>
      <c r="N319" s="249" t="s">
        <v>1176</v>
      </c>
      <c r="O319" s="250" t="s">
        <v>9813</v>
      </c>
    </row>
    <row r="320" spans="1:15">
      <c r="A320" s="248" t="s">
        <v>4790</v>
      </c>
      <c r="B320" s="249" t="s">
        <v>12113</v>
      </c>
      <c r="C320" s="249" t="s">
        <v>4791</v>
      </c>
      <c r="D320" s="249" t="s">
        <v>12114</v>
      </c>
      <c r="E320" s="249" t="s">
        <v>12115</v>
      </c>
      <c r="F320" s="249" t="s">
        <v>1176</v>
      </c>
      <c r="G320" s="249" t="s">
        <v>12116</v>
      </c>
      <c r="H320" s="249" t="s">
        <v>12117</v>
      </c>
      <c r="I320" s="249" t="s">
        <v>12118</v>
      </c>
      <c r="J320" s="249" t="s">
        <v>1176</v>
      </c>
      <c r="K320" s="249" t="s">
        <v>12119</v>
      </c>
      <c r="L320" s="249" t="s">
        <v>9305</v>
      </c>
      <c r="M320" s="249" t="s">
        <v>12120</v>
      </c>
      <c r="N320" s="249" t="s">
        <v>1176</v>
      </c>
      <c r="O320" s="250" t="s">
        <v>12121</v>
      </c>
    </row>
    <row r="321" spans="1:15">
      <c r="A321" s="248" t="s">
        <v>4799</v>
      </c>
      <c r="B321" s="249" t="s">
        <v>12122</v>
      </c>
      <c r="C321" s="249" t="s">
        <v>4800</v>
      </c>
      <c r="D321" s="249" t="s">
        <v>12123</v>
      </c>
      <c r="E321" s="249" t="s">
        <v>12124</v>
      </c>
      <c r="F321" s="249" t="s">
        <v>1176</v>
      </c>
      <c r="G321" s="249" t="s">
        <v>12125</v>
      </c>
      <c r="H321" s="249" t="s">
        <v>12126</v>
      </c>
      <c r="I321" s="249" t="s">
        <v>12127</v>
      </c>
      <c r="J321" s="249" t="s">
        <v>1176</v>
      </c>
      <c r="K321" s="249" t="s">
        <v>12128</v>
      </c>
      <c r="L321" s="249" t="s">
        <v>9156</v>
      </c>
      <c r="M321" s="249" t="s">
        <v>12129</v>
      </c>
      <c r="N321" s="249" t="s">
        <v>1176</v>
      </c>
      <c r="O321" s="250" t="s">
        <v>12130</v>
      </c>
    </row>
    <row r="322" spans="1:15">
      <c r="A322" s="248" t="s">
        <v>4809</v>
      </c>
      <c r="B322" s="249" t="s">
        <v>12131</v>
      </c>
      <c r="C322" s="249" t="s">
        <v>4810</v>
      </c>
      <c r="D322" s="249" t="s">
        <v>12132</v>
      </c>
      <c r="E322" s="249" t="s">
        <v>12133</v>
      </c>
      <c r="F322" s="249" t="s">
        <v>1176</v>
      </c>
      <c r="G322" s="249" t="s">
        <v>12134</v>
      </c>
      <c r="H322" s="249" t="s">
        <v>12135</v>
      </c>
      <c r="I322" s="249" t="s">
        <v>12136</v>
      </c>
      <c r="J322" s="249" t="s">
        <v>1176</v>
      </c>
      <c r="K322" s="249" t="s">
        <v>12137</v>
      </c>
      <c r="L322" s="249" t="s">
        <v>10824</v>
      </c>
      <c r="M322" s="249" t="s">
        <v>12138</v>
      </c>
      <c r="N322" s="249" t="s">
        <v>1176</v>
      </c>
      <c r="O322" s="250" t="s">
        <v>12139</v>
      </c>
    </row>
    <row r="323" spans="1:15">
      <c r="A323" s="248" t="s">
        <v>4818</v>
      </c>
      <c r="B323" s="249" t="s">
        <v>12140</v>
      </c>
      <c r="C323" s="249" t="s">
        <v>4819</v>
      </c>
      <c r="D323" s="249" t="s">
        <v>12141</v>
      </c>
      <c r="E323" s="249" t="s">
        <v>12142</v>
      </c>
      <c r="F323" s="249" t="s">
        <v>1176</v>
      </c>
      <c r="G323" s="249" t="s">
        <v>12143</v>
      </c>
      <c r="H323" s="249" t="s">
        <v>12144</v>
      </c>
      <c r="I323" s="249" t="s">
        <v>12145</v>
      </c>
      <c r="J323" s="249" t="s">
        <v>1176</v>
      </c>
      <c r="K323" s="249" t="s">
        <v>12146</v>
      </c>
      <c r="L323" s="249" t="s">
        <v>2389</v>
      </c>
      <c r="M323" s="249" t="s">
        <v>12147</v>
      </c>
      <c r="N323" s="249" t="s">
        <v>1176</v>
      </c>
      <c r="O323" s="250" t="s">
        <v>12148</v>
      </c>
    </row>
    <row r="324" spans="1:15">
      <c r="A324" s="248" t="s">
        <v>4827</v>
      </c>
      <c r="B324" s="249" t="s">
        <v>12149</v>
      </c>
      <c r="C324" s="249" t="s">
        <v>4828</v>
      </c>
      <c r="D324" s="249" t="s">
        <v>12150</v>
      </c>
      <c r="E324" s="249" t="s">
        <v>12151</v>
      </c>
      <c r="F324" s="249" t="s">
        <v>1176</v>
      </c>
      <c r="G324" s="249" t="s">
        <v>12152</v>
      </c>
      <c r="H324" s="249" t="s">
        <v>12153</v>
      </c>
      <c r="I324" s="249" t="s">
        <v>12154</v>
      </c>
      <c r="J324" s="249" t="s">
        <v>1176</v>
      </c>
      <c r="K324" s="249" t="s">
        <v>12155</v>
      </c>
      <c r="L324" s="249" t="s">
        <v>12156</v>
      </c>
      <c r="M324" s="249" t="s">
        <v>12157</v>
      </c>
      <c r="N324" s="249" t="s">
        <v>1176</v>
      </c>
      <c r="O324" s="250" t="s">
        <v>12158</v>
      </c>
    </row>
    <row r="325" spans="1:15">
      <c r="A325" s="248" t="s">
        <v>4837</v>
      </c>
      <c r="B325" s="249" t="s">
        <v>12159</v>
      </c>
      <c r="C325" s="249" t="s">
        <v>4838</v>
      </c>
      <c r="D325" s="249" t="s">
        <v>12160</v>
      </c>
      <c r="E325" s="249" t="s">
        <v>12161</v>
      </c>
      <c r="F325" s="249" t="s">
        <v>1176</v>
      </c>
      <c r="G325" s="249" t="s">
        <v>12162</v>
      </c>
      <c r="H325" s="249" t="s">
        <v>12163</v>
      </c>
      <c r="I325" s="249" t="s">
        <v>12164</v>
      </c>
      <c r="J325" s="249" t="s">
        <v>1176</v>
      </c>
      <c r="K325" s="249" t="s">
        <v>12165</v>
      </c>
      <c r="L325" s="249" t="s">
        <v>12166</v>
      </c>
      <c r="M325" s="249" t="s">
        <v>12167</v>
      </c>
      <c r="N325" s="249" t="s">
        <v>1176</v>
      </c>
      <c r="O325" s="250" t="s">
        <v>12168</v>
      </c>
    </row>
    <row r="326" spans="1:15">
      <c r="A326" s="248" t="s">
        <v>4847</v>
      </c>
      <c r="B326" s="249" t="s">
        <v>12169</v>
      </c>
      <c r="C326" s="249" t="s">
        <v>4848</v>
      </c>
      <c r="D326" s="249" t="s">
        <v>12170</v>
      </c>
      <c r="E326" s="249" t="s">
        <v>12171</v>
      </c>
      <c r="F326" s="249" t="s">
        <v>1176</v>
      </c>
      <c r="G326" s="249" t="s">
        <v>12172</v>
      </c>
      <c r="H326" s="249" t="s">
        <v>12173</v>
      </c>
      <c r="I326" s="249" t="s">
        <v>12174</v>
      </c>
      <c r="J326" s="249" t="s">
        <v>1176</v>
      </c>
      <c r="K326" s="249" t="s">
        <v>12175</v>
      </c>
      <c r="L326" s="249" t="s">
        <v>12176</v>
      </c>
      <c r="M326" s="249" t="s">
        <v>12177</v>
      </c>
      <c r="N326" s="249" t="s">
        <v>1176</v>
      </c>
      <c r="O326" s="250" t="s">
        <v>12178</v>
      </c>
    </row>
    <row r="327" spans="1:15">
      <c r="A327" s="248" t="s">
        <v>4857</v>
      </c>
      <c r="B327" s="249" t="s">
        <v>12179</v>
      </c>
      <c r="C327" s="249" t="s">
        <v>4858</v>
      </c>
      <c r="D327" s="249" t="s">
        <v>12180</v>
      </c>
      <c r="E327" s="249" t="s">
        <v>12181</v>
      </c>
      <c r="F327" s="249" t="s">
        <v>1176</v>
      </c>
      <c r="G327" s="249" t="s">
        <v>12182</v>
      </c>
      <c r="H327" s="249" t="s">
        <v>12183</v>
      </c>
      <c r="I327" s="249" t="s">
        <v>12184</v>
      </c>
      <c r="J327" s="249" t="s">
        <v>1176</v>
      </c>
      <c r="K327" s="249" t="s">
        <v>12185</v>
      </c>
      <c r="L327" s="249" t="s">
        <v>12186</v>
      </c>
      <c r="M327" s="249" t="s">
        <v>12187</v>
      </c>
      <c r="N327" s="249" t="s">
        <v>1176</v>
      </c>
      <c r="O327" s="250" t="s">
        <v>9568</v>
      </c>
    </row>
    <row r="328" spans="1:15">
      <c r="A328" s="248" t="s">
        <v>4867</v>
      </c>
      <c r="B328" s="249" t="s">
        <v>12188</v>
      </c>
      <c r="C328" s="249" t="s">
        <v>4868</v>
      </c>
      <c r="D328" s="249" t="s">
        <v>12189</v>
      </c>
      <c r="E328" s="249" t="s">
        <v>12190</v>
      </c>
      <c r="F328" s="249" t="s">
        <v>1176</v>
      </c>
      <c r="G328" s="249" t="s">
        <v>12191</v>
      </c>
      <c r="H328" s="249" t="s">
        <v>12192</v>
      </c>
      <c r="I328" s="249" t="s">
        <v>12193</v>
      </c>
      <c r="J328" s="249" t="s">
        <v>1176</v>
      </c>
      <c r="K328" s="249" t="s">
        <v>12194</v>
      </c>
      <c r="L328" s="249" t="s">
        <v>12195</v>
      </c>
      <c r="M328" s="249" t="s">
        <v>12196</v>
      </c>
      <c r="N328" s="249" t="s">
        <v>1176</v>
      </c>
      <c r="O328" s="250" t="s">
        <v>10912</v>
      </c>
    </row>
    <row r="329" spans="1:15">
      <c r="A329" s="248" t="s">
        <v>4877</v>
      </c>
      <c r="B329" s="249" t="s">
        <v>12197</v>
      </c>
      <c r="C329" s="249" t="s">
        <v>4878</v>
      </c>
      <c r="D329" s="249" t="s">
        <v>12198</v>
      </c>
      <c r="E329" s="249" t="s">
        <v>12199</v>
      </c>
      <c r="F329" s="249" t="s">
        <v>1176</v>
      </c>
      <c r="G329" s="249" t="s">
        <v>12200</v>
      </c>
      <c r="H329" s="249" t="s">
        <v>12201</v>
      </c>
      <c r="I329" s="249" t="s">
        <v>12202</v>
      </c>
      <c r="J329" s="249" t="s">
        <v>1176</v>
      </c>
      <c r="K329" s="249" t="s">
        <v>12203</v>
      </c>
      <c r="L329" s="249" t="s">
        <v>11830</v>
      </c>
      <c r="M329" s="249" t="s">
        <v>12204</v>
      </c>
      <c r="N329" s="249" t="s">
        <v>1176</v>
      </c>
      <c r="O329" s="250" t="s">
        <v>12205</v>
      </c>
    </row>
    <row r="330" spans="1:15">
      <c r="A330" s="248" t="s">
        <v>4885</v>
      </c>
      <c r="B330" s="249" t="s">
        <v>12206</v>
      </c>
      <c r="C330" s="249" t="s">
        <v>4886</v>
      </c>
      <c r="D330" s="249" t="s">
        <v>12207</v>
      </c>
      <c r="E330" s="249" t="s">
        <v>12208</v>
      </c>
      <c r="F330" s="249" t="s">
        <v>1176</v>
      </c>
      <c r="G330" s="249" t="s">
        <v>12209</v>
      </c>
      <c r="H330" s="249" t="s">
        <v>12210</v>
      </c>
      <c r="I330" s="249" t="s">
        <v>12211</v>
      </c>
      <c r="J330" s="249" t="s">
        <v>1176</v>
      </c>
      <c r="K330" s="249" t="s">
        <v>12212</v>
      </c>
      <c r="L330" s="249" t="s">
        <v>10697</v>
      </c>
      <c r="M330" s="249" t="s">
        <v>12213</v>
      </c>
      <c r="N330" s="249" t="s">
        <v>1176</v>
      </c>
      <c r="O330" s="250" t="s">
        <v>12214</v>
      </c>
    </row>
    <row r="331" spans="1:15">
      <c r="A331" s="248" t="s">
        <v>4894</v>
      </c>
      <c r="B331" s="249" t="s">
        <v>12215</v>
      </c>
      <c r="C331" s="249" t="s">
        <v>4896</v>
      </c>
      <c r="D331" s="249" t="s">
        <v>12216</v>
      </c>
      <c r="E331" s="249" t="s">
        <v>12217</v>
      </c>
      <c r="F331" s="249" t="s">
        <v>1176</v>
      </c>
      <c r="G331" s="249" t="s">
        <v>12218</v>
      </c>
      <c r="H331" s="249" t="s">
        <v>12219</v>
      </c>
      <c r="I331" s="249" t="s">
        <v>12220</v>
      </c>
      <c r="J331" s="249" t="s">
        <v>1176</v>
      </c>
      <c r="K331" s="249" t="s">
        <v>12221</v>
      </c>
      <c r="L331" s="249" t="s">
        <v>9303</v>
      </c>
      <c r="M331" s="249" t="s">
        <v>11555</v>
      </c>
      <c r="N331" s="249" t="s">
        <v>1176</v>
      </c>
      <c r="O331" s="250" t="s">
        <v>9275</v>
      </c>
    </row>
    <row r="332" spans="1:15">
      <c r="A332" s="248" t="s">
        <v>4905</v>
      </c>
      <c r="B332" s="249" t="s">
        <v>12222</v>
      </c>
      <c r="C332" s="249" t="s">
        <v>4906</v>
      </c>
      <c r="D332" s="249" t="s">
        <v>12223</v>
      </c>
      <c r="E332" s="249" t="s">
        <v>12224</v>
      </c>
      <c r="F332" s="249" t="s">
        <v>1176</v>
      </c>
      <c r="G332" s="249" t="s">
        <v>12225</v>
      </c>
      <c r="H332" s="249" t="s">
        <v>12226</v>
      </c>
      <c r="I332" s="249" t="s">
        <v>12227</v>
      </c>
      <c r="J332" s="249" t="s">
        <v>1176</v>
      </c>
      <c r="K332" s="249" t="s">
        <v>12228</v>
      </c>
      <c r="L332" s="249" t="s">
        <v>12229</v>
      </c>
      <c r="M332" s="249" t="s">
        <v>12230</v>
      </c>
      <c r="N332" s="249" t="s">
        <v>1176</v>
      </c>
      <c r="O332" s="250" t="s">
        <v>9758</v>
      </c>
    </row>
    <row r="333" spans="1:15">
      <c r="A333" s="248" t="s">
        <v>4914</v>
      </c>
      <c r="B333" s="249" t="s">
        <v>12231</v>
      </c>
      <c r="C333" s="249" t="s">
        <v>4915</v>
      </c>
      <c r="D333" s="249" t="s">
        <v>12232</v>
      </c>
      <c r="E333" s="249" t="s">
        <v>12233</v>
      </c>
      <c r="F333" s="249" t="s">
        <v>1176</v>
      </c>
      <c r="G333" s="249" t="s">
        <v>12234</v>
      </c>
      <c r="H333" s="249" t="s">
        <v>12235</v>
      </c>
      <c r="I333" s="249" t="s">
        <v>12236</v>
      </c>
      <c r="J333" s="249" t="s">
        <v>1176</v>
      </c>
      <c r="K333" s="249" t="s">
        <v>12237</v>
      </c>
      <c r="L333" s="249" t="s">
        <v>12238</v>
      </c>
      <c r="M333" s="249" t="s">
        <v>12239</v>
      </c>
      <c r="N333" s="249" t="s">
        <v>1176</v>
      </c>
      <c r="O333" s="250" t="s">
        <v>12082</v>
      </c>
    </row>
    <row r="334" spans="1:15">
      <c r="A334" s="248" t="s">
        <v>4924</v>
      </c>
      <c r="B334" s="249" t="s">
        <v>12240</v>
      </c>
      <c r="C334" s="249" t="s">
        <v>4925</v>
      </c>
      <c r="D334" s="249" t="s">
        <v>12241</v>
      </c>
      <c r="E334" s="249" t="s">
        <v>12242</v>
      </c>
      <c r="F334" s="249" t="s">
        <v>1176</v>
      </c>
      <c r="G334" s="249" t="s">
        <v>12243</v>
      </c>
      <c r="H334" s="249" t="s">
        <v>12244</v>
      </c>
      <c r="I334" s="249" t="s">
        <v>12245</v>
      </c>
      <c r="J334" s="249" t="s">
        <v>1176</v>
      </c>
      <c r="K334" s="249" t="s">
        <v>12246</v>
      </c>
      <c r="L334" s="249" t="s">
        <v>12247</v>
      </c>
      <c r="M334" s="249" t="s">
        <v>12248</v>
      </c>
      <c r="N334" s="249" t="s">
        <v>1176</v>
      </c>
      <c r="O334" s="250" t="s">
        <v>12249</v>
      </c>
    </row>
    <row r="335" spans="1:15">
      <c r="A335" s="248" t="s">
        <v>4934</v>
      </c>
      <c r="B335" s="249" t="s">
        <v>12250</v>
      </c>
      <c r="C335" s="249" t="s">
        <v>4935</v>
      </c>
      <c r="D335" s="249" t="s">
        <v>12251</v>
      </c>
      <c r="E335" s="249" t="s">
        <v>12252</v>
      </c>
      <c r="F335" s="249" t="s">
        <v>1176</v>
      </c>
      <c r="G335" s="249" t="s">
        <v>12253</v>
      </c>
      <c r="H335" s="249" t="s">
        <v>12254</v>
      </c>
      <c r="I335" s="249" t="s">
        <v>12255</v>
      </c>
      <c r="J335" s="249" t="s">
        <v>1176</v>
      </c>
      <c r="K335" s="249" t="s">
        <v>12256</v>
      </c>
      <c r="L335" s="249" t="s">
        <v>10708</v>
      </c>
      <c r="M335" s="249" t="s">
        <v>12257</v>
      </c>
      <c r="N335" s="249" t="s">
        <v>1176</v>
      </c>
      <c r="O335" s="250" t="s">
        <v>12258</v>
      </c>
    </row>
    <row r="336" spans="1:15">
      <c r="A336" s="248" t="s">
        <v>4944</v>
      </c>
      <c r="B336" s="249" t="s">
        <v>12259</v>
      </c>
      <c r="C336" s="249" t="s">
        <v>4946</v>
      </c>
      <c r="D336" s="249" t="s">
        <v>12260</v>
      </c>
      <c r="E336" s="249" t="s">
        <v>12261</v>
      </c>
      <c r="F336" s="249" t="s">
        <v>1176</v>
      </c>
      <c r="G336" s="249" t="s">
        <v>12262</v>
      </c>
      <c r="H336" s="249" t="s">
        <v>12263</v>
      </c>
      <c r="I336" s="249" t="s">
        <v>12264</v>
      </c>
      <c r="J336" s="249" t="s">
        <v>1176</v>
      </c>
      <c r="K336" s="249" t="s">
        <v>12265</v>
      </c>
      <c r="L336" s="249" t="s">
        <v>12266</v>
      </c>
      <c r="M336" s="249" t="s">
        <v>12267</v>
      </c>
      <c r="N336" s="249" t="s">
        <v>1176</v>
      </c>
      <c r="O336" s="250" t="s">
        <v>12268</v>
      </c>
    </row>
    <row r="337" spans="1:15">
      <c r="A337" s="248" t="s">
        <v>4955</v>
      </c>
      <c r="B337" s="249" t="s">
        <v>12269</v>
      </c>
      <c r="C337" s="249" t="s">
        <v>4956</v>
      </c>
      <c r="D337" s="249" t="s">
        <v>12270</v>
      </c>
      <c r="E337" s="249" t="s">
        <v>12271</v>
      </c>
      <c r="F337" s="249" t="s">
        <v>1176</v>
      </c>
      <c r="G337" s="249" t="s">
        <v>12272</v>
      </c>
      <c r="H337" s="249" t="s">
        <v>12273</v>
      </c>
      <c r="I337" s="249" t="s">
        <v>12274</v>
      </c>
      <c r="J337" s="249" t="s">
        <v>1176</v>
      </c>
      <c r="K337" s="249" t="s">
        <v>12275</v>
      </c>
      <c r="L337" s="249" t="s">
        <v>9890</v>
      </c>
      <c r="M337" s="249" t="s">
        <v>12276</v>
      </c>
      <c r="N337" s="249" t="s">
        <v>1176</v>
      </c>
      <c r="O337" s="250" t="s">
        <v>12277</v>
      </c>
    </row>
    <row r="338" spans="1:15">
      <c r="A338" s="248" t="s">
        <v>4965</v>
      </c>
      <c r="B338" s="249" t="s">
        <v>12278</v>
      </c>
      <c r="C338" s="249" t="s">
        <v>4966</v>
      </c>
      <c r="D338" s="249" t="s">
        <v>12279</v>
      </c>
      <c r="E338" s="249" t="s">
        <v>12280</v>
      </c>
      <c r="F338" s="249" t="s">
        <v>1176</v>
      </c>
      <c r="G338" s="249" t="s">
        <v>12281</v>
      </c>
      <c r="H338" s="249" t="s">
        <v>12282</v>
      </c>
      <c r="I338" s="249" t="s">
        <v>12283</v>
      </c>
      <c r="J338" s="249" t="s">
        <v>1176</v>
      </c>
      <c r="K338" s="249" t="s">
        <v>12284</v>
      </c>
      <c r="L338" s="249" t="s">
        <v>12285</v>
      </c>
      <c r="M338" s="249" t="s">
        <v>12286</v>
      </c>
      <c r="N338" s="249" t="s">
        <v>1176</v>
      </c>
      <c r="O338" s="250" t="s">
        <v>12287</v>
      </c>
    </row>
    <row r="339" spans="1:15">
      <c r="A339" s="248" t="s">
        <v>4975</v>
      </c>
      <c r="B339" s="249" t="s">
        <v>12288</v>
      </c>
      <c r="C339" s="249" t="s">
        <v>4976</v>
      </c>
      <c r="D339" s="249" t="s">
        <v>12289</v>
      </c>
      <c r="E339" s="249" t="s">
        <v>12290</v>
      </c>
      <c r="F339" s="249" t="s">
        <v>1176</v>
      </c>
      <c r="G339" s="249" t="s">
        <v>12291</v>
      </c>
      <c r="H339" s="249" t="s">
        <v>12292</v>
      </c>
      <c r="I339" s="249" t="s">
        <v>12293</v>
      </c>
      <c r="J339" s="249" t="s">
        <v>1176</v>
      </c>
      <c r="K339" s="249" t="s">
        <v>12294</v>
      </c>
      <c r="L339" s="249" t="s">
        <v>12295</v>
      </c>
      <c r="M339" s="249" t="s">
        <v>12296</v>
      </c>
      <c r="N339" s="249" t="s">
        <v>1176</v>
      </c>
      <c r="O339" s="250" t="s">
        <v>12297</v>
      </c>
    </row>
    <row r="340" spans="1:15">
      <c r="A340" s="248" t="s">
        <v>4985</v>
      </c>
      <c r="B340" s="249" t="s">
        <v>12298</v>
      </c>
      <c r="C340" s="249" t="s">
        <v>4986</v>
      </c>
      <c r="D340" s="249" t="s">
        <v>12299</v>
      </c>
      <c r="E340" s="249" t="s">
        <v>12300</v>
      </c>
      <c r="F340" s="249" t="s">
        <v>1176</v>
      </c>
      <c r="G340" s="249" t="s">
        <v>12301</v>
      </c>
      <c r="H340" s="249" t="s">
        <v>12302</v>
      </c>
      <c r="I340" s="249" t="s">
        <v>12303</v>
      </c>
      <c r="J340" s="249" t="s">
        <v>1176</v>
      </c>
      <c r="K340" s="249" t="s">
        <v>12304</v>
      </c>
      <c r="L340" s="249" t="s">
        <v>12305</v>
      </c>
      <c r="M340" s="249" t="s">
        <v>12306</v>
      </c>
      <c r="N340" s="249" t="s">
        <v>1176</v>
      </c>
      <c r="O340" s="250" t="s">
        <v>12307</v>
      </c>
    </row>
    <row r="341" spans="1:15">
      <c r="A341" s="248" t="s">
        <v>4993</v>
      </c>
      <c r="B341" s="249" t="s">
        <v>12308</v>
      </c>
      <c r="C341" s="249" t="s">
        <v>4994</v>
      </c>
      <c r="D341" s="249" t="s">
        <v>12309</v>
      </c>
      <c r="E341" s="249" t="s">
        <v>12310</v>
      </c>
      <c r="F341" s="249" t="s">
        <v>1176</v>
      </c>
      <c r="G341" s="249" t="s">
        <v>12311</v>
      </c>
      <c r="H341" s="249" t="s">
        <v>12312</v>
      </c>
      <c r="I341" s="249" t="s">
        <v>12313</v>
      </c>
      <c r="J341" s="249" t="s">
        <v>1176</v>
      </c>
      <c r="K341" s="249" t="s">
        <v>12314</v>
      </c>
      <c r="L341" s="249" t="s">
        <v>10901</v>
      </c>
      <c r="M341" s="249" t="s">
        <v>12315</v>
      </c>
      <c r="N341" s="249" t="s">
        <v>1176</v>
      </c>
      <c r="O341" s="250" t="s">
        <v>9872</v>
      </c>
    </row>
    <row r="342" spans="1:15">
      <c r="A342" s="248" t="s">
        <v>5003</v>
      </c>
      <c r="B342" s="249" t="s">
        <v>12316</v>
      </c>
      <c r="C342" s="249" t="s">
        <v>5004</v>
      </c>
      <c r="D342" s="249" t="s">
        <v>12317</v>
      </c>
      <c r="E342" s="249" t="s">
        <v>12318</v>
      </c>
      <c r="F342" s="249" t="s">
        <v>1176</v>
      </c>
      <c r="G342" s="249" t="s">
        <v>12319</v>
      </c>
      <c r="H342" s="249" t="s">
        <v>12320</v>
      </c>
      <c r="I342" s="249" t="s">
        <v>12321</v>
      </c>
      <c r="J342" s="249" t="s">
        <v>1176</v>
      </c>
      <c r="K342" s="249" t="s">
        <v>12322</v>
      </c>
      <c r="L342" s="249" t="s">
        <v>12323</v>
      </c>
      <c r="M342" s="249" t="s">
        <v>12324</v>
      </c>
      <c r="N342" s="249" t="s">
        <v>1176</v>
      </c>
      <c r="O342" s="250" t="s">
        <v>12325</v>
      </c>
    </row>
    <row r="343" spans="1:15">
      <c r="A343" s="248" t="s">
        <v>5012</v>
      </c>
      <c r="B343" s="249" t="s">
        <v>12326</v>
      </c>
      <c r="C343" s="249" t="s">
        <v>5013</v>
      </c>
      <c r="D343" s="249" t="s">
        <v>12327</v>
      </c>
      <c r="E343" s="249" t="s">
        <v>12328</v>
      </c>
      <c r="F343" s="249" t="s">
        <v>1176</v>
      </c>
      <c r="G343" s="249" t="s">
        <v>12329</v>
      </c>
      <c r="H343" s="249" t="s">
        <v>12330</v>
      </c>
      <c r="I343" s="249" t="s">
        <v>12331</v>
      </c>
      <c r="J343" s="249" t="s">
        <v>1176</v>
      </c>
      <c r="K343" s="249" t="s">
        <v>12332</v>
      </c>
      <c r="L343" s="249" t="s">
        <v>12333</v>
      </c>
      <c r="M343" s="249" t="s">
        <v>12334</v>
      </c>
      <c r="N343" s="249" t="s">
        <v>1176</v>
      </c>
      <c r="O343" s="250" t="s">
        <v>9138</v>
      </c>
    </row>
    <row r="344" spans="1:15">
      <c r="A344" s="248" t="s">
        <v>5022</v>
      </c>
      <c r="B344" s="249" t="s">
        <v>12335</v>
      </c>
      <c r="C344" s="249" t="s">
        <v>5023</v>
      </c>
      <c r="D344" s="249" t="s">
        <v>12336</v>
      </c>
      <c r="E344" s="249" t="s">
        <v>12337</v>
      </c>
      <c r="F344" s="249" t="s">
        <v>1176</v>
      </c>
      <c r="G344" s="249" t="s">
        <v>12338</v>
      </c>
      <c r="H344" s="249" t="s">
        <v>12339</v>
      </c>
      <c r="I344" s="249" t="s">
        <v>12340</v>
      </c>
      <c r="J344" s="249" t="s">
        <v>1176</v>
      </c>
      <c r="K344" s="249" t="s">
        <v>12341</v>
      </c>
      <c r="L344" s="249" t="s">
        <v>10213</v>
      </c>
      <c r="M344" s="249" t="s">
        <v>12342</v>
      </c>
      <c r="N344" s="249" t="s">
        <v>1176</v>
      </c>
      <c r="O344" s="250" t="s">
        <v>12343</v>
      </c>
    </row>
    <row r="345" spans="1:15">
      <c r="A345" s="248" t="s">
        <v>5031</v>
      </c>
      <c r="B345" s="249" t="s">
        <v>12344</v>
      </c>
      <c r="C345" s="249" t="s">
        <v>5032</v>
      </c>
      <c r="D345" s="249" t="s">
        <v>12345</v>
      </c>
      <c r="E345" s="249" t="s">
        <v>12346</v>
      </c>
      <c r="F345" s="249" t="s">
        <v>1176</v>
      </c>
      <c r="G345" s="249" t="s">
        <v>12347</v>
      </c>
      <c r="H345" s="249" t="s">
        <v>12348</v>
      </c>
      <c r="I345" s="249" t="s">
        <v>12349</v>
      </c>
      <c r="J345" s="249" t="s">
        <v>1176</v>
      </c>
      <c r="K345" s="249" t="s">
        <v>12350</v>
      </c>
      <c r="L345" s="249" t="s">
        <v>9948</v>
      </c>
      <c r="M345" s="249" t="s">
        <v>12351</v>
      </c>
      <c r="N345" s="249" t="s">
        <v>1176</v>
      </c>
      <c r="O345" s="250" t="s">
        <v>12352</v>
      </c>
    </row>
    <row r="346" spans="1:15">
      <c r="A346" s="248" t="s">
        <v>5041</v>
      </c>
      <c r="B346" s="249" t="s">
        <v>12353</v>
      </c>
      <c r="C346" s="249" t="s">
        <v>5042</v>
      </c>
      <c r="D346" s="249" t="s">
        <v>12354</v>
      </c>
      <c r="E346" s="249" t="s">
        <v>12355</v>
      </c>
      <c r="F346" s="249" t="s">
        <v>1176</v>
      </c>
      <c r="G346" s="249" t="s">
        <v>12356</v>
      </c>
      <c r="H346" s="249" t="s">
        <v>12357</v>
      </c>
      <c r="I346" s="249" t="s">
        <v>12358</v>
      </c>
      <c r="J346" s="249" t="s">
        <v>1176</v>
      </c>
      <c r="K346" s="249" t="s">
        <v>12359</v>
      </c>
      <c r="L346" s="249" t="s">
        <v>9888</v>
      </c>
      <c r="M346" s="249" t="s">
        <v>9794</v>
      </c>
      <c r="N346" s="249" t="s">
        <v>1176</v>
      </c>
      <c r="O346" s="250" t="s">
        <v>12360</v>
      </c>
    </row>
    <row r="347" spans="1:15">
      <c r="A347" s="248" t="s">
        <v>5051</v>
      </c>
      <c r="B347" s="249" t="s">
        <v>12361</v>
      </c>
      <c r="C347" s="249" t="s">
        <v>5052</v>
      </c>
      <c r="D347" s="249" t="s">
        <v>12362</v>
      </c>
      <c r="E347" s="249" t="s">
        <v>12363</v>
      </c>
      <c r="F347" s="249" t="s">
        <v>12364</v>
      </c>
      <c r="G347" s="249" t="s">
        <v>12365</v>
      </c>
      <c r="H347" s="249" t="s">
        <v>12366</v>
      </c>
      <c r="I347" s="249" t="s">
        <v>12367</v>
      </c>
      <c r="J347" s="249" t="s">
        <v>1176</v>
      </c>
      <c r="K347" s="249" t="s">
        <v>12368</v>
      </c>
      <c r="L347" s="249" t="s">
        <v>9126</v>
      </c>
      <c r="M347" s="249" t="s">
        <v>12369</v>
      </c>
      <c r="N347" s="249" t="s">
        <v>1176</v>
      </c>
      <c r="O347" s="250" t="s">
        <v>12370</v>
      </c>
    </row>
    <row r="348" spans="1:15">
      <c r="A348" s="248" t="s">
        <v>5061</v>
      </c>
      <c r="B348" s="249" t="s">
        <v>12371</v>
      </c>
      <c r="C348" s="249" t="s">
        <v>5063</v>
      </c>
      <c r="D348" s="249" t="s">
        <v>12372</v>
      </c>
      <c r="E348" s="249" t="s">
        <v>12373</v>
      </c>
      <c r="F348" s="249" t="s">
        <v>1176</v>
      </c>
      <c r="G348" s="249" t="s">
        <v>12374</v>
      </c>
      <c r="H348" s="249" t="s">
        <v>12375</v>
      </c>
      <c r="I348" s="249" t="s">
        <v>12376</v>
      </c>
      <c r="J348" s="249" t="s">
        <v>1176</v>
      </c>
      <c r="K348" s="249" t="s">
        <v>12377</v>
      </c>
      <c r="L348" s="249" t="s">
        <v>12378</v>
      </c>
      <c r="M348" s="249" t="s">
        <v>12379</v>
      </c>
      <c r="N348" s="249" t="s">
        <v>1176</v>
      </c>
      <c r="O348" s="250" t="s">
        <v>10224</v>
      </c>
    </row>
    <row r="349" spans="1:15">
      <c r="A349" s="248" t="s">
        <v>5072</v>
      </c>
      <c r="B349" s="249" t="s">
        <v>12380</v>
      </c>
      <c r="C349" s="249" t="s">
        <v>5073</v>
      </c>
      <c r="D349" s="249" t="s">
        <v>12381</v>
      </c>
      <c r="E349" s="249" t="s">
        <v>12382</v>
      </c>
      <c r="F349" s="249" t="s">
        <v>1176</v>
      </c>
      <c r="G349" s="249" t="s">
        <v>12383</v>
      </c>
      <c r="H349" s="249" t="s">
        <v>12384</v>
      </c>
      <c r="I349" s="249" t="s">
        <v>12385</v>
      </c>
      <c r="J349" s="249" t="s">
        <v>1176</v>
      </c>
      <c r="K349" s="249" t="s">
        <v>12386</v>
      </c>
      <c r="L349" s="249" t="s">
        <v>10347</v>
      </c>
      <c r="M349" s="249" t="s">
        <v>12387</v>
      </c>
      <c r="N349" s="249" t="s">
        <v>1176</v>
      </c>
      <c r="O349" s="250" t="s">
        <v>12388</v>
      </c>
    </row>
    <row r="350" spans="1:15">
      <c r="A350" s="248" t="s">
        <v>5082</v>
      </c>
      <c r="B350" s="249" t="s">
        <v>12389</v>
      </c>
      <c r="C350" s="249" t="s">
        <v>5083</v>
      </c>
      <c r="D350" s="249" t="s">
        <v>12390</v>
      </c>
      <c r="E350" s="249" t="s">
        <v>12391</v>
      </c>
      <c r="F350" s="249" t="s">
        <v>1176</v>
      </c>
      <c r="G350" s="249" t="s">
        <v>12392</v>
      </c>
      <c r="H350" s="249" t="s">
        <v>12393</v>
      </c>
      <c r="I350" s="249" t="s">
        <v>12394</v>
      </c>
      <c r="J350" s="249" t="s">
        <v>1176</v>
      </c>
      <c r="K350" s="249" t="s">
        <v>12395</v>
      </c>
      <c r="L350" s="249" t="s">
        <v>12396</v>
      </c>
      <c r="M350" s="249" t="s">
        <v>12397</v>
      </c>
      <c r="N350" s="249" t="s">
        <v>1176</v>
      </c>
      <c r="O350" s="250" t="s">
        <v>12398</v>
      </c>
    </row>
    <row r="351" spans="1:15">
      <c r="A351" s="248" t="s">
        <v>5092</v>
      </c>
      <c r="B351" s="249" t="s">
        <v>12399</v>
      </c>
      <c r="C351" s="249" t="s">
        <v>5093</v>
      </c>
      <c r="D351" s="249" t="s">
        <v>12400</v>
      </c>
      <c r="E351" s="249" t="s">
        <v>12401</v>
      </c>
      <c r="F351" s="249" t="s">
        <v>1176</v>
      </c>
      <c r="G351" s="249" t="s">
        <v>12402</v>
      </c>
      <c r="H351" s="249" t="s">
        <v>12403</v>
      </c>
      <c r="I351" s="249" t="s">
        <v>12404</v>
      </c>
      <c r="J351" s="249" t="s">
        <v>1176</v>
      </c>
      <c r="K351" s="249" t="s">
        <v>12405</v>
      </c>
      <c r="L351" s="249" t="s">
        <v>1660</v>
      </c>
      <c r="M351" s="249" t="s">
        <v>10326</v>
      </c>
      <c r="N351" s="249" t="s">
        <v>1176</v>
      </c>
      <c r="O351" s="250" t="s">
        <v>12406</v>
      </c>
    </row>
    <row r="352" spans="1:15">
      <c r="A352" s="248" t="s">
        <v>5101</v>
      </c>
      <c r="B352" s="249" t="s">
        <v>12407</v>
      </c>
      <c r="C352" s="249" t="s">
        <v>5102</v>
      </c>
      <c r="D352" s="249" t="s">
        <v>12408</v>
      </c>
      <c r="E352" s="249" t="s">
        <v>12409</v>
      </c>
      <c r="F352" s="249" t="s">
        <v>6654</v>
      </c>
      <c r="G352" s="249" t="s">
        <v>12410</v>
      </c>
      <c r="H352" s="249" t="s">
        <v>12411</v>
      </c>
      <c r="I352" s="249" t="s">
        <v>12412</v>
      </c>
      <c r="J352" s="249" t="s">
        <v>1176</v>
      </c>
      <c r="K352" s="249" t="s">
        <v>12413</v>
      </c>
      <c r="L352" s="249" t="s">
        <v>12414</v>
      </c>
      <c r="M352" s="249" t="s">
        <v>12415</v>
      </c>
      <c r="N352" s="249" t="s">
        <v>1176</v>
      </c>
      <c r="O352" s="250" t="s">
        <v>12416</v>
      </c>
    </row>
    <row r="353" spans="1:15">
      <c r="A353" s="248" t="s">
        <v>5109</v>
      </c>
      <c r="B353" s="249" t="s">
        <v>12417</v>
      </c>
      <c r="C353" s="249" t="s">
        <v>5110</v>
      </c>
      <c r="D353" s="249" t="s">
        <v>12418</v>
      </c>
      <c r="E353" s="249" t="s">
        <v>12419</v>
      </c>
      <c r="F353" s="249" t="s">
        <v>1176</v>
      </c>
      <c r="G353" s="249" t="s">
        <v>12420</v>
      </c>
      <c r="H353" s="249" t="s">
        <v>12421</v>
      </c>
      <c r="I353" s="249" t="s">
        <v>12422</v>
      </c>
      <c r="J353" s="249" t="s">
        <v>1176</v>
      </c>
      <c r="K353" s="249" t="s">
        <v>12423</v>
      </c>
      <c r="L353" s="249" t="s">
        <v>12424</v>
      </c>
      <c r="M353" s="249" t="s">
        <v>12425</v>
      </c>
      <c r="N353" s="249" t="s">
        <v>1176</v>
      </c>
      <c r="O353" s="250" t="s">
        <v>12426</v>
      </c>
    </row>
    <row r="354" spans="1:15">
      <c r="A354" s="248" t="s">
        <v>5119</v>
      </c>
      <c r="B354" s="249" t="s">
        <v>12427</v>
      </c>
      <c r="C354" s="249" t="s">
        <v>5120</v>
      </c>
      <c r="D354" s="249" t="s">
        <v>12428</v>
      </c>
      <c r="E354" s="249" t="s">
        <v>12429</v>
      </c>
      <c r="F354" s="249" t="s">
        <v>1176</v>
      </c>
      <c r="G354" s="249" t="s">
        <v>12430</v>
      </c>
      <c r="H354" s="249" t="s">
        <v>12431</v>
      </c>
      <c r="I354" s="249" t="s">
        <v>12432</v>
      </c>
      <c r="J354" s="249" t="s">
        <v>1176</v>
      </c>
      <c r="K354" s="249" t="s">
        <v>12433</v>
      </c>
      <c r="L354" s="249" t="s">
        <v>12434</v>
      </c>
      <c r="M354" s="249" t="s">
        <v>12435</v>
      </c>
      <c r="N354" s="249" t="s">
        <v>1176</v>
      </c>
      <c r="O354" s="250" t="s">
        <v>10213</v>
      </c>
    </row>
    <row r="355" spans="1:15">
      <c r="A355" s="248" t="s">
        <v>5128</v>
      </c>
      <c r="B355" s="249" t="s">
        <v>12436</v>
      </c>
      <c r="C355" s="249" t="s">
        <v>5129</v>
      </c>
      <c r="D355" s="249" t="s">
        <v>12437</v>
      </c>
      <c r="E355" s="249" t="s">
        <v>12438</v>
      </c>
      <c r="F355" s="249" t="s">
        <v>1176</v>
      </c>
      <c r="G355" s="249" t="s">
        <v>12439</v>
      </c>
      <c r="H355" s="249" t="s">
        <v>12440</v>
      </c>
      <c r="I355" s="249" t="s">
        <v>12441</v>
      </c>
      <c r="J355" s="249" t="s">
        <v>1176</v>
      </c>
      <c r="K355" s="249" t="s">
        <v>12442</v>
      </c>
      <c r="L355" s="249" t="s">
        <v>12443</v>
      </c>
      <c r="M355" s="249" t="s">
        <v>12444</v>
      </c>
      <c r="N355" s="249" t="s">
        <v>1176</v>
      </c>
      <c r="O355" s="250" t="s">
        <v>9686</v>
      </c>
    </row>
    <row r="356" spans="1:15">
      <c r="A356" s="248" t="s">
        <v>5138</v>
      </c>
      <c r="B356" s="249" t="s">
        <v>12445</v>
      </c>
      <c r="C356" s="249" t="s">
        <v>5139</v>
      </c>
      <c r="D356" s="249" t="s">
        <v>12446</v>
      </c>
      <c r="E356" s="249" t="s">
        <v>12447</v>
      </c>
      <c r="F356" s="249" t="s">
        <v>1176</v>
      </c>
      <c r="G356" s="249" t="s">
        <v>12448</v>
      </c>
      <c r="H356" s="249" t="s">
        <v>12449</v>
      </c>
      <c r="I356" s="249" t="s">
        <v>12450</v>
      </c>
      <c r="J356" s="249" t="s">
        <v>1176</v>
      </c>
      <c r="K356" s="249" t="s">
        <v>12451</v>
      </c>
      <c r="L356" s="249" t="s">
        <v>12452</v>
      </c>
      <c r="M356" s="249" t="s">
        <v>12453</v>
      </c>
      <c r="N356" s="249" t="s">
        <v>1176</v>
      </c>
      <c r="O356" s="250" t="s">
        <v>12454</v>
      </c>
    </row>
    <row r="357" spans="1:15">
      <c r="A357" s="248" t="s">
        <v>5148</v>
      </c>
      <c r="B357" s="249" t="s">
        <v>12455</v>
      </c>
      <c r="C357" s="249" t="s">
        <v>5149</v>
      </c>
      <c r="D357" s="249" t="s">
        <v>12456</v>
      </c>
      <c r="E357" s="249" t="s">
        <v>12457</v>
      </c>
      <c r="F357" s="249" t="s">
        <v>1176</v>
      </c>
      <c r="G357" s="249" t="s">
        <v>12458</v>
      </c>
      <c r="H357" s="249" t="s">
        <v>12459</v>
      </c>
      <c r="I357" s="249" t="s">
        <v>12460</v>
      </c>
      <c r="J357" s="249" t="s">
        <v>1176</v>
      </c>
      <c r="K357" s="249" t="s">
        <v>12461</v>
      </c>
      <c r="L357" s="249" t="s">
        <v>10542</v>
      </c>
      <c r="M357" s="249" t="s">
        <v>12462</v>
      </c>
      <c r="N357" s="249" t="s">
        <v>1176</v>
      </c>
      <c r="O357" s="250" t="s">
        <v>10562</v>
      </c>
    </row>
    <row r="358" spans="1:15">
      <c r="A358" s="248" t="s">
        <v>5158</v>
      </c>
      <c r="B358" s="249" t="s">
        <v>12463</v>
      </c>
      <c r="C358" s="249" t="s">
        <v>5159</v>
      </c>
      <c r="D358" s="249" t="s">
        <v>12464</v>
      </c>
      <c r="E358" s="249" t="s">
        <v>12465</v>
      </c>
      <c r="F358" s="249" t="s">
        <v>1176</v>
      </c>
      <c r="G358" s="249" t="s">
        <v>12466</v>
      </c>
      <c r="H358" s="249" t="s">
        <v>12467</v>
      </c>
      <c r="I358" s="249" t="s">
        <v>12468</v>
      </c>
      <c r="J358" s="249" t="s">
        <v>1176</v>
      </c>
      <c r="K358" s="249" t="s">
        <v>12469</v>
      </c>
      <c r="L358" s="249" t="s">
        <v>10347</v>
      </c>
      <c r="M358" s="249" t="s">
        <v>12470</v>
      </c>
      <c r="N358" s="249" t="s">
        <v>1176</v>
      </c>
      <c r="O358" s="250" t="s">
        <v>12471</v>
      </c>
    </row>
    <row r="359" spans="1:15">
      <c r="A359" s="248" t="s">
        <v>5168</v>
      </c>
      <c r="B359" s="249" t="s">
        <v>12472</v>
      </c>
      <c r="C359" s="249" t="s">
        <v>5169</v>
      </c>
      <c r="D359" s="249" t="s">
        <v>12473</v>
      </c>
      <c r="E359" s="249" t="s">
        <v>12474</v>
      </c>
      <c r="F359" s="249" t="s">
        <v>1176</v>
      </c>
      <c r="G359" s="249" t="s">
        <v>12475</v>
      </c>
      <c r="H359" s="249" t="s">
        <v>12476</v>
      </c>
      <c r="I359" s="249" t="s">
        <v>12477</v>
      </c>
      <c r="J359" s="249" t="s">
        <v>1176</v>
      </c>
      <c r="K359" s="249" t="s">
        <v>12478</v>
      </c>
      <c r="L359" s="249" t="s">
        <v>12479</v>
      </c>
      <c r="M359" s="249" t="s">
        <v>2548</v>
      </c>
      <c r="N359" s="249" t="s">
        <v>1176</v>
      </c>
      <c r="O359" s="250" t="s">
        <v>9619</v>
      </c>
    </row>
    <row r="360" spans="1:15">
      <c r="A360" s="248" t="s">
        <v>5178</v>
      </c>
      <c r="B360" s="249" t="s">
        <v>12480</v>
      </c>
      <c r="C360" s="249" t="s">
        <v>5179</v>
      </c>
      <c r="D360" s="249" t="s">
        <v>12481</v>
      </c>
      <c r="E360" s="249" t="s">
        <v>12482</v>
      </c>
      <c r="F360" s="249" t="s">
        <v>1176</v>
      </c>
      <c r="G360" s="249" t="s">
        <v>12483</v>
      </c>
      <c r="H360" s="249" t="s">
        <v>12484</v>
      </c>
      <c r="I360" s="249" t="s">
        <v>12485</v>
      </c>
      <c r="J360" s="249" t="s">
        <v>1176</v>
      </c>
      <c r="K360" s="249" t="s">
        <v>12486</v>
      </c>
      <c r="L360" s="249" t="s">
        <v>12487</v>
      </c>
      <c r="M360" s="249" t="s">
        <v>12488</v>
      </c>
      <c r="N360" s="249" t="s">
        <v>1176</v>
      </c>
      <c r="O360" s="250" t="s">
        <v>10028</v>
      </c>
    </row>
    <row r="361" spans="1:15">
      <c r="A361" s="248" t="s">
        <v>5188</v>
      </c>
      <c r="B361" s="249" t="s">
        <v>12489</v>
      </c>
      <c r="C361" s="249" t="s">
        <v>5190</v>
      </c>
      <c r="D361" s="249" t="s">
        <v>12490</v>
      </c>
      <c r="E361" s="249" t="s">
        <v>12491</v>
      </c>
      <c r="F361" s="249" t="s">
        <v>1176</v>
      </c>
      <c r="G361" s="249" t="s">
        <v>12492</v>
      </c>
      <c r="H361" s="249" t="s">
        <v>12493</v>
      </c>
      <c r="I361" s="249" t="s">
        <v>12494</v>
      </c>
      <c r="J361" s="249" t="s">
        <v>1176</v>
      </c>
      <c r="K361" s="249" t="s">
        <v>12495</v>
      </c>
      <c r="L361" s="249" t="s">
        <v>12496</v>
      </c>
      <c r="M361" s="249" t="s">
        <v>12497</v>
      </c>
      <c r="N361" s="249" t="s">
        <v>1176</v>
      </c>
      <c r="O361" s="250" t="s">
        <v>12498</v>
      </c>
    </row>
    <row r="362" spans="1:15">
      <c r="A362" s="248" t="s">
        <v>5199</v>
      </c>
      <c r="B362" s="249" t="s">
        <v>12499</v>
      </c>
      <c r="C362" s="249" t="s">
        <v>5200</v>
      </c>
      <c r="D362" s="249" t="s">
        <v>12500</v>
      </c>
      <c r="E362" s="249" t="s">
        <v>12501</v>
      </c>
      <c r="F362" s="249" t="s">
        <v>1176</v>
      </c>
      <c r="G362" s="249" t="s">
        <v>12502</v>
      </c>
      <c r="H362" s="249" t="s">
        <v>12503</v>
      </c>
      <c r="I362" s="249" t="s">
        <v>12504</v>
      </c>
      <c r="J362" s="249" t="s">
        <v>1176</v>
      </c>
      <c r="K362" s="249" t="s">
        <v>12505</v>
      </c>
      <c r="L362" s="249" t="s">
        <v>10408</v>
      </c>
      <c r="M362" s="249" t="s">
        <v>11498</v>
      </c>
      <c r="N362" s="249" t="s">
        <v>1176</v>
      </c>
      <c r="O362" s="250" t="s">
        <v>12506</v>
      </c>
    </row>
    <row r="363" spans="1:15">
      <c r="A363" s="248" t="s">
        <v>5209</v>
      </c>
      <c r="B363" s="249" t="s">
        <v>12507</v>
      </c>
      <c r="C363" s="249" t="s">
        <v>5210</v>
      </c>
      <c r="D363" s="249" t="s">
        <v>12508</v>
      </c>
      <c r="E363" s="249" t="s">
        <v>12509</v>
      </c>
      <c r="F363" s="249" t="s">
        <v>1176</v>
      </c>
      <c r="G363" s="249" t="s">
        <v>12510</v>
      </c>
      <c r="H363" s="249" t="s">
        <v>12511</v>
      </c>
      <c r="I363" s="249" t="s">
        <v>12512</v>
      </c>
      <c r="J363" s="249" t="s">
        <v>1176</v>
      </c>
      <c r="K363" s="249" t="s">
        <v>12513</v>
      </c>
      <c r="L363" s="249" t="s">
        <v>12514</v>
      </c>
      <c r="M363" s="249" t="s">
        <v>12515</v>
      </c>
      <c r="N363" s="249" t="s">
        <v>1176</v>
      </c>
      <c r="O363" s="250" t="s">
        <v>9686</v>
      </c>
    </row>
    <row r="364" spans="1:15">
      <c r="A364" s="248" t="s">
        <v>5219</v>
      </c>
      <c r="B364" s="249" t="s">
        <v>12516</v>
      </c>
      <c r="C364" s="249" t="s">
        <v>5220</v>
      </c>
      <c r="D364" s="249" t="s">
        <v>12517</v>
      </c>
      <c r="E364" s="249" t="s">
        <v>12518</v>
      </c>
      <c r="F364" s="249" t="s">
        <v>1176</v>
      </c>
      <c r="G364" s="249" t="s">
        <v>12519</v>
      </c>
      <c r="H364" s="249" t="s">
        <v>12520</v>
      </c>
      <c r="I364" s="249" t="s">
        <v>12521</v>
      </c>
      <c r="J364" s="249" t="s">
        <v>1176</v>
      </c>
      <c r="K364" s="249" t="s">
        <v>12522</v>
      </c>
      <c r="L364" s="249" t="s">
        <v>12523</v>
      </c>
      <c r="M364" s="249" t="s">
        <v>12524</v>
      </c>
      <c r="N364" s="249" t="s">
        <v>1176</v>
      </c>
      <c r="O364" s="250" t="s">
        <v>12525</v>
      </c>
    </row>
    <row r="365" spans="1:15">
      <c r="A365" s="248" t="s">
        <v>5228</v>
      </c>
      <c r="B365" s="249" t="s">
        <v>12526</v>
      </c>
      <c r="C365" s="249" t="s">
        <v>5229</v>
      </c>
      <c r="D365" s="249" t="s">
        <v>12527</v>
      </c>
      <c r="E365" s="249" t="s">
        <v>12528</v>
      </c>
      <c r="F365" s="249" t="s">
        <v>1176</v>
      </c>
      <c r="G365" s="249" t="s">
        <v>12529</v>
      </c>
      <c r="H365" s="249" t="s">
        <v>12530</v>
      </c>
      <c r="I365" s="249" t="s">
        <v>12531</v>
      </c>
      <c r="J365" s="249" t="s">
        <v>1176</v>
      </c>
      <c r="K365" s="249" t="s">
        <v>12532</v>
      </c>
      <c r="L365" s="249" t="s">
        <v>12533</v>
      </c>
      <c r="M365" s="249" t="s">
        <v>12534</v>
      </c>
      <c r="N365" s="249" t="s">
        <v>1176</v>
      </c>
      <c r="O365" s="250" t="s">
        <v>12535</v>
      </c>
    </row>
    <row r="366" spans="1:15">
      <c r="A366" s="248" t="s">
        <v>5237</v>
      </c>
      <c r="B366" s="249" t="s">
        <v>12536</v>
      </c>
      <c r="C366" s="249" t="s">
        <v>5238</v>
      </c>
      <c r="D366" s="249" t="s">
        <v>12537</v>
      </c>
      <c r="E366" s="249" t="s">
        <v>12538</v>
      </c>
      <c r="F366" s="249" t="s">
        <v>1176</v>
      </c>
      <c r="G366" s="249" t="s">
        <v>12539</v>
      </c>
      <c r="H366" s="249" t="s">
        <v>12540</v>
      </c>
      <c r="I366" s="249" t="s">
        <v>12541</v>
      </c>
      <c r="J366" s="249" t="s">
        <v>1176</v>
      </c>
      <c r="K366" s="249" t="s">
        <v>12542</v>
      </c>
      <c r="L366" s="249" t="s">
        <v>10436</v>
      </c>
      <c r="M366" s="249" t="s">
        <v>9247</v>
      </c>
      <c r="N366" s="249" t="s">
        <v>1176</v>
      </c>
      <c r="O366" s="250" t="s">
        <v>11637</v>
      </c>
    </row>
    <row r="367" spans="1:15">
      <c r="A367" s="248" t="s">
        <v>5247</v>
      </c>
      <c r="B367" s="249" t="s">
        <v>12543</v>
      </c>
      <c r="C367" s="249" t="s">
        <v>5248</v>
      </c>
      <c r="D367" s="249" t="s">
        <v>12544</v>
      </c>
      <c r="E367" s="249" t="s">
        <v>12545</v>
      </c>
      <c r="F367" s="249" t="s">
        <v>1179</v>
      </c>
      <c r="G367" s="249" t="s">
        <v>12546</v>
      </c>
      <c r="H367" s="249" t="s">
        <v>12547</v>
      </c>
      <c r="I367" s="249" t="s">
        <v>12548</v>
      </c>
      <c r="J367" s="249" t="s">
        <v>1176</v>
      </c>
      <c r="K367" s="249" t="s">
        <v>12549</v>
      </c>
      <c r="L367" s="249" t="s">
        <v>9422</v>
      </c>
      <c r="M367" s="249" t="s">
        <v>11227</v>
      </c>
      <c r="N367" s="249" t="s">
        <v>1176</v>
      </c>
      <c r="O367" s="250" t="s">
        <v>12550</v>
      </c>
    </row>
    <row r="368" spans="1:15">
      <c r="A368" s="248" t="s">
        <v>5257</v>
      </c>
      <c r="B368" s="249" t="s">
        <v>12551</v>
      </c>
      <c r="C368" s="249" t="s">
        <v>5259</v>
      </c>
      <c r="D368" s="249" t="s">
        <v>12552</v>
      </c>
      <c r="E368" s="249" t="s">
        <v>12553</v>
      </c>
      <c r="F368" s="249" t="s">
        <v>7753</v>
      </c>
      <c r="G368" s="249" t="s">
        <v>12554</v>
      </c>
      <c r="H368" s="249" t="s">
        <v>12555</v>
      </c>
      <c r="I368" s="249" t="s">
        <v>12556</v>
      </c>
      <c r="J368" s="249" t="s">
        <v>5266</v>
      </c>
      <c r="K368" s="249" t="s">
        <v>12557</v>
      </c>
      <c r="L368" s="249" t="s">
        <v>12558</v>
      </c>
      <c r="M368" s="249" t="s">
        <v>12559</v>
      </c>
      <c r="N368" s="249" t="s">
        <v>12560</v>
      </c>
      <c r="O368" s="250" t="s">
        <v>12561</v>
      </c>
    </row>
    <row r="369" spans="1:15">
      <c r="A369" s="248" t="s">
        <v>5269</v>
      </c>
      <c r="B369" s="249" t="s">
        <v>12562</v>
      </c>
      <c r="C369" s="249" t="s">
        <v>5270</v>
      </c>
      <c r="D369" s="249" t="s">
        <v>12563</v>
      </c>
      <c r="E369" s="249" t="s">
        <v>12564</v>
      </c>
      <c r="F369" s="249" t="s">
        <v>1176</v>
      </c>
      <c r="G369" s="249" t="s">
        <v>12565</v>
      </c>
      <c r="H369" s="249" t="s">
        <v>12566</v>
      </c>
      <c r="I369" s="249" t="s">
        <v>12567</v>
      </c>
      <c r="J369" s="249" t="s">
        <v>1176</v>
      </c>
      <c r="K369" s="249" t="s">
        <v>12568</v>
      </c>
      <c r="L369" s="249" t="s">
        <v>12569</v>
      </c>
      <c r="M369" s="249" t="s">
        <v>12570</v>
      </c>
      <c r="N369" s="249" t="s">
        <v>1176</v>
      </c>
      <c r="O369" s="250" t="s">
        <v>10487</v>
      </c>
    </row>
    <row r="370" spans="1:15">
      <c r="A370" s="248" t="s">
        <v>5279</v>
      </c>
      <c r="B370" s="249" t="s">
        <v>12571</v>
      </c>
      <c r="C370" s="249" t="s">
        <v>5280</v>
      </c>
      <c r="D370" s="249" t="s">
        <v>12572</v>
      </c>
      <c r="E370" s="249" t="s">
        <v>12573</v>
      </c>
      <c r="F370" s="249" t="s">
        <v>1176</v>
      </c>
      <c r="G370" s="249" t="s">
        <v>12574</v>
      </c>
      <c r="H370" s="249" t="s">
        <v>12575</v>
      </c>
      <c r="I370" s="249" t="s">
        <v>12576</v>
      </c>
      <c r="J370" s="249" t="s">
        <v>1176</v>
      </c>
      <c r="K370" s="249" t="s">
        <v>12577</v>
      </c>
      <c r="L370" s="249" t="s">
        <v>10107</v>
      </c>
      <c r="M370" s="249" t="s">
        <v>12578</v>
      </c>
      <c r="N370" s="249" t="s">
        <v>1176</v>
      </c>
      <c r="O370" s="250" t="s">
        <v>12579</v>
      </c>
    </row>
    <row r="371" spans="1:15">
      <c r="A371" s="248" t="s">
        <v>5289</v>
      </c>
      <c r="B371" s="249" t="s">
        <v>12580</v>
      </c>
      <c r="C371" s="249" t="s">
        <v>5290</v>
      </c>
      <c r="D371" s="249" t="s">
        <v>12581</v>
      </c>
      <c r="E371" s="249" t="s">
        <v>12582</v>
      </c>
      <c r="F371" s="249" t="s">
        <v>1176</v>
      </c>
      <c r="G371" s="249" t="s">
        <v>12583</v>
      </c>
      <c r="H371" s="249" t="s">
        <v>12584</v>
      </c>
      <c r="I371" s="249" t="s">
        <v>2938</v>
      </c>
      <c r="J371" s="249" t="s">
        <v>1176</v>
      </c>
      <c r="K371" s="249" t="s">
        <v>12585</v>
      </c>
      <c r="L371" s="249" t="s">
        <v>12586</v>
      </c>
      <c r="M371" s="249" t="s">
        <v>12587</v>
      </c>
      <c r="N371" s="249" t="s">
        <v>1176</v>
      </c>
      <c r="O371" s="250" t="s">
        <v>9256</v>
      </c>
    </row>
    <row r="372" spans="1:15">
      <c r="A372" s="248" t="s">
        <v>5299</v>
      </c>
      <c r="B372" s="249" t="s">
        <v>12588</v>
      </c>
      <c r="C372" s="249" t="s">
        <v>5300</v>
      </c>
      <c r="D372" s="249" t="s">
        <v>12589</v>
      </c>
      <c r="E372" s="249" t="s">
        <v>12590</v>
      </c>
      <c r="F372" s="249" t="s">
        <v>1176</v>
      </c>
      <c r="G372" s="249" t="s">
        <v>12591</v>
      </c>
      <c r="H372" s="249" t="s">
        <v>12592</v>
      </c>
      <c r="I372" s="249" t="s">
        <v>12593</v>
      </c>
      <c r="J372" s="249" t="s">
        <v>1176</v>
      </c>
      <c r="K372" s="249" t="s">
        <v>12594</v>
      </c>
      <c r="L372" s="249" t="s">
        <v>12595</v>
      </c>
      <c r="M372" s="249" t="s">
        <v>12596</v>
      </c>
      <c r="N372" s="249" t="s">
        <v>1176</v>
      </c>
      <c r="O372" s="250" t="s">
        <v>9548</v>
      </c>
    </row>
    <row r="373" spans="1:15">
      <c r="A373" s="248" t="s">
        <v>5309</v>
      </c>
      <c r="B373" s="249" t="s">
        <v>12597</v>
      </c>
      <c r="C373" s="249" t="s">
        <v>5310</v>
      </c>
      <c r="D373" s="249" t="s">
        <v>12598</v>
      </c>
      <c r="E373" s="249" t="s">
        <v>12599</v>
      </c>
      <c r="F373" s="249" t="s">
        <v>1176</v>
      </c>
      <c r="G373" s="249" t="s">
        <v>12600</v>
      </c>
      <c r="H373" s="249" t="s">
        <v>12601</v>
      </c>
      <c r="I373" s="249" t="s">
        <v>12602</v>
      </c>
      <c r="J373" s="249" t="s">
        <v>1176</v>
      </c>
      <c r="K373" s="249" t="s">
        <v>12603</v>
      </c>
      <c r="L373" s="249" t="s">
        <v>12604</v>
      </c>
      <c r="M373" s="249" t="s">
        <v>12605</v>
      </c>
      <c r="N373" s="249" t="s">
        <v>1176</v>
      </c>
      <c r="O373" s="250" t="s">
        <v>12606</v>
      </c>
    </row>
    <row r="374" spans="1:15">
      <c r="A374" s="248" t="s">
        <v>5318</v>
      </c>
      <c r="B374" s="249" t="s">
        <v>12607</v>
      </c>
      <c r="C374" s="249" t="s">
        <v>5319</v>
      </c>
      <c r="D374" s="249" t="s">
        <v>12608</v>
      </c>
      <c r="E374" s="249" t="s">
        <v>12609</v>
      </c>
      <c r="F374" s="249" t="s">
        <v>1176</v>
      </c>
      <c r="G374" s="249" t="s">
        <v>12610</v>
      </c>
      <c r="H374" s="249" t="s">
        <v>12611</v>
      </c>
      <c r="I374" s="249" t="s">
        <v>12612</v>
      </c>
      <c r="J374" s="249" t="s">
        <v>1176</v>
      </c>
      <c r="K374" s="249" t="s">
        <v>12613</v>
      </c>
      <c r="L374" s="249" t="s">
        <v>12614</v>
      </c>
      <c r="M374" s="249" t="s">
        <v>12615</v>
      </c>
      <c r="N374" s="249" t="s">
        <v>1176</v>
      </c>
      <c r="O374" s="250" t="s">
        <v>12616</v>
      </c>
    </row>
    <row r="375" spans="1:15">
      <c r="A375" s="248" t="s">
        <v>5328</v>
      </c>
      <c r="B375" s="249" t="s">
        <v>12617</v>
      </c>
      <c r="C375" s="249" t="s">
        <v>5329</v>
      </c>
      <c r="D375" s="249" t="s">
        <v>12618</v>
      </c>
      <c r="E375" s="249" t="s">
        <v>12619</v>
      </c>
      <c r="F375" s="249" t="s">
        <v>1176</v>
      </c>
      <c r="G375" s="249" t="s">
        <v>12620</v>
      </c>
      <c r="H375" s="249" t="s">
        <v>12621</v>
      </c>
      <c r="I375" s="249" t="s">
        <v>12622</v>
      </c>
      <c r="J375" s="249" t="s">
        <v>1176</v>
      </c>
      <c r="K375" s="249" t="s">
        <v>12623</v>
      </c>
      <c r="L375" s="249" t="s">
        <v>12624</v>
      </c>
      <c r="M375" s="249" t="s">
        <v>12625</v>
      </c>
      <c r="N375" s="249" t="s">
        <v>1176</v>
      </c>
      <c r="O375" s="250" t="s">
        <v>12626</v>
      </c>
    </row>
    <row r="376" spans="1:15">
      <c r="A376" s="248" t="s">
        <v>5337</v>
      </c>
      <c r="B376" s="249" t="s">
        <v>12627</v>
      </c>
      <c r="C376" s="249" t="s">
        <v>5338</v>
      </c>
      <c r="D376" s="249" t="s">
        <v>12628</v>
      </c>
      <c r="E376" s="249" t="s">
        <v>12629</v>
      </c>
      <c r="F376" s="249" t="s">
        <v>1176</v>
      </c>
      <c r="G376" s="249" t="s">
        <v>12630</v>
      </c>
      <c r="H376" s="249" t="s">
        <v>12631</v>
      </c>
      <c r="I376" s="249" t="s">
        <v>12632</v>
      </c>
      <c r="J376" s="249" t="s">
        <v>1176</v>
      </c>
      <c r="K376" s="249" t="s">
        <v>12633</v>
      </c>
      <c r="L376" s="249" t="s">
        <v>12634</v>
      </c>
      <c r="M376" s="249" t="s">
        <v>12635</v>
      </c>
      <c r="N376" s="249" t="s">
        <v>1176</v>
      </c>
      <c r="O376" s="250" t="s">
        <v>12214</v>
      </c>
    </row>
    <row r="377" spans="1:15">
      <c r="A377" s="248" t="s">
        <v>5347</v>
      </c>
      <c r="B377" s="249" t="s">
        <v>12636</v>
      </c>
      <c r="C377" s="249" t="s">
        <v>5348</v>
      </c>
      <c r="D377" s="249" t="s">
        <v>12637</v>
      </c>
      <c r="E377" s="249" t="s">
        <v>12638</v>
      </c>
      <c r="F377" s="249" t="s">
        <v>1176</v>
      </c>
      <c r="G377" s="249" t="s">
        <v>12639</v>
      </c>
      <c r="H377" s="249" t="s">
        <v>12640</v>
      </c>
      <c r="I377" s="249" t="s">
        <v>12641</v>
      </c>
      <c r="J377" s="249" t="s">
        <v>1176</v>
      </c>
      <c r="K377" s="249" t="s">
        <v>12642</v>
      </c>
      <c r="L377" s="249" t="s">
        <v>1692</v>
      </c>
      <c r="M377" s="249" t="s">
        <v>12643</v>
      </c>
      <c r="N377" s="249" t="s">
        <v>1176</v>
      </c>
      <c r="O377" s="250" t="s">
        <v>12644</v>
      </c>
    </row>
    <row r="378" spans="1:15">
      <c r="A378" s="248" t="s">
        <v>5357</v>
      </c>
      <c r="B378" s="249" t="s">
        <v>12645</v>
      </c>
      <c r="C378" s="249" t="s">
        <v>5359</v>
      </c>
      <c r="D378" s="249" t="s">
        <v>12646</v>
      </c>
      <c r="E378" s="249" t="s">
        <v>12647</v>
      </c>
      <c r="F378" s="249" t="s">
        <v>1176</v>
      </c>
      <c r="G378" s="249" t="s">
        <v>12648</v>
      </c>
      <c r="H378" s="249" t="s">
        <v>12649</v>
      </c>
      <c r="I378" s="249" t="s">
        <v>12650</v>
      </c>
      <c r="J378" s="249" t="s">
        <v>1176</v>
      </c>
      <c r="K378" s="249" t="s">
        <v>12651</v>
      </c>
      <c r="L378" s="249" t="s">
        <v>10727</v>
      </c>
      <c r="M378" s="249" t="s">
        <v>9188</v>
      </c>
      <c r="N378" s="249" t="s">
        <v>1176</v>
      </c>
      <c r="O378" s="250" t="s">
        <v>12652</v>
      </c>
    </row>
    <row r="379" spans="1:15">
      <c r="A379" s="248" t="s">
        <v>5368</v>
      </c>
      <c r="B379" s="249" t="s">
        <v>12653</v>
      </c>
      <c r="C379" s="249" t="s">
        <v>5369</v>
      </c>
      <c r="D379" s="249" t="s">
        <v>12654</v>
      </c>
      <c r="E379" s="249" t="s">
        <v>12655</v>
      </c>
      <c r="F379" s="249" t="s">
        <v>5376</v>
      </c>
      <c r="G379" s="249" t="s">
        <v>12656</v>
      </c>
      <c r="H379" s="249" t="s">
        <v>12657</v>
      </c>
      <c r="I379" s="249" t="s">
        <v>12658</v>
      </c>
      <c r="J379" s="249" t="s">
        <v>5376</v>
      </c>
      <c r="K379" s="249" t="s">
        <v>12659</v>
      </c>
      <c r="L379" s="249" t="s">
        <v>12660</v>
      </c>
      <c r="M379" s="249" t="s">
        <v>12661</v>
      </c>
      <c r="N379" s="249" t="s">
        <v>1124</v>
      </c>
      <c r="O379" s="250" t="s">
        <v>12662</v>
      </c>
    </row>
    <row r="380" spans="1:15">
      <c r="A380" s="248" t="s">
        <v>5379</v>
      </c>
      <c r="B380" s="249" t="s">
        <v>12663</v>
      </c>
      <c r="C380" s="249" t="s">
        <v>5380</v>
      </c>
      <c r="D380" s="249" t="s">
        <v>12664</v>
      </c>
      <c r="E380" s="249" t="s">
        <v>12665</v>
      </c>
      <c r="F380" s="249" t="s">
        <v>4926</v>
      </c>
      <c r="G380" s="249" t="s">
        <v>12666</v>
      </c>
      <c r="H380" s="249" t="s">
        <v>12667</v>
      </c>
      <c r="I380" s="249" t="s">
        <v>12668</v>
      </c>
      <c r="J380" s="249" t="s">
        <v>1176</v>
      </c>
      <c r="K380" s="249" t="s">
        <v>12669</v>
      </c>
      <c r="L380" s="249" t="s">
        <v>9862</v>
      </c>
      <c r="M380" s="249" t="s">
        <v>12670</v>
      </c>
      <c r="N380" s="249" t="s">
        <v>1176</v>
      </c>
      <c r="O380" s="250" t="s">
        <v>12671</v>
      </c>
    </row>
    <row r="381" spans="1:15">
      <c r="A381" s="248" t="s">
        <v>5389</v>
      </c>
      <c r="B381" s="249" t="s">
        <v>12672</v>
      </c>
      <c r="C381" s="249" t="s">
        <v>5390</v>
      </c>
      <c r="D381" s="249" t="s">
        <v>12673</v>
      </c>
      <c r="E381" s="249" t="s">
        <v>12674</v>
      </c>
      <c r="F381" s="249" t="s">
        <v>1176</v>
      </c>
      <c r="G381" s="249" t="s">
        <v>12675</v>
      </c>
      <c r="H381" s="249" t="s">
        <v>12676</v>
      </c>
      <c r="I381" s="249" t="s">
        <v>12677</v>
      </c>
      <c r="J381" s="249" t="s">
        <v>1176</v>
      </c>
      <c r="K381" s="249" t="s">
        <v>12678</v>
      </c>
      <c r="L381" s="249" t="s">
        <v>12679</v>
      </c>
      <c r="M381" s="249" t="s">
        <v>12680</v>
      </c>
      <c r="N381" s="249" t="s">
        <v>1176</v>
      </c>
      <c r="O381" s="250" t="s">
        <v>12681</v>
      </c>
    </row>
    <row r="382" spans="1:15">
      <c r="A382" s="248" t="s">
        <v>5399</v>
      </c>
      <c r="B382" s="249" t="s">
        <v>12682</v>
      </c>
      <c r="C382" s="249" t="s">
        <v>5401</v>
      </c>
      <c r="D382" s="249" t="s">
        <v>12683</v>
      </c>
      <c r="E382" s="249" t="s">
        <v>12684</v>
      </c>
      <c r="F382" s="249" t="s">
        <v>1176</v>
      </c>
      <c r="G382" s="249" t="s">
        <v>12685</v>
      </c>
      <c r="H382" s="249" t="s">
        <v>12686</v>
      </c>
      <c r="I382" s="249" t="s">
        <v>12687</v>
      </c>
      <c r="J382" s="249" t="s">
        <v>1176</v>
      </c>
      <c r="K382" s="249" t="s">
        <v>12688</v>
      </c>
      <c r="L382" s="249" t="s">
        <v>1680</v>
      </c>
      <c r="M382" s="249" t="s">
        <v>12689</v>
      </c>
      <c r="N382" s="249" t="s">
        <v>1176</v>
      </c>
      <c r="O382" s="250" t="s">
        <v>12690</v>
      </c>
    </row>
    <row r="383" spans="1:15">
      <c r="A383" s="248" t="s">
        <v>5410</v>
      </c>
      <c r="B383" s="249" t="s">
        <v>12691</v>
      </c>
      <c r="C383" s="249" t="s">
        <v>5411</v>
      </c>
      <c r="D383" s="249" t="s">
        <v>12692</v>
      </c>
      <c r="E383" s="249" t="s">
        <v>12502</v>
      </c>
      <c r="F383" s="249" t="s">
        <v>1176</v>
      </c>
      <c r="G383" s="249" t="s">
        <v>12693</v>
      </c>
      <c r="H383" s="249" t="s">
        <v>12694</v>
      </c>
      <c r="I383" s="249" t="s">
        <v>12695</v>
      </c>
      <c r="J383" s="249" t="s">
        <v>1176</v>
      </c>
      <c r="K383" s="249" t="s">
        <v>12696</v>
      </c>
      <c r="L383" s="249" t="s">
        <v>12697</v>
      </c>
      <c r="M383" s="249" t="s">
        <v>12698</v>
      </c>
      <c r="N383" s="249" t="s">
        <v>1176</v>
      </c>
      <c r="O383" s="250" t="s">
        <v>9688</v>
      </c>
    </row>
    <row r="384" spans="1:15">
      <c r="A384" s="248" t="s">
        <v>5420</v>
      </c>
      <c r="B384" s="249" t="s">
        <v>12699</v>
      </c>
      <c r="C384" s="249" t="s">
        <v>5421</v>
      </c>
      <c r="D384" s="249" t="s">
        <v>12700</v>
      </c>
      <c r="E384" s="249" t="s">
        <v>12701</v>
      </c>
      <c r="F384" s="249" t="s">
        <v>1176</v>
      </c>
      <c r="G384" s="249" t="s">
        <v>12702</v>
      </c>
      <c r="H384" s="249" t="s">
        <v>12703</v>
      </c>
      <c r="I384" s="249" t="s">
        <v>12704</v>
      </c>
      <c r="J384" s="249" t="s">
        <v>1176</v>
      </c>
      <c r="K384" s="249" t="s">
        <v>12705</v>
      </c>
      <c r="L384" s="249" t="s">
        <v>12706</v>
      </c>
      <c r="M384" s="249" t="s">
        <v>12707</v>
      </c>
      <c r="N384" s="249" t="s">
        <v>1176</v>
      </c>
      <c r="O384" s="250" t="s">
        <v>12708</v>
      </c>
    </row>
    <row r="385" spans="1:15">
      <c r="A385" s="248" t="s">
        <v>5430</v>
      </c>
      <c r="B385" s="249" t="s">
        <v>12709</v>
      </c>
      <c r="C385" s="249" t="s">
        <v>5431</v>
      </c>
      <c r="D385" s="249" t="s">
        <v>12710</v>
      </c>
      <c r="E385" s="249" t="s">
        <v>12711</v>
      </c>
      <c r="F385" s="249" t="s">
        <v>1176</v>
      </c>
      <c r="G385" s="249" t="s">
        <v>12712</v>
      </c>
      <c r="H385" s="249" t="s">
        <v>12713</v>
      </c>
      <c r="I385" s="249" t="s">
        <v>12714</v>
      </c>
      <c r="J385" s="249" t="s">
        <v>1176</v>
      </c>
      <c r="K385" s="249" t="s">
        <v>12715</v>
      </c>
      <c r="L385" s="249" t="s">
        <v>12716</v>
      </c>
      <c r="M385" s="249" t="s">
        <v>12717</v>
      </c>
      <c r="N385" s="249" t="s">
        <v>1176</v>
      </c>
      <c r="O385" s="250" t="s">
        <v>12718</v>
      </c>
    </row>
    <row r="386" spans="1:15">
      <c r="A386" s="248" t="s">
        <v>5440</v>
      </c>
      <c r="B386" s="249" t="s">
        <v>12719</v>
      </c>
      <c r="C386" s="249" t="s">
        <v>5441</v>
      </c>
      <c r="D386" s="249" t="s">
        <v>12720</v>
      </c>
      <c r="E386" s="249" t="s">
        <v>5246</v>
      </c>
      <c r="F386" s="249" t="s">
        <v>1176</v>
      </c>
      <c r="G386" s="249" t="s">
        <v>12721</v>
      </c>
      <c r="H386" s="249" t="s">
        <v>12722</v>
      </c>
      <c r="I386" s="249" t="s">
        <v>12723</v>
      </c>
      <c r="J386" s="249" t="s">
        <v>1176</v>
      </c>
      <c r="K386" s="249" t="s">
        <v>12724</v>
      </c>
      <c r="L386" s="249" t="s">
        <v>12725</v>
      </c>
      <c r="M386" s="249" t="s">
        <v>12726</v>
      </c>
      <c r="N386" s="249" t="s">
        <v>1176</v>
      </c>
      <c r="O386" s="250" t="s">
        <v>12727</v>
      </c>
    </row>
    <row r="387" spans="1:15">
      <c r="A387" s="248" t="s">
        <v>5450</v>
      </c>
      <c r="B387" s="249" t="s">
        <v>12728</v>
      </c>
      <c r="C387" s="249" t="s">
        <v>5451</v>
      </c>
      <c r="D387" s="249" t="s">
        <v>12729</v>
      </c>
      <c r="E387" s="249" t="s">
        <v>12730</v>
      </c>
      <c r="F387" s="249" t="s">
        <v>1176</v>
      </c>
      <c r="G387" s="249" t="s">
        <v>12731</v>
      </c>
      <c r="H387" s="249" t="s">
        <v>12732</v>
      </c>
      <c r="I387" s="249" t="s">
        <v>12733</v>
      </c>
      <c r="J387" s="249" t="s">
        <v>1176</v>
      </c>
      <c r="K387" s="249" t="s">
        <v>12734</v>
      </c>
      <c r="L387" s="249" t="s">
        <v>12735</v>
      </c>
      <c r="M387" s="249" t="s">
        <v>12736</v>
      </c>
      <c r="N387" s="249" t="s">
        <v>1176</v>
      </c>
      <c r="O387" s="250" t="s">
        <v>10057</v>
      </c>
    </row>
    <row r="388" spans="1:15">
      <c r="A388" s="248" t="s">
        <v>5460</v>
      </c>
      <c r="B388" s="249" t="s">
        <v>12737</v>
      </c>
      <c r="C388" s="249" t="s">
        <v>5462</v>
      </c>
      <c r="D388" s="249" t="s">
        <v>12738</v>
      </c>
      <c r="E388" s="249" t="s">
        <v>12739</v>
      </c>
      <c r="F388" s="249" t="s">
        <v>12740</v>
      </c>
      <c r="G388" s="249" t="s">
        <v>12741</v>
      </c>
      <c r="H388" s="249" t="s">
        <v>12742</v>
      </c>
      <c r="I388" s="249" t="s">
        <v>12743</v>
      </c>
      <c r="J388" s="249" t="s">
        <v>12744</v>
      </c>
      <c r="K388" s="249" t="s">
        <v>12745</v>
      </c>
      <c r="L388" s="249" t="s">
        <v>12746</v>
      </c>
      <c r="M388" s="249" t="s">
        <v>12747</v>
      </c>
      <c r="N388" s="249" t="s">
        <v>12748</v>
      </c>
      <c r="O388" s="250" t="s">
        <v>12749</v>
      </c>
    </row>
    <row r="389" spans="1:15">
      <c r="A389" s="248" t="s">
        <v>5472</v>
      </c>
      <c r="B389" s="249" t="s">
        <v>12750</v>
      </c>
      <c r="C389" s="249" t="s">
        <v>5473</v>
      </c>
      <c r="D389" s="249" t="s">
        <v>12751</v>
      </c>
      <c r="E389" s="249" t="s">
        <v>12752</v>
      </c>
      <c r="F389" s="249" t="s">
        <v>1176</v>
      </c>
      <c r="G389" s="249" t="s">
        <v>12753</v>
      </c>
      <c r="H389" s="249" t="s">
        <v>12754</v>
      </c>
      <c r="I389" s="249" t="s">
        <v>12755</v>
      </c>
      <c r="J389" s="249" t="s">
        <v>1176</v>
      </c>
      <c r="K389" s="249" t="s">
        <v>12756</v>
      </c>
      <c r="L389" s="249" t="s">
        <v>12757</v>
      </c>
      <c r="M389" s="249" t="s">
        <v>2438</v>
      </c>
      <c r="N389" s="249" t="s">
        <v>1176</v>
      </c>
      <c r="O389" s="250" t="s">
        <v>12758</v>
      </c>
    </row>
    <row r="390" spans="1:15">
      <c r="A390" s="248" t="s">
        <v>5482</v>
      </c>
      <c r="B390" s="249" t="s">
        <v>12759</v>
      </c>
      <c r="C390" s="249" t="s">
        <v>5483</v>
      </c>
      <c r="D390" s="249" t="s">
        <v>12760</v>
      </c>
      <c r="E390" s="249" t="s">
        <v>12761</v>
      </c>
      <c r="F390" s="249" t="s">
        <v>1176</v>
      </c>
      <c r="G390" s="249" t="s">
        <v>12762</v>
      </c>
      <c r="H390" s="249" t="s">
        <v>12763</v>
      </c>
      <c r="I390" s="249" t="s">
        <v>12764</v>
      </c>
      <c r="J390" s="249" t="s">
        <v>1176</v>
      </c>
      <c r="K390" s="249" t="s">
        <v>12765</v>
      </c>
      <c r="L390" s="249" t="s">
        <v>11563</v>
      </c>
      <c r="M390" s="249" t="s">
        <v>12766</v>
      </c>
      <c r="N390" s="249" t="s">
        <v>1176</v>
      </c>
      <c r="O390" s="250" t="s">
        <v>9188</v>
      </c>
    </row>
    <row r="391" spans="1:15">
      <c r="A391" s="248" t="s">
        <v>5492</v>
      </c>
      <c r="B391" s="249" t="s">
        <v>12767</v>
      </c>
      <c r="C391" s="249" t="s">
        <v>5493</v>
      </c>
      <c r="D391" s="249" t="s">
        <v>12768</v>
      </c>
      <c r="E391" s="249" t="s">
        <v>12769</v>
      </c>
      <c r="F391" s="249" t="s">
        <v>1176</v>
      </c>
      <c r="G391" s="249" t="s">
        <v>12770</v>
      </c>
      <c r="H391" s="249" t="s">
        <v>12771</v>
      </c>
      <c r="I391" s="249" t="s">
        <v>12772</v>
      </c>
      <c r="J391" s="249" t="s">
        <v>1176</v>
      </c>
      <c r="K391" s="249" t="s">
        <v>12773</v>
      </c>
      <c r="L391" s="249" t="s">
        <v>12774</v>
      </c>
      <c r="M391" s="249" t="s">
        <v>12775</v>
      </c>
      <c r="N391" s="249" t="s">
        <v>1176</v>
      </c>
      <c r="O391" s="250" t="s">
        <v>11554</v>
      </c>
    </row>
    <row r="392" spans="1:15">
      <c r="A392" s="248" t="s">
        <v>5502</v>
      </c>
      <c r="B392" s="249" t="s">
        <v>12776</v>
      </c>
      <c r="C392" s="249" t="s">
        <v>5503</v>
      </c>
      <c r="D392" s="249" t="s">
        <v>12777</v>
      </c>
      <c r="E392" s="249" t="s">
        <v>12778</v>
      </c>
      <c r="F392" s="249" t="s">
        <v>12779</v>
      </c>
      <c r="G392" s="249" t="s">
        <v>12780</v>
      </c>
      <c r="H392" s="249" t="s">
        <v>12781</v>
      </c>
      <c r="I392" s="249" t="s">
        <v>12782</v>
      </c>
      <c r="J392" s="249" t="s">
        <v>1176</v>
      </c>
      <c r="K392" s="249" t="s">
        <v>12783</v>
      </c>
      <c r="L392" s="249" t="s">
        <v>12784</v>
      </c>
      <c r="M392" s="249" t="s">
        <v>10931</v>
      </c>
      <c r="N392" s="249" t="s">
        <v>1176</v>
      </c>
      <c r="O392" s="250" t="s">
        <v>12681</v>
      </c>
    </row>
    <row r="393" spans="1:15">
      <c r="A393" s="248" t="s">
        <v>5512</v>
      </c>
      <c r="B393" s="249" t="s">
        <v>12785</v>
      </c>
      <c r="C393" s="249" t="s">
        <v>5513</v>
      </c>
      <c r="D393" s="249" t="s">
        <v>12786</v>
      </c>
      <c r="E393" s="249" t="s">
        <v>12787</v>
      </c>
      <c r="F393" s="249" t="s">
        <v>1176</v>
      </c>
      <c r="G393" s="249" t="s">
        <v>12788</v>
      </c>
      <c r="H393" s="249" t="s">
        <v>12789</v>
      </c>
      <c r="I393" s="249" t="s">
        <v>12790</v>
      </c>
      <c r="J393" s="249" t="s">
        <v>1176</v>
      </c>
      <c r="K393" s="249" t="s">
        <v>12791</v>
      </c>
      <c r="L393" s="249" t="s">
        <v>12792</v>
      </c>
      <c r="M393" s="249" t="s">
        <v>12793</v>
      </c>
      <c r="N393" s="249" t="s">
        <v>1176</v>
      </c>
      <c r="O393" s="250" t="s">
        <v>12794</v>
      </c>
    </row>
    <row r="394" spans="1:15">
      <c r="A394" s="248" t="s">
        <v>5522</v>
      </c>
      <c r="B394" s="249" t="s">
        <v>12795</v>
      </c>
      <c r="C394" s="249" t="s">
        <v>5523</v>
      </c>
      <c r="D394" s="249" t="s">
        <v>12796</v>
      </c>
      <c r="E394" s="249" t="s">
        <v>12797</v>
      </c>
      <c r="F394" s="249" t="s">
        <v>1176</v>
      </c>
      <c r="G394" s="249" t="s">
        <v>12798</v>
      </c>
      <c r="H394" s="249" t="s">
        <v>12799</v>
      </c>
      <c r="I394" s="249" t="s">
        <v>12800</v>
      </c>
      <c r="J394" s="249" t="s">
        <v>1176</v>
      </c>
      <c r="K394" s="249" t="s">
        <v>12801</v>
      </c>
      <c r="L394" s="249" t="s">
        <v>10166</v>
      </c>
      <c r="M394" s="249" t="s">
        <v>12802</v>
      </c>
      <c r="N394" s="249" t="s">
        <v>1176</v>
      </c>
      <c r="O394" s="250" t="s">
        <v>12803</v>
      </c>
    </row>
    <row r="395" spans="1:15">
      <c r="A395" s="248" t="s">
        <v>5532</v>
      </c>
      <c r="B395" s="249" t="s">
        <v>12804</v>
      </c>
      <c r="C395" s="249" t="s">
        <v>5533</v>
      </c>
      <c r="D395" s="249" t="s">
        <v>12805</v>
      </c>
      <c r="E395" s="249" t="s">
        <v>12806</v>
      </c>
      <c r="F395" s="249" t="s">
        <v>1176</v>
      </c>
      <c r="G395" s="249" t="s">
        <v>12807</v>
      </c>
      <c r="H395" s="249" t="s">
        <v>12808</v>
      </c>
      <c r="I395" s="249" t="s">
        <v>12809</v>
      </c>
      <c r="J395" s="249" t="s">
        <v>1176</v>
      </c>
      <c r="K395" s="249" t="s">
        <v>12810</v>
      </c>
      <c r="L395" s="249" t="s">
        <v>12811</v>
      </c>
      <c r="M395" s="249" t="s">
        <v>9462</v>
      </c>
      <c r="N395" s="249" t="s">
        <v>1176</v>
      </c>
      <c r="O395" s="250" t="s">
        <v>12812</v>
      </c>
    </row>
    <row r="396" spans="1:15">
      <c r="A396" s="248" t="s">
        <v>5542</v>
      </c>
      <c r="B396" s="249" t="s">
        <v>12813</v>
      </c>
      <c r="C396" s="249" t="s">
        <v>5543</v>
      </c>
      <c r="D396" s="249" t="s">
        <v>12814</v>
      </c>
      <c r="E396" s="249" t="s">
        <v>12815</v>
      </c>
      <c r="F396" s="249" t="s">
        <v>1176</v>
      </c>
      <c r="G396" s="249" t="s">
        <v>12816</v>
      </c>
      <c r="H396" s="249" t="s">
        <v>12817</v>
      </c>
      <c r="I396" s="249" t="s">
        <v>12818</v>
      </c>
      <c r="J396" s="249" t="s">
        <v>1176</v>
      </c>
      <c r="K396" s="249" t="s">
        <v>12819</v>
      </c>
      <c r="L396" s="249" t="s">
        <v>12820</v>
      </c>
      <c r="M396" s="249" t="s">
        <v>12821</v>
      </c>
      <c r="N396" s="249" t="s">
        <v>1176</v>
      </c>
      <c r="O396" s="250" t="s">
        <v>12559</v>
      </c>
    </row>
    <row r="397" spans="1:15">
      <c r="A397" s="248" t="s">
        <v>5552</v>
      </c>
      <c r="B397" s="249" t="s">
        <v>12822</v>
      </c>
      <c r="C397" s="249" t="s">
        <v>5553</v>
      </c>
      <c r="D397" s="249" t="s">
        <v>12823</v>
      </c>
      <c r="E397" s="249" t="s">
        <v>12824</v>
      </c>
      <c r="F397" s="249" t="s">
        <v>1176</v>
      </c>
      <c r="G397" s="249" t="s">
        <v>12825</v>
      </c>
      <c r="H397" s="249" t="s">
        <v>12826</v>
      </c>
      <c r="I397" s="249" t="s">
        <v>12827</v>
      </c>
      <c r="J397" s="249" t="s">
        <v>1176</v>
      </c>
      <c r="K397" s="249" t="s">
        <v>12828</v>
      </c>
      <c r="L397" s="249" t="s">
        <v>11063</v>
      </c>
      <c r="M397" s="249" t="s">
        <v>12829</v>
      </c>
      <c r="N397" s="249" t="s">
        <v>1176</v>
      </c>
      <c r="O397" s="250" t="s">
        <v>12830</v>
      </c>
    </row>
    <row r="398" spans="1:15">
      <c r="A398" s="248" t="s">
        <v>5562</v>
      </c>
      <c r="B398" s="249" t="s">
        <v>12831</v>
      </c>
      <c r="C398" s="249" t="s">
        <v>5563</v>
      </c>
      <c r="D398" s="249" t="s">
        <v>12832</v>
      </c>
      <c r="E398" s="249" t="s">
        <v>12833</v>
      </c>
      <c r="F398" s="249" t="s">
        <v>6102</v>
      </c>
      <c r="G398" s="249" t="s">
        <v>12834</v>
      </c>
      <c r="H398" s="249" t="s">
        <v>12835</v>
      </c>
      <c r="I398" s="249" t="s">
        <v>12836</v>
      </c>
      <c r="J398" s="249" t="s">
        <v>1176</v>
      </c>
      <c r="K398" s="249" t="s">
        <v>12837</v>
      </c>
      <c r="L398" s="249" t="s">
        <v>12803</v>
      </c>
      <c r="M398" s="249" t="s">
        <v>12838</v>
      </c>
      <c r="N398" s="249" t="s">
        <v>1176</v>
      </c>
      <c r="O398" s="250" t="s">
        <v>12839</v>
      </c>
    </row>
    <row r="399" spans="1:15">
      <c r="A399" s="248" t="s">
        <v>5572</v>
      </c>
      <c r="B399" s="249" t="s">
        <v>12840</v>
      </c>
      <c r="C399" s="249" t="s">
        <v>5574</v>
      </c>
      <c r="D399" s="249" t="s">
        <v>12841</v>
      </c>
      <c r="E399" s="249" t="s">
        <v>12842</v>
      </c>
      <c r="F399" s="249" t="s">
        <v>1176</v>
      </c>
      <c r="G399" s="249" t="s">
        <v>12843</v>
      </c>
      <c r="H399" s="249" t="s">
        <v>12844</v>
      </c>
      <c r="I399" s="249" t="s">
        <v>12845</v>
      </c>
      <c r="J399" s="249" t="s">
        <v>1176</v>
      </c>
      <c r="K399" s="249" t="s">
        <v>12846</v>
      </c>
      <c r="L399" s="249" t="s">
        <v>11403</v>
      </c>
      <c r="M399" s="249" t="s">
        <v>12847</v>
      </c>
      <c r="N399" s="249" t="s">
        <v>1176</v>
      </c>
      <c r="O399" s="250" t="s">
        <v>9440</v>
      </c>
    </row>
    <row r="400" spans="1:15">
      <c r="A400" s="248" t="s">
        <v>5583</v>
      </c>
      <c r="B400" s="249" t="s">
        <v>12848</v>
      </c>
      <c r="C400" s="249" t="s">
        <v>5584</v>
      </c>
      <c r="D400" s="249" t="s">
        <v>12849</v>
      </c>
      <c r="E400" s="249" t="s">
        <v>12850</v>
      </c>
      <c r="F400" s="249" t="s">
        <v>2362</v>
      </c>
      <c r="G400" s="249" t="s">
        <v>12851</v>
      </c>
      <c r="H400" s="249" t="s">
        <v>12852</v>
      </c>
      <c r="I400" s="249" t="s">
        <v>12853</v>
      </c>
      <c r="J400" s="249" t="s">
        <v>1176</v>
      </c>
      <c r="K400" s="249" t="s">
        <v>12854</v>
      </c>
      <c r="L400" s="249" t="s">
        <v>12855</v>
      </c>
      <c r="M400" s="249" t="s">
        <v>12856</v>
      </c>
      <c r="N400" s="249" t="s">
        <v>1176</v>
      </c>
      <c r="O400" s="250" t="s">
        <v>12857</v>
      </c>
    </row>
    <row r="401" spans="1:15">
      <c r="A401" s="248" t="s">
        <v>5592</v>
      </c>
      <c r="B401" s="249" t="s">
        <v>12858</v>
      </c>
      <c r="C401" s="249" t="s">
        <v>5593</v>
      </c>
      <c r="D401" s="249" t="s">
        <v>12859</v>
      </c>
      <c r="E401" s="249" t="s">
        <v>12860</v>
      </c>
      <c r="F401" s="249" t="s">
        <v>7962</v>
      </c>
      <c r="G401" s="249" t="s">
        <v>12861</v>
      </c>
      <c r="H401" s="249" t="s">
        <v>12862</v>
      </c>
      <c r="I401" s="249" t="s">
        <v>12863</v>
      </c>
      <c r="J401" s="249" t="s">
        <v>1176</v>
      </c>
      <c r="K401" s="249" t="s">
        <v>12864</v>
      </c>
      <c r="L401" s="249" t="s">
        <v>9501</v>
      </c>
      <c r="M401" s="249" t="s">
        <v>12865</v>
      </c>
      <c r="N401" s="249" t="s">
        <v>1176</v>
      </c>
      <c r="O401" s="250" t="s">
        <v>9313</v>
      </c>
    </row>
    <row r="402" spans="1:15">
      <c r="A402" s="248" t="s">
        <v>5601</v>
      </c>
      <c r="B402" s="249" t="s">
        <v>12866</v>
      </c>
      <c r="C402" s="249" t="s">
        <v>5602</v>
      </c>
      <c r="D402" s="249" t="s">
        <v>12867</v>
      </c>
      <c r="E402" s="249" t="s">
        <v>5546</v>
      </c>
      <c r="F402" s="249" t="s">
        <v>1176</v>
      </c>
      <c r="G402" s="249" t="s">
        <v>12868</v>
      </c>
      <c r="H402" s="249" t="s">
        <v>12869</v>
      </c>
      <c r="I402" s="249" t="s">
        <v>12870</v>
      </c>
      <c r="J402" s="249" t="s">
        <v>1176</v>
      </c>
      <c r="K402" s="249" t="s">
        <v>12871</v>
      </c>
      <c r="L402" s="249" t="s">
        <v>12378</v>
      </c>
      <c r="M402" s="249" t="s">
        <v>12872</v>
      </c>
      <c r="N402" s="249" t="s">
        <v>1176</v>
      </c>
      <c r="O402" s="250" t="s">
        <v>12873</v>
      </c>
    </row>
    <row r="403" spans="1:15">
      <c r="A403" s="248" t="s">
        <v>5611</v>
      </c>
      <c r="B403" s="249" t="s">
        <v>12874</v>
      </c>
      <c r="C403" s="249" t="s">
        <v>5612</v>
      </c>
      <c r="D403" s="249" t="s">
        <v>12875</v>
      </c>
      <c r="E403" s="249" t="s">
        <v>12876</v>
      </c>
      <c r="F403" s="249" t="s">
        <v>1176</v>
      </c>
      <c r="G403" s="249" t="s">
        <v>12877</v>
      </c>
      <c r="H403" s="249" t="s">
        <v>12878</v>
      </c>
      <c r="I403" s="249" t="s">
        <v>12879</v>
      </c>
      <c r="J403" s="249" t="s">
        <v>1176</v>
      </c>
      <c r="K403" s="249" t="s">
        <v>12880</v>
      </c>
      <c r="L403" s="249" t="s">
        <v>12514</v>
      </c>
      <c r="M403" s="249" t="s">
        <v>10388</v>
      </c>
      <c r="N403" s="249" t="s">
        <v>1176</v>
      </c>
      <c r="O403" s="250" t="s">
        <v>9637</v>
      </c>
    </row>
    <row r="404" spans="1:15">
      <c r="A404" s="248" t="s">
        <v>5620</v>
      </c>
      <c r="B404" s="249" t="s">
        <v>12881</v>
      </c>
      <c r="C404" s="249" t="s">
        <v>5621</v>
      </c>
      <c r="D404" s="249" t="s">
        <v>12882</v>
      </c>
      <c r="E404" s="249" t="s">
        <v>12883</v>
      </c>
      <c r="F404" s="249" t="s">
        <v>1176</v>
      </c>
      <c r="G404" s="249" t="s">
        <v>12884</v>
      </c>
      <c r="H404" s="249" t="s">
        <v>12885</v>
      </c>
      <c r="I404" s="249" t="s">
        <v>12886</v>
      </c>
      <c r="J404" s="249" t="s">
        <v>1176</v>
      </c>
      <c r="K404" s="249" t="s">
        <v>12887</v>
      </c>
      <c r="L404" s="249" t="s">
        <v>12888</v>
      </c>
      <c r="M404" s="249" t="s">
        <v>12889</v>
      </c>
      <c r="N404" s="249" t="s">
        <v>1176</v>
      </c>
      <c r="O404" s="250" t="s">
        <v>12890</v>
      </c>
    </row>
    <row r="405" spans="1:15">
      <c r="A405" s="248" t="s">
        <v>5629</v>
      </c>
      <c r="B405" s="249" t="s">
        <v>12891</v>
      </c>
      <c r="C405" s="249" t="s">
        <v>5630</v>
      </c>
      <c r="D405" s="249" t="s">
        <v>12892</v>
      </c>
      <c r="E405" s="249" t="s">
        <v>12893</v>
      </c>
      <c r="F405" s="249" t="s">
        <v>1176</v>
      </c>
      <c r="G405" s="249" t="s">
        <v>12894</v>
      </c>
      <c r="H405" s="249" t="s">
        <v>12895</v>
      </c>
      <c r="I405" s="249" t="s">
        <v>12896</v>
      </c>
      <c r="J405" s="249" t="s">
        <v>1176</v>
      </c>
      <c r="K405" s="249" t="s">
        <v>12897</v>
      </c>
      <c r="L405" s="249" t="s">
        <v>12898</v>
      </c>
      <c r="M405" s="249" t="s">
        <v>12899</v>
      </c>
      <c r="N405" s="249" t="s">
        <v>1176</v>
      </c>
      <c r="O405" s="250" t="s">
        <v>12900</v>
      </c>
    </row>
    <row r="406" spans="1:15">
      <c r="A406" s="248" t="s">
        <v>5639</v>
      </c>
      <c r="B406" s="249" t="s">
        <v>12901</v>
      </c>
      <c r="C406" s="249" t="s">
        <v>5640</v>
      </c>
      <c r="D406" s="249" t="s">
        <v>12902</v>
      </c>
      <c r="E406" s="249" t="s">
        <v>12903</v>
      </c>
      <c r="F406" s="249" t="s">
        <v>1176</v>
      </c>
      <c r="G406" s="249" t="s">
        <v>12904</v>
      </c>
      <c r="H406" s="249" t="s">
        <v>12905</v>
      </c>
      <c r="I406" s="249" t="s">
        <v>12906</v>
      </c>
      <c r="J406" s="249" t="s">
        <v>1176</v>
      </c>
      <c r="K406" s="249" t="s">
        <v>12907</v>
      </c>
      <c r="L406" s="249" t="s">
        <v>11052</v>
      </c>
      <c r="M406" s="249" t="s">
        <v>12908</v>
      </c>
      <c r="N406" s="249" t="s">
        <v>1176</v>
      </c>
      <c r="O406" s="250" t="s">
        <v>12909</v>
      </c>
    </row>
    <row r="407" spans="1:15">
      <c r="A407" s="248" t="s">
        <v>5649</v>
      </c>
      <c r="B407" s="249" t="s">
        <v>12910</v>
      </c>
      <c r="C407" s="249" t="s">
        <v>5650</v>
      </c>
      <c r="D407" s="249" t="s">
        <v>12911</v>
      </c>
      <c r="E407" s="249" t="s">
        <v>12912</v>
      </c>
      <c r="F407" s="249" t="s">
        <v>1176</v>
      </c>
      <c r="G407" s="249" t="s">
        <v>12913</v>
      </c>
      <c r="H407" s="249" t="s">
        <v>12914</v>
      </c>
      <c r="I407" s="249" t="s">
        <v>12915</v>
      </c>
      <c r="J407" s="249" t="s">
        <v>1176</v>
      </c>
      <c r="K407" s="249" t="s">
        <v>12916</v>
      </c>
      <c r="L407" s="249" t="s">
        <v>12917</v>
      </c>
      <c r="M407" s="249" t="s">
        <v>12918</v>
      </c>
      <c r="N407" s="249" t="s">
        <v>1176</v>
      </c>
      <c r="O407" s="250" t="s">
        <v>12919</v>
      </c>
    </row>
    <row r="408" spans="1:15">
      <c r="A408" s="248" t="s">
        <v>5659</v>
      </c>
      <c r="B408" s="249" t="s">
        <v>12920</v>
      </c>
      <c r="C408" s="249" t="s">
        <v>5660</v>
      </c>
      <c r="D408" s="249" t="s">
        <v>12921</v>
      </c>
      <c r="E408" s="249" t="s">
        <v>12922</v>
      </c>
      <c r="F408" s="249" t="s">
        <v>1176</v>
      </c>
      <c r="G408" s="249" t="s">
        <v>12923</v>
      </c>
      <c r="H408" s="249" t="s">
        <v>12924</v>
      </c>
      <c r="I408" s="249" t="s">
        <v>12925</v>
      </c>
      <c r="J408" s="249" t="s">
        <v>1176</v>
      </c>
      <c r="K408" s="249" t="s">
        <v>12926</v>
      </c>
      <c r="L408" s="249" t="s">
        <v>12927</v>
      </c>
      <c r="M408" s="249" t="s">
        <v>12928</v>
      </c>
      <c r="N408" s="249" t="s">
        <v>1176</v>
      </c>
      <c r="O408" s="250" t="s">
        <v>11062</v>
      </c>
    </row>
    <row r="409" spans="1:15">
      <c r="A409" s="248" t="s">
        <v>5668</v>
      </c>
      <c r="B409" s="249" t="s">
        <v>12929</v>
      </c>
      <c r="C409" s="249" t="s">
        <v>5669</v>
      </c>
      <c r="D409" s="249" t="s">
        <v>12930</v>
      </c>
      <c r="E409" s="249" t="s">
        <v>12931</v>
      </c>
      <c r="F409" s="249" t="s">
        <v>1176</v>
      </c>
      <c r="G409" s="249" t="s">
        <v>12932</v>
      </c>
      <c r="H409" s="249" t="s">
        <v>12933</v>
      </c>
      <c r="I409" s="249" t="s">
        <v>12934</v>
      </c>
      <c r="J409" s="249" t="s">
        <v>1176</v>
      </c>
      <c r="K409" s="249" t="s">
        <v>12935</v>
      </c>
      <c r="L409" s="249" t="s">
        <v>12820</v>
      </c>
      <c r="M409" s="249" t="s">
        <v>12936</v>
      </c>
      <c r="N409" s="249" t="s">
        <v>1176</v>
      </c>
      <c r="O409" s="250" t="s">
        <v>12937</v>
      </c>
    </row>
    <row r="410" spans="1:15">
      <c r="A410" s="248" t="s">
        <v>5678</v>
      </c>
      <c r="B410" s="249" t="s">
        <v>12938</v>
      </c>
      <c r="C410" s="249" t="s">
        <v>5680</v>
      </c>
      <c r="D410" s="249" t="s">
        <v>12939</v>
      </c>
      <c r="E410" s="249" t="s">
        <v>12940</v>
      </c>
      <c r="F410" s="249" t="s">
        <v>1176</v>
      </c>
      <c r="G410" s="249" t="s">
        <v>12941</v>
      </c>
      <c r="H410" s="249" t="s">
        <v>12942</v>
      </c>
      <c r="I410" s="249" t="s">
        <v>12943</v>
      </c>
      <c r="J410" s="249" t="s">
        <v>1176</v>
      </c>
      <c r="K410" s="249" t="s">
        <v>12944</v>
      </c>
      <c r="L410" s="249" t="s">
        <v>12945</v>
      </c>
      <c r="M410" s="249" t="s">
        <v>12946</v>
      </c>
      <c r="N410" s="249" t="s">
        <v>1176</v>
      </c>
      <c r="O410" s="250" t="s">
        <v>12644</v>
      </c>
    </row>
    <row r="411" spans="1:15">
      <c r="A411" s="248" t="s">
        <v>5688</v>
      </c>
      <c r="B411" s="249" t="s">
        <v>12947</v>
      </c>
      <c r="C411" s="249" t="s">
        <v>5689</v>
      </c>
      <c r="D411" s="249" t="s">
        <v>12948</v>
      </c>
      <c r="E411" s="249" t="s">
        <v>2575</v>
      </c>
      <c r="F411" s="249" t="s">
        <v>1176</v>
      </c>
      <c r="G411" s="249" t="s">
        <v>12949</v>
      </c>
      <c r="H411" s="249" t="s">
        <v>12950</v>
      </c>
      <c r="I411" s="249" t="s">
        <v>12951</v>
      </c>
      <c r="J411" s="249" t="s">
        <v>1176</v>
      </c>
      <c r="K411" s="249" t="s">
        <v>12952</v>
      </c>
      <c r="L411" s="249" t="s">
        <v>12953</v>
      </c>
      <c r="M411" s="249" t="s">
        <v>12954</v>
      </c>
      <c r="N411" s="249" t="s">
        <v>1176</v>
      </c>
      <c r="O411" s="250" t="s">
        <v>12955</v>
      </c>
    </row>
    <row r="412" spans="1:15">
      <c r="A412" s="248" t="s">
        <v>5698</v>
      </c>
      <c r="B412" s="249" t="s">
        <v>12956</v>
      </c>
      <c r="C412" s="249" t="s">
        <v>5699</v>
      </c>
      <c r="D412" s="249" t="s">
        <v>12957</v>
      </c>
      <c r="E412" s="249" t="s">
        <v>12958</v>
      </c>
      <c r="F412" s="249" t="s">
        <v>1176</v>
      </c>
      <c r="G412" s="249" t="s">
        <v>12959</v>
      </c>
      <c r="H412" s="249" t="s">
        <v>12960</v>
      </c>
      <c r="I412" s="249" t="s">
        <v>12961</v>
      </c>
      <c r="J412" s="249" t="s">
        <v>1176</v>
      </c>
      <c r="K412" s="249" t="s">
        <v>12962</v>
      </c>
      <c r="L412" s="249" t="s">
        <v>12963</v>
      </c>
      <c r="M412" s="249" t="s">
        <v>11878</v>
      </c>
      <c r="N412" s="249" t="s">
        <v>1176</v>
      </c>
      <c r="O412" s="250" t="s">
        <v>12964</v>
      </c>
    </row>
    <row r="413" spans="1:15">
      <c r="A413" s="248" t="s">
        <v>5708</v>
      </c>
      <c r="B413" s="249" t="s">
        <v>12965</v>
      </c>
      <c r="C413" s="249" t="s">
        <v>5709</v>
      </c>
      <c r="D413" s="249" t="s">
        <v>12966</v>
      </c>
      <c r="E413" s="249" t="s">
        <v>12967</v>
      </c>
      <c r="F413" s="249" t="s">
        <v>1176</v>
      </c>
      <c r="G413" s="249" t="s">
        <v>12968</v>
      </c>
      <c r="H413" s="249" t="s">
        <v>12969</v>
      </c>
      <c r="I413" s="249" t="s">
        <v>12970</v>
      </c>
      <c r="J413" s="249" t="s">
        <v>1176</v>
      </c>
      <c r="K413" s="249" t="s">
        <v>12971</v>
      </c>
      <c r="L413" s="249" t="s">
        <v>12972</v>
      </c>
      <c r="M413" s="249" t="s">
        <v>12973</v>
      </c>
      <c r="N413" s="249" t="s">
        <v>1176</v>
      </c>
      <c r="O413" s="250" t="s">
        <v>12974</v>
      </c>
    </row>
    <row r="414" spans="1:15">
      <c r="A414" s="248" t="s">
        <v>5718</v>
      </c>
      <c r="B414" s="249" t="s">
        <v>12975</v>
      </c>
      <c r="C414" s="249" t="s">
        <v>5719</v>
      </c>
      <c r="D414" s="249" t="s">
        <v>12976</v>
      </c>
      <c r="E414" s="249" t="s">
        <v>12977</v>
      </c>
      <c r="F414" s="249" t="s">
        <v>1176</v>
      </c>
      <c r="G414" s="249" t="s">
        <v>12978</v>
      </c>
      <c r="H414" s="249" t="s">
        <v>12979</v>
      </c>
      <c r="I414" s="249" t="s">
        <v>12980</v>
      </c>
      <c r="J414" s="249" t="s">
        <v>1176</v>
      </c>
      <c r="K414" s="249" t="s">
        <v>12981</v>
      </c>
      <c r="L414" s="249" t="s">
        <v>12982</v>
      </c>
      <c r="M414" s="249" t="s">
        <v>12983</v>
      </c>
      <c r="N414" s="249" t="s">
        <v>1176</v>
      </c>
      <c r="O414" s="250" t="s">
        <v>10757</v>
      </c>
    </row>
    <row r="415" spans="1:15">
      <c r="A415" s="248" t="s">
        <v>5728</v>
      </c>
      <c r="B415" s="249" t="s">
        <v>12984</v>
      </c>
      <c r="C415" s="249" t="s">
        <v>5729</v>
      </c>
      <c r="D415" s="249" t="s">
        <v>12985</v>
      </c>
      <c r="E415" s="249" t="s">
        <v>12986</v>
      </c>
      <c r="F415" s="249" t="s">
        <v>1176</v>
      </c>
      <c r="G415" s="249" t="s">
        <v>12987</v>
      </c>
      <c r="H415" s="249" t="s">
        <v>12988</v>
      </c>
      <c r="I415" s="249" t="s">
        <v>12989</v>
      </c>
      <c r="J415" s="249" t="s">
        <v>1176</v>
      </c>
      <c r="K415" s="249" t="s">
        <v>12990</v>
      </c>
      <c r="L415" s="249" t="s">
        <v>12991</v>
      </c>
      <c r="M415" s="249" t="s">
        <v>10698</v>
      </c>
      <c r="N415" s="249" t="s">
        <v>1176</v>
      </c>
      <c r="O415" s="250" t="s">
        <v>12992</v>
      </c>
    </row>
    <row r="416" spans="1:15">
      <c r="A416" s="248" t="s">
        <v>5738</v>
      </c>
      <c r="B416" s="249" t="s">
        <v>12993</v>
      </c>
      <c r="C416" s="249" t="s">
        <v>5739</v>
      </c>
      <c r="D416" s="249" t="s">
        <v>12994</v>
      </c>
      <c r="E416" s="249" t="s">
        <v>12995</v>
      </c>
      <c r="F416" s="249" t="s">
        <v>1176</v>
      </c>
      <c r="G416" s="249" t="s">
        <v>12996</v>
      </c>
      <c r="H416" s="249" t="s">
        <v>12997</v>
      </c>
      <c r="I416" s="249" t="s">
        <v>12998</v>
      </c>
      <c r="J416" s="249" t="s">
        <v>1176</v>
      </c>
      <c r="K416" s="249" t="s">
        <v>12999</v>
      </c>
      <c r="L416" s="249" t="s">
        <v>13000</v>
      </c>
      <c r="M416" s="249" t="s">
        <v>13001</v>
      </c>
      <c r="N416" s="249" t="s">
        <v>1176</v>
      </c>
      <c r="O416" s="250" t="s">
        <v>13002</v>
      </c>
    </row>
    <row r="417" spans="1:15">
      <c r="A417" s="248" t="s">
        <v>5748</v>
      </c>
      <c r="B417" s="249" t="s">
        <v>13003</v>
      </c>
      <c r="C417" s="249" t="s">
        <v>5749</v>
      </c>
      <c r="D417" s="249" t="s">
        <v>13004</v>
      </c>
      <c r="E417" s="249" t="s">
        <v>13005</v>
      </c>
      <c r="F417" s="249" t="s">
        <v>1176</v>
      </c>
      <c r="G417" s="249" t="s">
        <v>13006</v>
      </c>
      <c r="H417" s="249" t="s">
        <v>13007</v>
      </c>
      <c r="I417" s="249" t="s">
        <v>13008</v>
      </c>
      <c r="J417" s="249" t="s">
        <v>1176</v>
      </c>
      <c r="K417" s="249" t="s">
        <v>13009</v>
      </c>
      <c r="L417" s="249" t="s">
        <v>13010</v>
      </c>
      <c r="M417" s="249" t="s">
        <v>13011</v>
      </c>
      <c r="N417" s="249" t="s">
        <v>1176</v>
      </c>
      <c r="O417" s="250" t="s">
        <v>12514</v>
      </c>
    </row>
    <row r="418" spans="1:15">
      <c r="A418" s="248" t="s">
        <v>5758</v>
      </c>
      <c r="B418" s="249" t="s">
        <v>13012</v>
      </c>
      <c r="C418" s="249" t="s">
        <v>5760</v>
      </c>
      <c r="D418" s="249" t="s">
        <v>13013</v>
      </c>
      <c r="E418" s="249" t="s">
        <v>13014</v>
      </c>
      <c r="F418" s="249" t="s">
        <v>1176</v>
      </c>
      <c r="G418" s="249" t="s">
        <v>13015</v>
      </c>
      <c r="H418" s="249" t="s">
        <v>13016</v>
      </c>
      <c r="I418" s="249" t="s">
        <v>13017</v>
      </c>
      <c r="J418" s="249" t="s">
        <v>1176</v>
      </c>
      <c r="K418" s="249" t="s">
        <v>13018</v>
      </c>
      <c r="L418" s="249" t="s">
        <v>13019</v>
      </c>
      <c r="M418" s="249" t="s">
        <v>13020</v>
      </c>
      <c r="N418" s="249" t="s">
        <v>1176</v>
      </c>
      <c r="O418" s="250" t="s">
        <v>13021</v>
      </c>
    </row>
    <row r="419" spans="1:15">
      <c r="A419" s="248" t="s">
        <v>5769</v>
      </c>
      <c r="B419" s="249" t="s">
        <v>13022</v>
      </c>
      <c r="C419" s="249" t="s">
        <v>5770</v>
      </c>
      <c r="D419" s="249" t="s">
        <v>13023</v>
      </c>
      <c r="E419" s="249" t="s">
        <v>13024</v>
      </c>
      <c r="F419" s="249" t="s">
        <v>1176</v>
      </c>
      <c r="G419" s="249" t="s">
        <v>13025</v>
      </c>
      <c r="H419" s="249" t="s">
        <v>13026</v>
      </c>
      <c r="I419" s="249" t="s">
        <v>13027</v>
      </c>
      <c r="J419" s="249" t="s">
        <v>1176</v>
      </c>
      <c r="K419" s="249" t="s">
        <v>13028</v>
      </c>
      <c r="L419" s="249" t="s">
        <v>13029</v>
      </c>
      <c r="M419" s="249" t="s">
        <v>13030</v>
      </c>
      <c r="N419" s="249" t="s">
        <v>1176</v>
      </c>
      <c r="O419" s="250" t="s">
        <v>13031</v>
      </c>
    </row>
    <row r="420" spans="1:15">
      <c r="A420" s="248" t="s">
        <v>5779</v>
      </c>
      <c r="B420" s="249" t="s">
        <v>13032</v>
      </c>
      <c r="C420" s="249" t="s">
        <v>5780</v>
      </c>
      <c r="D420" s="249" t="s">
        <v>13033</v>
      </c>
      <c r="E420" s="249" t="s">
        <v>13034</v>
      </c>
      <c r="F420" s="249" t="s">
        <v>1176</v>
      </c>
      <c r="G420" s="249" t="s">
        <v>13035</v>
      </c>
      <c r="H420" s="249" t="s">
        <v>13036</v>
      </c>
      <c r="I420" s="249" t="s">
        <v>13037</v>
      </c>
      <c r="J420" s="249" t="s">
        <v>1176</v>
      </c>
      <c r="K420" s="249" t="s">
        <v>13038</v>
      </c>
      <c r="L420" s="249" t="s">
        <v>9619</v>
      </c>
      <c r="M420" s="249" t="s">
        <v>13039</v>
      </c>
      <c r="N420" s="249" t="s">
        <v>1176</v>
      </c>
      <c r="O420" s="250" t="s">
        <v>13040</v>
      </c>
    </row>
    <row r="421" spans="1:15">
      <c r="A421" s="248" t="s">
        <v>5789</v>
      </c>
      <c r="B421" s="249" t="s">
        <v>13041</v>
      </c>
      <c r="C421" s="249" t="s">
        <v>5790</v>
      </c>
      <c r="D421" s="249" t="s">
        <v>13042</v>
      </c>
      <c r="E421" s="249" t="s">
        <v>13043</v>
      </c>
      <c r="F421" s="249" t="s">
        <v>1176</v>
      </c>
      <c r="G421" s="249" t="s">
        <v>13044</v>
      </c>
      <c r="H421" s="249" t="s">
        <v>13045</v>
      </c>
      <c r="I421" s="249" t="s">
        <v>13046</v>
      </c>
      <c r="J421" s="249" t="s">
        <v>1176</v>
      </c>
      <c r="K421" s="249" t="s">
        <v>13047</v>
      </c>
      <c r="L421" s="249" t="s">
        <v>13048</v>
      </c>
      <c r="M421" s="249" t="s">
        <v>13049</v>
      </c>
      <c r="N421" s="249" t="s">
        <v>1176</v>
      </c>
      <c r="O421" s="250" t="s">
        <v>13050</v>
      </c>
    </row>
    <row r="422" spans="1:15">
      <c r="A422" s="248" t="s">
        <v>5799</v>
      </c>
      <c r="B422" s="249" t="s">
        <v>13051</v>
      </c>
      <c r="C422" s="249" t="s">
        <v>5800</v>
      </c>
      <c r="D422" s="249" t="s">
        <v>13052</v>
      </c>
      <c r="E422" s="249" t="s">
        <v>13053</v>
      </c>
      <c r="F422" s="249" t="s">
        <v>1176</v>
      </c>
      <c r="G422" s="249" t="s">
        <v>13054</v>
      </c>
      <c r="H422" s="249" t="s">
        <v>13055</v>
      </c>
      <c r="I422" s="249" t="s">
        <v>13056</v>
      </c>
      <c r="J422" s="249" t="s">
        <v>1176</v>
      </c>
      <c r="K422" s="249" t="s">
        <v>13057</v>
      </c>
      <c r="L422" s="249" t="s">
        <v>10874</v>
      </c>
      <c r="M422" s="249" t="s">
        <v>13058</v>
      </c>
      <c r="N422" s="249" t="s">
        <v>1176</v>
      </c>
      <c r="O422" s="250" t="s">
        <v>13059</v>
      </c>
    </row>
    <row r="423" spans="1:15">
      <c r="A423" s="248" t="s">
        <v>5809</v>
      </c>
      <c r="B423" s="249" t="s">
        <v>13060</v>
      </c>
      <c r="C423" s="249" t="s">
        <v>5810</v>
      </c>
      <c r="D423" s="249" t="s">
        <v>13061</v>
      </c>
      <c r="E423" s="249" t="s">
        <v>13062</v>
      </c>
      <c r="F423" s="249" t="s">
        <v>1176</v>
      </c>
      <c r="G423" s="249" t="s">
        <v>13063</v>
      </c>
      <c r="H423" s="249" t="s">
        <v>13064</v>
      </c>
      <c r="I423" s="249" t="s">
        <v>13065</v>
      </c>
      <c r="J423" s="249" t="s">
        <v>1176</v>
      </c>
      <c r="K423" s="249" t="s">
        <v>13066</v>
      </c>
      <c r="L423" s="249" t="s">
        <v>11698</v>
      </c>
      <c r="M423" s="249" t="s">
        <v>13067</v>
      </c>
      <c r="N423" s="249" t="s">
        <v>1176</v>
      </c>
      <c r="O423" s="250" t="s">
        <v>10387</v>
      </c>
    </row>
    <row r="424" spans="1:15">
      <c r="A424" s="248" t="s">
        <v>5818</v>
      </c>
      <c r="B424" s="249" t="s">
        <v>13068</v>
      </c>
      <c r="C424" s="249" t="s">
        <v>5819</v>
      </c>
      <c r="D424" s="249" t="s">
        <v>13069</v>
      </c>
      <c r="E424" s="249" t="s">
        <v>13070</v>
      </c>
      <c r="F424" s="249" t="s">
        <v>1176</v>
      </c>
      <c r="G424" s="249" t="s">
        <v>13071</v>
      </c>
      <c r="H424" s="249" t="s">
        <v>13072</v>
      </c>
      <c r="I424" s="249" t="s">
        <v>13073</v>
      </c>
      <c r="J424" s="249" t="s">
        <v>1176</v>
      </c>
      <c r="K424" s="249" t="s">
        <v>13074</v>
      </c>
      <c r="L424" s="249" t="s">
        <v>9968</v>
      </c>
      <c r="M424" s="249" t="s">
        <v>13075</v>
      </c>
      <c r="N424" s="249" t="s">
        <v>1176</v>
      </c>
      <c r="O424" s="250" t="s">
        <v>13076</v>
      </c>
    </row>
    <row r="425" spans="1:15">
      <c r="A425" s="248" t="s">
        <v>5828</v>
      </c>
      <c r="B425" s="249" t="s">
        <v>13077</v>
      </c>
      <c r="C425" s="249" t="s">
        <v>5829</v>
      </c>
      <c r="D425" s="249" t="s">
        <v>13078</v>
      </c>
      <c r="E425" s="249" t="s">
        <v>13079</v>
      </c>
      <c r="F425" s="249" t="s">
        <v>1176</v>
      </c>
      <c r="G425" s="249" t="s">
        <v>13080</v>
      </c>
      <c r="H425" s="249" t="s">
        <v>13081</v>
      </c>
      <c r="I425" s="249" t="s">
        <v>13082</v>
      </c>
      <c r="J425" s="249" t="s">
        <v>1176</v>
      </c>
      <c r="K425" s="249" t="s">
        <v>13083</v>
      </c>
      <c r="L425" s="249" t="s">
        <v>13084</v>
      </c>
      <c r="M425" s="249" t="s">
        <v>13085</v>
      </c>
      <c r="N425" s="249" t="s">
        <v>1176</v>
      </c>
      <c r="O425" s="250" t="s">
        <v>13086</v>
      </c>
    </row>
    <row r="426" spans="1:15">
      <c r="A426" s="248" t="s">
        <v>5838</v>
      </c>
      <c r="B426" s="249" t="s">
        <v>13087</v>
      </c>
      <c r="C426" s="249" t="s">
        <v>5839</v>
      </c>
      <c r="D426" s="249" t="s">
        <v>13088</v>
      </c>
      <c r="E426" s="249" t="s">
        <v>13089</v>
      </c>
      <c r="F426" s="249" t="s">
        <v>1176</v>
      </c>
      <c r="G426" s="249" t="s">
        <v>13090</v>
      </c>
      <c r="H426" s="249" t="s">
        <v>13091</v>
      </c>
      <c r="I426" s="249" t="s">
        <v>13092</v>
      </c>
      <c r="J426" s="249" t="s">
        <v>1176</v>
      </c>
      <c r="K426" s="249" t="s">
        <v>13093</v>
      </c>
      <c r="L426" s="249" t="s">
        <v>13094</v>
      </c>
      <c r="M426" s="249" t="s">
        <v>13095</v>
      </c>
      <c r="N426" s="249" t="s">
        <v>1176</v>
      </c>
      <c r="O426" s="250" t="s">
        <v>13096</v>
      </c>
    </row>
    <row r="427" spans="1:15">
      <c r="A427" s="248" t="s">
        <v>5848</v>
      </c>
      <c r="B427" s="249" t="s">
        <v>13097</v>
      </c>
      <c r="C427" s="249" t="s">
        <v>5849</v>
      </c>
      <c r="D427" s="249" t="s">
        <v>13098</v>
      </c>
      <c r="E427" s="249" t="s">
        <v>13099</v>
      </c>
      <c r="F427" s="249" t="s">
        <v>1176</v>
      </c>
      <c r="G427" s="249" t="s">
        <v>13100</v>
      </c>
      <c r="H427" s="249" t="s">
        <v>13101</v>
      </c>
      <c r="I427" s="249" t="s">
        <v>13102</v>
      </c>
      <c r="J427" s="249" t="s">
        <v>1176</v>
      </c>
      <c r="K427" s="249" t="s">
        <v>13103</v>
      </c>
      <c r="L427" s="249" t="s">
        <v>13104</v>
      </c>
      <c r="M427" s="249" t="s">
        <v>13105</v>
      </c>
      <c r="N427" s="249" t="s">
        <v>1176</v>
      </c>
      <c r="O427" s="250" t="s">
        <v>13106</v>
      </c>
    </row>
    <row r="428" spans="1:15">
      <c r="A428" s="248" t="s">
        <v>5858</v>
      </c>
      <c r="B428" s="249" t="s">
        <v>13107</v>
      </c>
      <c r="C428" s="249" t="s">
        <v>5860</v>
      </c>
      <c r="D428" s="249" t="s">
        <v>13108</v>
      </c>
      <c r="E428" s="249" t="s">
        <v>13109</v>
      </c>
      <c r="F428" s="249" t="s">
        <v>1176</v>
      </c>
      <c r="G428" s="249" t="s">
        <v>13110</v>
      </c>
      <c r="H428" s="249" t="s">
        <v>13111</v>
      </c>
      <c r="I428" s="249" t="s">
        <v>13112</v>
      </c>
      <c r="J428" s="249" t="s">
        <v>1176</v>
      </c>
      <c r="K428" s="249" t="s">
        <v>13113</v>
      </c>
      <c r="L428" s="249" t="s">
        <v>10757</v>
      </c>
      <c r="M428" s="249" t="s">
        <v>13114</v>
      </c>
      <c r="N428" s="249" t="s">
        <v>1176</v>
      </c>
      <c r="O428" s="250" t="s">
        <v>11205</v>
      </c>
    </row>
    <row r="429" spans="1:15">
      <c r="A429" s="248" t="s">
        <v>5869</v>
      </c>
      <c r="B429" s="249" t="s">
        <v>13115</v>
      </c>
      <c r="C429" s="249" t="s">
        <v>5870</v>
      </c>
      <c r="D429" s="249" t="s">
        <v>13116</v>
      </c>
      <c r="E429" s="249" t="s">
        <v>13117</v>
      </c>
      <c r="F429" s="249" t="s">
        <v>1176</v>
      </c>
      <c r="G429" s="249" t="s">
        <v>13118</v>
      </c>
      <c r="H429" s="249" t="s">
        <v>13119</v>
      </c>
      <c r="I429" s="249" t="s">
        <v>13120</v>
      </c>
      <c r="J429" s="249" t="s">
        <v>1176</v>
      </c>
      <c r="K429" s="249" t="s">
        <v>13121</v>
      </c>
      <c r="L429" s="249" t="s">
        <v>11394</v>
      </c>
      <c r="M429" s="249" t="s">
        <v>13122</v>
      </c>
      <c r="N429" s="249" t="s">
        <v>1176</v>
      </c>
      <c r="O429" s="250" t="s">
        <v>2479</v>
      </c>
    </row>
    <row r="430" spans="1:15">
      <c r="A430" s="248" t="s">
        <v>5879</v>
      </c>
      <c r="B430" s="249" t="s">
        <v>13123</v>
      </c>
      <c r="C430" s="249" t="s">
        <v>5880</v>
      </c>
      <c r="D430" s="249" t="s">
        <v>13124</v>
      </c>
      <c r="E430" s="249" t="s">
        <v>13125</v>
      </c>
      <c r="F430" s="249" t="s">
        <v>1176</v>
      </c>
      <c r="G430" s="249" t="s">
        <v>13126</v>
      </c>
      <c r="H430" s="249" t="s">
        <v>13127</v>
      </c>
      <c r="I430" s="249" t="s">
        <v>13128</v>
      </c>
      <c r="J430" s="249" t="s">
        <v>1176</v>
      </c>
      <c r="K430" s="249" t="s">
        <v>13129</v>
      </c>
      <c r="L430" s="249" t="s">
        <v>13130</v>
      </c>
      <c r="M430" s="249" t="s">
        <v>13131</v>
      </c>
      <c r="N430" s="249" t="s">
        <v>1176</v>
      </c>
      <c r="O430" s="250" t="s">
        <v>11822</v>
      </c>
    </row>
    <row r="431" spans="1:15">
      <c r="A431" s="248" t="s">
        <v>5889</v>
      </c>
      <c r="B431" s="249" t="s">
        <v>13132</v>
      </c>
      <c r="C431" s="249" t="s">
        <v>5890</v>
      </c>
      <c r="D431" s="249" t="s">
        <v>13133</v>
      </c>
      <c r="E431" s="249" t="s">
        <v>13134</v>
      </c>
      <c r="F431" s="249" t="s">
        <v>1176</v>
      </c>
      <c r="G431" s="249" t="s">
        <v>13135</v>
      </c>
      <c r="H431" s="249" t="s">
        <v>13136</v>
      </c>
      <c r="I431" s="249" t="s">
        <v>13137</v>
      </c>
      <c r="J431" s="249" t="s">
        <v>1176</v>
      </c>
      <c r="K431" s="249" t="s">
        <v>13138</v>
      </c>
      <c r="L431" s="249" t="s">
        <v>10687</v>
      </c>
      <c r="M431" s="249" t="s">
        <v>11575</v>
      </c>
      <c r="N431" s="249" t="s">
        <v>1176</v>
      </c>
      <c r="O431" s="250" t="s">
        <v>13122</v>
      </c>
    </row>
    <row r="432" spans="1:15">
      <c r="A432" s="248" t="s">
        <v>5899</v>
      </c>
      <c r="B432" s="249" t="s">
        <v>13139</v>
      </c>
      <c r="C432" s="249" t="s">
        <v>5900</v>
      </c>
      <c r="D432" s="249" t="s">
        <v>13140</v>
      </c>
      <c r="E432" s="249" t="s">
        <v>13141</v>
      </c>
      <c r="F432" s="249" t="s">
        <v>1176</v>
      </c>
      <c r="G432" s="249" t="s">
        <v>13142</v>
      </c>
      <c r="H432" s="249" t="s">
        <v>13143</v>
      </c>
      <c r="I432" s="249" t="s">
        <v>13144</v>
      </c>
      <c r="J432" s="249" t="s">
        <v>1176</v>
      </c>
      <c r="K432" s="249" t="s">
        <v>13145</v>
      </c>
      <c r="L432" s="249" t="s">
        <v>12360</v>
      </c>
      <c r="M432" s="249" t="s">
        <v>13146</v>
      </c>
      <c r="N432" s="249" t="s">
        <v>1176</v>
      </c>
      <c r="O432" s="250" t="s">
        <v>13147</v>
      </c>
    </row>
    <row r="433" spans="1:15">
      <c r="A433" s="248" t="s">
        <v>5909</v>
      </c>
      <c r="B433" s="249" t="s">
        <v>13148</v>
      </c>
      <c r="C433" s="249" t="s">
        <v>5911</v>
      </c>
      <c r="D433" s="249" t="s">
        <v>13149</v>
      </c>
      <c r="E433" s="249" t="s">
        <v>13150</v>
      </c>
      <c r="F433" s="249" t="s">
        <v>1176</v>
      </c>
      <c r="G433" s="249" t="s">
        <v>13151</v>
      </c>
      <c r="H433" s="249" t="s">
        <v>13152</v>
      </c>
      <c r="I433" s="249" t="s">
        <v>8729</v>
      </c>
      <c r="J433" s="249" t="s">
        <v>1176</v>
      </c>
      <c r="K433" s="249" t="s">
        <v>13153</v>
      </c>
      <c r="L433" s="249" t="s">
        <v>13154</v>
      </c>
      <c r="M433" s="249" t="s">
        <v>13155</v>
      </c>
      <c r="N433" s="249" t="s">
        <v>1176</v>
      </c>
      <c r="O433" s="250" t="s">
        <v>13156</v>
      </c>
    </row>
    <row r="434" spans="1:15">
      <c r="A434" s="248" t="s">
        <v>5920</v>
      </c>
      <c r="B434" s="249" t="s">
        <v>13157</v>
      </c>
      <c r="C434" s="249" t="s">
        <v>5921</v>
      </c>
      <c r="D434" s="249" t="s">
        <v>13158</v>
      </c>
      <c r="E434" s="249" t="s">
        <v>13159</v>
      </c>
      <c r="F434" s="249" t="s">
        <v>1176</v>
      </c>
      <c r="G434" s="249" t="s">
        <v>13160</v>
      </c>
      <c r="H434" s="249" t="s">
        <v>13161</v>
      </c>
      <c r="I434" s="249" t="s">
        <v>13162</v>
      </c>
      <c r="J434" s="249" t="s">
        <v>1176</v>
      </c>
      <c r="K434" s="249" t="s">
        <v>13163</v>
      </c>
      <c r="L434" s="249" t="s">
        <v>13164</v>
      </c>
      <c r="M434" s="249" t="s">
        <v>10175</v>
      </c>
      <c r="N434" s="249" t="s">
        <v>1176</v>
      </c>
      <c r="O434" s="250" t="s">
        <v>13165</v>
      </c>
    </row>
    <row r="435" spans="1:15">
      <c r="A435" s="248" t="s">
        <v>5928</v>
      </c>
      <c r="B435" s="249" t="s">
        <v>13166</v>
      </c>
      <c r="C435" s="249" t="s">
        <v>5929</v>
      </c>
      <c r="D435" s="249" t="s">
        <v>13167</v>
      </c>
      <c r="E435" s="249" t="s">
        <v>13168</v>
      </c>
      <c r="F435" s="249" t="s">
        <v>1176</v>
      </c>
      <c r="G435" s="249" t="s">
        <v>13169</v>
      </c>
      <c r="H435" s="249" t="s">
        <v>13170</v>
      </c>
      <c r="I435" s="249" t="s">
        <v>13171</v>
      </c>
      <c r="J435" s="249" t="s">
        <v>1176</v>
      </c>
      <c r="K435" s="249" t="s">
        <v>13172</v>
      </c>
      <c r="L435" s="249" t="s">
        <v>13173</v>
      </c>
      <c r="M435" s="249" t="s">
        <v>10699</v>
      </c>
      <c r="N435" s="249" t="s">
        <v>1176</v>
      </c>
      <c r="O435" s="250" t="s">
        <v>13174</v>
      </c>
    </row>
    <row r="436" spans="1:15">
      <c r="A436" s="248" t="s">
        <v>5938</v>
      </c>
      <c r="B436" s="249" t="s">
        <v>13175</v>
      </c>
      <c r="C436" s="249" t="s">
        <v>5939</v>
      </c>
      <c r="D436" s="249" t="s">
        <v>13176</v>
      </c>
      <c r="E436" s="249" t="s">
        <v>13177</v>
      </c>
      <c r="F436" s="249" t="s">
        <v>1176</v>
      </c>
      <c r="G436" s="249" t="s">
        <v>13178</v>
      </c>
      <c r="H436" s="249" t="s">
        <v>13179</v>
      </c>
      <c r="I436" s="249" t="s">
        <v>13180</v>
      </c>
      <c r="J436" s="249" t="s">
        <v>1176</v>
      </c>
      <c r="K436" s="249" t="s">
        <v>13181</v>
      </c>
      <c r="L436" s="249" t="s">
        <v>13182</v>
      </c>
      <c r="M436" s="249" t="s">
        <v>13183</v>
      </c>
      <c r="N436" s="249" t="s">
        <v>1176</v>
      </c>
      <c r="O436" s="250" t="s">
        <v>11121</v>
      </c>
    </row>
    <row r="437" spans="1:15">
      <c r="A437" s="248" t="s">
        <v>5948</v>
      </c>
      <c r="B437" s="249" t="s">
        <v>13184</v>
      </c>
      <c r="C437" s="249" t="s">
        <v>5950</v>
      </c>
      <c r="D437" s="249" t="s">
        <v>13185</v>
      </c>
      <c r="E437" s="249" t="s">
        <v>13186</v>
      </c>
      <c r="F437" s="249" t="s">
        <v>1176</v>
      </c>
      <c r="G437" s="249" t="s">
        <v>13187</v>
      </c>
      <c r="H437" s="249" t="s">
        <v>13188</v>
      </c>
      <c r="I437" s="249" t="s">
        <v>13189</v>
      </c>
      <c r="J437" s="249" t="s">
        <v>1176</v>
      </c>
      <c r="K437" s="249" t="s">
        <v>13190</v>
      </c>
      <c r="L437" s="249" t="s">
        <v>13191</v>
      </c>
      <c r="M437" s="249" t="s">
        <v>13192</v>
      </c>
      <c r="N437" s="249" t="s">
        <v>1176</v>
      </c>
      <c r="O437" s="250" t="s">
        <v>13193</v>
      </c>
    </row>
    <row r="438" spans="1:15">
      <c r="A438" s="248" t="s">
        <v>5959</v>
      </c>
      <c r="B438" s="249" t="s">
        <v>13194</v>
      </c>
      <c r="C438" s="249" t="s">
        <v>5960</v>
      </c>
      <c r="D438" s="249" t="s">
        <v>13195</v>
      </c>
      <c r="E438" s="249" t="s">
        <v>13196</v>
      </c>
      <c r="F438" s="249" t="s">
        <v>1176</v>
      </c>
      <c r="G438" s="249" t="s">
        <v>13197</v>
      </c>
      <c r="H438" s="249" t="s">
        <v>13198</v>
      </c>
      <c r="I438" s="249" t="s">
        <v>13199</v>
      </c>
      <c r="J438" s="249" t="s">
        <v>1176</v>
      </c>
      <c r="K438" s="249" t="s">
        <v>13200</v>
      </c>
      <c r="L438" s="249" t="s">
        <v>10718</v>
      </c>
      <c r="M438" s="249" t="s">
        <v>2340</v>
      </c>
      <c r="N438" s="249" t="s">
        <v>1176</v>
      </c>
      <c r="O438" s="250" t="s">
        <v>13201</v>
      </c>
    </row>
    <row r="439" spans="1:15">
      <c r="A439" s="248" t="s">
        <v>5969</v>
      </c>
      <c r="B439" s="249" t="s">
        <v>13202</v>
      </c>
      <c r="C439" s="249" t="s">
        <v>5970</v>
      </c>
      <c r="D439" s="249" t="s">
        <v>13203</v>
      </c>
      <c r="E439" s="249" t="s">
        <v>13204</v>
      </c>
      <c r="F439" s="249" t="s">
        <v>1176</v>
      </c>
      <c r="G439" s="249" t="s">
        <v>13205</v>
      </c>
      <c r="H439" s="249" t="s">
        <v>13206</v>
      </c>
      <c r="I439" s="249" t="s">
        <v>13207</v>
      </c>
      <c r="J439" s="249" t="s">
        <v>1176</v>
      </c>
      <c r="K439" s="249" t="s">
        <v>13208</v>
      </c>
      <c r="L439" s="249" t="s">
        <v>13209</v>
      </c>
      <c r="M439" s="249" t="s">
        <v>13210</v>
      </c>
      <c r="N439" s="249" t="s">
        <v>1176</v>
      </c>
      <c r="O439" s="250" t="s">
        <v>13211</v>
      </c>
    </row>
    <row r="440" spans="1:15">
      <c r="A440" s="248" t="s">
        <v>5978</v>
      </c>
      <c r="B440" s="249" t="s">
        <v>13212</v>
      </c>
      <c r="C440" s="249" t="s">
        <v>5979</v>
      </c>
      <c r="D440" s="249" t="s">
        <v>13213</v>
      </c>
      <c r="E440" s="249" t="s">
        <v>13214</v>
      </c>
      <c r="F440" s="249" t="s">
        <v>1176</v>
      </c>
      <c r="G440" s="249" t="s">
        <v>13215</v>
      </c>
      <c r="H440" s="249" t="s">
        <v>13216</v>
      </c>
      <c r="I440" s="249" t="s">
        <v>13217</v>
      </c>
      <c r="J440" s="249" t="s">
        <v>1176</v>
      </c>
      <c r="K440" s="249" t="s">
        <v>13218</v>
      </c>
      <c r="L440" s="249" t="s">
        <v>13219</v>
      </c>
      <c r="M440" s="249" t="s">
        <v>13220</v>
      </c>
      <c r="N440" s="249" t="s">
        <v>1176</v>
      </c>
      <c r="O440" s="250" t="s">
        <v>13221</v>
      </c>
    </row>
    <row r="441" spans="1:15">
      <c r="A441" s="248" t="s">
        <v>5987</v>
      </c>
      <c r="B441" s="249" t="s">
        <v>13222</v>
      </c>
      <c r="C441" s="249" t="s">
        <v>5988</v>
      </c>
      <c r="D441" s="249" t="s">
        <v>13223</v>
      </c>
      <c r="E441" s="249" t="s">
        <v>13224</v>
      </c>
      <c r="F441" s="249" t="s">
        <v>1176</v>
      </c>
      <c r="G441" s="249" t="s">
        <v>13225</v>
      </c>
      <c r="H441" s="249" t="s">
        <v>13226</v>
      </c>
      <c r="I441" s="249" t="s">
        <v>13227</v>
      </c>
      <c r="J441" s="249" t="s">
        <v>1176</v>
      </c>
      <c r="K441" s="249" t="s">
        <v>13228</v>
      </c>
      <c r="L441" s="249" t="s">
        <v>12624</v>
      </c>
      <c r="M441" s="249" t="s">
        <v>13229</v>
      </c>
      <c r="N441" s="249" t="s">
        <v>1176</v>
      </c>
      <c r="O441" s="250" t="s">
        <v>13230</v>
      </c>
    </row>
    <row r="442" spans="1:15">
      <c r="A442" s="248" t="s">
        <v>5997</v>
      </c>
      <c r="B442" s="249" t="s">
        <v>13231</v>
      </c>
      <c r="C442" s="249" t="s">
        <v>5999</v>
      </c>
      <c r="D442" s="249" t="s">
        <v>13232</v>
      </c>
      <c r="E442" s="249" t="s">
        <v>13233</v>
      </c>
      <c r="F442" s="249" t="s">
        <v>1176</v>
      </c>
      <c r="G442" s="249" t="s">
        <v>13234</v>
      </c>
      <c r="H442" s="249" t="s">
        <v>13235</v>
      </c>
      <c r="I442" s="249" t="s">
        <v>13236</v>
      </c>
      <c r="J442" s="249" t="s">
        <v>1176</v>
      </c>
      <c r="K442" s="249" t="s">
        <v>13237</v>
      </c>
      <c r="L442" s="249" t="s">
        <v>13238</v>
      </c>
      <c r="M442" s="249" t="s">
        <v>13239</v>
      </c>
      <c r="N442" s="249" t="s">
        <v>1176</v>
      </c>
      <c r="O442" s="250" t="s">
        <v>9888</v>
      </c>
    </row>
    <row r="443" spans="1:15">
      <c r="A443" s="248" t="s">
        <v>6008</v>
      </c>
      <c r="B443" s="249" t="s">
        <v>13240</v>
      </c>
      <c r="C443" s="249" t="s">
        <v>6009</v>
      </c>
      <c r="D443" s="249" t="s">
        <v>13241</v>
      </c>
      <c r="E443" s="249" t="s">
        <v>13242</v>
      </c>
      <c r="F443" s="249" t="s">
        <v>1176</v>
      </c>
      <c r="G443" s="249" t="s">
        <v>13243</v>
      </c>
      <c r="H443" s="249" t="s">
        <v>13244</v>
      </c>
      <c r="I443" s="249" t="s">
        <v>13245</v>
      </c>
      <c r="J443" s="249" t="s">
        <v>1176</v>
      </c>
      <c r="K443" s="249" t="s">
        <v>13246</v>
      </c>
      <c r="L443" s="249" t="s">
        <v>2599</v>
      </c>
      <c r="M443" s="249" t="s">
        <v>13247</v>
      </c>
      <c r="N443" s="249" t="s">
        <v>1176</v>
      </c>
      <c r="O443" s="250" t="s">
        <v>13248</v>
      </c>
    </row>
    <row r="444" spans="1:15">
      <c r="A444" s="248" t="s">
        <v>6018</v>
      </c>
      <c r="B444" s="249" t="s">
        <v>13249</v>
      </c>
      <c r="C444" s="249" t="s">
        <v>6019</v>
      </c>
      <c r="D444" s="249" t="s">
        <v>13250</v>
      </c>
      <c r="E444" s="249" t="s">
        <v>13251</v>
      </c>
      <c r="F444" s="249" t="s">
        <v>1176</v>
      </c>
      <c r="G444" s="249" t="s">
        <v>13252</v>
      </c>
      <c r="H444" s="249" t="s">
        <v>13253</v>
      </c>
      <c r="I444" s="249" t="s">
        <v>13254</v>
      </c>
      <c r="J444" s="249" t="s">
        <v>1176</v>
      </c>
      <c r="K444" s="249" t="s">
        <v>13255</v>
      </c>
      <c r="L444" s="249" t="s">
        <v>13256</v>
      </c>
      <c r="M444" s="249" t="s">
        <v>11168</v>
      </c>
      <c r="N444" s="249" t="s">
        <v>1176</v>
      </c>
      <c r="O444" s="250" t="s">
        <v>10289</v>
      </c>
    </row>
    <row r="445" spans="1:15">
      <c r="A445" s="248" t="s">
        <v>6028</v>
      </c>
      <c r="B445" s="249" t="s">
        <v>13257</v>
      </c>
      <c r="C445" s="249" t="s">
        <v>6029</v>
      </c>
      <c r="D445" s="249" t="s">
        <v>13258</v>
      </c>
      <c r="E445" s="249" t="s">
        <v>13259</v>
      </c>
      <c r="F445" s="249" t="s">
        <v>1176</v>
      </c>
      <c r="G445" s="249" t="s">
        <v>13260</v>
      </c>
      <c r="H445" s="249" t="s">
        <v>13261</v>
      </c>
      <c r="I445" s="249" t="s">
        <v>13262</v>
      </c>
      <c r="J445" s="249" t="s">
        <v>1176</v>
      </c>
      <c r="K445" s="249" t="s">
        <v>13263</v>
      </c>
      <c r="L445" s="249" t="s">
        <v>13264</v>
      </c>
      <c r="M445" s="249" t="s">
        <v>13265</v>
      </c>
      <c r="N445" s="249" t="s">
        <v>1176</v>
      </c>
      <c r="O445" s="250" t="s">
        <v>13266</v>
      </c>
    </row>
    <row r="446" spans="1:15">
      <c r="A446" s="248" t="s">
        <v>6037</v>
      </c>
      <c r="B446" s="249" t="s">
        <v>13267</v>
      </c>
      <c r="C446" s="249" t="s">
        <v>6038</v>
      </c>
      <c r="D446" s="249" t="s">
        <v>13268</v>
      </c>
      <c r="E446" s="249" t="s">
        <v>13269</v>
      </c>
      <c r="F446" s="249" t="s">
        <v>1176</v>
      </c>
      <c r="G446" s="249" t="s">
        <v>13270</v>
      </c>
      <c r="H446" s="249" t="s">
        <v>13271</v>
      </c>
      <c r="I446" s="249" t="s">
        <v>13272</v>
      </c>
      <c r="J446" s="249" t="s">
        <v>1176</v>
      </c>
      <c r="K446" s="249" t="s">
        <v>13273</v>
      </c>
      <c r="L446" s="249" t="s">
        <v>13274</v>
      </c>
      <c r="M446" s="249" t="s">
        <v>2310</v>
      </c>
      <c r="N446" s="249" t="s">
        <v>1176</v>
      </c>
      <c r="O446" s="250" t="s">
        <v>13275</v>
      </c>
    </row>
    <row r="447" spans="1:15">
      <c r="A447" s="248" t="s">
        <v>6047</v>
      </c>
      <c r="B447" s="249" t="s">
        <v>13276</v>
      </c>
      <c r="C447" s="249" t="s">
        <v>6048</v>
      </c>
      <c r="D447" s="249" t="s">
        <v>13277</v>
      </c>
      <c r="E447" s="249" t="s">
        <v>13278</v>
      </c>
      <c r="F447" s="249" t="s">
        <v>1176</v>
      </c>
      <c r="G447" s="249" t="s">
        <v>13279</v>
      </c>
      <c r="H447" s="249" t="s">
        <v>13280</v>
      </c>
      <c r="I447" s="249" t="s">
        <v>13281</v>
      </c>
      <c r="J447" s="249" t="s">
        <v>1176</v>
      </c>
      <c r="K447" s="249" t="s">
        <v>13282</v>
      </c>
      <c r="L447" s="249" t="s">
        <v>11348</v>
      </c>
      <c r="M447" s="249" t="s">
        <v>13283</v>
      </c>
      <c r="N447" s="249" t="s">
        <v>1176</v>
      </c>
      <c r="O447" s="250" t="s">
        <v>11811</v>
      </c>
    </row>
    <row r="448" spans="1:15">
      <c r="A448" s="248" t="s">
        <v>6057</v>
      </c>
      <c r="B448" s="249" t="s">
        <v>13284</v>
      </c>
      <c r="C448" s="249" t="s">
        <v>6058</v>
      </c>
      <c r="D448" s="249" t="s">
        <v>13285</v>
      </c>
      <c r="E448" s="249" t="s">
        <v>13286</v>
      </c>
      <c r="F448" s="249" t="s">
        <v>1176</v>
      </c>
      <c r="G448" s="249" t="s">
        <v>13287</v>
      </c>
      <c r="H448" s="249" t="s">
        <v>12244</v>
      </c>
      <c r="I448" s="249" t="s">
        <v>13288</v>
      </c>
      <c r="J448" s="249" t="s">
        <v>1176</v>
      </c>
      <c r="K448" s="249" t="s">
        <v>13289</v>
      </c>
      <c r="L448" s="249" t="s">
        <v>13290</v>
      </c>
      <c r="M448" s="249" t="s">
        <v>13291</v>
      </c>
      <c r="N448" s="249" t="s">
        <v>1176</v>
      </c>
      <c r="O448" s="250" t="s">
        <v>13292</v>
      </c>
    </row>
    <row r="449" spans="1:15">
      <c r="A449" s="248" t="s">
        <v>6067</v>
      </c>
      <c r="B449" s="249" t="s">
        <v>13293</v>
      </c>
      <c r="C449" s="249" t="s">
        <v>6069</v>
      </c>
      <c r="D449" s="249" t="s">
        <v>13294</v>
      </c>
      <c r="E449" s="249" t="s">
        <v>13295</v>
      </c>
      <c r="F449" s="249" t="s">
        <v>1176</v>
      </c>
      <c r="G449" s="249" t="s">
        <v>13296</v>
      </c>
      <c r="H449" s="249" t="s">
        <v>13297</v>
      </c>
      <c r="I449" s="249" t="s">
        <v>13298</v>
      </c>
      <c r="J449" s="249" t="s">
        <v>1176</v>
      </c>
      <c r="K449" s="249" t="s">
        <v>13299</v>
      </c>
      <c r="L449" s="249" t="s">
        <v>13300</v>
      </c>
      <c r="M449" s="249" t="s">
        <v>13301</v>
      </c>
      <c r="N449" s="249" t="s">
        <v>1176</v>
      </c>
      <c r="O449" s="250" t="s">
        <v>12973</v>
      </c>
    </row>
    <row r="450" spans="1:15">
      <c r="A450" s="248" t="s">
        <v>6075</v>
      </c>
      <c r="B450" s="249" t="s">
        <v>13302</v>
      </c>
      <c r="C450" s="249" t="s">
        <v>6076</v>
      </c>
      <c r="D450" s="249" t="s">
        <v>13303</v>
      </c>
      <c r="E450" s="249" t="s">
        <v>13304</v>
      </c>
      <c r="F450" s="249" t="s">
        <v>1176</v>
      </c>
      <c r="G450" s="249" t="s">
        <v>13305</v>
      </c>
      <c r="H450" s="249" t="s">
        <v>13306</v>
      </c>
      <c r="I450" s="249" t="s">
        <v>13307</v>
      </c>
      <c r="J450" s="249" t="s">
        <v>1176</v>
      </c>
      <c r="K450" s="249" t="s">
        <v>13308</v>
      </c>
      <c r="L450" s="249" t="s">
        <v>11998</v>
      </c>
      <c r="M450" s="249" t="s">
        <v>13309</v>
      </c>
      <c r="N450" s="249" t="s">
        <v>1176</v>
      </c>
      <c r="O450" s="250" t="s">
        <v>13310</v>
      </c>
    </row>
    <row r="451" spans="1:15">
      <c r="A451" s="248" t="s">
        <v>6085</v>
      </c>
      <c r="B451" s="249" t="s">
        <v>13311</v>
      </c>
      <c r="C451" s="249" t="s">
        <v>6086</v>
      </c>
      <c r="D451" s="249" t="s">
        <v>13312</v>
      </c>
      <c r="E451" s="249" t="s">
        <v>13313</v>
      </c>
      <c r="F451" s="249" t="s">
        <v>1176</v>
      </c>
      <c r="G451" s="249" t="s">
        <v>13314</v>
      </c>
      <c r="H451" s="249" t="s">
        <v>13315</v>
      </c>
      <c r="I451" s="249" t="s">
        <v>13316</v>
      </c>
      <c r="J451" s="249" t="s">
        <v>1176</v>
      </c>
      <c r="K451" s="249" t="s">
        <v>13317</v>
      </c>
      <c r="L451" s="249" t="s">
        <v>13318</v>
      </c>
      <c r="M451" s="249" t="s">
        <v>13319</v>
      </c>
      <c r="N451" s="249" t="s">
        <v>1176</v>
      </c>
      <c r="O451" s="250" t="s">
        <v>13320</v>
      </c>
    </row>
    <row r="452" spans="1:15">
      <c r="A452" s="248" t="s">
        <v>6095</v>
      </c>
      <c r="B452" s="249" t="s">
        <v>13321</v>
      </c>
      <c r="C452" s="249" t="s">
        <v>6096</v>
      </c>
      <c r="D452" s="249" t="s">
        <v>13322</v>
      </c>
      <c r="E452" s="249" t="s">
        <v>13323</v>
      </c>
      <c r="F452" s="249" t="s">
        <v>1176</v>
      </c>
      <c r="G452" s="249" t="s">
        <v>13324</v>
      </c>
      <c r="H452" s="249" t="s">
        <v>13325</v>
      </c>
      <c r="I452" s="249" t="s">
        <v>13326</v>
      </c>
      <c r="J452" s="249" t="s">
        <v>1176</v>
      </c>
      <c r="K452" s="249" t="s">
        <v>13327</v>
      </c>
      <c r="L452" s="249" t="s">
        <v>13328</v>
      </c>
      <c r="M452" s="249" t="s">
        <v>13329</v>
      </c>
      <c r="N452" s="249" t="s">
        <v>1176</v>
      </c>
      <c r="O452" s="250" t="s">
        <v>13330</v>
      </c>
    </row>
    <row r="453" spans="1:15">
      <c r="A453" s="248" t="s">
        <v>6105</v>
      </c>
      <c r="B453" s="249" t="s">
        <v>13331</v>
      </c>
      <c r="C453" s="249" t="s">
        <v>6106</v>
      </c>
      <c r="D453" s="249" t="s">
        <v>13332</v>
      </c>
      <c r="E453" s="249" t="s">
        <v>13333</v>
      </c>
      <c r="F453" s="249" t="s">
        <v>1176</v>
      </c>
      <c r="G453" s="249" t="s">
        <v>13334</v>
      </c>
      <c r="H453" s="249" t="s">
        <v>13335</v>
      </c>
      <c r="I453" s="249" t="s">
        <v>13336</v>
      </c>
      <c r="J453" s="249" t="s">
        <v>1176</v>
      </c>
      <c r="K453" s="249" t="s">
        <v>13337</v>
      </c>
      <c r="L453" s="249" t="s">
        <v>13338</v>
      </c>
      <c r="M453" s="249" t="s">
        <v>13339</v>
      </c>
      <c r="N453" s="249" t="s">
        <v>1176</v>
      </c>
      <c r="O453" s="250" t="s">
        <v>13340</v>
      </c>
    </row>
    <row r="454" spans="1:15">
      <c r="A454" s="248" t="s">
        <v>6114</v>
      </c>
      <c r="B454" s="249" t="s">
        <v>13341</v>
      </c>
      <c r="C454" s="249" t="s">
        <v>6115</v>
      </c>
      <c r="D454" s="249" t="s">
        <v>13342</v>
      </c>
      <c r="E454" s="249" t="s">
        <v>13343</v>
      </c>
      <c r="F454" s="249" t="s">
        <v>1176</v>
      </c>
      <c r="G454" s="249" t="s">
        <v>13344</v>
      </c>
      <c r="H454" s="249" t="s">
        <v>13345</v>
      </c>
      <c r="I454" s="249" t="s">
        <v>13346</v>
      </c>
      <c r="J454" s="249" t="s">
        <v>1176</v>
      </c>
      <c r="K454" s="249" t="s">
        <v>13347</v>
      </c>
      <c r="L454" s="249" t="s">
        <v>13348</v>
      </c>
      <c r="M454" s="249" t="s">
        <v>13349</v>
      </c>
      <c r="N454" s="249" t="s">
        <v>1176</v>
      </c>
      <c r="O454" s="250" t="s">
        <v>11590</v>
      </c>
    </row>
    <row r="455" spans="1:15">
      <c r="A455" s="248" t="s">
        <v>6124</v>
      </c>
      <c r="B455" s="249" t="s">
        <v>13350</v>
      </c>
      <c r="C455" s="249" t="s">
        <v>6125</v>
      </c>
      <c r="D455" s="249" t="s">
        <v>13351</v>
      </c>
      <c r="E455" s="249" t="s">
        <v>13352</v>
      </c>
      <c r="F455" s="249" t="s">
        <v>1176</v>
      </c>
      <c r="G455" s="249" t="s">
        <v>13353</v>
      </c>
      <c r="H455" s="249" t="s">
        <v>13354</v>
      </c>
      <c r="I455" s="249" t="s">
        <v>13355</v>
      </c>
      <c r="J455" s="249" t="s">
        <v>1176</v>
      </c>
      <c r="K455" s="249" t="s">
        <v>13356</v>
      </c>
      <c r="L455" s="249" t="s">
        <v>9823</v>
      </c>
      <c r="M455" s="249" t="s">
        <v>13357</v>
      </c>
      <c r="N455" s="249" t="s">
        <v>1176</v>
      </c>
      <c r="O455" s="250" t="s">
        <v>13358</v>
      </c>
    </row>
    <row r="456" spans="1:15">
      <c r="A456" s="248" t="s">
        <v>6133</v>
      </c>
      <c r="B456" s="249" t="s">
        <v>13359</v>
      </c>
      <c r="C456" s="249" t="s">
        <v>6134</v>
      </c>
      <c r="D456" s="249" t="s">
        <v>13360</v>
      </c>
      <c r="E456" s="249" t="s">
        <v>13361</v>
      </c>
      <c r="F456" s="249" t="s">
        <v>1176</v>
      </c>
      <c r="G456" s="249" t="s">
        <v>13362</v>
      </c>
      <c r="H456" s="249" t="s">
        <v>13363</v>
      </c>
      <c r="I456" s="249" t="s">
        <v>13364</v>
      </c>
      <c r="J456" s="249" t="s">
        <v>1176</v>
      </c>
      <c r="K456" s="249" t="s">
        <v>13365</v>
      </c>
      <c r="L456" s="249" t="s">
        <v>9627</v>
      </c>
      <c r="M456" s="249" t="s">
        <v>13366</v>
      </c>
      <c r="N456" s="249" t="s">
        <v>1176</v>
      </c>
      <c r="O456" s="250" t="s">
        <v>9757</v>
      </c>
    </row>
    <row r="457" spans="1:15">
      <c r="A457" s="248" t="s">
        <v>6143</v>
      </c>
      <c r="B457" s="249" t="s">
        <v>13367</v>
      </c>
      <c r="C457" s="249" t="s">
        <v>6144</v>
      </c>
      <c r="D457" s="249" t="s">
        <v>13368</v>
      </c>
      <c r="E457" s="249" t="s">
        <v>13369</v>
      </c>
      <c r="F457" s="249" t="s">
        <v>1176</v>
      </c>
      <c r="G457" s="249" t="s">
        <v>13370</v>
      </c>
      <c r="H457" s="249" t="s">
        <v>13371</v>
      </c>
      <c r="I457" s="249" t="s">
        <v>7488</v>
      </c>
      <c r="J457" s="249" t="s">
        <v>1176</v>
      </c>
      <c r="K457" s="249" t="s">
        <v>13372</v>
      </c>
      <c r="L457" s="249" t="s">
        <v>13373</v>
      </c>
      <c r="M457" s="249" t="s">
        <v>9442</v>
      </c>
      <c r="N457" s="249" t="s">
        <v>1176</v>
      </c>
      <c r="O457" s="250" t="s">
        <v>9372</v>
      </c>
    </row>
    <row r="458" spans="1:15">
      <c r="A458" s="248" t="s">
        <v>6153</v>
      </c>
      <c r="B458" s="249" t="s">
        <v>13374</v>
      </c>
      <c r="C458" s="249" t="s">
        <v>6154</v>
      </c>
      <c r="D458" s="249" t="s">
        <v>13375</v>
      </c>
      <c r="E458" s="249" t="s">
        <v>13376</v>
      </c>
      <c r="F458" s="249" t="s">
        <v>1176</v>
      </c>
      <c r="G458" s="249" t="s">
        <v>13377</v>
      </c>
      <c r="H458" s="249" t="s">
        <v>13378</v>
      </c>
      <c r="I458" s="249" t="s">
        <v>13379</v>
      </c>
      <c r="J458" s="249" t="s">
        <v>1176</v>
      </c>
      <c r="K458" s="249" t="s">
        <v>13380</v>
      </c>
      <c r="L458" s="249" t="s">
        <v>11176</v>
      </c>
      <c r="M458" s="249" t="s">
        <v>11554</v>
      </c>
      <c r="N458" s="249" t="s">
        <v>1176</v>
      </c>
      <c r="O458" s="250" t="s">
        <v>13381</v>
      </c>
    </row>
    <row r="459" spans="1:15">
      <c r="A459" s="248" t="s">
        <v>6162</v>
      </c>
      <c r="B459" s="249" t="s">
        <v>13382</v>
      </c>
      <c r="C459" s="249" t="s">
        <v>6163</v>
      </c>
      <c r="D459" s="249" t="s">
        <v>13383</v>
      </c>
      <c r="E459" s="249" t="s">
        <v>13384</v>
      </c>
      <c r="F459" s="249" t="s">
        <v>1176</v>
      </c>
      <c r="G459" s="249" t="s">
        <v>13385</v>
      </c>
      <c r="H459" s="249" t="s">
        <v>13386</v>
      </c>
      <c r="I459" s="249" t="s">
        <v>13387</v>
      </c>
      <c r="J459" s="249" t="s">
        <v>1176</v>
      </c>
      <c r="K459" s="249" t="s">
        <v>13388</v>
      </c>
      <c r="L459" s="249" t="s">
        <v>13389</v>
      </c>
      <c r="M459" s="249" t="s">
        <v>13390</v>
      </c>
      <c r="N459" s="249" t="s">
        <v>1176</v>
      </c>
      <c r="O459" s="250" t="s">
        <v>13076</v>
      </c>
    </row>
    <row r="460" spans="1:15">
      <c r="A460" s="248" t="s">
        <v>6172</v>
      </c>
      <c r="B460" s="249" t="s">
        <v>13391</v>
      </c>
      <c r="C460" s="249" t="s">
        <v>6174</v>
      </c>
      <c r="D460" s="249" t="s">
        <v>13392</v>
      </c>
      <c r="E460" s="249" t="s">
        <v>13393</v>
      </c>
      <c r="F460" s="249" t="s">
        <v>1176</v>
      </c>
      <c r="G460" s="249" t="s">
        <v>13394</v>
      </c>
      <c r="H460" s="249" t="s">
        <v>13395</v>
      </c>
      <c r="I460" s="249" t="s">
        <v>13396</v>
      </c>
      <c r="J460" s="249" t="s">
        <v>1176</v>
      </c>
      <c r="K460" s="249" t="s">
        <v>13397</v>
      </c>
      <c r="L460" s="249" t="s">
        <v>13398</v>
      </c>
      <c r="M460" s="249" t="s">
        <v>13399</v>
      </c>
      <c r="N460" s="249" t="s">
        <v>1176</v>
      </c>
      <c r="O460" s="250" t="s">
        <v>13400</v>
      </c>
    </row>
    <row r="461" spans="1:15">
      <c r="A461" s="248" t="s">
        <v>6183</v>
      </c>
      <c r="B461" s="249" t="s">
        <v>13401</v>
      </c>
      <c r="C461" s="249" t="s">
        <v>6184</v>
      </c>
      <c r="D461" s="249" t="s">
        <v>13402</v>
      </c>
      <c r="E461" s="249" t="s">
        <v>13403</v>
      </c>
      <c r="F461" s="249" t="s">
        <v>1176</v>
      </c>
      <c r="G461" s="249" t="s">
        <v>13404</v>
      </c>
      <c r="H461" s="249" t="s">
        <v>13405</v>
      </c>
      <c r="I461" s="249" t="s">
        <v>13406</v>
      </c>
      <c r="J461" s="249" t="s">
        <v>1176</v>
      </c>
      <c r="K461" s="249" t="s">
        <v>13407</v>
      </c>
      <c r="L461" s="249" t="s">
        <v>13408</v>
      </c>
      <c r="M461" s="249" t="s">
        <v>13409</v>
      </c>
      <c r="N461" s="249" t="s">
        <v>1176</v>
      </c>
      <c r="O461" s="250" t="s">
        <v>13410</v>
      </c>
    </row>
    <row r="462" spans="1:15">
      <c r="A462" s="248" t="s">
        <v>6193</v>
      </c>
      <c r="B462" s="249" t="s">
        <v>13411</v>
      </c>
      <c r="C462" s="249" t="s">
        <v>6194</v>
      </c>
      <c r="D462" s="249" t="s">
        <v>13412</v>
      </c>
      <c r="E462" s="249" t="s">
        <v>13413</v>
      </c>
      <c r="F462" s="249" t="s">
        <v>1176</v>
      </c>
      <c r="G462" s="249" t="s">
        <v>13414</v>
      </c>
      <c r="H462" s="249" t="s">
        <v>13415</v>
      </c>
      <c r="I462" s="249" t="s">
        <v>13416</v>
      </c>
      <c r="J462" s="249" t="s">
        <v>1176</v>
      </c>
      <c r="K462" s="249" t="s">
        <v>13417</v>
      </c>
      <c r="L462" s="249" t="s">
        <v>13418</v>
      </c>
      <c r="M462" s="249" t="s">
        <v>13419</v>
      </c>
      <c r="N462" s="249" t="s">
        <v>1176</v>
      </c>
      <c r="O462" s="250" t="s">
        <v>13420</v>
      </c>
    </row>
    <row r="463" spans="1:15">
      <c r="A463" s="248" t="s">
        <v>6203</v>
      </c>
      <c r="B463" s="249" t="s">
        <v>13421</v>
      </c>
      <c r="C463" s="249" t="s">
        <v>6204</v>
      </c>
      <c r="D463" s="249" t="s">
        <v>13422</v>
      </c>
      <c r="E463" s="249" t="s">
        <v>13423</v>
      </c>
      <c r="F463" s="249" t="s">
        <v>1176</v>
      </c>
      <c r="G463" s="249" t="s">
        <v>13424</v>
      </c>
      <c r="H463" s="249" t="s">
        <v>13425</v>
      </c>
      <c r="I463" s="249" t="s">
        <v>13426</v>
      </c>
      <c r="J463" s="249" t="s">
        <v>1176</v>
      </c>
      <c r="K463" s="249" t="s">
        <v>13427</v>
      </c>
      <c r="L463" s="249" t="s">
        <v>13428</v>
      </c>
      <c r="M463" s="249" t="s">
        <v>13429</v>
      </c>
      <c r="N463" s="249" t="s">
        <v>1176</v>
      </c>
      <c r="O463" s="250" t="s">
        <v>13430</v>
      </c>
    </row>
    <row r="464" spans="1:15">
      <c r="A464" s="248" t="s">
        <v>6213</v>
      </c>
      <c r="B464" s="249" t="s">
        <v>13431</v>
      </c>
      <c r="C464" s="249" t="s">
        <v>6214</v>
      </c>
      <c r="D464" s="249" t="s">
        <v>13432</v>
      </c>
      <c r="E464" s="249" t="s">
        <v>13433</v>
      </c>
      <c r="F464" s="249" t="s">
        <v>1176</v>
      </c>
      <c r="G464" s="249" t="s">
        <v>13434</v>
      </c>
      <c r="H464" s="249" t="s">
        <v>13435</v>
      </c>
      <c r="I464" s="249" t="s">
        <v>13436</v>
      </c>
      <c r="J464" s="249" t="s">
        <v>1176</v>
      </c>
      <c r="K464" s="249" t="s">
        <v>13437</v>
      </c>
      <c r="L464" s="249" t="s">
        <v>13438</v>
      </c>
      <c r="M464" s="249" t="s">
        <v>12379</v>
      </c>
      <c r="N464" s="249" t="s">
        <v>1176</v>
      </c>
      <c r="O464" s="250" t="s">
        <v>13439</v>
      </c>
    </row>
    <row r="465" spans="1:15">
      <c r="A465" s="248" t="s">
        <v>6223</v>
      </c>
      <c r="B465" s="249" t="s">
        <v>13440</v>
      </c>
      <c r="C465" s="249" t="s">
        <v>6224</v>
      </c>
      <c r="D465" s="249" t="s">
        <v>13441</v>
      </c>
      <c r="E465" s="249" t="s">
        <v>13442</v>
      </c>
      <c r="F465" s="249" t="s">
        <v>1176</v>
      </c>
      <c r="G465" s="249" t="s">
        <v>13443</v>
      </c>
      <c r="H465" s="249" t="s">
        <v>13444</v>
      </c>
      <c r="I465" s="249" t="s">
        <v>13445</v>
      </c>
      <c r="J465" s="249" t="s">
        <v>1176</v>
      </c>
      <c r="K465" s="249" t="s">
        <v>13446</v>
      </c>
      <c r="L465" s="249" t="s">
        <v>13447</v>
      </c>
      <c r="M465" s="249" t="s">
        <v>13448</v>
      </c>
      <c r="N465" s="249" t="s">
        <v>1176</v>
      </c>
      <c r="O465" s="250" t="s">
        <v>9668</v>
      </c>
    </row>
    <row r="466" spans="1:15">
      <c r="A466" s="248" t="s">
        <v>6233</v>
      </c>
      <c r="B466" s="249" t="s">
        <v>13449</v>
      </c>
      <c r="C466" s="249" t="s">
        <v>6235</v>
      </c>
      <c r="D466" s="249" t="s">
        <v>13450</v>
      </c>
      <c r="E466" s="249" t="s">
        <v>13451</v>
      </c>
      <c r="F466" s="249" t="s">
        <v>1176</v>
      </c>
      <c r="G466" s="249" t="s">
        <v>13452</v>
      </c>
      <c r="H466" s="249" t="s">
        <v>13453</v>
      </c>
      <c r="I466" s="249" t="s">
        <v>13454</v>
      </c>
      <c r="J466" s="249" t="s">
        <v>1176</v>
      </c>
      <c r="K466" s="249" t="s">
        <v>13455</v>
      </c>
      <c r="L466" s="249" t="s">
        <v>13456</v>
      </c>
      <c r="M466" s="249" t="s">
        <v>11998</v>
      </c>
      <c r="N466" s="249" t="s">
        <v>1176</v>
      </c>
      <c r="O466" s="250" t="s">
        <v>13318</v>
      </c>
    </row>
    <row r="467" spans="1:15">
      <c r="A467" s="248" t="s">
        <v>6244</v>
      </c>
      <c r="B467" s="249" t="s">
        <v>13457</v>
      </c>
      <c r="C467" s="249" t="s">
        <v>6245</v>
      </c>
      <c r="D467" s="249" t="s">
        <v>13458</v>
      </c>
      <c r="E467" s="249" t="s">
        <v>13459</v>
      </c>
      <c r="F467" s="249" t="s">
        <v>1176</v>
      </c>
      <c r="G467" s="249" t="s">
        <v>13460</v>
      </c>
      <c r="H467" s="249" t="s">
        <v>13461</v>
      </c>
      <c r="I467" s="249" t="s">
        <v>13462</v>
      </c>
      <c r="J467" s="249" t="s">
        <v>1176</v>
      </c>
      <c r="K467" s="249" t="s">
        <v>13463</v>
      </c>
      <c r="L467" s="249" t="s">
        <v>11547</v>
      </c>
      <c r="M467" s="249" t="s">
        <v>13464</v>
      </c>
      <c r="N467" s="249" t="s">
        <v>1176</v>
      </c>
      <c r="O467" s="250" t="s">
        <v>11555</v>
      </c>
    </row>
    <row r="468" spans="1:15">
      <c r="A468" s="248" t="s">
        <v>6254</v>
      </c>
      <c r="B468" s="249" t="s">
        <v>13465</v>
      </c>
      <c r="C468" s="249" t="s">
        <v>6255</v>
      </c>
      <c r="D468" s="249" t="s">
        <v>13466</v>
      </c>
      <c r="E468" s="249" t="s">
        <v>13467</v>
      </c>
      <c r="F468" s="249" t="s">
        <v>1176</v>
      </c>
      <c r="G468" s="249" t="s">
        <v>13468</v>
      </c>
      <c r="H468" s="249" t="s">
        <v>13469</v>
      </c>
      <c r="I468" s="249" t="s">
        <v>13470</v>
      </c>
      <c r="J468" s="249" t="s">
        <v>1176</v>
      </c>
      <c r="K468" s="249" t="s">
        <v>13471</v>
      </c>
      <c r="L468" s="249" t="s">
        <v>9617</v>
      </c>
      <c r="M468" s="249" t="s">
        <v>13472</v>
      </c>
      <c r="N468" s="249" t="s">
        <v>1176</v>
      </c>
      <c r="O468" s="250" t="s">
        <v>13473</v>
      </c>
    </row>
    <row r="469" spans="1:15">
      <c r="A469" s="248" t="s">
        <v>6263</v>
      </c>
      <c r="B469" s="249" t="s">
        <v>13474</v>
      </c>
      <c r="C469" s="249" t="s">
        <v>6264</v>
      </c>
      <c r="D469" s="249" t="s">
        <v>13475</v>
      </c>
      <c r="E469" s="249" t="s">
        <v>13476</v>
      </c>
      <c r="F469" s="249" t="s">
        <v>8380</v>
      </c>
      <c r="G469" s="249" t="s">
        <v>13477</v>
      </c>
      <c r="H469" s="249" t="s">
        <v>13478</v>
      </c>
      <c r="I469" s="249" t="s">
        <v>13479</v>
      </c>
      <c r="J469" s="249" t="s">
        <v>6271</v>
      </c>
      <c r="K469" s="249" t="s">
        <v>13480</v>
      </c>
      <c r="L469" s="249" t="s">
        <v>10612</v>
      </c>
      <c r="M469" s="249" t="s">
        <v>13481</v>
      </c>
      <c r="N469" s="249" t="s">
        <v>13482</v>
      </c>
      <c r="O469" s="250" t="s">
        <v>13483</v>
      </c>
    </row>
    <row r="470" spans="1:15">
      <c r="A470" s="248" t="s">
        <v>6274</v>
      </c>
      <c r="B470" s="249" t="s">
        <v>13484</v>
      </c>
      <c r="C470" s="249" t="s">
        <v>6275</v>
      </c>
      <c r="D470" s="249" t="s">
        <v>13485</v>
      </c>
      <c r="E470" s="249" t="s">
        <v>13486</v>
      </c>
      <c r="F470" s="249" t="s">
        <v>1176</v>
      </c>
      <c r="G470" s="249" t="s">
        <v>13487</v>
      </c>
      <c r="H470" s="249" t="s">
        <v>13488</v>
      </c>
      <c r="I470" s="249" t="s">
        <v>13489</v>
      </c>
      <c r="J470" s="249" t="s">
        <v>1176</v>
      </c>
      <c r="K470" s="249" t="s">
        <v>13490</v>
      </c>
      <c r="L470" s="249" t="s">
        <v>13491</v>
      </c>
      <c r="M470" s="249" t="s">
        <v>13492</v>
      </c>
      <c r="N470" s="249" t="s">
        <v>1176</v>
      </c>
      <c r="O470" s="250" t="s">
        <v>13493</v>
      </c>
    </row>
    <row r="471" spans="1:15">
      <c r="A471" s="248" t="s">
        <v>6284</v>
      </c>
      <c r="B471" s="249" t="s">
        <v>13494</v>
      </c>
      <c r="C471" s="249" t="s">
        <v>6285</v>
      </c>
      <c r="D471" s="249" t="s">
        <v>13495</v>
      </c>
      <c r="E471" s="249" t="s">
        <v>13496</v>
      </c>
      <c r="F471" s="249" t="s">
        <v>1176</v>
      </c>
      <c r="G471" s="249" t="s">
        <v>13497</v>
      </c>
      <c r="H471" s="249" t="s">
        <v>13498</v>
      </c>
      <c r="I471" s="249" t="s">
        <v>8770</v>
      </c>
      <c r="J471" s="249" t="s">
        <v>1176</v>
      </c>
      <c r="K471" s="249" t="s">
        <v>13499</v>
      </c>
      <c r="L471" s="249" t="s">
        <v>10475</v>
      </c>
      <c r="M471" s="249" t="s">
        <v>13500</v>
      </c>
      <c r="N471" s="249" t="s">
        <v>1176</v>
      </c>
      <c r="O471" s="250" t="s">
        <v>10214</v>
      </c>
    </row>
    <row r="472" spans="1:15">
      <c r="A472" s="248" t="s">
        <v>6294</v>
      </c>
      <c r="B472" s="249" t="s">
        <v>13501</v>
      </c>
      <c r="C472" s="249" t="s">
        <v>6295</v>
      </c>
      <c r="D472" s="249" t="s">
        <v>13502</v>
      </c>
      <c r="E472" s="249" t="s">
        <v>13503</v>
      </c>
      <c r="F472" s="249" t="s">
        <v>13504</v>
      </c>
      <c r="G472" s="249" t="s">
        <v>13505</v>
      </c>
      <c r="H472" s="249" t="s">
        <v>13506</v>
      </c>
      <c r="I472" s="249" t="s">
        <v>13507</v>
      </c>
      <c r="J472" s="249" t="s">
        <v>1176</v>
      </c>
      <c r="K472" s="249" t="s">
        <v>13508</v>
      </c>
      <c r="L472" s="249" t="s">
        <v>13011</v>
      </c>
      <c r="M472" s="249" t="s">
        <v>12697</v>
      </c>
      <c r="N472" s="249" t="s">
        <v>1176</v>
      </c>
      <c r="O472" s="250" t="s">
        <v>10475</v>
      </c>
    </row>
    <row r="473" spans="1:15">
      <c r="A473" s="248" t="s">
        <v>6304</v>
      </c>
      <c r="B473" s="249" t="s">
        <v>13509</v>
      </c>
      <c r="C473" s="249" t="s">
        <v>6305</v>
      </c>
      <c r="D473" s="249" t="s">
        <v>13510</v>
      </c>
      <c r="E473" s="249" t="s">
        <v>13511</v>
      </c>
      <c r="F473" s="249" t="s">
        <v>1176</v>
      </c>
      <c r="G473" s="249" t="s">
        <v>13512</v>
      </c>
      <c r="H473" s="249" t="s">
        <v>10771</v>
      </c>
      <c r="I473" s="249" t="s">
        <v>13513</v>
      </c>
      <c r="J473" s="249" t="s">
        <v>1176</v>
      </c>
      <c r="K473" s="249" t="s">
        <v>13514</v>
      </c>
      <c r="L473" s="249" t="s">
        <v>10969</v>
      </c>
      <c r="M473" s="249" t="s">
        <v>13515</v>
      </c>
      <c r="N473" s="249" t="s">
        <v>1176</v>
      </c>
      <c r="O473" s="250" t="s">
        <v>13420</v>
      </c>
    </row>
    <row r="474" spans="1:15">
      <c r="A474" s="248" t="s">
        <v>6314</v>
      </c>
      <c r="B474" s="249" t="s">
        <v>13516</v>
      </c>
      <c r="C474" s="249" t="s">
        <v>6315</v>
      </c>
      <c r="D474" s="249" t="s">
        <v>13517</v>
      </c>
      <c r="E474" s="249" t="s">
        <v>13518</v>
      </c>
      <c r="F474" s="249" t="s">
        <v>1176</v>
      </c>
      <c r="G474" s="249" t="s">
        <v>13519</v>
      </c>
      <c r="H474" s="249" t="s">
        <v>13520</v>
      </c>
      <c r="I474" s="249" t="s">
        <v>13521</v>
      </c>
      <c r="J474" s="249" t="s">
        <v>1176</v>
      </c>
      <c r="K474" s="249" t="s">
        <v>13522</v>
      </c>
      <c r="L474" s="249" t="s">
        <v>13523</v>
      </c>
      <c r="M474" s="249" t="s">
        <v>13524</v>
      </c>
      <c r="N474" s="249" t="s">
        <v>1176</v>
      </c>
      <c r="O474" s="250" t="s">
        <v>2489</v>
      </c>
    </row>
    <row r="475" spans="1:15">
      <c r="A475" s="248" t="s">
        <v>6324</v>
      </c>
      <c r="B475" s="249" t="s">
        <v>13525</v>
      </c>
      <c r="C475" s="249" t="s">
        <v>6325</v>
      </c>
      <c r="D475" s="249" t="s">
        <v>13526</v>
      </c>
      <c r="E475" s="249" t="s">
        <v>13527</v>
      </c>
      <c r="F475" s="249" t="s">
        <v>1176</v>
      </c>
      <c r="G475" s="249" t="s">
        <v>13528</v>
      </c>
      <c r="H475" s="249" t="s">
        <v>13529</v>
      </c>
      <c r="I475" s="249" t="s">
        <v>13530</v>
      </c>
      <c r="J475" s="249" t="s">
        <v>1176</v>
      </c>
      <c r="K475" s="249" t="s">
        <v>13531</v>
      </c>
      <c r="L475" s="249" t="s">
        <v>13532</v>
      </c>
      <c r="M475" s="249" t="s">
        <v>13533</v>
      </c>
      <c r="N475" s="249" t="s">
        <v>1176</v>
      </c>
      <c r="O475" s="250" t="s">
        <v>13534</v>
      </c>
    </row>
    <row r="476" spans="1:15">
      <c r="A476" s="248" t="s">
        <v>6334</v>
      </c>
      <c r="B476" s="249" t="s">
        <v>13535</v>
      </c>
      <c r="C476" s="249" t="s">
        <v>6336</v>
      </c>
      <c r="D476" s="249" t="s">
        <v>13536</v>
      </c>
      <c r="E476" s="249" t="s">
        <v>13537</v>
      </c>
      <c r="F476" s="249" t="s">
        <v>1176</v>
      </c>
      <c r="G476" s="249" t="s">
        <v>13538</v>
      </c>
      <c r="H476" s="249" t="s">
        <v>13539</v>
      </c>
      <c r="I476" s="249" t="s">
        <v>13540</v>
      </c>
      <c r="J476" s="249" t="s">
        <v>1176</v>
      </c>
      <c r="K476" s="249" t="s">
        <v>13541</v>
      </c>
      <c r="L476" s="249" t="s">
        <v>10166</v>
      </c>
      <c r="M476" s="249" t="s">
        <v>13542</v>
      </c>
      <c r="N476" s="249" t="s">
        <v>1176</v>
      </c>
      <c r="O476" s="250" t="s">
        <v>10306</v>
      </c>
    </row>
    <row r="477" spans="1:15">
      <c r="A477" s="248" t="s">
        <v>6345</v>
      </c>
      <c r="B477" s="249" t="s">
        <v>13543</v>
      </c>
      <c r="C477" s="249" t="s">
        <v>6346</v>
      </c>
      <c r="D477" s="249" t="s">
        <v>13544</v>
      </c>
      <c r="E477" s="249" t="s">
        <v>13545</v>
      </c>
      <c r="F477" s="249" t="s">
        <v>1176</v>
      </c>
      <c r="G477" s="249" t="s">
        <v>13546</v>
      </c>
      <c r="H477" s="249" t="s">
        <v>13547</v>
      </c>
      <c r="I477" s="249" t="s">
        <v>13548</v>
      </c>
      <c r="J477" s="249" t="s">
        <v>1176</v>
      </c>
      <c r="K477" s="249" t="s">
        <v>13549</v>
      </c>
      <c r="L477" s="249" t="s">
        <v>13550</v>
      </c>
      <c r="M477" s="249" t="s">
        <v>13551</v>
      </c>
      <c r="N477" s="249" t="s">
        <v>1176</v>
      </c>
      <c r="O477" s="250" t="s">
        <v>12138</v>
      </c>
    </row>
    <row r="478" spans="1:15">
      <c r="A478" s="248" t="s">
        <v>6355</v>
      </c>
      <c r="B478" s="249" t="s">
        <v>13552</v>
      </c>
      <c r="C478" s="249" t="s">
        <v>6356</v>
      </c>
      <c r="D478" s="249" t="s">
        <v>13553</v>
      </c>
      <c r="E478" s="249" t="s">
        <v>13554</v>
      </c>
      <c r="F478" s="249" t="s">
        <v>1176</v>
      </c>
      <c r="G478" s="249" t="s">
        <v>13555</v>
      </c>
      <c r="H478" s="249" t="s">
        <v>13556</v>
      </c>
      <c r="I478" s="249" t="s">
        <v>13557</v>
      </c>
      <c r="J478" s="249" t="s">
        <v>1176</v>
      </c>
      <c r="K478" s="249" t="s">
        <v>13558</v>
      </c>
      <c r="L478" s="249" t="s">
        <v>12452</v>
      </c>
      <c r="M478" s="249" t="s">
        <v>13559</v>
      </c>
      <c r="N478" s="249" t="s">
        <v>1176</v>
      </c>
      <c r="O478" s="250" t="s">
        <v>13560</v>
      </c>
    </row>
    <row r="479" spans="1:15">
      <c r="A479" s="248" t="s">
        <v>6365</v>
      </c>
      <c r="B479" s="249" t="s">
        <v>13561</v>
      </c>
      <c r="C479" s="249" t="s">
        <v>6366</v>
      </c>
      <c r="D479" s="249" t="s">
        <v>13562</v>
      </c>
      <c r="E479" s="249" t="s">
        <v>13563</v>
      </c>
      <c r="F479" s="249" t="s">
        <v>1176</v>
      </c>
      <c r="G479" s="249" t="s">
        <v>13564</v>
      </c>
      <c r="H479" s="249" t="s">
        <v>13565</v>
      </c>
      <c r="I479" s="249" t="s">
        <v>13566</v>
      </c>
      <c r="J479" s="249" t="s">
        <v>1176</v>
      </c>
      <c r="K479" s="249" t="s">
        <v>13567</v>
      </c>
      <c r="L479" s="249" t="s">
        <v>9430</v>
      </c>
      <c r="M479" s="249" t="s">
        <v>13568</v>
      </c>
      <c r="N479" s="249" t="s">
        <v>1176</v>
      </c>
      <c r="O479" s="250" t="s">
        <v>13569</v>
      </c>
    </row>
    <row r="480" spans="1:15">
      <c r="A480" s="248" t="s">
        <v>6374</v>
      </c>
      <c r="B480" s="249" t="s">
        <v>13570</v>
      </c>
      <c r="C480" s="249" t="s">
        <v>6375</v>
      </c>
      <c r="D480" s="249" t="s">
        <v>13571</v>
      </c>
      <c r="E480" s="249" t="s">
        <v>13572</v>
      </c>
      <c r="F480" s="249" t="s">
        <v>1176</v>
      </c>
      <c r="G480" s="249" t="s">
        <v>13573</v>
      </c>
      <c r="H480" s="249" t="s">
        <v>13574</v>
      </c>
      <c r="I480" s="249" t="s">
        <v>13575</v>
      </c>
      <c r="J480" s="249" t="s">
        <v>1176</v>
      </c>
      <c r="K480" s="249" t="s">
        <v>13576</v>
      </c>
      <c r="L480" s="249" t="s">
        <v>13577</v>
      </c>
      <c r="M480" s="249" t="s">
        <v>13578</v>
      </c>
      <c r="N480" s="249" t="s">
        <v>1176</v>
      </c>
      <c r="O480" s="250" t="s">
        <v>1039</v>
      </c>
    </row>
    <row r="481" spans="1:15">
      <c r="A481" s="248" t="s">
        <v>6383</v>
      </c>
      <c r="B481" s="249" t="s">
        <v>13579</v>
      </c>
      <c r="C481" s="249" t="s">
        <v>6384</v>
      </c>
      <c r="D481" s="249" t="s">
        <v>13580</v>
      </c>
      <c r="E481" s="249" t="s">
        <v>13581</v>
      </c>
      <c r="F481" s="249" t="s">
        <v>1176</v>
      </c>
      <c r="G481" s="249" t="s">
        <v>13582</v>
      </c>
      <c r="H481" s="249" t="s">
        <v>13583</v>
      </c>
      <c r="I481" s="249" t="s">
        <v>13584</v>
      </c>
      <c r="J481" s="249" t="s">
        <v>1176</v>
      </c>
      <c r="K481" s="249" t="s">
        <v>13585</v>
      </c>
      <c r="L481" s="249" t="s">
        <v>10496</v>
      </c>
      <c r="M481" s="249" t="s">
        <v>13586</v>
      </c>
      <c r="N481" s="249" t="s">
        <v>1176</v>
      </c>
      <c r="O481" s="250" t="s">
        <v>13587</v>
      </c>
    </row>
    <row r="482" spans="1:15">
      <c r="A482" s="248" t="s">
        <v>6393</v>
      </c>
      <c r="B482" s="249" t="s">
        <v>13588</v>
      </c>
      <c r="C482" s="249" t="s">
        <v>6394</v>
      </c>
      <c r="D482" s="249" t="s">
        <v>13589</v>
      </c>
      <c r="E482" s="249" t="s">
        <v>13590</v>
      </c>
      <c r="F482" s="249" t="s">
        <v>1176</v>
      </c>
      <c r="G482" s="249" t="s">
        <v>13591</v>
      </c>
      <c r="H482" s="249" t="s">
        <v>13592</v>
      </c>
      <c r="I482" s="249" t="s">
        <v>13593</v>
      </c>
      <c r="J482" s="249" t="s">
        <v>1176</v>
      </c>
      <c r="K482" s="249" t="s">
        <v>13594</v>
      </c>
      <c r="L482" s="249" t="s">
        <v>13595</v>
      </c>
      <c r="M482" s="249" t="s">
        <v>13596</v>
      </c>
      <c r="N482" s="249" t="s">
        <v>1176</v>
      </c>
      <c r="O482" s="250" t="s">
        <v>13597</v>
      </c>
    </row>
    <row r="483" spans="1:15">
      <c r="A483" s="248" t="s">
        <v>6403</v>
      </c>
      <c r="B483" s="249" t="s">
        <v>13598</v>
      </c>
      <c r="C483" s="249" t="s">
        <v>6404</v>
      </c>
      <c r="D483" s="249" t="s">
        <v>13599</v>
      </c>
      <c r="E483" s="249" t="s">
        <v>13600</v>
      </c>
      <c r="F483" s="249" t="s">
        <v>1176</v>
      </c>
      <c r="G483" s="249" t="s">
        <v>13601</v>
      </c>
      <c r="H483" s="249" t="s">
        <v>13602</v>
      </c>
      <c r="I483" s="249" t="s">
        <v>13603</v>
      </c>
      <c r="J483" s="249" t="s">
        <v>1176</v>
      </c>
      <c r="K483" s="249" t="s">
        <v>13604</v>
      </c>
      <c r="L483" s="249" t="s">
        <v>13605</v>
      </c>
      <c r="M483" s="249" t="s">
        <v>13606</v>
      </c>
      <c r="N483" s="249" t="s">
        <v>1176</v>
      </c>
      <c r="O483" s="250" t="s">
        <v>13607</v>
      </c>
    </row>
    <row r="484" spans="1:15">
      <c r="A484" s="248" t="s">
        <v>6413</v>
      </c>
      <c r="B484" s="249" t="s">
        <v>13608</v>
      </c>
      <c r="C484" s="249" t="s">
        <v>6415</v>
      </c>
      <c r="D484" s="249" t="s">
        <v>13609</v>
      </c>
      <c r="E484" s="249" t="s">
        <v>13610</v>
      </c>
      <c r="F484" s="249" t="s">
        <v>1176</v>
      </c>
      <c r="G484" s="249" t="s">
        <v>13611</v>
      </c>
      <c r="H484" s="249" t="s">
        <v>13612</v>
      </c>
      <c r="I484" s="249" t="s">
        <v>13613</v>
      </c>
      <c r="J484" s="249" t="s">
        <v>1176</v>
      </c>
      <c r="K484" s="249" t="s">
        <v>13614</v>
      </c>
      <c r="L484" s="249" t="s">
        <v>9698</v>
      </c>
      <c r="M484" s="249" t="s">
        <v>13615</v>
      </c>
      <c r="N484" s="249" t="s">
        <v>1176</v>
      </c>
      <c r="O484" s="250" t="s">
        <v>12066</v>
      </c>
    </row>
    <row r="485" spans="1:15">
      <c r="A485" s="248" t="s">
        <v>6424</v>
      </c>
      <c r="B485" s="249" t="s">
        <v>13616</v>
      </c>
      <c r="C485" s="249" t="s">
        <v>6425</v>
      </c>
      <c r="D485" s="249" t="s">
        <v>13617</v>
      </c>
      <c r="E485" s="249" t="s">
        <v>13618</v>
      </c>
      <c r="F485" s="249" t="s">
        <v>1176</v>
      </c>
      <c r="G485" s="249" t="s">
        <v>13619</v>
      </c>
      <c r="H485" s="249" t="s">
        <v>13620</v>
      </c>
      <c r="I485" s="249" t="s">
        <v>13621</v>
      </c>
      <c r="J485" s="249" t="s">
        <v>1176</v>
      </c>
      <c r="K485" s="249" t="s">
        <v>13622</v>
      </c>
      <c r="L485" s="249" t="s">
        <v>13623</v>
      </c>
      <c r="M485" s="249" t="s">
        <v>13624</v>
      </c>
      <c r="N485" s="249" t="s">
        <v>1176</v>
      </c>
      <c r="O485" s="250" t="s">
        <v>13625</v>
      </c>
    </row>
    <row r="486" spans="1:15">
      <c r="A486" s="248" t="s">
        <v>6434</v>
      </c>
      <c r="B486" s="249" t="s">
        <v>13626</v>
      </c>
      <c r="C486" s="249" t="s">
        <v>6435</v>
      </c>
      <c r="D486" s="249" t="s">
        <v>13627</v>
      </c>
      <c r="E486" s="249" t="s">
        <v>13628</v>
      </c>
      <c r="F486" s="249" t="s">
        <v>1176</v>
      </c>
      <c r="G486" s="249" t="s">
        <v>13629</v>
      </c>
      <c r="H486" s="249" t="s">
        <v>13630</v>
      </c>
      <c r="I486" s="249" t="s">
        <v>13631</v>
      </c>
      <c r="J486" s="249" t="s">
        <v>1176</v>
      </c>
      <c r="K486" s="249" t="s">
        <v>13632</v>
      </c>
      <c r="L486" s="249" t="s">
        <v>13633</v>
      </c>
      <c r="M486" s="249" t="s">
        <v>1135</v>
      </c>
      <c r="N486" s="249" t="s">
        <v>1176</v>
      </c>
      <c r="O486" s="250" t="s">
        <v>13634</v>
      </c>
    </row>
    <row r="487" spans="1:15">
      <c r="A487" s="248" t="s">
        <v>6444</v>
      </c>
      <c r="B487" s="249" t="s">
        <v>13635</v>
      </c>
      <c r="C487" s="249" t="s">
        <v>6445</v>
      </c>
      <c r="D487" s="249" t="s">
        <v>13636</v>
      </c>
      <c r="E487" s="249" t="s">
        <v>13637</v>
      </c>
      <c r="F487" s="249" t="s">
        <v>13638</v>
      </c>
      <c r="G487" s="249" t="s">
        <v>13639</v>
      </c>
      <c r="H487" s="249" t="s">
        <v>13640</v>
      </c>
      <c r="I487" s="249" t="s">
        <v>13641</v>
      </c>
      <c r="J487" s="249" t="s">
        <v>1176</v>
      </c>
      <c r="K487" s="249" t="s">
        <v>13642</v>
      </c>
      <c r="L487" s="249" t="s">
        <v>10863</v>
      </c>
      <c r="M487" s="249" t="s">
        <v>13643</v>
      </c>
      <c r="N487" s="249" t="s">
        <v>1176</v>
      </c>
      <c r="O487" s="250" t="s">
        <v>13644</v>
      </c>
    </row>
    <row r="488" spans="1:15">
      <c r="A488" s="248" t="s">
        <v>6454</v>
      </c>
      <c r="B488" s="249" t="s">
        <v>13645</v>
      </c>
      <c r="C488" s="249" t="s">
        <v>6455</v>
      </c>
      <c r="D488" s="249" t="s">
        <v>13646</v>
      </c>
      <c r="E488" s="249" t="s">
        <v>13647</v>
      </c>
      <c r="F488" s="249" t="s">
        <v>1176</v>
      </c>
      <c r="G488" s="249" t="s">
        <v>13648</v>
      </c>
      <c r="H488" s="249" t="s">
        <v>13649</v>
      </c>
      <c r="I488" s="249" t="s">
        <v>13650</v>
      </c>
      <c r="J488" s="249" t="s">
        <v>1176</v>
      </c>
      <c r="K488" s="249" t="s">
        <v>13651</v>
      </c>
      <c r="L488" s="249" t="s">
        <v>13652</v>
      </c>
      <c r="M488" s="249" t="s">
        <v>13653</v>
      </c>
      <c r="N488" s="249" t="s">
        <v>1176</v>
      </c>
      <c r="O488" s="250" t="s">
        <v>13654</v>
      </c>
    </row>
    <row r="489" spans="1:15">
      <c r="A489" s="248" t="s">
        <v>6464</v>
      </c>
      <c r="B489" s="249" t="s">
        <v>13655</v>
      </c>
      <c r="C489" s="249" t="s">
        <v>6465</v>
      </c>
      <c r="D489" s="249" t="s">
        <v>13656</v>
      </c>
      <c r="E489" s="249" t="s">
        <v>13657</v>
      </c>
      <c r="F489" s="249" t="s">
        <v>1176</v>
      </c>
      <c r="G489" s="249" t="s">
        <v>13658</v>
      </c>
      <c r="H489" s="249" t="s">
        <v>13659</v>
      </c>
      <c r="I489" s="249" t="s">
        <v>13660</v>
      </c>
      <c r="J489" s="249" t="s">
        <v>1176</v>
      </c>
      <c r="K489" s="249" t="s">
        <v>13661</v>
      </c>
      <c r="L489" s="249" t="s">
        <v>13662</v>
      </c>
      <c r="M489" s="249" t="s">
        <v>13663</v>
      </c>
      <c r="N489" s="249" t="s">
        <v>1176</v>
      </c>
      <c r="O489" s="250" t="s">
        <v>9639</v>
      </c>
    </row>
    <row r="490" spans="1:15">
      <c r="A490" s="248" t="s">
        <v>6473</v>
      </c>
      <c r="B490" s="249" t="s">
        <v>13664</v>
      </c>
      <c r="C490" s="249" t="s">
        <v>6474</v>
      </c>
      <c r="D490" s="249" t="s">
        <v>13665</v>
      </c>
      <c r="E490" s="249" t="s">
        <v>13666</v>
      </c>
      <c r="F490" s="249" t="s">
        <v>1176</v>
      </c>
      <c r="G490" s="249" t="s">
        <v>13667</v>
      </c>
      <c r="H490" s="249" t="s">
        <v>13668</v>
      </c>
      <c r="I490" s="249" t="s">
        <v>13669</v>
      </c>
      <c r="J490" s="249" t="s">
        <v>1176</v>
      </c>
      <c r="K490" s="249" t="s">
        <v>13670</v>
      </c>
      <c r="L490" s="249" t="s">
        <v>13671</v>
      </c>
      <c r="M490" s="249" t="s">
        <v>13672</v>
      </c>
      <c r="N490" s="249" t="s">
        <v>1176</v>
      </c>
      <c r="O490" s="250" t="s">
        <v>13673</v>
      </c>
    </row>
    <row r="491" spans="1:15">
      <c r="A491" s="248" t="s">
        <v>6483</v>
      </c>
      <c r="B491" s="249" t="s">
        <v>13674</v>
      </c>
      <c r="C491" s="249" t="s">
        <v>6485</v>
      </c>
      <c r="D491" s="249" t="s">
        <v>13675</v>
      </c>
      <c r="E491" s="249" t="s">
        <v>13676</v>
      </c>
      <c r="F491" s="249" t="s">
        <v>6492</v>
      </c>
      <c r="G491" s="249" t="s">
        <v>13677</v>
      </c>
      <c r="H491" s="249" t="s">
        <v>13678</v>
      </c>
      <c r="I491" s="249" t="s">
        <v>13679</v>
      </c>
      <c r="J491" s="249" t="s">
        <v>6492</v>
      </c>
      <c r="K491" s="249" t="s">
        <v>13680</v>
      </c>
      <c r="L491" s="249" t="s">
        <v>13681</v>
      </c>
      <c r="M491" s="249" t="s">
        <v>10477</v>
      </c>
      <c r="N491" s="249" t="s">
        <v>11988</v>
      </c>
      <c r="O491" s="250" t="s">
        <v>12784</v>
      </c>
    </row>
    <row r="492" spans="1:15">
      <c r="A492" s="248" t="s">
        <v>6495</v>
      </c>
      <c r="B492" s="249" t="s">
        <v>13682</v>
      </c>
      <c r="C492" s="249" t="s">
        <v>6496</v>
      </c>
      <c r="D492" s="249" t="s">
        <v>13683</v>
      </c>
      <c r="E492" s="249" t="s">
        <v>13684</v>
      </c>
      <c r="F492" s="249" t="s">
        <v>1176</v>
      </c>
      <c r="G492" s="249" t="s">
        <v>13685</v>
      </c>
      <c r="H492" s="249" t="s">
        <v>13686</v>
      </c>
      <c r="I492" s="249" t="s">
        <v>13687</v>
      </c>
      <c r="J492" s="249" t="s">
        <v>1176</v>
      </c>
      <c r="K492" s="249" t="s">
        <v>13688</v>
      </c>
      <c r="L492" s="249" t="s">
        <v>13689</v>
      </c>
      <c r="M492" s="249" t="s">
        <v>13690</v>
      </c>
      <c r="N492" s="249" t="s">
        <v>1176</v>
      </c>
      <c r="O492" s="250" t="s">
        <v>13691</v>
      </c>
    </row>
    <row r="493" spans="1:15">
      <c r="A493" s="248" t="s">
        <v>6505</v>
      </c>
      <c r="B493" s="249" t="s">
        <v>13692</v>
      </c>
      <c r="C493" s="249" t="s">
        <v>6506</v>
      </c>
      <c r="D493" s="249" t="s">
        <v>13693</v>
      </c>
      <c r="E493" s="249" t="s">
        <v>13694</v>
      </c>
      <c r="F493" s="249" t="s">
        <v>1176</v>
      </c>
      <c r="G493" s="249" t="s">
        <v>13695</v>
      </c>
      <c r="H493" s="249" t="s">
        <v>13696</v>
      </c>
      <c r="I493" s="249" t="s">
        <v>13697</v>
      </c>
      <c r="J493" s="249" t="s">
        <v>1176</v>
      </c>
      <c r="K493" s="249" t="s">
        <v>13698</v>
      </c>
      <c r="L493" s="249" t="s">
        <v>13699</v>
      </c>
      <c r="M493" s="249" t="s">
        <v>13700</v>
      </c>
      <c r="N493" s="249" t="s">
        <v>1176</v>
      </c>
      <c r="O493" s="250" t="s">
        <v>13701</v>
      </c>
    </row>
    <row r="494" spans="1:15">
      <c r="A494" s="248" t="s">
        <v>6515</v>
      </c>
      <c r="B494" s="249" t="s">
        <v>13702</v>
      </c>
      <c r="C494" s="249" t="s">
        <v>6516</v>
      </c>
      <c r="D494" s="249" t="s">
        <v>13703</v>
      </c>
      <c r="E494" s="249" t="s">
        <v>13704</v>
      </c>
      <c r="F494" s="249" t="s">
        <v>1176</v>
      </c>
      <c r="G494" s="249" t="s">
        <v>13705</v>
      </c>
      <c r="H494" s="249" t="s">
        <v>13706</v>
      </c>
      <c r="I494" s="249" t="s">
        <v>13707</v>
      </c>
      <c r="J494" s="249" t="s">
        <v>1176</v>
      </c>
      <c r="K494" s="249" t="s">
        <v>13708</v>
      </c>
      <c r="L494" s="249" t="s">
        <v>9737</v>
      </c>
      <c r="M494" s="249" t="s">
        <v>13709</v>
      </c>
      <c r="N494" s="249" t="s">
        <v>1176</v>
      </c>
      <c r="O494" s="250" t="s">
        <v>11861</v>
      </c>
    </row>
    <row r="495" spans="1:15">
      <c r="A495" s="248" t="s">
        <v>6525</v>
      </c>
      <c r="B495" s="249" t="s">
        <v>13710</v>
      </c>
      <c r="C495" s="249" t="s">
        <v>6526</v>
      </c>
      <c r="D495" s="249" t="s">
        <v>13711</v>
      </c>
      <c r="E495" s="249" t="s">
        <v>13712</v>
      </c>
      <c r="F495" s="249" t="s">
        <v>1176</v>
      </c>
      <c r="G495" s="249" t="s">
        <v>13713</v>
      </c>
      <c r="H495" s="249" t="s">
        <v>13714</v>
      </c>
      <c r="I495" s="249" t="s">
        <v>13715</v>
      </c>
      <c r="J495" s="249" t="s">
        <v>1176</v>
      </c>
      <c r="K495" s="249" t="s">
        <v>13716</v>
      </c>
      <c r="L495" s="249" t="s">
        <v>9334</v>
      </c>
      <c r="M495" s="249" t="s">
        <v>2310</v>
      </c>
      <c r="N495" s="249" t="s">
        <v>1176</v>
      </c>
      <c r="O495" s="250" t="s">
        <v>13717</v>
      </c>
    </row>
    <row r="496" spans="1:15">
      <c r="A496" s="248" t="s">
        <v>6535</v>
      </c>
      <c r="B496" s="249" t="s">
        <v>13718</v>
      </c>
      <c r="C496" s="249" t="s">
        <v>6536</v>
      </c>
      <c r="D496" s="249" t="s">
        <v>13719</v>
      </c>
      <c r="E496" s="249" t="s">
        <v>13720</v>
      </c>
      <c r="F496" s="249" t="s">
        <v>1176</v>
      </c>
      <c r="G496" s="249" t="s">
        <v>13721</v>
      </c>
      <c r="H496" s="249" t="s">
        <v>13722</v>
      </c>
      <c r="I496" s="249" t="s">
        <v>13723</v>
      </c>
      <c r="J496" s="249" t="s">
        <v>1176</v>
      </c>
      <c r="K496" s="249" t="s">
        <v>13724</v>
      </c>
      <c r="L496" s="249" t="s">
        <v>13725</v>
      </c>
      <c r="M496" s="249" t="s">
        <v>13726</v>
      </c>
      <c r="N496" s="249" t="s">
        <v>1176</v>
      </c>
      <c r="O496" s="250" t="s">
        <v>13615</v>
      </c>
    </row>
    <row r="497" spans="1:15">
      <c r="A497" s="248" t="s">
        <v>6545</v>
      </c>
      <c r="B497" s="249" t="s">
        <v>13727</v>
      </c>
      <c r="C497" s="249" t="s">
        <v>6546</v>
      </c>
      <c r="D497" s="249" t="s">
        <v>13728</v>
      </c>
      <c r="E497" s="249" t="s">
        <v>13729</v>
      </c>
      <c r="F497" s="249" t="s">
        <v>1176</v>
      </c>
      <c r="G497" s="249" t="s">
        <v>13730</v>
      </c>
      <c r="H497" s="249" t="s">
        <v>13731</v>
      </c>
      <c r="I497" s="249" t="s">
        <v>13732</v>
      </c>
      <c r="J497" s="249" t="s">
        <v>1176</v>
      </c>
      <c r="K497" s="249" t="s">
        <v>13733</v>
      </c>
      <c r="L497" s="249" t="s">
        <v>13734</v>
      </c>
      <c r="M497" s="249" t="s">
        <v>12343</v>
      </c>
      <c r="N497" s="249" t="s">
        <v>1176</v>
      </c>
      <c r="O497" s="250" t="s">
        <v>2508</v>
      </c>
    </row>
    <row r="498" spans="1:15">
      <c r="A498" s="248" t="s">
        <v>6555</v>
      </c>
      <c r="B498" s="249" t="s">
        <v>13735</v>
      </c>
      <c r="C498" s="249" t="s">
        <v>6556</v>
      </c>
      <c r="D498" s="249" t="s">
        <v>13736</v>
      </c>
      <c r="E498" s="249" t="s">
        <v>13737</v>
      </c>
      <c r="F498" s="249" t="s">
        <v>1176</v>
      </c>
      <c r="G498" s="249" t="s">
        <v>13738</v>
      </c>
      <c r="H498" s="249" t="s">
        <v>13739</v>
      </c>
      <c r="I498" s="249" t="s">
        <v>13740</v>
      </c>
      <c r="J498" s="249" t="s">
        <v>1176</v>
      </c>
      <c r="K498" s="249" t="s">
        <v>13741</v>
      </c>
      <c r="L498" s="249" t="s">
        <v>13742</v>
      </c>
      <c r="M498" s="249" t="s">
        <v>13743</v>
      </c>
      <c r="N498" s="249" t="s">
        <v>1176</v>
      </c>
      <c r="O498" s="250" t="s">
        <v>13744</v>
      </c>
    </row>
    <row r="499" spans="1:15">
      <c r="A499" s="248" t="s">
        <v>6565</v>
      </c>
      <c r="B499" s="249" t="s">
        <v>13745</v>
      </c>
      <c r="C499" s="249" t="s">
        <v>6566</v>
      </c>
      <c r="D499" s="249" t="s">
        <v>13746</v>
      </c>
      <c r="E499" s="249" t="s">
        <v>13747</v>
      </c>
      <c r="F499" s="249" t="s">
        <v>1176</v>
      </c>
      <c r="G499" s="249" t="s">
        <v>13748</v>
      </c>
      <c r="H499" s="249" t="s">
        <v>13749</v>
      </c>
      <c r="I499" s="249" t="s">
        <v>13750</v>
      </c>
      <c r="J499" s="249" t="s">
        <v>1176</v>
      </c>
      <c r="K499" s="249" t="s">
        <v>13751</v>
      </c>
      <c r="L499" s="249" t="s">
        <v>10336</v>
      </c>
      <c r="M499" s="249" t="s">
        <v>13752</v>
      </c>
      <c r="N499" s="249" t="s">
        <v>1176</v>
      </c>
      <c r="O499" s="250" t="s">
        <v>11686</v>
      </c>
    </row>
    <row r="500" spans="1:15">
      <c r="A500" s="248" t="s">
        <v>6575</v>
      </c>
      <c r="B500" s="249" t="s">
        <v>13753</v>
      </c>
      <c r="C500" s="249" t="s">
        <v>6576</v>
      </c>
      <c r="D500" s="249" t="s">
        <v>13754</v>
      </c>
      <c r="E500" s="249" t="s">
        <v>13755</v>
      </c>
      <c r="F500" s="249" t="s">
        <v>1176</v>
      </c>
      <c r="G500" s="249" t="s">
        <v>13756</v>
      </c>
      <c r="H500" s="249" t="s">
        <v>13757</v>
      </c>
      <c r="I500" s="249" t="s">
        <v>13758</v>
      </c>
      <c r="J500" s="249" t="s">
        <v>1176</v>
      </c>
      <c r="K500" s="249" t="s">
        <v>13759</v>
      </c>
      <c r="L500" s="249" t="s">
        <v>9138</v>
      </c>
      <c r="M500" s="249" t="s">
        <v>13760</v>
      </c>
      <c r="N500" s="249" t="s">
        <v>1176</v>
      </c>
      <c r="O500" s="250" t="s">
        <v>13761</v>
      </c>
    </row>
    <row r="501" spans="1:15">
      <c r="A501" s="248" t="s">
        <v>6585</v>
      </c>
      <c r="B501" s="249" t="s">
        <v>13762</v>
      </c>
      <c r="C501" s="249" t="s">
        <v>6586</v>
      </c>
      <c r="D501" s="249" t="s">
        <v>13763</v>
      </c>
      <c r="E501" s="249" t="s">
        <v>13764</v>
      </c>
      <c r="F501" s="249" t="s">
        <v>1176</v>
      </c>
      <c r="G501" s="249" t="s">
        <v>13765</v>
      </c>
      <c r="H501" s="249" t="s">
        <v>13766</v>
      </c>
      <c r="I501" s="249" t="s">
        <v>13767</v>
      </c>
      <c r="J501" s="249" t="s">
        <v>1176</v>
      </c>
      <c r="K501" s="249" t="s">
        <v>13768</v>
      </c>
      <c r="L501" s="249" t="s">
        <v>13769</v>
      </c>
      <c r="M501" s="249" t="s">
        <v>13770</v>
      </c>
      <c r="N501" s="249" t="s">
        <v>1176</v>
      </c>
      <c r="O501" s="250" t="s">
        <v>13771</v>
      </c>
    </row>
    <row r="502" spans="1:15">
      <c r="A502" s="248" t="s">
        <v>6595</v>
      </c>
      <c r="B502" s="249" t="s">
        <v>13772</v>
      </c>
      <c r="C502" s="249" t="s">
        <v>6596</v>
      </c>
      <c r="D502" s="249" t="s">
        <v>13773</v>
      </c>
      <c r="E502" s="249" t="s">
        <v>13774</v>
      </c>
      <c r="F502" s="249" t="s">
        <v>1176</v>
      </c>
      <c r="G502" s="249" t="s">
        <v>13775</v>
      </c>
      <c r="H502" s="249" t="s">
        <v>13776</v>
      </c>
      <c r="I502" s="249" t="s">
        <v>13777</v>
      </c>
      <c r="J502" s="249" t="s">
        <v>1176</v>
      </c>
      <c r="K502" s="249" t="s">
        <v>13778</v>
      </c>
      <c r="L502" s="249" t="s">
        <v>12716</v>
      </c>
      <c r="M502" s="249" t="s">
        <v>13779</v>
      </c>
      <c r="N502" s="249" t="s">
        <v>1176</v>
      </c>
      <c r="O502" s="250" t="s">
        <v>13780</v>
      </c>
    </row>
    <row r="503" spans="1:15">
      <c r="A503" s="248" t="s">
        <v>6605</v>
      </c>
      <c r="B503" s="249" t="s">
        <v>13781</v>
      </c>
      <c r="C503" s="249" t="s">
        <v>6606</v>
      </c>
      <c r="D503" s="249" t="s">
        <v>13782</v>
      </c>
      <c r="E503" s="249" t="s">
        <v>13783</v>
      </c>
      <c r="F503" s="249" t="s">
        <v>1176</v>
      </c>
      <c r="G503" s="249" t="s">
        <v>13784</v>
      </c>
      <c r="H503" s="249" t="s">
        <v>13785</v>
      </c>
      <c r="I503" s="249" t="s">
        <v>13786</v>
      </c>
      <c r="J503" s="249" t="s">
        <v>1176</v>
      </c>
      <c r="K503" s="249" t="s">
        <v>13787</v>
      </c>
      <c r="L503" s="249" t="s">
        <v>13788</v>
      </c>
      <c r="M503" s="249" t="s">
        <v>13789</v>
      </c>
      <c r="N503" s="249" t="s">
        <v>1176</v>
      </c>
      <c r="O503" s="250" t="s">
        <v>13790</v>
      </c>
    </row>
    <row r="504" spans="1:15">
      <c r="A504" s="248" t="s">
        <v>6615</v>
      </c>
      <c r="B504" s="249" t="s">
        <v>13791</v>
      </c>
      <c r="C504" s="249" t="s">
        <v>6616</v>
      </c>
      <c r="D504" s="249" t="s">
        <v>13792</v>
      </c>
      <c r="E504" s="249" t="s">
        <v>13793</v>
      </c>
      <c r="F504" s="249" t="s">
        <v>1176</v>
      </c>
      <c r="G504" s="249" t="s">
        <v>13794</v>
      </c>
      <c r="H504" s="249" t="s">
        <v>13795</v>
      </c>
      <c r="I504" s="249" t="s">
        <v>13796</v>
      </c>
      <c r="J504" s="249" t="s">
        <v>1176</v>
      </c>
      <c r="K504" s="249" t="s">
        <v>13797</v>
      </c>
      <c r="L504" s="249" t="s">
        <v>13439</v>
      </c>
      <c r="M504" s="249" t="s">
        <v>13798</v>
      </c>
      <c r="N504" s="249" t="s">
        <v>1176</v>
      </c>
      <c r="O504" s="250" t="s">
        <v>11527</v>
      </c>
    </row>
    <row r="505" spans="1:15">
      <c r="A505" s="248" t="s">
        <v>6625</v>
      </c>
      <c r="B505" s="249" t="s">
        <v>13799</v>
      </c>
      <c r="C505" s="249" t="s">
        <v>6626</v>
      </c>
      <c r="D505" s="249" t="s">
        <v>13800</v>
      </c>
      <c r="E505" s="249" t="s">
        <v>13801</v>
      </c>
      <c r="F505" s="249" t="s">
        <v>1176</v>
      </c>
      <c r="G505" s="249" t="s">
        <v>13802</v>
      </c>
      <c r="H505" s="249" t="s">
        <v>13803</v>
      </c>
      <c r="I505" s="249" t="s">
        <v>13804</v>
      </c>
      <c r="J505" s="249" t="s">
        <v>1176</v>
      </c>
      <c r="K505" s="249" t="s">
        <v>13805</v>
      </c>
      <c r="L505" s="249" t="s">
        <v>13806</v>
      </c>
      <c r="M505" s="249" t="s">
        <v>13671</v>
      </c>
      <c r="N505" s="249" t="s">
        <v>1176</v>
      </c>
      <c r="O505" s="250" t="s">
        <v>12045</v>
      </c>
    </row>
    <row r="506" spans="1:15">
      <c r="A506" s="248" t="s">
        <v>6635</v>
      </c>
      <c r="B506" s="249" t="s">
        <v>13807</v>
      </c>
      <c r="C506" s="249" t="s">
        <v>6636</v>
      </c>
      <c r="D506" s="249" t="s">
        <v>13808</v>
      </c>
      <c r="E506" s="249" t="s">
        <v>13809</v>
      </c>
      <c r="F506" s="249" t="s">
        <v>1176</v>
      </c>
      <c r="G506" s="249" t="s">
        <v>13810</v>
      </c>
      <c r="H506" s="249" t="s">
        <v>13811</v>
      </c>
      <c r="I506" s="249" t="s">
        <v>13812</v>
      </c>
      <c r="J506" s="249" t="s">
        <v>1176</v>
      </c>
      <c r="K506" s="249" t="s">
        <v>13813</v>
      </c>
      <c r="L506" s="249" t="s">
        <v>10396</v>
      </c>
      <c r="M506" s="249" t="s">
        <v>13814</v>
      </c>
      <c r="N506" s="249" t="s">
        <v>1176</v>
      </c>
      <c r="O506" s="250" t="s">
        <v>13815</v>
      </c>
    </row>
    <row r="507" spans="1:15">
      <c r="A507" s="248" t="s">
        <v>6645</v>
      </c>
      <c r="B507" s="249" t="s">
        <v>13816</v>
      </c>
      <c r="C507" s="249" t="s">
        <v>6647</v>
      </c>
      <c r="D507" s="249" t="s">
        <v>13817</v>
      </c>
      <c r="E507" s="249" t="s">
        <v>13818</v>
      </c>
      <c r="F507" s="249" t="s">
        <v>6654</v>
      </c>
      <c r="G507" s="249" t="s">
        <v>13819</v>
      </c>
      <c r="H507" s="249" t="s">
        <v>13820</v>
      </c>
      <c r="I507" s="249" t="s">
        <v>13821</v>
      </c>
      <c r="J507" s="249" t="s">
        <v>6654</v>
      </c>
      <c r="K507" s="249" t="s">
        <v>13822</v>
      </c>
      <c r="L507" s="249" t="s">
        <v>13823</v>
      </c>
      <c r="M507" s="249" t="s">
        <v>13824</v>
      </c>
      <c r="N507" s="249" t="s">
        <v>1124</v>
      </c>
      <c r="O507" s="250" t="s">
        <v>13825</v>
      </c>
    </row>
    <row r="508" spans="1:15">
      <c r="A508" s="248" t="s">
        <v>6657</v>
      </c>
      <c r="B508" s="249" t="s">
        <v>13826</v>
      </c>
      <c r="C508" s="249" t="s">
        <v>6658</v>
      </c>
      <c r="D508" s="249" t="s">
        <v>13827</v>
      </c>
      <c r="E508" s="249" t="s">
        <v>13828</v>
      </c>
      <c r="F508" s="249" t="s">
        <v>1176</v>
      </c>
      <c r="G508" s="249" t="s">
        <v>13829</v>
      </c>
      <c r="H508" s="249" t="s">
        <v>13830</v>
      </c>
      <c r="I508" s="249" t="s">
        <v>13831</v>
      </c>
      <c r="J508" s="249" t="s">
        <v>1176</v>
      </c>
      <c r="K508" s="249" t="s">
        <v>13832</v>
      </c>
      <c r="L508" s="249" t="s">
        <v>10427</v>
      </c>
      <c r="M508" s="249" t="s">
        <v>13833</v>
      </c>
      <c r="N508" s="249" t="s">
        <v>1176</v>
      </c>
      <c r="O508" s="250" t="s">
        <v>13834</v>
      </c>
    </row>
    <row r="509" spans="1:15">
      <c r="A509" s="248" t="s">
        <v>6667</v>
      </c>
      <c r="B509" s="249" t="s">
        <v>13835</v>
      </c>
      <c r="C509" s="249" t="s">
        <v>6668</v>
      </c>
      <c r="D509" s="249" t="s">
        <v>13836</v>
      </c>
      <c r="E509" s="249" t="s">
        <v>13837</v>
      </c>
      <c r="F509" s="249" t="s">
        <v>1176</v>
      </c>
      <c r="G509" s="249" t="s">
        <v>13838</v>
      </c>
      <c r="H509" s="249" t="s">
        <v>13839</v>
      </c>
      <c r="I509" s="249" t="s">
        <v>13840</v>
      </c>
      <c r="J509" s="249" t="s">
        <v>1176</v>
      </c>
      <c r="K509" s="249" t="s">
        <v>13841</v>
      </c>
      <c r="L509" s="249" t="s">
        <v>9430</v>
      </c>
      <c r="M509" s="249" t="s">
        <v>13842</v>
      </c>
      <c r="N509" s="249" t="s">
        <v>1176</v>
      </c>
      <c r="O509" s="250" t="s">
        <v>13843</v>
      </c>
    </row>
    <row r="510" spans="1:15">
      <c r="A510" s="248" t="s">
        <v>6677</v>
      </c>
      <c r="B510" s="249" t="s">
        <v>13844</v>
      </c>
      <c r="C510" s="249" t="s">
        <v>6678</v>
      </c>
      <c r="D510" s="249" t="s">
        <v>13845</v>
      </c>
      <c r="E510" s="249" t="s">
        <v>13846</v>
      </c>
      <c r="F510" s="249" t="s">
        <v>1176</v>
      </c>
      <c r="G510" s="249" t="s">
        <v>13847</v>
      </c>
      <c r="H510" s="249" t="s">
        <v>13848</v>
      </c>
      <c r="I510" s="249" t="s">
        <v>13849</v>
      </c>
      <c r="J510" s="249" t="s">
        <v>1176</v>
      </c>
      <c r="K510" s="249" t="s">
        <v>13850</v>
      </c>
      <c r="L510" s="249" t="s">
        <v>11637</v>
      </c>
      <c r="M510" s="249" t="s">
        <v>11793</v>
      </c>
      <c r="N510" s="249" t="s">
        <v>1176</v>
      </c>
      <c r="O510" s="250" t="s">
        <v>13851</v>
      </c>
    </row>
    <row r="511" spans="1:15">
      <c r="A511" s="248" t="s">
        <v>6687</v>
      </c>
      <c r="B511" s="249" t="s">
        <v>13852</v>
      </c>
      <c r="C511" s="249" t="s">
        <v>6688</v>
      </c>
      <c r="D511" s="249" t="s">
        <v>13853</v>
      </c>
      <c r="E511" s="249" t="s">
        <v>13854</v>
      </c>
      <c r="F511" s="249" t="s">
        <v>1176</v>
      </c>
      <c r="G511" s="249" t="s">
        <v>13855</v>
      </c>
      <c r="H511" s="249" t="s">
        <v>13856</v>
      </c>
      <c r="I511" s="249" t="s">
        <v>13857</v>
      </c>
      <c r="J511" s="249" t="s">
        <v>1176</v>
      </c>
      <c r="K511" s="249" t="s">
        <v>13858</v>
      </c>
      <c r="L511" s="249" t="s">
        <v>13859</v>
      </c>
      <c r="M511" s="249" t="s">
        <v>11302</v>
      </c>
      <c r="N511" s="249" t="s">
        <v>1176</v>
      </c>
      <c r="O511" s="250" t="s">
        <v>9520</v>
      </c>
    </row>
    <row r="512" spans="1:15">
      <c r="A512" s="248" t="s">
        <v>6697</v>
      </c>
      <c r="B512" s="249" t="s">
        <v>13860</v>
      </c>
      <c r="C512" s="249" t="s">
        <v>6698</v>
      </c>
      <c r="D512" s="249" t="s">
        <v>13861</v>
      </c>
      <c r="E512" s="249" t="s">
        <v>13862</v>
      </c>
      <c r="F512" s="249" t="s">
        <v>1176</v>
      </c>
      <c r="G512" s="249" t="s">
        <v>13863</v>
      </c>
      <c r="H512" s="249" t="s">
        <v>13864</v>
      </c>
      <c r="I512" s="249" t="s">
        <v>13865</v>
      </c>
      <c r="J512" s="249" t="s">
        <v>1176</v>
      </c>
      <c r="K512" s="249" t="s">
        <v>13866</v>
      </c>
      <c r="L512" s="249" t="s">
        <v>9686</v>
      </c>
      <c r="M512" s="249" t="s">
        <v>13867</v>
      </c>
      <c r="N512" s="249" t="s">
        <v>1176</v>
      </c>
      <c r="O512" s="250" t="s">
        <v>13868</v>
      </c>
    </row>
    <row r="513" spans="1:15">
      <c r="A513" s="248" t="s">
        <v>6707</v>
      </c>
      <c r="B513" s="249" t="s">
        <v>13869</v>
      </c>
      <c r="C513" s="249" t="s">
        <v>6708</v>
      </c>
      <c r="D513" s="249" t="s">
        <v>13870</v>
      </c>
      <c r="E513" s="249" t="s">
        <v>13871</v>
      </c>
      <c r="F513" s="249" t="s">
        <v>1176</v>
      </c>
      <c r="G513" s="249" t="s">
        <v>13872</v>
      </c>
      <c r="H513" s="249" t="s">
        <v>13873</v>
      </c>
      <c r="I513" s="249" t="s">
        <v>13874</v>
      </c>
      <c r="J513" s="249" t="s">
        <v>1176</v>
      </c>
      <c r="K513" s="249" t="s">
        <v>13875</v>
      </c>
      <c r="L513" s="249" t="s">
        <v>13876</v>
      </c>
      <c r="M513" s="249" t="s">
        <v>13877</v>
      </c>
      <c r="N513" s="249" t="s">
        <v>1176</v>
      </c>
      <c r="O513" s="250" t="s">
        <v>9567</v>
      </c>
    </row>
    <row r="514" spans="1:15">
      <c r="A514" s="248" t="s">
        <v>6717</v>
      </c>
      <c r="B514" s="249" t="s">
        <v>13878</v>
      </c>
      <c r="C514" s="249" t="s">
        <v>6718</v>
      </c>
      <c r="D514" s="249" t="s">
        <v>13879</v>
      </c>
      <c r="E514" s="249" t="s">
        <v>13880</v>
      </c>
      <c r="F514" s="249" t="s">
        <v>1176</v>
      </c>
      <c r="G514" s="249" t="s">
        <v>13881</v>
      </c>
      <c r="H514" s="249" t="s">
        <v>13882</v>
      </c>
      <c r="I514" s="249" t="s">
        <v>13883</v>
      </c>
      <c r="J514" s="249" t="s">
        <v>1176</v>
      </c>
      <c r="K514" s="249" t="s">
        <v>13884</v>
      </c>
      <c r="L514" s="249" t="s">
        <v>13885</v>
      </c>
      <c r="M514" s="249" t="s">
        <v>12559</v>
      </c>
      <c r="N514" s="249" t="s">
        <v>1176</v>
      </c>
      <c r="O514" s="250" t="s">
        <v>9805</v>
      </c>
    </row>
    <row r="515" spans="1:15">
      <c r="A515" s="248" t="s">
        <v>6727</v>
      </c>
      <c r="B515" s="249" t="s">
        <v>13886</v>
      </c>
      <c r="C515" s="249" t="s">
        <v>6728</v>
      </c>
      <c r="D515" s="249" t="s">
        <v>13887</v>
      </c>
      <c r="E515" s="249" t="s">
        <v>13888</v>
      </c>
      <c r="F515" s="249" t="s">
        <v>1176</v>
      </c>
      <c r="G515" s="249" t="s">
        <v>13889</v>
      </c>
      <c r="H515" s="249" t="s">
        <v>13890</v>
      </c>
      <c r="I515" s="249" t="s">
        <v>13891</v>
      </c>
      <c r="J515" s="249" t="s">
        <v>1176</v>
      </c>
      <c r="K515" s="249" t="s">
        <v>13892</v>
      </c>
      <c r="L515" s="249" t="s">
        <v>13893</v>
      </c>
      <c r="M515" s="249" t="s">
        <v>13894</v>
      </c>
      <c r="N515" s="249" t="s">
        <v>1176</v>
      </c>
      <c r="O515" s="250" t="s">
        <v>13895</v>
      </c>
    </row>
    <row r="516" spans="1:15">
      <c r="A516" s="248" t="s">
        <v>6737</v>
      </c>
      <c r="B516" s="249" t="s">
        <v>13896</v>
      </c>
      <c r="C516" s="249" t="s">
        <v>6738</v>
      </c>
      <c r="D516" s="249" t="s">
        <v>13897</v>
      </c>
      <c r="E516" s="249" t="s">
        <v>13898</v>
      </c>
      <c r="F516" s="249" t="s">
        <v>1176</v>
      </c>
      <c r="G516" s="249" t="s">
        <v>13899</v>
      </c>
      <c r="H516" s="249" t="s">
        <v>13900</v>
      </c>
      <c r="I516" s="249" t="s">
        <v>13901</v>
      </c>
      <c r="J516" s="249" t="s">
        <v>1176</v>
      </c>
      <c r="K516" s="249" t="s">
        <v>13902</v>
      </c>
      <c r="L516" s="249" t="s">
        <v>10670</v>
      </c>
      <c r="M516" s="249" t="s">
        <v>13903</v>
      </c>
      <c r="N516" s="249" t="s">
        <v>1176</v>
      </c>
      <c r="O516" s="250" t="s">
        <v>13904</v>
      </c>
    </row>
    <row r="517" spans="1:15">
      <c r="A517" s="248" t="s">
        <v>6747</v>
      </c>
      <c r="B517" s="249" t="s">
        <v>13905</v>
      </c>
      <c r="C517" s="249" t="s">
        <v>6749</v>
      </c>
      <c r="D517" s="249" t="s">
        <v>13906</v>
      </c>
      <c r="E517" s="249" t="s">
        <v>13907</v>
      </c>
      <c r="F517" s="249" t="s">
        <v>1176</v>
      </c>
      <c r="G517" s="249" t="s">
        <v>13908</v>
      </c>
      <c r="H517" s="249" t="s">
        <v>13909</v>
      </c>
      <c r="I517" s="249" t="s">
        <v>13910</v>
      </c>
      <c r="J517" s="249" t="s">
        <v>1176</v>
      </c>
      <c r="K517" s="249" t="s">
        <v>13911</v>
      </c>
      <c r="L517" s="249" t="s">
        <v>9323</v>
      </c>
      <c r="M517" s="249" t="s">
        <v>13912</v>
      </c>
      <c r="N517" s="249" t="s">
        <v>1176</v>
      </c>
      <c r="O517" s="250" t="s">
        <v>10416</v>
      </c>
    </row>
    <row r="518" spans="1:15">
      <c r="A518" s="248" t="s">
        <v>6758</v>
      </c>
      <c r="B518" s="249" t="s">
        <v>13913</v>
      </c>
      <c r="C518" s="249" t="s">
        <v>6759</v>
      </c>
      <c r="D518" s="249" t="s">
        <v>13914</v>
      </c>
      <c r="E518" s="249" t="s">
        <v>13915</v>
      </c>
      <c r="F518" s="249" t="s">
        <v>1176</v>
      </c>
      <c r="G518" s="249" t="s">
        <v>13916</v>
      </c>
      <c r="H518" s="249" t="s">
        <v>13917</v>
      </c>
      <c r="I518" s="249" t="s">
        <v>13918</v>
      </c>
      <c r="J518" s="249" t="s">
        <v>1176</v>
      </c>
      <c r="K518" s="249" t="s">
        <v>13919</v>
      </c>
      <c r="L518" s="249" t="s">
        <v>13348</v>
      </c>
      <c r="M518" s="249" t="s">
        <v>13920</v>
      </c>
      <c r="N518" s="249" t="s">
        <v>1176</v>
      </c>
      <c r="O518" s="250" t="s">
        <v>2489</v>
      </c>
    </row>
    <row r="519" spans="1:15">
      <c r="A519" s="248" t="s">
        <v>6768</v>
      </c>
      <c r="B519" s="249" t="s">
        <v>13921</v>
      </c>
      <c r="C519" s="249" t="s">
        <v>6769</v>
      </c>
      <c r="D519" s="249" t="s">
        <v>13922</v>
      </c>
      <c r="E519" s="249" t="s">
        <v>13923</v>
      </c>
      <c r="F519" s="249" t="s">
        <v>1176</v>
      </c>
      <c r="G519" s="249" t="s">
        <v>13924</v>
      </c>
      <c r="H519" s="249" t="s">
        <v>13925</v>
      </c>
      <c r="I519" s="249" t="s">
        <v>13926</v>
      </c>
      <c r="J519" s="249" t="s">
        <v>1176</v>
      </c>
      <c r="K519" s="249" t="s">
        <v>13927</v>
      </c>
      <c r="L519" s="249" t="s">
        <v>9136</v>
      </c>
      <c r="M519" s="249" t="s">
        <v>11657</v>
      </c>
      <c r="N519" s="249" t="s">
        <v>1176</v>
      </c>
      <c r="O519" s="250" t="s">
        <v>13928</v>
      </c>
    </row>
    <row r="520" spans="1:15">
      <c r="A520" s="248" t="s">
        <v>6778</v>
      </c>
      <c r="B520" s="249" t="s">
        <v>13929</v>
      </c>
      <c r="C520" s="249" t="s">
        <v>6779</v>
      </c>
      <c r="D520" s="249" t="s">
        <v>13930</v>
      </c>
      <c r="E520" s="249" t="s">
        <v>13931</v>
      </c>
      <c r="F520" s="249" t="s">
        <v>1176</v>
      </c>
      <c r="G520" s="249" t="s">
        <v>13932</v>
      </c>
      <c r="H520" s="249" t="s">
        <v>13933</v>
      </c>
      <c r="I520" s="249" t="s">
        <v>13934</v>
      </c>
      <c r="J520" s="249" t="s">
        <v>1176</v>
      </c>
      <c r="K520" s="249" t="s">
        <v>13935</v>
      </c>
      <c r="L520" s="249" t="s">
        <v>13936</v>
      </c>
      <c r="M520" s="249" t="s">
        <v>13937</v>
      </c>
      <c r="N520" s="249" t="s">
        <v>1176</v>
      </c>
      <c r="O520" s="250" t="s">
        <v>12334</v>
      </c>
    </row>
    <row r="521" spans="1:15">
      <c r="A521" s="248" t="s">
        <v>6788</v>
      </c>
      <c r="B521" s="249" t="s">
        <v>13938</v>
      </c>
      <c r="C521" s="249" t="s">
        <v>6789</v>
      </c>
      <c r="D521" s="249" t="s">
        <v>13939</v>
      </c>
      <c r="E521" s="249" t="s">
        <v>13940</v>
      </c>
      <c r="F521" s="249" t="s">
        <v>1176</v>
      </c>
      <c r="G521" s="249" t="s">
        <v>13941</v>
      </c>
      <c r="H521" s="249" t="s">
        <v>13942</v>
      </c>
      <c r="I521" s="249" t="s">
        <v>13943</v>
      </c>
      <c r="J521" s="249" t="s">
        <v>1176</v>
      </c>
      <c r="K521" s="249" t="s">
        <v>13944</v>
      </c>
      <c r="L521" s="249" t="s">
        <v>11555</v>
      </c>
      <c r="M521" s="249" t="s">
        <v>13945</v>
      </c>
      <c r="N521" s="249" t="s">
        <v>1176</v>
      </c>
      <c r="O521" s="250" t="s">
        <v>12946</v>
      </c>
    </row>
    <row r="522" spans="1:15">
      <c r="A522" s="248" t="s">
        <v>6798</v>
      </c>
      <c r="B522" s="249" t="s">
        <v>13946</v>
      </c>
      <c r="C522" s="249" t="s">
        <v>6799</v>
      </c>
      <c r="D522" s="249" t="s">
        <v>13947</v>
      </c>
      <c r="E522" s="249" t="s">
        <v>13948</v>
      </c>
      <c r="F522" s="249" t="s">
        <v>1176</v>
      </c>
      <c r="G522" s="249" t="s">
        <v>13949</v>
      </c>
      <c r="H522" s="249" t="s">
        <v>13950</v>
      </c>
      <c r="I522" s="249" t="s">
        <v>13951</v>
      </c>
      <c r="J522" s="249" t="s">
        <v>1176</v>
      </c>
      <c r="K522" s="249" t="s">
        <v>13952</v>
      </c>
      <c r="L522" s="249" t="s">
        <v>13953</v>
      </c>
      <c r="M522" s="249" t="s">
        <v>13954</v>
      </c>
      <c r="N522" s="249" t="s">
        <v>1176</v>
      </c>
      <c r="O522" s="250" t="s">
        <v>13955</v>
      </c>
    </row>
    <row r="523" spans="1:15">
      <c r="A523" s="248" t="s">
        <v>6808</v>
      </c>
      <c r="B523" s="249" t="s">
        <v>13956</v>
      </c>
      <c r="C523" s="249" t="s">
        <v>6809</v>
      </c>
      <c r="D523" s="249" t="s">
        <v>13957</v>
      </c>
      <c r="E523" s="249" t="s">
        <v>13958</v>
      </c>
      <c r="F523" s="249" t="s">
        <v>1176</v>
      </c>
      <c r="G523" s="249" t="s">
        <v>13959</v>
      </c>
      <c r="H523" s="249" t="s">
        <v>13960</v>
      </c>
      <c r="I523" s="249" t="s">
        <v>13961</v>
      </c>
      <c r="J523" s="249" t="s">
        <v>1176</v>
      </c>
      <c r="K523" s="249" t="s">
        <v>13962</v>
      </c>
      <c r="L523" s="249" t="s">
        <v>13877</v>
      </c>
      <c r="M523" s="249" t="s">
        <v>13963</v>
      </c>
      <c r="N523" s="249" t="s">
        <v>1176</v>
      </c>
      <c r="O523" s="250" t="s">
        <v>9608</v>
      </c>
    </row>
    <row r="524" spans="1:15">
      <c r="A524" s="248" t="s">
        <v>6818</v>
      </c>
      <c r="B524" s="249" t="s">
        <v>13964</v>
      </c>
      <c r="C524" s="249" t="s">
        <v>6819</v>
      </c>
      <c r="D524" s="249" t="s">
        <v>13965</v>
      </c>
      <c r="E524" s="249" t="s">
        <v>13966</v>
      </c>
      <c r="F524" s="249" t="s">
        <v>1176</v>
      </c>
      <c r="G524" s="249" t="s">
        <v>13967</v>
      </c>
      <c r="H524" s="249" t="s">
        <v>13968</v>
      </c>
      <c r="I524" s="249" t="s">
        <v>13969</v>
      </c>
      <c r="J524" s="249" t="s">
        <v>1176</v>
      </c>
      <c r="K524" s="249" t="s">
        <v>11104</v>
      </c>
      <c r="L524" s="249" t="s">
        <v>13970</v>
      </c>
      <c r="M524" s="249" t="s">
        <v>13971</v>
      </c>
      <c r="N524" s="249" t="s">
        <v>1176</v>
      </c>
      <c r="O524" s="250" t="s">
        <v>13972</v>
      </c>
    </row>
    <row r="525" spans="1:15">
      <c r="A525" s="248" t="s">
        <v>6828</v>
      </c>
      <c r="B525" s="249" t="s">
        <v>13973</v>
      </c>
      <c r="C525" s="249" t="s">
        <v>6829</v>
      </c>
      <c r="D525" s="249" t="s">
        <v>13974</v>
      </c>
      <c r="E525" s="249" t="s">
        <v>13975</v>
      </c>
      <c r="F525" s="249" t="s">
        <v>1176</v>
      </c>
      <c r="G525" s="249" t="s">
        <v>13976</v>
      </c>
      <c r="H525" s="249" t="s">
        <v>13977</v>
      </c>
      <c r="I525" s="249" t="s">
        <v>13978</v>
      </c>
      <c r="J525" s="249" t="s">
        <v>1176</v>
      </c>
      <c r="K525" s="249" t="s">
        <v>13979</v>
      </c>
      <c r="L525" s="249" t="s">
        <v>13742</v>
      </c>
      <c r="M525" s="249" t="s">
        <v>13980</v>
      </c>
      <c r="N525" s="249" t="s">
        <v>1176</v>
      </c>
      <c r="O525" s="250" t="s">
        <v>13981</v>
      </c>
    </row>
    <row r="526" spans="1:15">
      <c r="A526" s="248" t="s">
        <v>6837</v>
      </c>
      <c r="B526" s="249" t="s">
        <v>13982</v>
      </c>
      <c r="C526" s="249" t="s">
        <v>6838</v>
      </c>
      <c r="D526" s="249" t="s">
        <v>13983</v>
      </c>
      <c r="E526" s="249" t="s">
        <v>13984</v>
      </c>
      <c r="F526" s="249" t="s">
        <v>1176</v>
      </c>
      <c r="G526" s="249" t="s">
        <v>13985</v>
      </c>
      <c r="H526" s="249" t="s">
        <v>13986</v>
      </c>
      <c r="I526" s="249" t="s">
        <v>13987</v>
      </c>
      <c r="J526" s="249" t="s">
        <v>1176</v>
      </c>
      <c r="K526" s="249" t="s">
        <v>13988</v>
      </c>
      <c r="L526" s="249" t="s">
        <v>13989</v>
      </c>
      <c r="M526" s="249" t="s">
        <v>9726</v>
      </c>
      <c r="N526" s="249" t="s">
        <v>1176</v>
      </c>
      <c r="O526" s="250" t="s">
        <v>13990</v>
      </c>
    </row>
    <row r="527" spans="1:15">
      <c r="A527" s="248" t="s">
        <v>6845</v>
      </c>
      <c r="B527" s="249" t="s">
        <v>13991</v>
      </c>
      <c r="C527" s="249" t="s">
        <v>6847</v>
      </c>
      <c r="D527" s="249" t="s">
        <v>13992</v>
      </c>
      <c r="E527" s="249" t="s">
        <v>13993</v>
      </c>
      <c r="F527" s="249" t="s">
        <v>1176</v>
      </c>
      <c r="G527" s="249" t="s">
        <v>13994</v>
      </c>
      <c r="H527" s="249" t="s">
        <v>13995</v>
      </c>
      <c r="I527" s="249" t="s">
        <v>13996</v>
      </c>
      <c r="J527" s="249" t="s">
        <v>1176</v>
      </c>
      <c r="K527" s="249" t="s">
        <v>13997</v>
      </c>
      <c r="L527" s="249" t="s">
        <v>9990</v>
      </c>
      <c r="M527" s="249" t="s">
        <v>12606</v>
      </c>
      <c r="N527" s="249" t="s">
        <v>1176</v>
      </c>
      <c r="O527" s="250" t="s">
        <v>9286</v>
      </c>
    </row>
    <row r="528" spans="1:15">
      <c r="A528" s="248" t="s">
        <v>6855</v>
      </c>
      <c r="B528" s="249" t="s">
        <v>13998</v>
      </c>
      <c r="C528" s="249" t="s">
        <v>6856</v>
      </c>
      <c r="D528" s="249" t="s">
        <v>13999</v>
      </c>
      <c r="E528" s="249" t="s">
        <v>14000</v>
      </c>
      <c r="F528" s="249" t="s">
        <v>1176</v>
      </c>
      <c r="G528" s="249" t="s">
        <v>14001</v>
      </c>
      <c r="H528" s="249" t="s">
        <v>14002</v>
      </c>
      <c r="I528" s="249" t="s">
        <v>14003</v>
      </c>
      <c r="J528" s="249" t="s">
        <v>1176</v>
      </c>
      <c r="K528" s="249" t="s">
        <v>14004</v>
      </c>
      <c r="L528" s="249" t="s">
        <v>10376</v>
      </c>
      <c r="M528" s="249" t="s">
        <v>10087</v>
      </c>
      <c r="N528" s="249" t="s">
        <v>1176</v>
      </c>
      <c r="O528" s="250" t="s">
        <v>13928</v>
      </c>
    </row>
    <row r="529" spans="1:15">
      <c r="A529" s="248" t="s">
        <v>6865</v>
      </c>
      <c r="B529" s="249" t="s">
        <v>14005</v>
      </c>
      <c r="C529" s="249" t="s">
        <v>6866</v>
      </c>
      <c r="D529" s="249" t="s">
        <v>14006</v>
      </c>
      <c r="E529" s="249" t="s">
        <v>14007</v>
      </c>
      <c r="F529" s="249" t="s">
        <v>1176</v>
      </c>
      <c r="G529" s="249" t="s">
        <v>14008</v>
      </c>
      <c r="H529" s="249" t="s">
        <v>14009</v>
      </c>
      <c r="I529" s="249" t="s">
        <v>14010</v>
      </c>
      <c r="J529" s="249" t="s">
        <v>1176</v>
      </c>
      <c r="K529" s="249" t="s">
        <v>14011</v>
      </c>
      <c r="L529" s="249" t="s">
        <v>14012</v>
      </c>
      <c r="M529" s="249" t="s">
        <v>12333</v>
      </c>
      <c r="N529" s="249" t="s">
        <v>1176</v>
      </c>
      <c r="O529" s="250" t="s">
        <v>14013</v>
      </c>
    </row>
    <row r="530" spans="1:15">
      <c r="A530" s="248" t="s">
        <v>6875</v>
      </c>
      <c r="B530" s="249" t="s">
        <v>14014</v>
      </c>
      <c r="C530" s="249" t="s">
        <v>6876</v>
      </c>
      <c r="D530" s="249" t="s">
        <v>14015</v>
      </c>
      <c r="E530" s="249" t="s">
        <v>14016</v>
      </c>
      <c r="F530" s="249" t="s">
        <v>1176</v>
      </c>
      <c r="G530" s="249" t="s">
        <v>14017</v>
      </c>
      <c r="H530" s="249" t="s">
        <v>14018</v>
      </c>
      <c r="I530" s="249" t="s">
        <v>14019</v>
      </c>
      <c r="J530" s="249" t="s">
        <v>1176</v>
      </c>
      <c r="K530" s="249" t="s">
        <v>14020</v>
      </c>
      <c r="L530" s="249" t="s">
        <v>9227</v>
      </c>
      <c r="M530" s="249" t="s">
        <v>14021</v>
      </c>
      <c r="N530" s="249" t="s">
        <v>1176</v>
      </c>
      <c r="O530" s="250" t="s">
        <v>14022</v>
      </c>
    </row>
    <row r="531" spans="1:15">
      <c r="A531" s="248" t="s">
        <v>6885</v>
      </c>
      <c r="B531" s="249" t="s">
        <v>14023</v>
      </c>
      <c r="C531" s="249" t="s">
        <v>6886</v>
      </c>
      <c r="D531" s="249" t="s">
        <v>14024</v>
      </c>
      <c r="E531" s="249" t="s">
        <v>14025</v>
      </c>
      <c r="F531" s="249" t="s">
        <v>1176</v>
      </c>
      <c r="G531" s="249" t="s">
        <v>14026</v>
      </c>
      <c r="H531" s="249" t="s">
        <v>14027</v>
      </c>
      <c r="I531" s="249" t="s">
        <v>14028</v>
      </c>
      <c r="J531" s="249" t="s">
        <v>1176</v>
      </c>
      <c r="K531" s="249" t="s">
        <v>14029</v>
      </c>
      <c r="L531" s="249" t="s">
        <v>13533</v>
      </c>
      <c r="M531" s="249" t="s">
        <v>14030</v>
      </c>
      <c r="N531" s="249" t="s">
        <v>1176</v>
      </c>
      <c r="O531" s="250" t="s">
        <v>14031</v>
      </c>
    </row>
    <row r="532" spans="1:15">
      <c r="A532" s="248" t="s">
        <v>6895</v>
      </c>
      <c r="B532" s="249" t="s">
        <v>14032</v>
      </c>
      <c r="C532" s="249" t="s">
        <v>6896</v>
      </c>
      <c r="D532" s="249" t="s">
        <v>14033</v>
      </c>
      <c r="E532" s="249" t="s">
        <v>14034</v>
      </c>
      <c r="F532" s="249" t="s">
        <v>1176</v>
      </c>
      <c r="G532" s="249" t="s">
        <v>14035</v>
      </c>
      <c r="H532" s="249" t="s">
        <v>14036</v>
      </c>
      <c r="I532" s="249" t="s">
        <v>14037</v>
      </c>
      <c r="J532" s="249" t="s">
        <v>1176</v>
      </c>
      <c r="K532" s="249" t="s">
        <v>14038</v>
      </c>
      <c r="L532" s="249" t="s">
        <v>14039</v>
      </c>
      <c r="M532" s="249" t="s">
        <v>14040</v>
      </c>
      <c r="N532" s="249" t="s">
        <v>1176</v>
      </c>
      <c r="O532" s="250" t="s">
        <v>14041</v>
      </c>
    </row>
    <row r="533" spans="1:15">
      <c r="A533" s="248" t="s">
        <v>6903</v>
      </c>
      <c r="B533" s="249" t="s">
        <v>14042</v>
      </c>
      <c r="C533" s="249" t="s">
        <v>6905</v>
      </c>
      <c r="D533" s="249" t="s">
        <v>14043</v>
      </c>
      <c r="E533" s="249" t="s">
        <v>14044</v>
      </c>
      <c r="F533" s="249" t="s">
        <v>1176</v>
      </c>
      <c r="G533" s="249" t="s">
        <v>14045</v>
      </c>
      <c r="H533" s="249" t="s">
        <v>13306</v>
      </c>
      <c r="I533" s="249" t="s">
        <v>14046</v>
      </c>
      <c r="J533" s="249" t="s">
        <v>1176</v>
      </c>
      <c r="K533" s="249" t="s">
        <v>14047</v>
      </c>
      <c r="L533" s="249" t="s">
        <v>9225</v>
      </c>
      <c r="M533" s="249" t="s">
        <v>14048</v>
      </c>
      <c r="N533" s="249" t="s">
        <v>1176</v>
      </c>
      <c r="O533" s="250" t="s">
        <v>12167</v>
      </c>
    </row>
    <row r="534" spans="1:15">
      <c r="A534" s="248" t="s">
        <v>6913</v>
      </c>
      <c r="B534" s="249" t="s">
        <v>14049</v>
      </c>
      <c r="C534" s="249" t="s">
        <v>6914</v>
      </c>
      <c r="D534" s="249" t="s">
        <v>14050</v>
      </c>
      <c r="E534" s="249" t="s">
        <v>14051</v>
      </c>
      <c r="F534" s="249" t="s">
        <v>1176</v>
      </c>
      <c r="G534" s="249" t="s">
        <v>14052</v>
      </c>
      <c r="H534" s="249" t="s">
        <v>14053</v>
      </c>
      <c r="I534" s="249" t="s">
        <v>14054</v>
      </c>
      <c r="J534" s="249" t="s">
        <v>1176</v>
      </c>
      <c r="K534" s="249" t="s">
        <v>14055</v>
      </c>
      <c r="L534" s="249" t="s">
        <v>14056</v>
      </c>
      <c r="M534" s="249" t="s">
        <v>14057</v>
      </c>
      <c r="N534" s="249" t="s">
        <v>1176</v>
      </c>
      <c r="O534" s="250" t="s">
        <v>14058</v>
      </c>
    </row>
    <row r="535" spans="1:15">
      <c r="A535" s="248" t="s">
        <v>6923</v>
      </c>
      <c r="B535" s="249" t="s">
        <v>14059</v>
      </c>
      <c r="C535" s="249" t="s">
        <v>6924</v>
      </c>
      <c r="D535" s="249" t="s">
        <v>14060</v>
      </c>
      <c r="E535" s="249" t="s">
        <v>14061</v>
      </c>
      <c r="F535" s="249" t="s">
        <v>1176</v>
      </c>
      <c r="G535" s="249" t="s">
        <v>14062</v>
      </c>
      <c r="H535" s="249" t="s">
        <v>14063</v>
      </c>
      <c r="I535" s="249" t="s">
        <v>14064</v>
      </c>
      <c r="J535" s="249" t="s">
        <v>1176</v>
      </c>
      <c r="K535" s="249" t="s">
        <v>14065</v>
      </c>
      <c r="L535" s="249" t="s">
        <v>9609</v>
      </c>
      <c r="M535" s="249" t="s">
        <v>13885</v>
      </c>
      <c r="N535" s="249" t="s">
        <v>1176</v>
      </c>
      <c r="O535" s="250" t="s">
        <v>10127</v>
      </c>
    </row>
    <row r="536" spans="1:15">
      <c r="A536" s="248" t="s">
        <v>6933</v>
      </c>
      <c r="B536" s="249" t="s">
        <v>14066</v>
      </c>
      <c r="C536" s="249" t="s">
        <v>6934</v>
      </c>
      <c r="D536" s="249" t="s">
        <v>14067</v>
      </c>
      <c r="E536" s="249" t="s">
        <v>14068</v>
      </c>
      <c r="F536" s="249" t="s">
        <v>1176</v>
      </c>
      <c r="G536" s="249" t="s">
        <v>14069</v>
      </c>
      <c r="H536" s="249" t="s">
        <v>14070</v>
      </c>
      <c r="I536" s="249" t="s">
        <v>14071</v>
      </c>
      <c r="J536" s="249" t="s">
        <v>1176</v>
      </c>
      <c r="K536" s="249" t="s">
        <v>14072</v>
      </c>
      <c r="L536" s="249" t="s">
        <v>14073</v>
      </c>
      <c r="M536" s="249" t="s">
        <v>14074</v>
      </c>
      <c r="N536" s="249" t="s">
        <v>1176</v>
      </c>
      <c r="O536" s="250" t="s">
        <v>14075</v>
      </c>
    </row>
    <row r="537" spans="1:15">
      <c r="A537" s="248" t="s">
        <v>6942</v>
      </c>
      <c r="B537" s="249" t="s">
        <v>14076</v>
      </c>
      <c r="C537" s="249" t="s">
        <v>6943</v>
      </c>
      <c r="D537" s="249" t="s">
        <v>14077</v>
      </c>
      <c r="E537" s="249" t="s">
        <v>14078</v>
      </c>
      <c r="F537" s="249" t="s">
        <v>1176</v>
      </c>
      <c r="G537" s="249" t="s">
        <v>14079</v>
      </c>
      <c r="H537" s="249" t="s">
        <v>14080</v>
      </c>
      <c r="I537" s="249" t="s">
        <v>14081</v>
      </c>
      <c r="J537" s="249" t="s">
        <v>1176</v>
      </c>
      <c r="K537" s="249" t="s">
        <v>14082</v>
      </c>
      <c r="L537" s="249" t="s">
        <v>14083</v>
      </c>
      <c r="M537" s="249" t="s">
        <v>14084</v>
      </c>
      <c r="N537" s="249" t="s">
        <v>1176</v>
      </c>
      <c r="O537" s="250" t="s">
        <v>10728</v>
      </c>
    </row>
    <row r="538" spans="1:15">
      <c r="A538" s="248" t="s">
        <v>6952</v>
      </c>
      <c r="B538" s="249" t="s">
        <v>14085</v>
      </c>
      <c r="C538" s="249" t="s">
        <v>6953</v>
      </c>
      <c r="D538" s="249" t="s">
        <v>14086</v>
      </c>
      <c r="E538" s="249" t="s">
        <v>14087</v>
      </c>
      <c r="F538" s="249" t="s">
        <v>1176</v>
      </c>
      <c r="G538" s="249" t="s">
        <v>14088</v>
      </c>
      <c r="H538" s="249" t="s">
        <v>14089</v>
      </c>
      <c r="I538" s="249" t="s">
        <v>14090</v>
      </c>
      <c r="J538" s="249" t="s">
        <v>1176</v>
      </c>
      <c r="K538" s="249" t="s">
        <v>14091</v>
      </c>
      <c r="L538" s="249" t="s">
        <v>10987</v>
      </c>
      <c r="M538" s="249" t="s">
        <v>12873</v>
      </c>
      <c r="N538" s="249" t="s">
        <v>1176</v>
      </c>
      <c r="O538" s="250" t="s">
        <v>14092</v>
      </c>
    </row>
    <row r="539" spans="1:15">
      <c r="A539" s="248" t="s">
        <v>6962</v>
      </c>
      <c r="B539" s="249" t="s">
        <v>14093</v>
      </c>
      <c r="C539" s="249" t="s">
        <v>6963</v>
      </c>
      <c r="D539" s="249" t="s">
        <v>14094</v>
      </c>
      <c r="E539" s="249" t="s">
        <v>14095</v>
      </c>
      <c r="F539" s="249" t="s">
        <v>1176</v>
      </c>
      <c r="G539" s="249" t="s">
        <v>14096</v>
      </c>
      <c r="H539" s="249" t="s">
        <v>14097</v>
      </c>
      <c r="I539" s="249" t="s">
        <v>14098</v>
      </c>
      <c r="J539" s="249" t="s">
        <v>1176</v>
      </c>
      <c r="K539" s="249" t="s">
        <v>14099</v>
      </c>
      <c r="L539" s="249" t="s">
        <v>14100</v>
      </c>
      <c r="M539" s="249" t="s">
        <v>1672</v>
      </c>
      <c r="N539" s="249" t="s">
        <v>1176</v>
      </c>
      <c r="O539" s="250" t="s">
        <v>10669</v>
      </c>
    </row>
    <row r="540" spans="1:15">
      <c r="A540" s="248" t="s">
        <v>6972</v>
      </c>
      <c r="B540" s="249" t="s">
        <v>14101</v>
      </c>
      <c r="C540" s="249" t="s">
        <v>6973</v>
      </c>
      <c r="D540" s="249" t="s">
        <v>14102</v>
      </c>
      <c r="E540" s="249" t="s">
        <v>14103</v>
      </c>
      <c r="F540" s="249" t="s">
        <v>1176</v>
      </c>
      <c r="G540" s="249" t="s">
        <v>14104</v>
      </c>
      <c r="H540" s="249" t="s">
        <v>14105</v>
      </c>
      <c r="I540" s="249" t="s">
        <v>14106</v>
      </c>
      <c r="J540" s="249" t="s">
        <v>1176</v>
      </c>
      <c r="K540" s="249" t="s">
        <v>14107</v>
      </c>
      <c r="L540" s="249" t="s">
        <v>14108</v>
      </c>
      <c r="M540" s="249" t="s">
        <v>14109</v>
      </c>
      <c r="N540" s="249" t="s">
        <v>1176</v>
      </c>
      <c r="O540" s="250" t="s">
        <v>14110</v>
      </c>
    </row>
    <row r="541" spans="1:15">
      <c r="A541" s="248" t="s">
        <v>6982</v>
      </c>
      <c r="B541" s="249" t="s">
        <v>14111</v>
      </c>
      <c r="C541" s="249" t="s">
        <v>6983</v>
      </c>
      <c r="D541" s="249" t="s">
        <v>14112</v>
      </c>
      <c r="E541" s="249" t="s">
        <v>14113</v>
      </c>
      <c r="F541" s="249" t="s">
        <v>1176</v>
      </c>
      <c r="G541" s="249" t="s">
        <v>14114</v>
      </c>
      <c r="H541" s="249" t="s">
        <v>14115</v>
      </c>
      <c r="I541" s="249" t="s">
        <v>4796</v>
      </c>
      <c r="J541" s="249" t="s">
        <v>1176</v>
      </c>
      <c r="K541" s="249" t="s">
        <v>14116</v>
      </c>
      <c r="L541" s="249" t="s">
        <v>14117</v>
      </c>
      <c r="M541" s="249" t="s">
        <v>14118</v>
      </c>
      <c r="N541" s="249" t="s">
        <v>1176</v>
      </c>
      <c r="O541" s="250" t="s">
        <v>14119</v>
      </c>
    </row>
    <row r="542" spans="1:15">
      <c r="A542" s="248" t="s">
        <v>6992</v>
      </c>
      <c r="B542" s="249" t="s">
        <v>14120</v>
      </c>
      <c r="C542" s="249" t="s">
        <v>6993</v>
      </c>
      <c r="D542" s="249" t="s">
        <v>14121</v>
      </c>
      <c r="E542" s="249" t="s">
        <v>14122</v>
      </c>
      <c r="F542" s="249" t="s">
        <v>1176</v>
      </c>
      <c r="G542" s="249" t="s">
        <v>14123</v>
      </c>
      <c r="H542" s="249" t="s">
        <v>14124</v>
      </c>
      <c r="I542" s="249" t="s">
        <v>14125</v>
      </c>
      <c r="J542" s="249" t="s">
        <v>1176</v>
      </c>
      <c r="K542" s="249" t="s">
        <v>14126</v>
      </c>
      <c r="L542" s="249" t="s">
        <v>14127</v>
      </c>
      <c r="M542" s="249" t="s">
        <v>10863</v>
      </c>
      <c r="N542" s="249" t="s">
        <v>1176</v>
      </c>
      <c r="O542" s="250" t="s">
        <v>12452</v>
      </c>
    </row>
    <row r="543" spans="1:15">
      <c r="A543" s="248" t="s">
        <v>7002</v>
      </c>
      <c r="B543" s="249" t="s">
        <v>14128</v>
      </c>
      <c r="C543" s="249" t="s">
        <v>7003</v>
      </c>
      <c r="D543" s="249" t="s">
        <v>14129</v>
      </c>
      <c r="E543" s="249" t="s">
        <v>14130</v>
      </c>
      <c r="F543" s="249" t="s">
        <v>1176</v>
      </c>
      <c r="G543" s="249" t="s">
        <v>14131</v>
      </c>
      <c r="H543" s="249" t="s">
        <v>14132</v>
      </c>
      <c r="I543" s="249" t="s">
        <v>14133</v>
      </c>
      <c r="J543" s="249" t="s">
        <v>1176</v>
      </c>
      <c r="K543" s="249" t="s">
        <v>14134</v>
      </c>
      <c r="L543" s="249" t="s">
        <v>9384</v>
      </c>
      <c r="M543" s="249" t="s">
        <v>10009</v>
      </c>
      <c r="N543" s="249" t="s">
        <v>1176</v>
      </c>
      <c r="O543" s="250" t="s">
        <v>14135</v>
      </c>
    </row>
    <row r="544" spans="1:15">
      <c r="A544" s="248" t="s">
        <v>7011</v>
      </c>
      <c r="B544" s="249" t="s">
        <v>14136</v>
      </c>
      <c r="C544" s="249" t="s">
        <v>7012</v>
      </c>
      <c r="D544" s="249" t="s">
        <v>14137</v>
      </c>
      <c r="E544" s="249" t="s">
        <v>14138</v>
      </c>
      <c r="F544" s="249" t="s">
        <v>1176</v>
      </c>
      <c r="G544" s="249" t="s">
        <v>14139</v>
      </c>
      <c r="H544" s="249" t="s">
        <v>14140</v>
      </c>
      <c r="I544" s="249" t="s">
        <v>14141</v>
      </c>
      <c r="J544" s="249" t="s">
        <v>1176</v>
      </c>
      <c r="K544" s="249" t="s">
        <v>14142</v>
      </c>
      <c r="L544" s="249" t="s">
        <v>14143</v>
      </c>
      <c r="M544" s="249" t="s">
        <v>11339</v>
      </c>
      <c r="N544" s="249" t="s">
        <v>1176</v>
      </c>
      <c r="O544" s="250" t="s">
        <v>14144</v>
      </c>
    </row>
    <row r="545" spans="1:15">
      <c r="A545" s="248" t="s">
        <v>7021</v>
      </c>
      <c r="B545" s="249" t="s">
        <v>14145</v>
      </c>
      <c r="C545" s="249" t="s">
        <v>14146</v>
      </c>
      <c r="D545" s="249" t="s">
        <v>14147</v>
      </c>
      <c r="E545" s="249" t="s">
        <v>14148</v>
      </c>
      <c r="F545" s="249" t="s">
        <v>1176</v>
      </c>
      <c r="G545" s="249" t="s">
        <v>14149</v>
      </c>
      <c r="H545" s="249" t="s">
        <v>14150</v>
      </c>
      <c r="I545" s="249" t="s">
        <v>14151</v>
      </c>
      <c r="J545" s="249" t="s">
        <v>1176</v>
      </c>
      <c r="K545" s="249" t="s">
        <v>14152</v>
      </c>
      <c r="L545" s="249" t="s">
        <v>9394</v>
      </c>
      <c r="M545" s="249" t="s">
        <v>14153</v>
      </c>
      <c r="N545" s="249" t="s">
        <v>1176</v>
      </c>
      <c r="O545" s="250" t="s">
        <v>10670</v>
      </c>
    </row>
    <row r="546" spans="1:15">
      <c r="A546" s="248" t="s">
        <v>7032</v>
      </c>
      <c r="B546" s="249" t="s">
        <v>14154</v>
      </c>
      <c r="C546" s="249" t="s">
        <v>7033</v>
      </c>
      <c r="D546" s="249" t="s">
        <v>14155</v>
      </c>
      <c r="E546" s="249" t="s">
        <v>14156</v>
      </c>
      <c r="F546" s="249" t="s">
        <v>1176</v>
      </c>
      <c r="G546" s="249" t="s">
        <v>14157</v>
      </c>
      <c r="H546" s="249" t="s">
        <v>14158</v>
      </c>
      <c r="I546" s="249" t="s">
        <v>14159</v>
      </c>
      <c r="J546" s="249" t="s">
        <v>1176</v>
      </c>
      <c r="K546" s="249" t="s">
        <v>14160</v>
      </c>
      <c r="L546" s="249" t="s">
        <v>12396</v>
      </c>
      <c r="M546" s="249" t="s">
        <v>12295</v>
      </c>
      <c r="N546" s="249" t="s">
        <v>1176</v>
      </c>
      <c r="O546" s="250" t="s">
        <v>14161</v>
      </c>
    </row>
    <row r="547" spans="1:15">
      <c r="A547" s="248" t="s">
        <v>7042</v>
      </c>
      <c r="B547" s="249" t="s">
        <v>14162</v>
      </c>
      <c r="C547" s="249" t="s">
        <v>7043</v>
      </c>
      <c r="D547" s="249" t="s">
        <v>14163</v>
      </c>
      <c r="E547" s="249" t="s">
        <v>14164</v>
      </c>
      <c r="F547" s="249" t="s">
        <v>1176</v>
      </c>
      <c r="G547" s="249" t="s">
        <v>14165</v>
      </c>
      <c r="H547" s="249" t="s">
        <v>14166</v>
      </c>
      <c r="I547" s="249" t="s">
        <v>14167</v>
      </c>
      <c r="J547" s="249" t="s">
        <v>1176</v>
      </c>
      <c r="K547" s="249" t="s">
        <v>14168</v>
      </c>
      <c r="L547" s="249" t="s">
        <v>9589</v>
      </c>
      <c r="M547" s="249" t="s">
        <v>10117</v>
      </c>
      <c r="N547" s="249" t="s">
        <v>1176</v>
      </c>
      <c r="O547" s="250" t="s">
        <v>13971</v>
      </c>
    </row>
    <row r="548" spans="1:15">
      <c r="A548" s="248" t="s">
        <v>7052</v>
      </c>
      <c r="B548" s="249" t="s">
        <v>14169</v>
      </c>
      <c r="C548" s="249" t="s">
        <v>7054</v>
      </c>
      <c r="D548" s="249" t="s">
        <v>14170</v>
      </c>
      <c r="E548" s="249" t="s">
        <v>14171</v>
      </c>
      <c r="F548" s="249" t="s">
        <v>1176</v>
      </c>
      <c r="G548" s="249" t="s">
        <v>14172</v>
      </c>
      <c r="H548" s="249" t="s">
        <v>14173</v>
      </c>
      <c r="I548" s="249" t="s">
        <v>14174</v>
      </c>
      <c r="J548" s="249" t="s">
        <v>1176</v>
      </c>
      <c r="K548" s="249" t="s">
        <v>14175</v>
      </c>
      <c r="L548" s="249" t="s">
        <v>12378</v>
      </c>
      <c r="M548" s="249" t="s">
        <v>9167</v>
      </c>
      <c r="N548" s="249" t="s">
        <v>1176</v>
      </c>
      <c r="O548" s="250" t="s">
        <v>14176</v>
      </c>
    </row>
    <row r="549" spans="1:15">
      <c r="A549" s="248" t="s">
        <v>7063</v>
      </c>
      <c r="B549" s="249" t="s">
        <v>14177</v>
      </c>
      <c r="C549" s="249" t="s">
        <v>7064</v>
      </c>
      <c r="D549" s="249" t="s">
        <v>14178</v>
      </c>
      <c r="E549" s="249" t="s">
        <v>14179</v>
      </c>
      <c r="F549" s="249" t="s">
        <v>1176</v>
      </c>
      <c r="G549" s="249" t="s">
        <v>14180</v>
      </c>
      <c r="H549" s="249" t="s">
        <v>14181</v>
      </c>
      <c r="I549" s="249" t="s">
        <v>14182</v>
      </c>
      <c r="J549" s="249" t="s">
        <v>1176</v>
      </c>
      <c r="K549" s="249" t="s">
        <v>14183</v>
      </c>
      <c r="L549" s="249" t="s">
        <v>10436</v>
      </c>
      <c r="M549" s="249" t="s">
        <v>11757</v>
      </c>
      <c r="N549" s="249" t="s">
        <v>1176</v>
      </c>
      <c r="O549" s="250" t="s">
        <v>11082</v>
      </c>
    </row>
    <row r="550" spans="1:15">
      <c r="A550" s="248" t="s">
        <v>7072</v>
      </c>
      <c r="B550" s="249" t="s">
        <v>14184</v>
      </c>
      <c r="C550" s="249" t="s">
        <v>7073</v>
      </c>
      <c r="D550" s="249" t="s">
        <v>14185</v>
      </c>
      <c r="E550" s="249" t="s">
        <v>14186</v>
      </c>
      <c r="F550" s="249" t="s">
        <v>1176</v>
      </c>
      <c r="G550" s="249" t="s">
        <v>14187</v>
      </c>
      <c r="H550" s="249" t="s">
        <v>14188</v>
      </c>
      <c r="I550" s="249" t="s">
        <v>14189</v>
      </c>
      <c r="J550" s="249" t="s">
        <v>1176</v>
      </c>
      <c r="K550" s="249" t="s">
        <v>14190</v>
      </c>
      <c r="L550" s="249" t="s">
        <v>14191</v>
      </c>
      <c r="M550" s="249" t="s">
        <v>14192</v>
      </c>
      <c r="N550" s="249" t="s">
        <v>1176</v>
      </c>
      <c r="O550" s="250" t="s">
        <v>14193</v>
      </c>
    </row>
    <row r="551" spans="1:15">
      <c r="A551" s="248" t="s">
        <v>7081</v>
      </c>
      <c r="B551" s="249" t="s">
        <v>14194</v>
      </c>
      <c r="C551" s="249" t="s">
        <v>7082</v>
      </c>
      <c r="D551" s="249" t="s">
        <v>14195</v>
      </c>
      <c r="E551" s="249" t="s">
        <v>14196</v>
      </c>
      <c r="F551" s="249" t="s">
        <v>1176</v>
      </c>
      <c r="G551" s="249" t="s">
        <v>14197</v>
      </c>
      <c r="H551" s="249" t="s">
        <v>14198</v>
      </c>
      <c r="I551" s="249" t="s">
        <v>14199</v>
      </c>
      <c r="J551" s="249" t="s">
        <v>1176</v>
      </c>
      <c r="K551" s="249" t="s">
        <v>14200</v>
      </c>
      <c r="L551" s="249" t="s">
        <v>12239</v>
      </c>
      <c r="M551" s="249" t="s">
        <v>14201</v>
      </c>
      <c r="N551" s="249" t="s">
        <v>1176</v>
      </c>
      <c r="O551" s="250" t="s">
        <v>1668</v>
      </c>
    </row>
    <row r="552" spans="1:15">
      <c r="A552" s="248" t="s">
        <v>7091</v>
      </c>
      <c r="B552" s="249" t="s">
        <v>14202</v>
      </c>
      <c r="C552" s="249" t="s">
        <v>7092</v>
      </c>
      <c r="D552" s="249" t="s">
        <v>14203</v>
      </c>
      <c r="E552" s="249" t="s">
        <v>14204</v>
      </c>
      <c r="F552" s="249" t="s">
        <v>1176</v>
      </c>
      <c r="G552" s="249" t="s">
        <v>14205</v>
      </c>
      <c r="H552" s="249" t="s">
        <v>14206</v>
      </c>
      <c r="I552" s="249" t="s">
        <v>14207</v>
      </c>
      <c r="J552" s="249" t="s">
        <v>1176</v>
      </c>
      <c r="K552" s="249" t="s">
        <v>14208</v>
      </c>
      <c r="L552" s="249" t="s">
        <v>14209</v>
      </c>
      <c r="M552" s="249" t="s">
        <v>14210</v>
      </c>
      <c r="N552" s="249" t="s">
        <v>1176</v>
      </c>
      <c r="O552" s="250" t="s">
        <v>14211</v>
      </c>
    </row>
    <row r="553" spans="1:15">
      <c r="A553" s="248" t="s">
        <v>7101</v>
      </c>
      <c r="B553" s="249" t="s">
        <v>14212</v>
      </c>
      <c r="C553" s="249" t="s">
        <v>7102</v>
      </c>
      <c r="D553" s="249" t="s">
        <v>14213</v>
      </c>
      <c r="E553" s="249" t="s">
        <v>14214</v>
      </c>
      <c r="F553" s="249" t="s">
        <v>1176</v>
      </c>
      <c r="G553" s="249" t="s">
        <v>14215</v>
      </c>
      <c r="H553" s="249" t="s">
        <v>14216</v>
      </c>
      <c r="I553" s="249" t="s">
        <v>14217</v>
      </c>
      <c r="J553" s="249" t="s">
        <v>1176</v>
      </c>
      <c r="K553" s="249" t="s">
        <v>14218</v>
      </c>
      <c r="L553" s="249" t="s">
        <v>14219</v>
      </c>
      <c r="M553" s="249" t="s">
        <v>14220</v>
      </c>
      <c r="N553" s="249" t="s">
        <v>1176</v>
      </c>
      <c r="O553" s="250" t="s">
        <v>14221</v>
      </c>
    </row>
    <row r="554" spans="1:15">
      <c r="A554" s="248" t="s">
        <v>7110</v>
      </c>
      <c r="B554" s="249" t="s">
        <v>14222</v>
      </c>
      <c r="C554" s="249" t="s">
        <v>7111</v>
      </c>
      <c r="D554" s="249" t="s">
        <v>14223</v>
      </c>
      <c r="E554" s="249" t="s">
        <v>14224</v>
      </c>
      <c r="F554" s="249" t="s">
        <v>1176</v>
      </c>
      <c r="G554" s="249" t="s">
        <v>14225</v>
      </c>
      <c r="H554" s="249" t="s">
        <v>14226</v>
      </c>
      <c r="I554" s="249" t="s">
        <v>14227</v>
      </c>
      <c r="J554" s="249" t="s">
        <v>1176</v>
      </c>
      <c r="K554" s="249" t="s">
        <v>14228</v>
      </c>
      <c r="L554" s="249" t="s">
        <v>14229</v>
      </c>
      <c r="M554" s="249" t="s">
        <v>11468</v>
      </c>
      <c r="N554" s="249" t="s">
        <v>1176</v>
      </c>
      <c r="O554" s="250" t="s">
        <v>14230</v>
      </c>
    </row>
    <row r="555" spans="1:15">
      <c r="A555" s="248" t="s">
        <v>7120</v>
      </c>
      <c r="B555" s="249" t="s">
        <v>14231</v>
      </c>
      <c r="C555" s="249" t="s">
        <v>7121</v>
      </c>
      <c r="D555" s="249" t="s">
        <v>14232</v>
      </c>
      <c r="E555" s="249" t="s">
        <v>14233</v>
      </c>
      <c r="F555" s="249" t="s">
        <v>1176</v>
      </c>
      <c r="G555" s="249" t="s">
        <v>14234</v>
      </c>
      <c r="H555" s="249" t="s">
        <v>14235</v>
      </c>
      <c r="I555" s="249" t="s">
        <v>14236</v>
      </c>
      <c r="J555" s="249" t="s">
        <v>1176</v>
      </c>
      <c r="K555" s="249" t="s">
        <v>14237</v>
      </c>
      <c r="L555" s="249" t="s">
        <v>14238</v>
      </c>
      <c r="M555" s="249" t="s">
        <v>12679</v>
      </c>
      <c r="N555" s="249" t="s">
        <v>1176</v>
      </c>
      <c r="O555" s="250" t="s">
        <v>9146</v>
      </c>
    </row>
    <row r="556" spans="1:15">
      <c r="A556" s="248" t="s">
        <v>7130</v>
      </c>
      <c r="B556" s="249" t="s">
        <v>14239</v>
      </c>
      <c r="C556" s="249" t="s">
        <v>7131</v>
      </c>
      <c r="D556" s="249" t="s">
        <v>14240</v>
      </c>
      <c r="E556" s="249" t="s">
        <v>14241</v>
      </c>
      <c r="F556" s="249" t="s">
        <v>1176</v>
      </c>
      <c r="G556" s="249" t="s">
        <v>14242</v>
      </c>
      <c r="H556" s="249" t="s">
        <v>14243</v>
      </c>
      <c r="I556" s="249" t="s">
        <v>14244</v>
      </c>
      <c r="J556" s="249" t="s">
        <v>1176</v>
      </c>
      <c r="K556" s="249" t="s">
        <v>14245</v>
      </c>
      <c r="L556" s="249" t="s">
        <v>12561</v>
      </c>
      <c r="M556" s="249" t="s">
        <v>11148</v>
      </c>
      <c r="N556" s="249" t="s">
        <v>1176</v>
      </c>
      <c r="O556" s="250" t="s">
        <v>14246</v>
      </c>
    </row>
    <row r="557" spans="1:15">
      <c r="A557" s="248" t="s">
        <v>7139</v>
      </c>
      <c r="B557" s="249" t="s">
        <v>14247</v>
      </c>
      <c r="C557" s="249" t="s">
        <v>7140</v>
      </c>
      <c r="D557" s="249" t="s">
        <v>14248</v>
      </c>
      <c r="E557" s="249" t="s">
        <v>14249</v>
      </c>
      <c r="F557" s="249" t="s">
        <v>1176</v>
      </c>
      <c r="G557" s="249" t="s">
        <v>14250</v>
      </c>
      <c r="H557" s="249" t="s">
        <v>14251</v>
      </c>
      <c r="I557" s="249" t="s">
        <v>14252</v>
      </c>
      <c r="J557" s="249" t="s">
        <v>1176</v>
      </c>
      <c r="K557" s="249" t="s">
        <v>14253</v>
      </c>
      <c r="L557" s="249" t="s">
        <v>14254</v>
      </c>
      <c r="M557" s="249" t="s">
        <v>14255</v>
      </c>
      <c r="N557" s="249" t="s">
        <v>1176</v>
      </c>
      <c r="O557" s="250" t="s">
        <v>14256</v>
      </c>
    </row>
    <row r="558" spans="1:15">
      <c r="A558" s="248" t="s">
        <v>7148</v>
      </c>
      <c r="B558" s="249" t="s">
        <v>14257</v>
      </c>
      <c r="C558" s="249" t="s">
        <v>7150</v>
      </c>
      <c r="D558" s="249" t="s">
        <v>14258</v>
      </c>
      <c r="E558" s="249" t="s">
        <v>14259</v>
      </c>
      <c r="F558" s="249" t="s">
        <v>1176</v>
      </c>
      <c r="G558" s="249" t="s">
        <v>14260</v>
      </c>
      <c r="H558" s="249" t="s">
        <v>14261</v>
      </c>
      <c r="I558" s="249" t="s">
        <v>14262</v>
      </c>
      <c r="J558" s="249" t="s">
        <v>1176</v>
      </c>
      <c r="K558" s="249" t="s">
        <v>14263</v>
      </c>
      <c r="L558" s="249" t="s">
        <v>10446</v>
      </c>
      <c r="M558" s="249" t="s">
        <v>11149</v>
      </c>
      <c r="N558" s="249" t="s">
        <v>1176</v>
      </c>
      <c r="O558" s="250" t="s">
        <v>10137</v>
      </c>
    </row>
    <row r="559" spans="1:15">
      <c r="A559" s="248" t="s">
        <v>7158</v>
      </c>
      <c r="B559" s="249" t="s">
        <v>14264</v>
      </c>
      <c r="C559" s="249" t="s">
        <v>7159</v>
      </c>
      <c r="D559" s="249" t="s">
        <v>14265</v>
      </c>
      <c r="E559" s="249" t="s">
        <v>14266</v>
      </c>
      <c r="F559" s="249" t="s">
        <v>1176</v>
      </c>
      <c r="G559" s="249" t="s">
        <v>14267</v>
      </c>
      <c r="H559" s="249" t="s">
        <v>14268</v>
      </c>
      <c r="I559" s="249" t="s">
        <v>14269</v>
      </c>
      <c r="J559" s="249" t="s">
        <v>1176</v>
      </c>
      <c r="K559" s="249" t="s">
        <v>14270</v>
      </c>
      <c r="L559" s="249" t="s">
        <v>14271</v>
      </c>
      <c r="M559" s="249" t="s">
        <v>14272</v>
      </c>
      <c r="N559" s="249" t="s">
        <v>1176</v>
      </c>
      <c r="O559" s="250" t="s">
        <v>10698</v>
      </c>
    </row>
    <row r="560" spans="1:15">
      <c r="A560" s="248" t="s">
        <v>7168</v>
      </c>
      <c r="B560" s="249" t="s">
        <v>14273</v>
      </c>
      <c r="C560" s="249" t="s">
        <v>7169</v>
      </c>
      <c r="D560" s="249" t="s">
        <v>14274</v>
      </c>
      <c r="E560" s="249" t="s">
        <v>14275</v>
      </c>
      <c r="F560" s="249" t="s">
        <v>1176</v>
      </c>
      <c r="G560" s="249" t="s">
        <v>14276</v>
      </c>
      <c r="H560" s="249" t="s">
        <v>14277</v>
      </c>
      <c r="I560" s="249" t="s">
        <v>14278</v>
      </c>
      <c r="J560" s="249" t="s">
        <v>1176</v>
      </c>
      <c r="K560" s="249" t="s">
        <v>14279</v>
      </c>
      <c r="L560" s="249" t="s">
        <v>10028</v>
      </c>
      <c r="M560" s="249" t="s">
        <v>14280</v>
      </c>
      <c r="N560" s="249" t="s">
        <v>1176</v>
      </c>
      <c r="O560" s="250" t="s">
        <v>14281</v>
      </c>
    </row>
    <row r="561" spans="1:15">
      <c r="A561" s="248" t="s">
        <v>7178</v>
      </c>
      <c r="B561" s="249" t="s">
        <v>14282</v>
      </c>
      <c r="C561" s="249" t="s">
        <v>7179</v>
      </c>
      <c r="D561" s="249" t="s">
        <v>14283</v>
      </c>
      <c r="E561" s="249" t="s">
        <v>14284</v>
      </c>
      <c r="F561" s="249" t="s">
        <v>1176</v>
      </c>
      <c r="G561" s="249" t="s">
        <v>14285</v>
      </c>
      <c r="H561" s="249" t="s">
        <v>14286</v>
      </c>
      <c r="I561" s="249" t="s">
        <v>14287</v>
      </c>
      <c r="J561" s="249" t="s">
        <v>1176</v>
      </c>
      <c r="K561" s="249" t="s">
        <v>14288</v>
      </c>
      <c r="L561" s="249" t="s">
        <v>14289</v>
      </c>
      <c r="M561" s="249" t="s">
        <v>11185</v>
      </c>
      <c r="N561" s="249" t="s">
        <v>1176</v>
      </c>
      <c r="O561" s="250" t="s">
        <v>13048</v>
      </c>
    </row>
    <row r="562" spans="1:15">
      <c r="A562" s="248" t="s">
        <v>7187</v>
      </c>
      <c r="B562" s="249" t="s">
        <v>14290</v>
      </c>
      <c r="C562" s="249" t="s">
        <v>7188</v>
      </c>
      <c r="D562" s="249" t="s">
        <v>14291</v>
      </c>
      <c r="E562" s="249" t="s">
        <v>14292</v>
      </c>
      <c r="F562" s="249" t="s">
        <v>1176</v>
      </c>
      <c r="G562" s="249" t="s">
        <v>14293</v>
      </c>
      <c r="H562" s="249" t="s">
        <v>14294</v>
      </c>
      <c r="I562" s="249" t="s">
        <v>14295</v>
      </c>
      <c r="J562" s="249" t="s">
        <v>1176</v>
      </c>
      <c r="K562" s="249" t="s">
        <v>14296</v>
      </c>
      <c r="L562" s="249" t="s">
        <v>14143</v>
      </c>
      <c r="M562" s="249" t="s">
        <v>14297</v>
      </c>
      <c r="N562" s="249" t="s">
        <v>1176</v>
      </c>
      <c r="O562" s="250" t="s">
        <v>9648</v>
      </c>
    </row>
    <row r="563" spans="1:15">
      <c r="A563" s="248" t="s">
        <v>7197</v>
      </c>
      <c r="B563" s="249" t="s">
        <v>14298</v>
      </c>
      <c r="C563" s="249" t="s">
        <v>7198</v>
      </c>
      <c r="D563" s="249" t="s">
        <v>14299</v>
      </c>
      <c r="E563" s="249" t="s">
        <v>14300</v>
      </c>
      <c r="F563" s="249" t="s">
        <v>1176</v>
      </c>
      <c r="G563" s="249" t="s">
        <v>14301</v>
      </c>
      <c r="H563" s="249" t="s">
        <v>14302</v>
      </c>
      <c r="I563" s="249" t="s">
        <v>14303</v>
      </c>
      <c r="J563" s="249" t="s">
        <v>1176</v>
      </c>
      <c r="K563" s="249" t="s">
        <v>14304</v>
      </c>
      <c r="L563" s="249" t="s">
        <v>11159</v>
      </c>
      <c r="M563" s="249" t="s">
        <v>14305</v>
      </c>
      <c r="N563" s="249" t="s">
        <v>1176</v>
      </c>
      <c r="O563" s="250" t="s">
        <v>13725</v>
      </c>
    </row>
    <row r="564" spans="1:15">
      <c r="A564" s="248" t="s">
        <v>7207</v>
      </c>
      <c r="B564" s="249" t="s">
        <v>14306</v>
      </c>
      <c r="C564" s="249" t="s">
        <v>7208</v>
      </c>
      <c r="D564" s="249" t="s">
        <v>14307</v>
      </c>
      <c r="E564" s="249" t="s">
        <v>14308</v>
      </c>
      <c r="F564" s="249" t="s">
        <v>1176</v>
      </c>
      <c r="G564" s="249" t="s">
        <v>14309</v>
      </c>
      <c r="H564" s="249" t="s">
        <v>14310</v>
      </c>
      <c r="I564" s="249" t="s">
        <v>14311</v>
      </c>
      <c r="J564" s="249" t="s">
        <v>1176</v>
      </c>
      <c r="K564" s="249" t="s">
        <v>14312</v>
      </c>
      <c r="L564" s="249" t="s">
        <v>10408</v>
      </c>
      <c r="M564" s="249" t="s">
        <v>9747</v>
      </c>
      <c r="N564" s="249" t="s">
        <v>1176</v>
      </c>
      <c r="O564" s="250" t="s">
        <v>9668</v>
      </c>
    </row>
    <row r="565" spans="1:15">
      <c r="A565" s="248" t="s">
        <v>7217</v>
      </c>
      <c r="B565" s="249" t="s">
        <v>14313</v>
      </c>
      <c r="C565" s="249" t="s">
        <v>7218</v>
      </c>
      <c r="D565" s="249" t="s">
        <v>14314</v>
      </c>
      <c r="E565" s="249" t="s">
        <v>14315</v>
      </c>
      <c r="F565" s="249" t="s">
        <v>2135</v>
      </c>
      <c r="G565" s="249" t="s">
        <v>14316</v>
      </c>
      <c r="H565" s="249" t="s">
        <v>14317</v>
      </c>
      <c r="I565" s="249" t="s">
        <v>14318</v>
      </c>
      <c r="J565" s="249" t="s">
        <v>1176</v>
      </c>
      <c r="K565" s="249" t="s">
        <v>14319</v>
      </c>
      <c r="L565" s="249" t="s">
        <v>14083</v>
      </c>
      <c r="M565" s="249" t="s">
        <v>14320</v>
      </c>
      <c r="N565" s="249" t="s">
        <v>1176</v>
      </c>
      <c r="O565" s="250" t="s">
        <v>14161</v>
      </c>
    </row>
    <row r="566" spans="1:15">
      <c r="A566" s="248" t="s">
        <v>7227</v>
      </c>
      <c r="B566" s="249" t="s">
        <v>14321</v>
      </c>
      <c r="C566" s="249" t="s">
        <v>7228</v>
      </c>
      <c r="D566" s="249" t="s">
        <v>14322</v>
      </c>
      <c r="E566" s="249" t="s">
        <v>14323</v>
      </c>
      <c r="F566" s="249" t="s">
        <v>1176</v>
      </c>
      <c r="G566" s="249" t="s">
        <v>14324</v>
      </c>
      <c r="H566" s="249" t="s">
        <v>14325</v>
      </c>
      <c r="I566" s="249" t="s">
        <v>14326</v>
      </c>
      <c r="J566" s="249" t="s">
        <v>1176</v>
      </c>
      <c r="K566" s="249" t="s">
        <v>14327</v>
      </c>
      <c r="L566" s="249" t="s">
        <v>14328</v>
      </c>
      <c r="M566" s="249" t="s">
        <v>12847</v>
      </c>
      <c r="N566" s="249" t="s">
        <v>1176</v>
      </c>
      <c r="O566" s="250" t="s">
        <v>10787</v>
      </c>
    </row>
    <row r="567" spans="1:15">
      <c r="A567" s="248" t="s">
        <v>7237</v>
      </c>
      <c r="B567" s="249" t="s">
        <v>14329</v>
      </c>
      <c r="C567" s="249" t="s">
        <v>7239</v>
      </c>
      <c r="D567" s="249" t="s">
        <v>14330</v>
      </c>
      <c r="E567" s="249" t="s">
        <v>14331</v>
      </c>
      <c r="F567" s="249" t="s">
        <v>1176</v>
      </c>
      <c r="G567" s="249" t="s">
        <v>14332</v>
      </c>
      <c r="H567" s="249" t="s">
        <v>14333</v>
      </c>
      <c r="I567" s="249" t="s">
        <v>14334</v>
      </c>
      <c r="J567" s="249" t="s">
        <v>1176</v>
      </c>
      <c r="K567" s="249" t="s">
        <v>14335</v>
      </c>
      <c r="L567" s="249" t="s">
        <v>10697</v>
      </c>
      <c r="M567" s="249" t="s">
        <v>14336</v>
      </c>
      <c r="N567" s="249" t="s">
        <v>1176</v>
      </c>
      <c r="O567" s="250" t="s">
        <v>14337</v>
      </c>
    </row>
    <row r="568" spans="1:15">
      <c r="A568" s="248" t="s">
        <v>7248</v>
      </c>
      <c r="B568" s="249" t="s">
        <v>14338</v>
      </c>
      <c r="C568" s="249" t="s">
        <v>7249</v>
      </c>
      <c r="D568" s="249" t="s">
        <v>14339</v>
      </c>
      <c r="E568" s="249" t="s">
        <v>14340</v>
      </c>
      <c r="F568" s="249" t="s">
        <v>1176</v>
      </c>
      <c r="G568" s="249" t="s">
        <v>14341</v>
      </c>
      <c r="H568" s="249" t="s">
        <v>14342</v>
      </c>
      <c r="I568" s="249" t="s">
        <v>14343</v>
      </c>
      <c r="J568" s="249" t="s">
        <v>1176</v>
      </c>
      <c r="K568" s="249" t="s">
        <v>14344</v>
      </c>
      <c r="L568" s="249" t="s">
        <v>14345</v>
      </c>
      <c r="M568" s="249" t="s">
        <v>14346</v>
      </c>
      <c r="N568" s="249" t="s">
        <v>1176</v>
      </c>
      <c r="O568" s="250" t="s">
        <v>14347</v>
      </c>
    </row>
    <row r="569" spans="1:15">
      <c r="A569" s="248" t="s">
        <v>7258</v>
      </c>
      <c r="B569" s="249" t="s">
        <v>14348</v>
      </c>
      <c r="C569" s="249" t="s">
        <v>7259</v>
      </c>
      <c r="D569" s="249" t="s">
        <v>14349</v>
      </c>
      <c r="E569" s="249" t="s">
        <v>14350</v>
      </c>
      <c r="F569" s="249" t="s">
        <v>1176</v>
      </c>
      <c r="G569" s="249" t="s">
        <v>14351</v>
      </c>
      <c r="H569" s="249" t="s">
        <v>14352</v>
      </c>
      <c r="I569" s="249" t="s">
        <v>14353</v>
      </c>
      <c r="J569" s="249" t="s">
        <v>1176</v>
      </c>
      <c r="K569" s="249" t="s">
        <v>14354</v>
      </c>
      <c r="L569" s="249" t="s">
        <v>12570</v>
      </c>
      <c r="M569" s="249" t="s">
        <v>14355</v>
      </c>
      <c r="N569" s="249" t="s">
        <v>1176</v>
      </c>
      <c r="O569" s="250" t="s">
        <v>9188</v>
      </c>
    </row>
    <row r="570" spans="1:15">
      <c r="A570" s="248" t="s">
        <v>7268</v>
      </c>
      <c r="B570" s="249" t="s">
        <v>14356</v>
      </c>
      <c r="C570" s="249" t="s">
        <v>7269</v>
      </c>
      <c r="D570" s="249" t="s">
        <v>14357</v>
      </c>
      <c r="E570" s="249" t="s">
        <v>14358</v>
      </c>
      <c r="F570" s="249" t="s">
        <v>1176</v>
      </c>
      <c r="G570" s="249" t="s">
        <v>14359</v>
      </c>
      <c r="H570" s="249" t="s">
        <v>14360</v>
      </c>
      <c r="I570" s="249" t="s">
        <v>14361</v>
      </c>
      <c r="J570" s="249" t="s">
        <v>1176</v>
      </c>
      <c r="K570" s="249" t="s">
        <v>14362</v>
      </c>
      <c r="L570" s="249" t="s">
        <v>14363</v>
      </c>
      <c r="M570" s="249" t="s">
        <v>14364</v>
      </c>
      <c r="N570" s="249" t="s">
        <v>1176</v>
      </c>
      <c r="O570" s="250" t="s">
        <v>14365</v>
      </c>
    </row>
    <row r="571" spans="1:15">
      <c r="A571" s="248" t="s">
        <v>7278</v>
      </c>
      <c r="B571" s="249" t="s">
        <v>14366</v>
      </c>
      <c r="C571" s="249" t="s">
        <v>7279</v>
      </c>
      <c r="D571" s="249" t="s">
        <v>14367</v>
      </c>
      <c r="E571" s="249" t="s">
        <v>14368</v>
      </c>
      <c r="F571" s="249" t="s">
        <v>1176</v>
      </c>
      <c r="G571" s="249" t="s">
        <v>13949</v>
      </c>
      <c r="H571" s="249" t="s">
        <v>14369</v>
      </c>
      <c r="I571" s="249" t="s">
        <v>14370</v>
      </c>
      <c r="J571" s="249" t="s">
        <v>1176</v>
      </c>
      <c r="K571" s="249" t="s">
        <v>14371</v>
      </c>
      <c r="L571" s="249" t="s">
        <v>1692</v>
      </c>
      <c r="M571" s="249" t="s">
        <v>14372</v>
      </c>
      <c r="N571" s="249" t="s">
        <v>1176</v>
      </c>
      <c r="O571" s="250" t="s">
        <v>12306</v>
      </c>
    </row>
    <row r="572" spans="1:15">
      <c r="A572" s="248" t="s">
        <v>7288</v>
      </c>
      <c r="B572" s="249" t="s">
        <v>14373</v>
      </c>
      <c r="C572" s="249" t="s">
        <v>7289</v>
      </c>
      <c r="D572" s="249" t="s">
        <v>14374</v>
      </c>
      <c r="E572" s="249" t="s">
        <v>14375</v>
      </c>
      <c r="F572" s="249" t="s">
        <v>1176</v>
      </c>
      <c r="G572" s="249" t="s">
        <v>14376</v>
      </c>
      <c r="H572" s="249" t="s">
        <v>14377</v>
      </c>
      <c r="I572" s="249" t="s">
        <v>14378</v>
      </c>
      <c r="J572" s="249" t="s">
        <v>1176</v>
      </c>
      <c r="K572" s="249" t="s">
        <v>14379</v>
      </c>
      <c r="L572" s="249" t="s">
        <v>11830</v>
      </c>
      <c r="M572" s="249" t="s">
        <v>14380</v>
      </c>
      <c r="N572" s="249" t="s">
        <v>1176</v>
      </c>
      <c r="O572" s="250" t="s">
        <v>14381</v>
      </c>
    </row>
    <row r="573" spans="1:15">
      <c r="A573" s="248" t="s">
        <v>7297</v>
      </c>
      <c r="B573" s="249" t="s">
        <v>14382</v>
      </c>
      <c r="C573" s="249" t="s">
        <v>7298</v>
      </c>
      <c r="D573" s="249" t="s">
        <v>14383</v>
      </c>
      <c r="E573" s="249" t="s">
        <v>14384</v>
      </c>
      <c r="F573" s="249" t="s">
        <v>1176</v>
      </c>
      <c r="G573" s="249" t="s">
        <v>14385</v>
      </c>
      <c r="H573" s="249" t="s">
        <v>14386</v>
      </c>
      <c r="I573" s="249" t="s">
        <v>14387</v>
      </c>
      <c r="J573" s="249" t="s">
        <v>1176</v>
      </c>
      <c r="K573" s="249" t="s">
        <v>14388</v>
      </c>
      <c r="L573" s="249" t="s">
        <v>9697</v>
      </c>
      <c r="M573" s="249" t="s">
        <v>12758</v>
      </c>
      <c r="N573" s="249" t="s">
        <v>1176</v>
      </c>
      <c r="O573" s="250" t="s">
        <v>13094</v>
      </c>
    </row>
    <row r="574" spans="1:15">
      <c r="A574" s="248" t="s">
        <v>7307</v>
      </c>
      <c r="B574" s="249" t="s">
        <v>14389</v>
      </c>
      <c r="C574" s="249" t="s">
        <v>7308</v>
      </c>
      <c r="D574" s="249" t="s">
        <v>14390</v>
      </c>
      <c r="E574" s="249" t="s">
        <v>14391</v>
      </c>
      <c r="F574" s="249" t="s">
        <v>1176</v>
      </c>
      <c r="G574" s="249" t="s">
        <v>14392</v>
      </c>
      <c r="H574" s="249" t="s">
        <v>14393</v>
      </c>
      <c r="I574" s="249" t="s">
        <v>14394</v>
      </c>
      <c r="J574" s="249" t="s">
        <v>1176</v>
      </c>
      <c r="K574" s="249" t="s">
        <v>14395</v>
      </c>
      <c r="L574" s="249" t="s">
        <v>14396</v>
      </c>
      <c r="M574" s="249" t="s">
        <v>14397</v>
      </c>
      <c r="N574" s="249" t="s">
        <v>1176</v>
      </c>
      <c r="O574" s="250" t="s">
        <v>14398</v>
      </c>
    </row>
    <row r="575" spans="1:15">
      <c r="A575" s="248" t="s">
        <v>7317</v>
      </c>
      <c r="B575" s="249" t="s">
        <v>14399</v>
      </c>
      <c r="C575" s="249" t="s">
        <v>7318</v>
      </c>
      <c r="D575" s="249" t="s">
        <v>14400</v>
      </c>
      <c r="E575" s="249" t="s">
        <v>14401</v>
      </c>
      <c r="F575" s="249" t="s">
        <v>1176</v>
      </c>
      <c r="G575" s="249" t="s">
        <v>14402</v>
      </c>
      <c r="H575" s="249" t="s">
        <v>14403</v>
      </c>
      <c r="I575" s="249" t="s">
        <v>14404</v>
      </c>
      <c r="J575" s="249" t="s">
        <v>1176</v>
      </c>
      <c r="K575" s="249" t="s">
        <v>14405</v>
      </c>
      <c r="L575" s="249" t="s">
        <v>14406</v>
      </c>
      <c r="M575" s="249" t="s">
        <v>14209</v>
      </c>
      <c r="N575" s="249" t="s">
        <v>1176</v>
      </c>
      <c r="O575" s="250" t="s">
        <v>10514</v>
      </c>
    </row>
    <row r="576" spans="1:15">
      <c r="A576" s="248" t="s">
        <v>7327</v>
      </c>
      <c r="B576" s="249" t="s">
        <v>14407</v>
      </c>
      <c r="C576" s="249" t="s">
        <v>7328</v>
      </c>
      <c r="D576" s="249" t="s">
        <v>14408</v>
      </c>
      <c r="E576" s="249" t="s">
        <v>14409</v>
      </c>
      <c r="F576" s="249" t="s">
        <v>1176</v>
      </c>
      <c r="G576" s="249" t="s">
        <v>14410</v>
      </c>
      <c r="H576" s="249" t="s">
        <v>14411</v>
      </c>
      <c r="I576" s="249" t="s">
        <v>14412</v>
      </c>
      <c r="J576" s="249" t="s">
        <v>1176</v>
      </c>
      <c r="K576" s="249" t="s">
        <v>14413</v>
      </c>
      <c r="L576" s="249" t="s">
        <v>14414</v>
      </c>
      <c r="M576" s="249" t="s">
        <v>13945</v>
      </c>
      <c r="N576" s="249" t="s">
        <v>1176</v>
      </c>
      <c r="O576" s="250" t="s">
        <v>13742</v>
      </c>
    </row>
    <row r="577" spans="1:15">
      <c r="A577" s="248" t="s">
        <v>7337</v>
      </c>
      <c r="B577" s="249" t="s">
        <v>14415</v>
      </c>
      <c r="C577" s="249" t="s">
        <v>7339</v>
      </c>
      <c r="D577" s="249" t="s">
        <v>14416</v>
      </c>
      <c r="E577" s="249" t="s">
        <v>14417</v>
      </c>
      <c r="F577" s="249" t="s">
        <v>14418</v>
      </c>
      <c r="G577" s="249" t="s">
        <v>14419</v>
      </c>
      <c r="H577" s="249" t="s">
        <v>14420</v>
      </c>
      <c r="I577" s="249" t="s">
        <v>14421</v>
      </c>
      <c r="J577" s="249" t="s">
        <v>14422</v>
      </c>
      <c r="K577" s="249" t="s">
        <v>14423</v>
      </c>
      <c r="L577" s="249" t="s">
        <v>14424</v>
      </c>
      <c r="M577" s="249" t="s">
        <v>13211</v>
      </c>
      <c r="N577" s="249" t="s">
        <v>13320</v>
      </c>
      <c r="O577" s="250" t="s">
        <v>14425</v>
      </c>
    </row>
    <row r="578" spans="1:15">
      <c r="A578" s="248" t="s">
        <v>7348</v>
      </c>
      <c r="B578" s="249" t="s">
        <v>14426</v>
      </c>
      <c r="C578" s="249" t="s">
        <v>7349</v>
      </c>
      <c r="D578" s="249" t="s">
        <v>14427</v>
      </c>
      <c r="E578" s="249" t="s">
        <v>14428</v>
      </c>
      <c r="F578" s="249" t="s">
        <v>1176</v>
      </c>
      <c r="G578" s="249" t="s">
        <v>14429</v>
      </c>
      <c r="H578" s="249" t="s">
        <v>14430</v>
      </c>
      <c r="I578" s="249" t="s">
        <v>14431</v>
      </c>
      <c r="J578" s="249" t="s">
        <v>1176</v>
      </c>
      <c r="K578" s="249" t="s">
        <v>14432</v>
      </c>
      <c r="L578" s="249" t="s">
        <v>12056</v>
      </c>
      <c r="M578" s="249" t="s">
        <v>14433</v>
      </c>
      <c r="N578" s="249" t="s">
        <v>1176</v>
      </c>
      <c r="O578" s="250" t="s">
        <v>14434</v>
      </c>
    </row>
    <row r="579" spans="1:15">
      <c r="A579" s="248" t="s">
        <v>7358</v>
      </c>
      <c r="B579" s="249" t="s">
        <v>14435</v>
      </c>
      <c r="C579" s="249" t="s">
        <v>7359</v>
      </c>
      <c r="D579" s="249" t="s">
        <v>14436</v>
      </c>
      <c r="E579" s="249" t="s">
        <v>14437</v>
      </c>
      <c r="F579" s="249" t="s">
        <v>1176</v>
      </c>
      <c r="G579" s="249" t="s">
        <v>14438</v>
      </c>
      <c r="H579" s="249" t="s">
        <v>14439</v>
      </c>
      <c r="I579" s="249" t="s">
        <v>14440</v>
      </c>
      <c r="J579" s="249" t="s">
        <v>1176</v>
      </c>
      <c r="K579" s="249" t="s">
        <v>14441</v>
      </c>
      <c r="L579" s="249" t="s">
        <v>14442</v>
      </c>
      <c r="M579" s="249" t="s">
        <v>14443</v>
      </c>
      <c r="N579" s="249" t="s">
        <v>1176</v>
      </c>
      <c r="O579" s="250" t="s">
        <v>11044</v>
      </c>
    </row>
    <row r="580" spans="1:15">
      <c r="A580" s="248" t="s">
        <v>7368</v>
      </c>
      <c r="B580" s="249" t="s">
        <v>14444</v>
      </c>
      <c r="C580" s="249" t="s">
        <v>7369</v>
      </c>
      <c r="D580" s="249" t="s">
        <v>14445</v>
      </c>
      <c r="E580" s="249" t="s">
        <v>14446</v>
      </c>
      <c r="F580" s="249" t="s">
        <v>1176</v>
      </c>
      <c r="G580" s="249" t="s">
        <v>14447</v>
      </c>
      <c r="H580" s="249" t="s">
        <v>14448</v>
      </c>
      <c r="I580" s="249" t="s">
        <v>14449</v>
      </c>
      <c r="J580" s="249" t="s">
        <v>1176</v>
      </c>
      <c r="K580" s="249" t="s">
        <v>14450</v>
      </c>
      <c r="L580" s="249" t="s">
        <v>14161</v>
      </c>
      <c r="M580" s="249" t="s">
        <v>9226</v>
      </c>
      <c r="N580" s="249" t="s">
        <v>1176</v>
      </c>
      <c r="O580" s="250" t="s">
        <v>14451</v>
      </c>
    </row>
    <row r="581" spans="1:15">
      <c r="A581" s="248" t="s">
        <v>7378</v>
      </c>
      <c r="B581" s="249" t="s">
        <v>14452</v>
      </c>
      <c r="C581" s="249" t="s">
        <v>7379</v>
      </c>
      <c r="D581" s="249" t="s">
        <v>14453</v>
      </c>
      <c r="E581" s="249" t="s">
        <v>14454</v>
      </c>
      <c r="F581" s="249" t="s">
        <v>1176</v>
      </c>
      <c r="G581" s="249" t="s">
        <v>14455</v>
      </c>
      <c r="H581" s="249" t="s">
        <v>14456</v>
      </c>
      <c r="I581" s="249" t="s">
        <v>14457</v>
      </c>
      <c r="J581" s="249" t="s">
        <v>1176</v>
      </c>
      <c r="K581" s="249" t="s">
        <v>14458</v>
      </c>
      <c r="L581" s="249" t="s">
        <v>14459</v>
      </c>
      <c r="M581" s="249" t="s">
        <v>14460</v>
      </c>
      <c r="N581" s="249" t="s">
        <v>1176</v>
      </c>
      <c r="O581" s="250" t="s">
        <v>13084</v>
      </c>
    </row>
    <row r="582" spans="1:15">
      <c r="A582" s="248" t="s">
        <v>7388</v>
      </c>
      <c r="B582" s="249" t="s">
        <v>14461</v>
      </c>
      <c r="C582" s="249" t="s">
        <v>7389</v>
      </c>
      <c r="D582" s="249" t="s">
        <v>14462</v>
      </c>
      <c r="E582" s="249" t="s">
        <v>14463</v>
      </c>
      <c r="F582" s="249" t="s">
        <v>1176</v>
      </c>
      <c r="G582" s="249" t="s">
        <v>14464</v>
      </c>
      <c r="H582" s="249" t="s">
        <v>14465</v>
      </c>
      <c r="I582" s="249" t="s">
        <v>14466</v>
      </c>
      <c r="J582" s="249" t="s">
        <v>1176</v>
      </c>
      <c r="K582" s="249" t="s">
        <v>14467</v>
      </c>
      <c r="L582" s="249" t="s">
        <v>11812</v>
      </c>
      <c r="M582" s="249" t="s">
        <v>14468</v>
      </c>
      <c r="N582" s="249" t="s">
        <v>1176</v>
      </c>
      <c r="O582" s="250" t="s">
        <v>14469</v>
      </c>
    </row>
    <row r="583" spans="1:15">
      <c r="A583" s="248" t="s">
        <v>7397</v>
      </c>
      <c r="B583" s="249" t="s">
        <v>14470</v>
      </c>
      <c r="C583" s="249" t="s">
        <v>7398</v>
      </c>
      <c r="D583" s="249" t="s">
        <v>14471</v>
      </c>
      <c r="E583" s="249" t="s">
        <v>14472</v>
      </c>
      <c r="F583" s="249" t="s">
        <v>1176</v>
      </c>
      <c r="G583" s="249" t="s">
        <v>14473</v>
      </c>
      <c r="H583" s="249" t="s">
        <v>14474</v>
      </c>
      <c r="I583" s="249" t="s">
        <v>14475</v>
      </c>
      <c r="J583" s="249" t="s">
        <v>1176</v>
      </c>
      <c r="K583" s="249" t="s">
        <v>14476</v>
      </c>
      <c r="L583" s="249" t="s">
        <v>13876</v>
      </c>
      <c r="M583" s="249" t="s">
        <v>9266</v>
      </c>
      <c r="N583" s="249" t="s">
        <v>1176</v>
      </c>
      <c r="O583" s="250" t="s">
        <v>14477</v>
      </c>
    </row>
    <row r="584" spans="1:15">
      <c r="A584" s="248" t="s">
        <v>7407</v>
      </c>
      <c r="B584" s="249" t="s">
        <v>14478</v>
      </c>
      <c r="C584" s="249" t="s">
        <v>7408</v>
      </c>
      <c r="D584" s="249" t="s">
        <v>14479</v>
      </c>
      <c r="E584" s="249" t="s">
        <v>14480</v>
      </c>
      <c r="F584" s="249" t="s">
        <v>1176</v>
      </c>
      <c r="G584" s="249" t="s">
        <v>14481</v>
      </c>
      <c r="H584" s="249" t="s">
        <v>14482</v>
      </c>
      <c r="I584" s="249" t="s">
        <v>14483</v>
      </c>
      <c r="J584" s="249" t="s">
        <v>1176</v>
      </c>
      <c r="K584" s="249" t="s">
        <v>14484</v>
      </c>
      <c r="L584" s="249" t="s">
        <v>14451</v>
      </c>
      <c r="M584" s="249" t="s">
        <v>14485</v>
      </c>
      <c r="N584" s="249" t="s">
        <v>1176</v>
      </c>
      <c r="O584" s="250" t="s">
        <v>14486</v>
      </c>
    </row>
    <row r="585" spans="1:15">
      <c r="A585" s="248" t="s">
        <v>7417</v>
      </c>
      <c r="B585" s="249" t="s">
        <v>14487</v>
      </c>
      <c r="C585" s="249" t="s">
        <v>7419</v>
      </c>
      <c r="D585" s="249" t="s">
        <v>14488</v>
      </c>
      <c r="E585" s="249" t="s">
        <v>14489</v>
      </c>
      <c r="F585" s="249" t="s">
        <v>1176</v>
      </c>
      <c r="G585" s="249" t="s">
        <v>14490</v>
      </c>
      <c r="H585" s="249" t="s">
        <v>14491</v>
      </c>
      <c r="I585" s="249" t="s">
        <v>14492</v>
      </c>
      <c r="J585" s="249" t="s">
        <v>1176</v>
      </c>
      <c r="K585" s="249" t="s">
        <v>14493</v>
      </c>
      <c r="L585" s="249" t="s">
        <v>14494</v>
      </c>
      <c r="M585" s="249" t="s">
        <v>14495</v>
      </c>
      <c r="N585" s="249" t="s">
        <v>1176</v>
      </c>
      <c r="O585" s="250" t="s">
        <v>10612</v>
      </c>
    </row>
    <row r="586" spans="1:15">
      <c r="A586" s="248" t="s">
        <v>7428</v>
      </c>
      <c r="B586" s="249" t="s">
        <v>14496</v>
      </c>
      <c r="C586" s="249" t="s">
        <v>7429</v>
      </c>
      <c r="D586" s="249" t="s">
        <v>14497</v>
      </c>
      <c r="E586" s="249" t="s">
        <v>14498</v>
      </c>
      <c r="F586" s="249" t="s">
        <v>1176</v>
      </c>
      <c r="G586" s="249" t="s">
        <v>14499</v>
      </c>
      <c r="H586" s="249" t="s">
        <v>14500</v>
      </c>
      <c r="I586" s="249" t="s">
        <v>14501</v>
      </c>
      <c r="J586" s="249" t="s">
        <v>1176</v>
      </c>
      <c r="K586" s="249" t="s">
        <v>14502</v>
      </c>
      <c r="L586" s="249" t="s">
        <v>14503</v>
      </c>
      <c r="M586" s="249" t="s">
        <v>14504</v>
      </c>
      <c r="N586" s="249" t="s">
        <v>1176</v>
      </c>
      <c r="O586" s="250" t="s">
        <v>14505</v>
      </c>
    </row>
    <row r="587" spans="1:15">
      <c r="A587" s="248" t="s">
        <v>7437</v>
      </c>
      <c r="B587" s="249" t="s">
        <v>14506</v>
      </c>
      <c r="C587" s="249" t="s">
        <v>7438</v>
      </c>
      <c r="D587" s="249" t="s">
        <v>14507</v>
      </c>
      <c r="E587" s="249" t="s">
        <v>14508</v>
      </c>
      <c r="F587" s="249" t="s">
        <v>1176</v>
      </c>
      <c r="G587" s="249" t="s">
        <v>14509</v>
      </c>
      <c r="H587" s="249" t="s">
        <v>14510</v>
      </c>
      <c r="I587" s="249" t="s">
        <v>14511</v>
      </c>
      <c r="J587" s="249" t="s">
        <v>1176</v>
      </c>
      <c r="K587" s="249" t="s">
        <v>14512</v>
      </c>
      <c r="L587" s="249" t="s">
        <v>9323</v>
      </c>
      <c r="M587" s="249" t="s">
        <v>14513</v>
      </c>
      <c r="N587" s="249" t="s">
        <v>1176</v>
      </c>
      <c r="O587" s="250" t="s">
        <v>11821</v>
      </c>
    </row>
    <row r="588" spans="1:15">
      <c r="A588" s="248" t="s">
        <v>7447</v>
      </c>
      <c r="B588" s="249" t="s">
        <v>14514</v>
      </c>
      <c r="C588" s="249" t="s">
        <v>7448</v>
      </c>
      <c r="D588" s="249" t="s">
        <v>14515</v>
      </c>
      <c r="E588" s="249" t="s">
        <v>14516</v>
      </c>
      <c r="F588" s="249" t="s">
        <v>1176</v>
      </c>
      <c r="G588" s="249" t="s">
        <v>14517</v>
      </c>
      <c r="H588" s="249" t="s">
        <v>14518</v>
      </c>
      <c r="I588" s="249" t="s">
        <v>14519</v>
      </c>
      <c r="J588" s="249" t="s">
        <v>1176</v>
      </c>
      <c r="K588" s="249" t="s">
        <v>14520</v>
      </c>
      <c r="L588" s="249" t="s">
        <v>14521</v>
      </c>
      <c r="M588" s="249" t="s">
        <v>14522</v>
      </c>
      <c r="N588" s="249" t="s">
        <v>1176</v>
      </c>
      <c r="O588" s="250" t="s">
        <v>13239</v>
      </c>
    </row>
    <row r="589" spans="1:15">
      <c r="A589" s="248" t="s">
        <v>7457</v>
      </c>
      <c r="B589" s="249" t="s">
        <v>14523</v>
      </c>
      <c r="C589" s="249" t="s">
        <v>7458</v>
      </c>
      <c r="D589" s="249" t="s">
        <v>14524</v>
      </c>
      <c r="E589" s="249" t="s">
        <v>14525</v>
      </c>
      <c r="F589" s="249" t="s">
        <v>1176</v>
      </c>
      <c r="G589" s="249" t="s">
        <v>14526</v>
      </c>
      <c r="H589" s="249" t="s">
        <v>14527</v>
      </c>
      <c r="I589" s="249" t="s">
        <v>14528</v>
      </c>
      <c r="J589" s="249" t="s">
        <v>1176</v>
      </c>
      <c r="K589" s="249" t="s">
        <v>14529</v>
      </c>
      <c r="L589" s="249" t="s">
        <v>14530</v>
      </c>
      <c r="M589" s="249" t="s">
        <v>14531</v>
      </c>
      <c r="N589" s="249" t="s">
        <v>1176</v>
      </c>
      <c r="O589" s="250" t="s">
        <v>14532</v>
      </c>
    </row>
    <row r="590" spans="1:15">
      <c r="A590" s="248" t="s">
        <v>7467</v>
      </c>
      <c r="B590" s="249" t="s">
        <v>14533</v>
      </c>
      <c r="C590" s="249" t="s">
        <v>7468</v>
      </c>
      <c r="D590" s="249" t="s">
        <v>14534</v>
      </c>
      <c r="E590" s="249" t="s">
        <v>14535</v>
      </c>
      <c r="F590" s="249" t="s">
        <v>1176</v>
      </c>
      <c r="G590" s="249" t="s">
        <v>14536</v>
      </c>
      <c r="H590" s="249" t="s">
        <v>14537</v>
      </c>
      <c r="I590" s="249" t="s">
        <v>14538</v>
      </c>
      <c r="J590" s="249" t="s">
        <v>1176</v>
      </c>
      <c r="K590" s="249" t="s">
        <v>14539</v>
      </c>
      <c r="L590" s="249" t="s">
        <v>14540</v>
      </c>
      <c r="M590" s="249" t="s">
        <v>14541</v>
      </c>
      <c r="N590" s="249" t="s">
        <v>1176</v>
      </c>
      <c r="O590" s="250" t="s">
        <v>14542</v>
      </c>
    </row>
    <row r="591" spans="1:15">
      <c r="A591" s="248" t="s">
        <v>7476</v>
      </c>
      <c r="B591" s="249" t="s">
        <v>14543</v>
      </c>
      <c r="C591" s="249" t="s">
        <v>7477</v>
      </c>
      <c r="D591" s="249" t="s">
        <v>14544</v>
      </c>
      <c r="E591" s="249" t="s">
        <v>14545</v>
      </c>
      <c r="F591" s="249" t="s">
        <v>1176</v>
      </c>
      <c r="G591" s="249" t="s">
        <v>14546</v>
      </c>
      <c r="H591" s="249" t="s">
        <v>14547</v>
      </c>
      <c r="I591" s="249" t="s">
        <v>14548</v>
      </c>
      <c r="J591" s="249" t="s">
        <v>1176</v>
      </c>
      <c r="K591" s="249" t="s">
        <v>14549</v>
      </c>
      <c r="L591" s="249" t="s">
        <v>14550</v>
      </c>
      <c r="M591" s="249" t="s">
        <v>14551</v>
      </c>
      <c r="N591" s="249" t="s">
        <v>1176</v>
      </c>
      <c r="O591" s="250" t="s">
        <v>14552</v>
      </c>
    </row>
    <row r="592" spans="1:15">
      <c r="A592" s="248" t="s">
        <v>7485</v>
      </c>
      <c r="B592" s="249" t="s">
        <v>14553</v>
      </c>
      <c r="C592" s="249" t="s">
        <v>7486</v>
      </c>
      <c r="D592" s="249" t="s">
        <v>14554</v>
      </c>
      <c r="E592" s="249" t="s">
        <v>11279</v>
      </c>
      <c r="F592" s="249" t="s">
        <v>1176</v>
      </c>
      <c r="G592" s="249" t="s">
        <v>14555</v>
      </c>
      <c r="H592" s="249" t="s">
        <v>14556</v>
      </c>
      <c r="I592" s="249" t="s">
        <v>14557</v>
      </c>
      <c r="J592" s="249" t="s">
        <v>1176</v>
      </c>
      <c r="K592" s="249" t="s">
        <v>14558</v>
      </c>
      <c r="L592" s="249" t="s">
        <v>10834</v>
      </c>
      <c r="M592" s="249" t="s">
        <v>11573</v>
      </c>
      <c r="N592" s="249" t="s">
        <v>1176</v>
      </c>
      <c r="O592" s="250" t="s">
        <v>14559</v>
      </c>
    </row>
    <row r="593" spans="1:15">
      <c r="A593" s="248" t="s">
        <v>7495</v>
      </c>
      <c r="B593" s="249" t="s">
        <v>14560</v>
      </c>
      <c r="C593" s="249" t="s">
        <v>7497</v>
      </c>
      <c r="D593" s="249" t="s">
        <v>14561</v>
      </c>
      <c r="E593" s="249" t="s">
        <v>14562</v>
      </c>
      <c r="F593" s="249" t="s">
        <v>1176</v>
      </c>
      <c r="G593" s="249" t="s">
        <v>14563</v>
      </c>
      <c r="H593" s="249" t="s">
        <v>14564</v>
      </c>
      <c r="I593" s="249" t="s">
        <v>14565</v>
      </c>
      <c r="J593" s="249" t="s">
        <v>1176</v>
      </c>
      <c r="K593" s="249" t="s">
        <v>14566</v>
      </c>
      <c r="L593" s="249" t="s">
        <v>14567</v>
      </c>
      <c r="M593" s="249" t="s">
        <v>11385</v>
      </c>
      <c r="N593" s="249" t="s">
        <v>1176</v>
      </c>
      <c r="O593" s="250" t="s">
        <v>14568</v>
      </c>
    </row>
    <row r="594" spans="1:15">
      <c r="A594" s="248" t="s">
        <v>7506</v>
      </c>
      <c r="B594" s="249" t="s">
        <v>14569</v>
      </c>
      <c r="C594" s="249" t="s">
        <v>7507</v>
      </c>
      <c r="D594" s="249" t="s">
        <v>14570</v>
      </c>
      <c r="E594" s="249" t="s">
        <v>14571</v>
      </c>
      <c r="F594" s="249" t="s">
        <v>1176</v>
      </c>
      <c r="G594" s="249" t="s">
        <v>14572</v>
      </c>
      <c r="H594" s="249" t="s">
        <v>14573</v>
      </c>
      <c r="I594" s="249" t="s">
        <v>14574</v>
      </c>
      <c r="J594" s="249" t="s">
        <v>1176</v>
      </c>
      <c r="K594" s="249" t="s">
        <v>14575</v>
      </c>
      <c r="L594" s="249" t="s">
        <v>13523</v>
      </c>
      <c r="M594" s="249" t="s">
        <v>9726</v>
      </c>
      <c r="N594" s="249" t="s">
        <v>1176</v>
      </c>
      <c r="O594" s="250" t="s">
        <v>11923</v>
      </c>
    </row>
    <row r="595" spans="1:15">
      <c r="A595" s="248" t="s">
        <v>7516</v>
      </c>
      <c r="B595" s="249" t="s">
        <v>14576</v>
      </c>
      <c r="C595" s="249" t="s">
        <v>7517</v>
      </c>
      <c r="D595" s="249" t="s">
        <v>14577</v>
      </c>
      <c r="E595" s="249" t="s">
        <v>14578</v>
      </c>
      <c r="F595" s="249" t="s">
        <v>1176</v>
      </c>
      <c r="G595" s="249" t="s">
        <v>14579</v>
      </c>
      <c r="H595" s="249" t="s">
        <v>14580</v>
      </c>
      <c r="I595" s="249" t="s">
        <v>10237</v>
      </c>
      <c r="J595" s="249" t="s">
        <v>1176</v>
      </c>
      <c r="K595" s="249" t="s">
        <v>14581</v>
      </c>
      <c r="L595" s="249" t="s">
        <v>13859</v>
      </c>
      <c r="M595" s="249" t="s">
        <v>11440</v>
      </c>
      <c r="N595" s="249" t="s">
        <v>1176</v>
      </c>
      <c r="O595" s="250" t="s">
        <v>9678</v>
      </c>
    </row>
    <row r="596" spans="1:15">
      <c r="A596" s="248" t="s">
        <v>7526</v>
      </c>
      <c r="B596" s="249" t="s">
        <v>14582</v>
      </c>
      <c r="C596" s="249" t="s">
        <v>7527</v>
      </c>
      <c r="D596" s="249" t="s">
        <v>14583</v>
      </c>
      <c r="E596" s="249" t="s">
        <v>14584</v>
      </c>
      <c r="F596" s="249" t="s">
        <v>1176</v>
      </c>
      <c r="G596" s="249" t="s">
        <v>14585</v>
      </c>
      <c r="H596" s="249" t="s">
        <v>14586</v>
      </c>
      <c r="I596" s="249" t="s">
        <v>14587</v>
      </c>
      <c r="J596" s="249" t="s">
        <v>1176</v>
      </c>
      <c r="K596" s="249" t="s">
        <v>14588</v>
      </c>
      <c r="L596" s="249" t="s">
        <v>14589</v>
      </c>
      <c r="M596" s="249" t="s">
        <v>11244</v>
      </c>
      <c r="N596" s="249" t="s">
        <v>1176</v>
      </c>
      <c r="O596" s="250" t="s">
        <v>14590</v>
      </c>
    </row>
    <row r="597" spans="1:15">
      <c r="A597" s="248" t="s">
        <v>7536</v>
      </c>
      <c r="B597" s="249" t="s">
        <v>14591</v>
      </c>
      <c r="C597" s="249" t="s">
        <v>7537</v>
      </c>
      <c r="D597" s="249" t="s">
        <v>14592</v>
      </c>
      <c r="E597" s="249" t="s">
        <v>14593</v>
      </c>
      <c r="F597" s="249" t="s">
        <v>1176</v>
      </c>
      <c r="G597" s="249" t="s">
        <v>14594</v>
      </c>
      <c r="H597" s="249" t="s">
        <v>14595</v>
      </c>
      <c r="I597" s="249" t="s">
        <v>14596</v>
      </c>
      <c r="J597" s="249" t="s">
        <v>1176</v>
      </c>
      <c r="K597" s="249" t="s">
        <v>14597</v>
      </c>
      <c r="L597" s="249" t="s">
        <v>11852</v>
      </c>
      <c r="M597" s="249" t="s">
        <v>9188</v>
      </c>
      <c r="N597" s="249" t="s">
        <v>1176</v>
      </c>
      <c r="O597" s="250" t="s">
        <v>11554</v>
      </c>
    </row>
    <row r="598" spans="1:15">
      <c r="A598" s="248" t="s">
        <v>7546</v>
      </c>
      <c r="B598" s="249" t="s">
        <v>14598</v>
      </c>
      <c r="C598" s="249" t="s">
        <v>7547</v>
      </c>
      <c r="D598" s="249" t="s">
        <v>14599</v>
      </c>
      <c r="E598" s="249" t="s">
        <v>14600</v>
      </c>
      <c r="F598" s="249" t="s">
        <v>1178</v>
      </c>
      <c r="G598" s="249" t="s">
        <v>14601</v>
      </c>
      <c r="H598" s="249" t="s">
        <v>14602</v>
      </c>
      <c r="I598" s="249" t="s">
        <v>14603</v>
      </c>
      <c r="J598" s="249" t="s">
        <v>1178</v>
      </c>
      <c r="K598" s="249" t="s">
        <v>14604</v>
      </c>
      <c r="L598" s="249" t="s">
        <v>14605</v>
      </c>
      <c r="M598" s="249" t="s">
        <v>13760</v>
      </c>
      <c r="N598" s="249" t="s">
        <v>1124</v>
      </c>
      <c r="O598" s="250" t="s">
        <v>9372</v>
      </c>
    </row>
    <row r="599" spans="1:15">
      <c r="A599" s="248" t="s">
        <v>7556</v>
      </c>
      <c r="B599" s="249" t="s">
        <v>14606</v>
      </c>
      <c r="C599" s="249" t="s">
        <v>7558</v>
      </c>
      <c r="D599" s="249" t="s">
        <v>14607</v>
      </c>
      <c r="E599" s="249" t="s">
        <v>14608</v>
      </c>
      <c r="F599" s="249" t="s">
        <v>1176</v>
      </c>
      <c r="G599" s="249" t="s">
        <v>14609</v>
      </c>
      <c r="H599" s="249" t="s">
        <v>14610</v>
      </c>
      <c r="I599" s="249" t="s">
        <v>14611</v>
      </c>
      <c r="J599" s="249" t="s">
        <v>1176</v>
      </c>
      <c r="K599" s="249" t="s">
        <v>14612</v>
      </c>
      <c r="L599" s="249" t="s">
        <v>14613</v>
      </c>
      <c r="M599" s="249" t="s">
        <v>12708</v>
      </c>
      <c r="N599" s="249" t="s">
        <v>1176</v>
      </c>
      <c r="O599" s="250" t="s">
        <v>14614</v>
      </c>
    </row>
    <row r="600" spans="1:15">
      <c r="A600" s="248" t="s">
        <v>7567</v>
      </c>
      <c r="B600" s="249" t="s">
        <v>14615</v>
      </c>
      <c r="C600" s="249" t="s">
        <v>7568</v>
      </c>
      <c r="D600" s="249" t="s">
        <v>14616</v>
      </c>
      <c r="E600" s="249" t="s">
        <v>14617</v>
      </c>
      <c r="F600" s="249" t="s">
        <v>1176</v>
      </c>
      <c r="G600" s="249" t="s">
        <v>14618</v>
      </c>
      <c r="H600" s="249" t="s">
        <v>14619</v>
      </c>
      <c r="I600" s="249" t="s">
        <v>14620</v>
      </c>
      <c r="J600" s="249" t="s">
        <v>1176</v>
      </c>
      <c r="K600" s="249" t="s">
        <v>14621</v>
      </c>
      <c r="L600" s="249" t="s">
        <v>12452</v>
      </c>
      <c r="M600" s="249" t="s">
        <v>14622</v>
      </c>
      <c r="N600" s="249" t="s">
        <v>1176</v>
      </c>
      <c r="O600" s="250" t="s">
        <v>14030</v>
      </c>
    </row>
    <row r="601" spans="1:15">
      <c r="A601" s="248" t="s">
        <v>7576</v>
      </c>
      <c r="B601" s="249" t="s">
        <v>14623</v>
      </c>
      <c r="C601" s="249" t="s">
        <v>7577</v>
      </c>
      <c r="D601" s="249" t="s">
        <v>14624</v>
      </c>
      <c r="E601" s="249" t="s">
        <v>14625</v>
      </c>
      <c r="F601" s="249" t="s">
        <v>7962</v>
      </c>
      <c r="G601" s="249" t="s">
        <v>14626</v>
      </c>
      <c r="H601" s="249" t="s">
        <v>14627</v>
      </c>
      <c r="I601" s="249" t="s">
        <v>14628</v>
      </c>
      <c r="J601" s="249" t="s">
        <v>1176</v>
      </c>
      <c r="K601" s="249" t="s">
        <v>14629</v>
      </c>
      <c r="L601" s="249" t="s">
        <v>12917</v>
      </c>
      <c r="M601" s="249" t="s">
        <v>14630</v>
      </c>
      <c r="N601" s="249" t="s">
        <v>1176</v>
      </c>
      <c r="O601" s="250" t="s">
        <v>9540</v>
      </c>
    </row>
    <row r="602" spans="1:15">
      <c r="A602" s="248" t="s">
        <v>7585</v>
      </c>
      <c r="B602" s="249" t="s">
        <v>14631</v>
      </c>
      <c r="C602" s="249" t="s">
        <v>7586</v>
      </c>
      <c r="D602" s="249" t="s">
        <v>14632</v>
      </c>
      <c r="E602" s="249" t="s">
        <v>14633</v>
      </c>
      <c r="F602" s="249" t="s">
        <v>1176</v>
      </c>
      <c r="G602" s="249" t="s">
        <v>14634</v>
      </c>
      <c r="H602" s="249" t="s">
        <v>14635</v>
      </c>
      <c r="I602" s="249" t="s">
        <v>14636</v>
      </c>
      <c r="J602" s="249" t="s">
        <v>1176</v>
      </c>
      <c r="K602" s="249" t="s">
        <v>14637</v>
      </c>
      <c r="L602" s="249" t="s">
        <v>12726</v>
      </c>
      <c r="M602" s="249" t="s">
        <v>14638</v>
      </c>
      <c r="N602" s="249" t="s">
        <v>1176</v>
      </c>
      <c r="O602" s="250" t="s">
        <v>14639</v>
      </c>
    </row>
    <row r="603" spans="1:15">
      <c r="A603" s="248" t="s">
        <v>7595</v>
      </c>
      <c r="B603" s="249" t="s">
        <v>14640</v>
      </c>
      <c r="C603" s="249" t="s">
        <v>7596</v>
      </c>
      <c r="D603" s="249" t="s">
        <v>14641</v>
      </c>
      <c r="E603" s="249" t="s">
        <v>14642</v>
      </c>
      <c r="F603" s="249" t="s">
        <v>1176</v>
      </c>
      <c r="G603" s="249" t="s">
        <v>14643</v>
      </c>
      <c r="H603" s="249" t="s">
        <v>14644</v>
      </c>
      <c r="I603" s="249" t="s">
        <v>14645</v>
      </c>
      <c r="J603" s="249" t="s">
        <v>1176</v>
      </c>
      <c r="K603" s="249" t="s">
        <v>14646</v>
      </c>
      <c r="L603" s="249" t="s">
        <v>11886</v>
      </c>
      <c r="M603" s="249" t="s">
        <v>13587</v>
      </c>
      <c r="N603" s="249" t="s">
        <v>1176</v>
      </c>
      <c r="O603" s="250" t="s">
        <v>10824</v>
      </c>
    </row>
    <row r="604" spans="1:15">
      <c r="A604" s="248" t="s">
        <v>7604</v>
      </c>
      <c r="B604" s="249" t="s">
        <v>14647</v>
      </c>
      <c r="C604" s="249" t="s">
        <v>7605</v>
      </c>
      <c r="D604" s="249" t="s">
        <v>14648</v>
      </c>
      <c r="E604" s="249" t="s">
        <v>14649</v>
      </c>
      <c r="F604" s="249" t="s">
        <v>1176</v>
      </c>
      <c r="G604" s="249" t="s">
        <v>14650</v>
      </c>
      <c r="H604" s="249" t="s">
        <v>14651</v>
      </c>
      <c r="I604" s="249" t="s">
        <v>14652</v>
      </c>
      <c r="J604" s="249" t="s">
        <v>1176</v>
      </c>
      <c r="K604" s="249" t="s">
        <v>14653</v>
      </c>
      <c r="L604" s="249" t="s">
        <v>14654</v>
      </c>
      <c r="M604" s="249" t="s">
        <v>13040</v>
      </c>
      <c r="N604" s="249" t="s">
        <v>1176</v>
      </c>
      <c r="O604" s="250" t="s">
        <v>10998</v>
      </c>
    </row>
    <row r="605" spans="1:15">
      <c r="A605" s="248" t="s">
        <v>7614</v>
      </c>
      <c r="B605" s="249" t="s">
        <v>14655</v>
      </c>
      <c r="C605" s="249" t="s">
        <v>7615</v>
      </c>
      <c r="D605" s="249" t="s">
        <v>14656</v>
      </c>
      <c r="E605" s="249" t="s">
        <v>14657</v>
      </c>
      <c r="F605" s="249" t="s">
        <v>14658</v>
      </c>
      <c r="G605" s="249" t="s">
        <v>14659</v>
      </c>
      <c r="H605" s="249" t="s">
        <v>14660</v>
      </c>
      <c r="I605" s="249" t="s">
        <v>14661</v>
      </c>
      <c r="J605" s="249" t="s">
        <v>2649</v>
      </c>
      <c r="K605" s="249" t="s">
        <v>14662</v>
      </c>
      <c r="L605" s="249" t="s">
        <v>14092</v>
      </c>
      <c r="M605" s="249" t="s">
        <v>14663</v>
      </c>
      <c r="N605" s="249" t="s">
        <v>2649</v>
      </c>
      <c r="O605" s="250" t="s">
        <v>9303</v>
      </c>
    </row>
    <row r="606" spans="1:15">
      <c r="A606" s="248" t="s">
        <v>7624</v>
      </c>
      <c r="B606" s="249" t="s">
        <v>14664</v>
      </c>
      <c r="C606" s="249" t="s">
        <v>7625</v>
      </c>
      <c r="D606" s="249" t="s">
        <v>14665</v>
      </c>
      <c r="E606" s="249" t="s">
        <v>14666</v>
      </c>
      <c r="F606" s="249" t="s">
        <v>1176</v>
      </c>
      <c r="G606" s="249" t="s">
        <v>14667</v>
      </c>
      <c r="H606" s="249" t="s">
        <v>14668</v>
      </c>
      <c r="I606" s="249" t="s">
        <v>14669</v>
      </c>
      <c r="J606" s="249" t="s">
        <v>1176</v>
      </c>
      <c r="K606" s="249" t="s">
        <v>14670</v>
      </c>
      <c r="L606" s="249" t="s">
        <v>14671</v>
      </c>
      <c r="M606" s="249" t="s">
        <v>14672</v>
      </c>
      <c r="N606" s="249" t="s">
        <v>1176</v>
      </c>
      <c r="O606" s="250" t="s">
        <v>14673</v>
      </c>
    </row>
    <row r="607" spans="1:15">
      <c r="A607" s="248" t="s">
        <v>7634</v>
      </c>
      <c r="B607" s="249" t="s">
        <v>14674</v>
      </c>
      <c r="C607" s="249" t="s">
        <v>7635</v>
      </c>
      <c r="D607" s="249" t="s">
        <v>14675</v>
      </c>
      <c r="E607" s="249" t="s">
        <v>14676</v>
      </c>
      <c r="F607" s="249" t="s">
        <v>1176</v>
      </c>
      <c r="G607" s="249" t="s">
        <v>14677</v>
      </c>
      <c r="H607" s="249" t="s">
        <v>14678</v>
      </c>
      <c r="I607" s="249" t="s">
        <v>14679</v>
      </c>
      <c r="J607" s="249" t="s">
        <v>1176</v>
      </c>
      <c r="K607" s="249" t="s">
        <v>14680</v>
      </c>
      <c r="L607" s="249" t="s">
        <v>14057</v>
      </c>
      <c r="M607" s="249" t="s">
        <v>9627</v>
      </c>
      <c r="N607" s="249" t="s">
        <v>1176</v>
      </c>
      <c r="O607" s="250" t="s">
        <v>14681</v>
      </c>
    </row>
    <row r="608" spans="1:15">
      <c r="A608" s="248" t="s">
        <v>7644</v>
      </c>
      <c r="B608" s="249" t="s">
        <v>14682</v>
      </c>
      <c r="C608" s="249" t="s">
        <v>7645</v>
      </c>
      <c r="D608" s="249" t="s">
        <v>14683</v>
      </c>
      <c r="E608" s="249" t="s">
        <v>14684</v>
      </c>
      <c r="F608" s="249" t="s">
        <v>1176</v>
      </c>
      <c r="G608" s="249" t="s">
        <v>14685</v>
      </c>
      <c r="H608" s="249" t="s">
        <v>14686</v>
      </c>
      <c r="I608" s="249" t="s">
        <v>14687</v>
      </c>
      <c r="J608" s="249" t="s">
        <v>1176</v>
      </c>
      <c r="K608" s="249" t="s">
        <v>14688</v>
      </c>
      <c r="L608" s="249" t="s">
        <v>14689</v>
      </c>
      <c r="M608" s="249" t="s">
        <v>14690</v>
      </c>
      <c r="N608" s="249" t="s">
        <v>1176</v>
      </c>
      <c r="O608" s="250" t="s">
        <v>9247</v>
      </c>
    </row>
    <row r="609" spans="1:15">
      <c r="A609" s="248" t="s">
        <v>7654</v>
      </c>
      <c r="B609" s="249" t="s">
        <v>14691</v>
      </c>
      <c r="C609" s="249" t="s">
        <v>7656</v>
      </c>
      <c r="D609" s="249" t="s">
        <v>14692</v>
      </c>
      <c r="E609" s="249" t="s">
        <v>14693</v>
      </c>
      <c r="F609" s="249" t="s">
        <v>1176</v>
      </c>
      <c r="G609" s="249" t="s">
        <v>14694</v>
      </c>
      <c r="H609" s="249" t="s">
        <v>14695</v>
      </c>
      <c r="I609" s="249" t="s">
        <v>14696</v>
      </c>
      <c r="J609" s="249" t="s">
        <v>1176</v>
      </c>
      <c r="K609" s="249" t="s">
        <v>14697</v>
      </c>
      <c r="L609" s="249" t="s">
        <v>14689</v>
      </c>
      <c r="M609" s="249" t="s">
        <v>14698</v>
      </c>
      <c r="N609" s="249" t="s">
        <v>1176</v>
      </c>
      <c r="O609" s="250" t="s">
        <v>14699</v>
      </c>
    </row>
    <row r="610" spans="1:15">
      <c r="A610" s="248" t="s">
        <v>7662</v>
      </c>
      <c r="B610" s="249" t="s">
        <v>14700</v>
      </c>
      <c r="C610" s="249" t="s">
        <v>7663</v>
      </c>
      <c r="D610" s="249" t="s">
        <v>14701</v>
      </c>
      <c r="E610" s="249" t="s">
        <v>14702</v>
      </c>
      <c r="F610" s="249" t="s">
        <v>1176</v>
      </c>
      <c r="G610" s="249" t="s">
        <v>14703</v>
      </c>
      <c r="H610" s="249" t="s">
        <v>14704</v>
      </c>
      <c r="I610" s="249" t="s">
        <v>14705</v>
      </c>
      <c r="J610" s="249" t="s">
        <v>1176</v>
      </c>
      <c r="K610" s="249" t="s">
        <v>14706</v>
      </c>
      <c r="L610" s="249" t="s">
        <v>14707</v>
      </c>
      <c r="M610" s="249" t="s">
        <v>1692</v>
      </c>
      <c r="N610" s="249" t="s">
        <v>1176</v>
      </c>
      <c r="O610" s="250" t="s">
        <v>9402</v>
      </c>
    </row>
    <row r="611" spans="1:15">
      <c r="A611" s="248" t="s">
        <v>7671</v>
      </c>
      <c r="B611" s="249" t="s">
        <v>14708</v>
      </c>
      <c r="C611" s="249" t="s">
        <v>7672</v>
      </c>
      <c r="D611" s="249" t="s">
        <v>14709</v>
      </c>
      <c r="E611" s="249" t="s">
        <v>14710</v>
      </c>
      <c r="F611" s="249" t="s">
        <v>1176</v>
      </c>
      <c r="G611" s="249" t="s">
        <v>14711</v>
      </c>
      <c r="H611" s="249" t="s">
        <v>14712</v>
      </c>
      <c r="I611" s="249" t="s">
        <v>14713</v>
      </c>
      <c r="J611" s="249" t="s">
        <v>1176</v>
      </c>
      <c r="K611" s="249" t="s">
        <v>14714</v>
      </c>
      <c r="L611" s="249" t="s">
        <v>11394</v>
      </c>
      <c r="M611" s="249" t="s">
        <v>10107</v>
      </c>
      <c r="N611" s="249" t="s">
        <v>1176</v>
      </c>
      <c r="O611" s="250" t="s">
        <v>14715</v>
      </c>
    </row>
    <row r="612" spans="1:15">
      <c r="A612" s="248" t="s">
        <v>7681</v>
      </c>
      <c r="B612" s="249" t="s">
        <v>14716</v>
      </c>
      <c r="C612" s="249" t="s">
        <v>7682</v>
      </c>
      <c r="D612" s="249" t="s">
        <v>14717</v>
      </c>
      <c r="E612" s="249" t="s">
        <v>14718</v>
      </c>
      <c r="F612" s="249" t="s">
        <v>1176</v>
      </c>
      <c r="G612" s="249" t="s">
        <v>14719</v>
      </c>
      <c r="H612" s="249" t="s">
        <v>14720</v>
      </c>
      <c r="I612" s="249" t="s">
        <v>14721</v>
      </c>
      <c r="J612" s="249" t="s">
        <v>1176</v>
      </c>
      <c r="K612" s="249" t="s">
        <v>14722</v>
      </c>
      <c r="L612" s="249" t="s">
        <v>10506</v>
      </c>
      <c r="M612" s="249" t="s">
        <v>14723</v>
      </c>
      <c r="N612" s="249" t="s">
        <v>1176</v>
      </c>
      <c r="O612" s="250" t="s">
        <v>14724</v>
      </c>
    </row>
    <row r="613" spans="1:15">
      <c r="A613" s="248" t="s">
        <v>7691</v>
      </c>
      <c r="B613" s="249" t="s">
        <v>14725</v>
      </c>
      <c r="C613" s="249" t="s">
        <v>7692</v>
      </c>
      <c r="D613" s="249" t="s">
        <v>14726</v>
      </c>
      <c r="E613" s="249" t="s">
        <v>14727</v>
      </c>
      <c r="F613" s="249" t="s">
        <v>1176</v>
      </c>
      <c r="G613" s="249" t="s">
        <v>14728</v>
      </c>
      <c r="H613" s="249" t="s">
        <v>14729</v>
      </c>
      <c r="I613" s="249" t="s">
        <v>14730</v>
      </c>
      <c r="J613" s="249" t="s">
        <v>1176</v>
      </c>
      <c r="K613" s="249" t="s">
        <v>14731</v>
      </c>
      <c r="L613" s="249" t="s">
        <v>14732</v>
      </c>
      <c r="M613" s="249" t="s">
        <v>13456</v>
      </c>
      <c r="N613" s="249" t="s">
        <v>1176</v>
      </c>
      <c r="O613" s="250" t="s">
        <v>14733</v>
      </c>
    </row>
    <row r="614" spans="1:15">
      <c r="A614" s="248" t="s">
        <v>7701</v>
      </c>
      <c r="B614" s="249" t="s">
        <v>14734</v>
      </c>
      <c r="C614" s="249" t="s">
        <v>14735</v>
      </c>
      <c r="D614" s="249" t="s">
        <v>14736</v>
      </c>
      <c r="E614" s="249" t="s">
        <v>14737</v>
      </c>
      <c r="F614" s="249" t="s">
        <v>1176</v>
      </c>
      <c r="G614" s="249" t="s">
        <v>14738</v>
      </c>
      <c r="H614" s="249" t="s">
        <v>14739</v>
      </c>
      <c r="I614" s="249" t="s">
        <v>14740</v>
      </c>
      <c r="J614" s="249" t="s">
        <v>1176</v>
      </c>
      <c r="K614" s="249" t="s">
        <v>14741</v>
      </c>
      <c r="L614" s="249" t="s">
        <v>14742</v>
      </c>
      <c r="M614" s="249" t="s">
        <v>14743</v>
      </c>
      <c r="N614" s="249" t="s">
        <v>1176</v>
      </c>
      <c r="O614" s="250" t="s">
        <v>14744</v>
      </c>
    </row>
    <row r="615" spans="1:15">
      <c r="A615" s="248" t="s">
        <v>7711</v>
      </c>
      <c r="B615" s="249" t="s">
        <v>14745</v>
      </c>
      <c r="C615" s="249" t="s">
        <v>7712</v>
      </c>
      <c r="D615" s="249" t="s">
        <v>14746</v>
      </c>
      <c r="E615" s="249" t="s">
        <v>14747</v>
      </c>
      <c r="F615" s="249" t="s">
        <v>1176</v>
      </c>
      <c r="G615" s="249" t="s">
        <v>14748</v>
      </c>
      <c r="H615" s="249" t="s">
        <v>14749</v>
      </c>
      <c r="I615" s="249" t="s">
        <v>14750</v>
      </c>
      <c r="J615" s="249" t="s">
        <v>1176</v>
      </c>
      <c r="K615" s="249" t="s">
        <v>14751</v>
      </c>
      <c r="L615" s="249" t="s">
        <v>14752</v>
      </c>
      <c r="M615" s="249" t="s">
        <v>14753</v>
      </c>
      <c r="N615" s="249" t="s">
        <v>1176</v>
      </c>
      <c r="O615" s="250" t="s">
        <v>11302</v>
      </c>
    </row>
    <row r="616" spans="1:15">
      <c r="A616" s="248" t="s">
        <v>7721</v>
      </c>
      <c r="B616" s="249" t="s">
        <v>14754</v>
      </c>
      <c r="C616" s="249" t="s">
        <v>7722</v>
      </c>
      <c r="D616" s="249" t="s">
        <v>14755</v>
      </c>
      <c r="E616" s="249" t="s">
        <v>14756</v>
      </c>
      <c r="F616" s="249" t="s">
        <v>1176</v>
      </c>
      <c r="G616" s="249" t="s">
        <v>14757</v>
      </c>
      <c r="H616" s="249" t="s">
        <v>14758</v>
      </c>
      <c r="I616" s="249" t="s">
        <v>14759</v>
      </c>
      <c r="J616" s="249" t="s">
        <v>1176</v>
      </c>
      <c r="K616" s="249" t="s">
        <v>14760</v>
      </c>
      <c r="L616" s="249" t="s">
        <v>9158</v>
      </c>
      <c r="M616" s="249" t="s">
        <v>14161</v>
      </c>
      <c r="N616" s="249" t="s">
        <v>1176</v>
      </c>
      <c r="O616" s="250" t="s">
        <v>9530</v>
      </c>
    </row>
    <row r="617" spans="1:15">
      <c r="A617" s="248" t="s">
        <v>7731</v>
      </c>
      <c r="B617" s="249" t="s">
        <v>14761</v>
      </c>
      <c r="C617" s="249" t="s">
        <v>7733</v>
      </c>
      <c r="D617" s="249" t="s">
        <v>14762</v>
      </c>
      <c r="E617" s="249" t="s">
        <v>14763</v>
      </c>
      <c r="F617" s="249" t="s">
        <v>1176</v>
      </c>
      <c r="G617" s="249" t="s">
        <v>14764</v>
      </c>
      <c r="H617" s="249" t="s">
        <v>14765</v>
      </c>
      <c r="I617" s="249" t="s">
        <v>14766</v>
      </c>
      <c r="J617" s="249" t="s">
        <v>1176</v>
      </c>
      <c r="K617" s="249" t="s">
        <v>14767</v>
      </c>
      <c r="L617" s="249" t="s">
        <v>11868</v>
      </c>
      <c r="M617" s="249" t="s">
        <v>14768</v>
      </c>
      <c r="N617" s="249" t="s">
        <v>1176</v>
      </c>
      <c r="O617" s="250" t="s">
        <v>9834</v>
      </c>
    </row>
    <row r="618" spans="1:15">
      <c r="A618" s="248" t="s">
        <v>7742</v>
      </c>
      <c r="B618" s="249" t="s">
        <v>14769</v>
      </c>
      <c r="C618" s="249" t="s">
        <v>7743</v>
      </c>
      <c r="D618" s="249" t="s">
        <v>14770</v>
      </c>
      <c r="E618" s="249" t="s">
        <v>14771</v>
      </c>
      <c r="F618" s="249" t="s">
        <v>1176</v>
      </c>
      <c r="G618" s="249" t="s">
        <v>14772</v>
      </c>
      <c r="H618" s="249" t="s">
        <v>14773</v>
      </c>
      <c r="I618" s="249" t="s">
        <v>14774</v>
      </c>
      <c r="J618" s="249" t="s">
        <v>1176</v>
      </c>
      <c r="K618" s="249" t="s">
        <v>14775</v>
      </c>
      <c r="L618" s="249" t="s">
        <v>14776</v>
      </c>
      <c r="M618" s="249" t="s">
        <v>14777</v>
      </c>
      <c r="N618" s="249" t="s">
        <v>1176</v>
      </c>
      <c r="O618" s="250" t="s">
        <v>10147</v>
      </c>
    </row>
    <row r="619" spans="1:15">
      <c r="A619" s="248" t="s">
        <v>7751</v>
      </c>
      <c r="B619" s="249" t="s">
        <v>14778</v>
      </c>
      <c r="C619" s="249" t="s">
        <v>7752</v>
      </c>
      <c r="D619" s="249" t="s">
        <v>14779</v>
      </c>
      <c r="E619" s="249" t="s">
        <v>14780</v>
      </c>
      <c r="F619" s="249" t="s">
        <v>1176</v>
      </c>
      <c r="G619" s="249" t="s">
        <v>14781</v>
      </c>
      <c r="H619" s="249" t="s">
        <v>14782</v>
      </c>
      <c r="I619" s="249" t="s">
        <v>14783</v>
      </c>
      <c r="J619" s="249" t="s">
        <v>1176</v>
      </c>
      <c r="K619" s="249" t="s">
        <v>14784</v>
      </c>
      <c r="L619" s="249" t="s">
        <v>14785</v>
      </c>
      <c r="M619" s="249" t="s">
        <v>10244</v>
      </c>
      <c r="N619" s="249" t="s">
        <v>1176</v>
      </c>
      <c r="O619" s="250" t="s">
        <v>14786</v>
      </c>
    </row>
    <row r="620" spans="1:15">
      <c r="A620" s="248" t="s">
        <v>7760</v>
      </c>
      <c r="B620" s="249" t="s">
        <v>14787</v>
      </c>
      <c r="C620" s="249" t="s">
        <v>7761</v>
      </c>
      <c r="D620" s="249" t="s">
        <v>14788</v>
      </c>
      <c r="E620" s="249" t="s">
        <v>14789</v>
      </c>
      <c r="F620" s="249" t="s">
        <v>2135</v>
      </c>
      <c r="G620" s="249" t="s">
        <v>14790</v>
      </c>
      <c r="H620" s="249" t="s">
        <v>14791</v>
      </c>
      <c r="I620" s="249" t="s">
        <v>14792</v>
      </c>
      <c r="J620" s="249" t="s">
        <v>1176</v>
      </c>
      <c r="K620" s="249" t="s">
        <v>14793</v>
      </c>
      <c r="L620" s="249" t="s">
        <v>12343</v>
      </c>
      <c r="M620" s="249" t="s">
        <v>14794</v>
      </c>
      <c r="N620" s="249" t="s">
        <v>1176</v>
      </c>
      <c r="O620" s="250" t="s">
        <v>14795</v>
      </c>
    </row>
    <row r="621" spans="1:15">
      <c r="A621" s="248" t="s">
        <v>7770</v>
      </c>
      <c r="B621" s="249" t="s">
        <v>14796</v>
      </c>
      <c r="C621" s="249" t="s">
        <v>7771</v>
      </c>
      <c r="D621" s="249" t="s">
        <v>14797</v>
      </c>
      <c r="E621" s="249" t="s">
        <v>14798</v>
      </c>
      <c r="F621" s="249" t="s">
        <v>1176</v>
      </c>
      <c r="G621" s="249" t="s">
        <v>14799</v>
      </c>
      <c r="H621" s="249" t="s">
        <v>14800</v>
      </c>
      <c r="I621" s="249" t="s">
        <v>14801</v>
      </c>
      <c r="J621" s="249" t="s">
        <v>1176</v>
      </c>
      <c r="K621" s="249" t="s">
        <v>14802</v>
      </c>
      <c r="L621" s="249" t="s">
        <v>14803</v>
      </c>
      <c r="M621" s="249" t="s">
        <v>14804</v>
      </c>
      <c r="N621" s="249" t="s">
        <v>1176</v>
      </c>
      <c r="O621" s="250" t="s">
        <v>14805</v>
      </c>
    </row>
    <row r="622" spans="1:15">
      <c r="A622" s="248" t="s">
        <v>7779</v>
      </c>
      <c r="B622" s="249" t="s">
        <v>14806</v>
      </c>
      <c r="C622" s="249" t="s">
        <v>7780</v>
      </c>
      <c r="D622" s="249" t="s">
        <v>14807</v>
      </c>
      <c r="E622" s="249" t="s">
        <v>14808</v>
      </c>
      <c r="F622" s="249" t="s">
        <v>1176</v>
      </c>
      <c r="G622" s="249" t="s">
        <v>14809</v>
      </c>
      <c r="H622" s="249" t="s">
        <v>14810</v>
      </c>
      <c r="I622" s="249" t="s">
        <v>14811</v>
      </c>
      <c r="J622" s="249" t="s">
        <v>1176</v>
      </c>
      <c r="K622" s="249" t="s">
        <v>14812</v>
      </c>
      <c r="L622" s="249" t="s">
        <v>14813</v>
      </c>
      <c r="M622" s="249" t="s">
        <v>9304</v>
      </c>
      <c r="N622" s="249" t="s">
        <v>1176</v>
      </c>
      <c r="O622" s="250" t="s">
        <v>10651</v>
      </c>
    </row>
    <row r="623" spans="1:15">
      <c r="A623" s="248" t="s">
        <v>7789</v>
      </c>
      <c r="B623" s="249" t="s">
        <v>14814</v>
      </c>
      <c r="C623" s="249" t="s">
        <v>7790</v>
      </c>
      <c r="D623" s="249" t="s">
        <v>14815</v>
      </c>
      <c r="E623" s="249" t="s">
        <v>14816</v>
      </c>
      <c r="F623" s="249" t="s">
        <v>1176</v>
      </c>
      <c r="G623" s="249" t="s">
        <v>14817</v>
      </c>
      <c r="H623" s="249" t="s">
        <v>14818</v>
      </c>
      <c r="I623" s="249" t="s">
        <v>3842</v>
      </c>
      <c r="J623" s="249" t="s">
        <v>1176</v>
      </c>
      <c r="K623" s="249" t="s">
        <v>14819</v>
      </c>
      <c r="L623" s="249" t="s">
        <v>9587</v>
      </c>
      <c r="M623" s="249" t="s">
        <v>14820</v>
      </c>
      <c r="N623" s="249" t="s">
        <v>1176</v>
      </c>
      <c r="O623" s="250" t="s">
        <v>14821</v>
      </c>
    </row>
    <row r="624" spans="1:15">
      <c r="A624" s="248" t="s">
        <v>7798</v>
      </c>
      <c r="B624" s="249" t="s">
        <v>14822</v>
      </c>
      <c r="C624" s="249" t="s">
        <v>7799</v>
      </c>
      <c r="D624" s="249" t="s">
        <v>14823</v>
      </c>
      <c r="E624" s="249" t="s">
        <v>14824</v>
      </c>
      <c r="F624" s="249" t="s">
        <v>1176</v>
      </c>
      <c r="G624" s="249" t="s">
        <v>14825</v>
      </c>
      <c r="H624" s="249" t="s">
        <v>14826</v>
      </c>
      <c r="I624" s="249" t="s">
        <v>14827</v>
      </c>
      <c r="J624" s="249" t="s">
        <v>1176</v>
      </c>
      <c r="K624" s="249" t="s">
        <v>14828</v>
      </c>
      <c r="L624" s="249" t="s">
        <v>14829</v>
      </c>
      <c r="M624" s="249" t="s">
        <v>14830</v>
      </c>
      <c r="N624" s="249" t="s">
        <v>1176</v>
      </c>
      <c r="O624" s="250" t="s">
        <v>14831</v>
      </c>
    </row>
    <row r="625" spans="1:15">
      <c r="A625" s="248" t="s">
        <v>7807</v>
      </c>
      <c r="B625" s="249" t="s">
        <v>14832</v>
      </c>
      <c r="C625" s="249" t="s">
        <v>7809</v>
      </c>
      <c r="D625" s="249" t="s">
        <v>14833</v>
      </c>
      <c r="E625" s="249" t="s">
        <v>14834</v>
      </c>
      <c r="F625" s="249" t="s">
        <v>1176</v>
      </c>
      <c r="G625" s="249" t="s">
        <v>14835</v>
      </c>
      <c r="H625" s="249" t="s">
        <v>14836</v>
      </c>
      <c r="I625" s="249" t="s">
        <v>14837</v>
      </c>
      <c r="J625" s="249" t="s">
        <v>1176</v>
      </c>
      <c r="K625" s="249" t="s">
        <v>14838</v>
      </c>
      <c r="L625" s="249" t="s">
        <v>9156</v>
      </c>
      <c r="M625" s="249" t="s">
        <v>14839</v>
      </c>
      <c r="N625" s="249" t="s">
        <v>1176</v>
      </c>
      <c r="O625" s="250" t="s">
        <v>14840</v>
      </c>
    </row>
    <row r="626" spans="1:15">
      <c r="A626" s="248" t="s">
        <v>7818</v>
      </c>
      <c r="B626" s="249" t="s">
        <v>14841</v>
      </c>
      <c r="C626" s="249" t="s">
        <v>7819</v>
      </c>
      <c r="D626" s="249" t="s">
        <v>14842</v>
      </c>
      <c r="E626" s="249" t="s">
        <v>14843</v>
      </c>
      <c r="F626" s="249" t="s">
        <v>1176</v>
      </c>
      <c r="G626" s="249" t="s">
        <v>14844</v>
      </c>
      <c r="H626" s="249" t="s">
        <v>14845</v>
      </c>
      <c r="I626" s="249" t="s">
        <v>14846</v>
      </c>
      <c r="J626" s="249" t="s">
        <v>1176</v>
      </c>
      <c r="K626" s="249" t="s">
        <v>14847</v>
      </c>
      <c r="L626" s="249" t="s">
        <v>14848</v>
      </c>
      <c r="M626" s="249" t="s">
        <v>14849</v>
      </c>
      <c r="N626" s="249" t="s">
        <v>1176</v>
      </c>
      <c r="O626" s="250" t="s">
        <v>14255</v>
      </c>
    </row>
    <row r="627" spans="1:15">
      <c r="A627" s="248" t="s">
        <v>7827</v>
      </c>
      <c r="B627" s="249" t="s">
        <v>14850</v>
      </c>
      <c r="C627" s="249" t="s">
        <v>7828</v>
      </c>
      <c r="D627" s="249" t="s">
        <v>14851</v>
      </c>
      <c r="E627" s="249" t="s">
        <v>14852</v>
      </c>
      <c r="F627" s="249" t="s">
        <v>1176</v>
      </c>
      <c r="G627" s="249" t="s">
        <v>14853</v>
      </c>
      <c r="H627" s="249" t="s">
        <v>14854</v>
      </c>
      <c r="I627" s="249" t="s">
        <v>14855</v>
      </c>
      <c r="J627" s="249" t="s">
        <v>1176</v>
      </c>
      <c r="K627" s="249" t="s">
        <v>14856</v>
      </c>
      <c r="L627" s="249" t="s">
        <v>14857</v>
      </c>
      <c r="M627" s="249" t="s">
        <v>14858</v>
      </c>
      <c r="N627" s="249" t="s">
        <v>1176</v>
      </c>
      <c r="O627" s="250" t="s">
        <v>14859</v>
      </c>
    </row>
    <row r="628" spans="1:15">
      <c r="A628" s="248" t="s">
        <v>7837</v>
      </c>
      <c r="B628" s="249" t="s">
        <v>14860</v>
      </c>
      <c r="C628" s="249" t="s">
        <v>7838</v>
      </c>
      <c r="D628" s="249" t="s">
        <v>14861</v>
      </c>
      <c r="E628" s="249" t="s">
        <v>14862</v>
      </c>
      <c r="F628" s="249" t="s">
        <v>1176</v>
      </c>
      <c r="G628" s="249" t="s">
        <v>14863</v>
      </c>
      <c r="H628" s="249" t="s">
        <v>14864</v>
      </c>
      <c r="I628" s="249" t="s">
        <v>14865</v>
      </c>
      <c r="J628" s="249" t="s">
        <v>1176</v>
      </c>
      <c r="K628" s="249" t="s">
        <v>14866</v>
      </c>
      <c r="L628" s="249" t="s">
        <v>14867</v>
      </c>
      <c r="M628" s="249" t="s">
        <v>14868</v>
      </c>
      <c r="N628" s="249" t="s">
        <v>1176</v>
      </c>
      <c r="O628" s="250" t="s">
        <v>12287</v>
      </c>
    </row>
    <row r="629" spans="1:15">
      <c r="A629" s="248" t="s">
        <v>7845</v>
      </c>
      <c r="B629" s="249" t="s">
        <v>14869</v>
      </c>
      <c r="C629" s="249" t="s">
        <v>7847</v>
      </c>
      <c r="D629" s="249" t="s">
        <v>14870</v>
      </c>
      <c r="E629" s="249" t="s">
        <v>14871</v>
      </c>
      <c r="F629" s="249" t="s">
        <v>1176</v>
      </c>
      <c r="G629" s="249" t="s">
        <v>14872</v>
      </c>
      <c r="H629" s="249" t="s">
        <v>14873</v>
      </c>
      <c r="I629" s="249" t="s">
        <v>14874</v>
      </c>
      <c r="J629" s="249" t="s">
        <v>1176</v>
      </c>
      <c r="K629" s="249" t="s">
        <v>14875</v>
      </c>
      <c r="L629" s="249" t="s">
        <v>14876</v>
      </c>
      <c r="M629" s="249" t="s">
        <v>11554</v>
      </c>
      <c r="N629" s="249" t="s">
        <v>1176</v>
      </c>
      <c r="O629" s="250" t="s">
        <v>14877</v>
      </c>
    </row>
    <row r="630" spans="1:15">
      <c r="A630" s="248" t="s">
        <v>7854</v>
      </c>
      <c r="B630" s="249" t="s">
        <v>14878</v>
      </c>
      <c r="C630" s="249" t="s">
        <v>7855</v>
      </c>
      <c r="D630" s="249" t="s">
        <v>14879</v>
      </c>
      <c r="E630" s="249" t="s">
        <v>14880</v>
      </c>
      <c r="F630" s="249" t="s">
        <v>1176</v>
      </c>
      <c r="G630" s="249" t="s">
        <v>14667</v>
      </c>
      <c r="H630" s="249" t="s">
        <v>14881</v>
      </c>
      <c r="I630" s="249" t="s">
        <v>14882</v>
      </c>
      <c r="J630" s="249" t="s">
        <v>1176</v>
      </c>
      <c r="K630" s="249" t="s">
        <v>14883</v>
      </c>
      <c r="L630" s="249" t="s">
        <v>14884</v>
      </c>
      <c r="M630" s="249" t="s">
        <v>14885</v>
      </c>
      <c r="N630" s="249" t="s">
        <v>1176</v>
      </c>
      <c r="O630" s="250" t="s">
        <v>14886</v>
      </c>
    </row>
    <row r="631" spans="1:15">
      <c r="A631" s="248" t="s">
        <v>7864</v>
      </c>
      <c r="B631" s="249" t="s">
        <v>14887</v>
      </c>
      <c r="C631" s="249" t="s">
        <v>7865</v>
      </c>
      <c r="D631" s="249" t="s">
        <v>14888</v>
      </c>
      <c r="E631" s="249" t="s">
        <v>14889</v>
      </c>
      <c r="F631" s="249" t="s">
        <v>1176</v>
      </c>
      <c r="G631" s="249" t="s">
        <v>14890</v>
      </c>
      <c r="H631" s="249" t="s">
        <v>14891</v>
      </c>
      <c r="I631" s="249" t="s">
        <v>14892</v>
      </c>
      <c r="J631" s="249" t="s">
        <v>1176</v>
      </c>
      <c r="K631" s="249" t="s">
        <v>14893</v>
      </c>
      <c r="L631" s="249" t="s">
        <v>11304</v>
      </c>
      <c r="M631" s="249" t="s">
        <v>14894</v>
      </c>
      <c r="N631" s="249" t="s">
        <v>1176</v>
      </c>
      <c r="O631" s="250" t="s">
        <v>14895</v>
      </c>
    </row>
    <row r="632" spans="1:15">
      <c r="A632" s="248" t="s">
        <v>7868</v>
      </c>
      <c r="B632" s="249" t="s">
        <v>14896</v>
      </c>
      <c r="C632" s="249" t="s">
        <v>7869</v>
      </c>
      <c r="D632" s="249" t="s">
        <v>14897</v>
      </c>
      <c r="E632" s="249" t="s">
        <v>14898</v>
      </c>
      <c r="F632" s="249" t="s">
        <v>1176</v>
      </c>
      <c r="G632" s="249" t="s">
        <v>14899</v>
      </c>
      <c r="H632" s="249" t="s">
        <v>14900</v>
      </c>
      <c r="I632" s="249" t="s">
        <v>14901</v>
      </c>
      <c r="J632" s="249" t="s">
        <v>1176</v>
      </c>
      <c r="K632" s="249" t="s">
        <v>14902</v>
      </c>
      <c r="L632" s="249" t="s">
        <v>13605</v>
      </c>
      <c r="M632" s="249" t="s">
        <v>14903</v>
      </c>
      <c r="N632" s="249" t="s">
        <v>1176</v>
      </c>
      <c r="O632" s="250" t="s">
        <v>12056</v>
      </c>
    </row>
    <row r="633" spans="1:15">
      <c r="A633" s="248" t="s">
        <v>7873</v>
      </c>
      <c r="B633" s="249" t="s">
        <v>14904</v>
      </c>
      <c r="C633" s="249" t="s">
        <v>7874</v>
      </c>
      <c r="D633" s="249" t="s">
        <v>14905</v>
      </c>
      <c r="E633" s="249" t="s">
        <v>14906</v>
      </c>
      <c r="F633" s="249" t="s">
        <v>1176</v>
      </c>
      <c r="G633" s="249" t="s">
        <v>14907</v>
      </c>
      <c r="H633" s="249" t="s">
        <v>14908</v>
      </c>
      <c r="I633" s="249" t="s">
        <v>14909</v>
      </c>
      <c r="J633" s="249" t="s">
        <v>1176</v>
      </c>
      <c r="K633" s="249" t="s">
        <v>14910</v>
      </c>
      <c r="L633" s="249" t="s">
        <v>14048</v>
      </c>
      <c r="M633" s="249" t="s">
        <v>14911</v>
      </c>
      <c r="N633" s="249" t="s">
        <v>1176</v>
      </c>
      <c r="O633" s="250" t="s">
        <v>14912</v>
      </c>
    </row>
    <row r="634" spans="1:15">
      <c r="A634" s="248" t="s">
        <v>7880</v>
      </c>
      <c r="B634" s="249" t="s">
        <v>14913</v>
      </c>
      <c r="C634" s="249" t="s">
        <v>7881</v>
      </c>
      <c r="D634" s="249" t="s">
        <v>14914</v>
      </c>
      <c r="E634" s="249" t="s">
        <v>14915</v>
      </c>
      <c r="F634" s="249" t="s">
        <v>1176</v>
      </c>
      <c r="G634" s="249" t="s">
        <v>14916</v>
      </c>
      <c r="H634" s="249" t="s">
        <v>14917</v>
      </c>
      <c r="I634" s="249" t="s">
        <v>14918</v>
      </c>
      <c r="J634" s="249" t="s">
        <v>1176</v>
      </c>
      <c r="K634" s="249" t="s">
        <v>14919</v>
      </c>
      <c r="L634" s="249" t="s">
        <v>14920</v>
      </c>
      <c r="M634" s="249" t="s">
        <v>14921</v>
      </c>
      <c r="N634" s="249" t="s">
        <v>1176</v>
      </c>
      <c r="O634" s="250" t="s">
        <v>14922</v>
      </c>
    </row>
    <row r="635" spans="1:15">
      <c r="A635" s="248" t="s">
        <v>7889</v>
      </c>
      <c r="B635" s="249" t="s">
        <v>14923</v>
      </c>
      <c r="C635" s="249" t="s">
        <v>7890</v>
      </c>
      <c r="D635" s="249" t="s">
        <v>14924</v>
      </c>
      <c r="E635" s="249" t="s">
        <v>14925</v>
      </c>
      <c r="F635" s="249" t="s">
        <v>1176</v>
      </c>
      <c r="G635" s="249" t="s">
        <v>14926</v>
      </c>
      <c r="H635" s="249" t="s">
        <v>14927</v>
      </c>
      <c r="I635" s="249" t="s">
        <v>14928</v>
      </c>
      <c r="J635" s="249" t="s">
        <v>1176</v>
      </c>
      <c r="K635" s="249" t="s">
        <v>14929</v>
      </c>
      <c r="L635" s="249" t="s">
        <v>14930</v>
      </c>
      <c r="M635" s="249" t="s">
        <v>14639</v>
      </c>
      <c r="N635" s="249" t="s">
        <v>1176</v>
      </c>
      <c r="O635" s="250" t="s">
        <v>12644</v>
      </c>
    </row>
    <row r="636" spans="1:15">
      <c r="A636" s="248" t="s">
        <v>7896</v>
      </c>
      <c r="B636" s="249" t="s">
        <v>14931</v>
      </c>
      <c r="C636" s="249" t="s">
        <v>7898</v>
      </c>
      <c r="D636" s="249" t="s">
        <v>14932</v>
      </c>
      <c r="E636" s="249" t="s">
        <v>14933</v>
      </c>
      <c r="F636" s="249" t="s">
        <v>1176</v>
      </c>
      <c r="G636" s="249" t="s">
        <v>14934</v>
      </c>
      <c r="H636" s="249" t="s">
        <v>14935</v>
      </c>
      <c r="I636" s="249" t="s">
        <v>14936</v>
      </c>
      <c r="J636" s="249" t="s">
        <v>1176</v>
      </c>
      <c r="K636" s="249" t="s">
        <v>14937</v>
      </c>
      <c r="L636" s="249" t="s">
        <v>9678</v>
      </c>
      <c r="M636" s="249" t="s">
        <v>14938</v>
      </c>
      <c r="N636" s="249" t="s">
        <v>1176</v>
      </c>
      <c r="O636" s="250" t="s">
        <v>14939</v>
      </c>
    </row>
    <row r="637" spans="1:15">
      <c r="A637" s="248" t="s">
        <v>7907</v>
      </c>
      <c r="B637" s="249" t="s">
        <v>14940</v>
      </c>
      <c r="C637" s="249" t="s">
        <v>7908</v>
      </c>
      <c r="D637" s="249" t="s">
        <v>14941</v>
      </c>
      <c r="E637" s="249" t="s">
        <v>14942</v>
      </c>
      <c r="F637" s="249" t="s">
        <v>1176</v>
      </c>
      <c r="G637" s="249" t="s">
        <v>14943</v>
      </c>
      <c r="H637" s="249" t="s">
        <v>14944</v>
      </c>
      <c r="I637" s="249" t="s">
        <v>14945</v>
      </c>
      <c r="J637" s="249" t="s">
        <v>1176</v>
      </c>
      <c r="K637" s="249" t="s">
        <v>14946</v>
      </c>
      <c r="L637" s="249" t="s">
        <v>9245</v>
      </c>
      <c r="M637" s="249" t="s">
        <v>14947</v>
      </c>
      <c r="N637" s="249" t="s">
        <v>1176</v>
      </c>
      <c r="O637" s="250" t="s">
        <v>12360</v>
      </c>
    </row>
    <row r="638" spans="1:15">
      <c r="A638" s="248" t="s">
        <v>7917</v>
      </c>
      <c r="B638" s="249" t="s">
        <v>14948</v>
      </c>
      <c r="C638" s="249" t="s">
        <v>7918</v>
      </c>
      <c r="D638" s="249" t="s">
        <v>14949</v>
      </c>
      <c r="E638" s="249" t="s">
        <v>14950</v>
      </c>
      <c r="F638" s="249" t="s">
        <v>1176</v>
      </c>
      <c r="G638" s="249" t="s">
        <v>14951</v>
      </c>
      <c r="H638" s="249" t="s">
        <v>14952</v>
      </c>
      <c r="I638" s="249" t="s">
        <v>14953</v>
      </c>
      <c r="J638" s="249" t="s">
        <v>1176</v>
      </c>
      <c r="K638" s="249" t="s">
        <v>14954</v>
      </c>
      <c r="L638" s="249" t="s">
        <v>10834</v>
      </c>
      <c r="M638" s="249" t="s">
        <v>14955</v>
      </c>
      <c r="N638" s="249" t="s">
        <v>1176</v>
      </c>
      <c r="O638" s="250" t="s">
        <v>12606</v>
      </c>
    </row>
    <row r="639" spans="1:15">
      <c r="A639" s="248" t="s">
        <v>7926</v>
      </c>
      <c r="B639" s="249" t="s">
        <v>14956</v>
      </c>
      <c r="C639" s="249" t="s">
        <v>7927</v>
      </c>
      <c r="D639" s="249" t="s">
        <v>14957</v>
      </c>
      <c r="E639" s="249" t="s">
        <v>14958</v>
      </c>
      <c r="F639" s="249" t="s">
        <v>1176</v>
      </c>
      <c r="G639" s="249" t="s">
        <v>14959</v>
      </c>
      <c r="H639" s="249" t="s">
        <v>14960</v>
      </c>
      <c r="I639" s="249" t="s">
        <v>14961</v>
      </c>
      <c r="J639" s="249" t="s">
        <v>1176</v>
      </c>
      <c r="K639" s="249" t="s">
        <v>14962</v>
      </c>
      <c r="L639" s="249" t="s">
        <v>14963</v>
      </c>
      <c r="M639" s="249" t="s">
        <v>14964</v>
      </c>
      <c r="N639" s="249" t="s">
        <v>1176</v>
      </c>
      <c r="O639" s="250" t="s">
        <v>9775</v>
      </c>
    </row>
    <row r="640" spans="1:15">
      <c r="A640" s="248" t="s">
        <v>7936</v>
      </c>
      <c r="B640" s="249" t="s">
        <v>14965</v>
      </c>
      <c r="C640" s="249" t="s">
        <v>7937</v>
      </c>
      <c r="D640" s="249" t="s">
        <v>14966</v>
      </c>
      <c r="E640" s="249" t="s">
        <v>14967</v>
      </c>
      <c r="F640" s="249" t="s">
        <v>1176</v>
      </c>
      <c r="G640" s="249" t="s">
        <v>14968</v>
      </c>
      <c r="H640" s="249" t="s">
        <v>14969</v>
      </c>
      <c r="I640" s="249" t="s">
        <v>14970</v>
      </c>
      <c r="J640" s="249" t="s">
        <v>1176</v>
      </c>
      <c r="K640" s="249" t="s">
        <v>14971</v>
      </c>
      <c r="L640" s="249" t="s">
        <v>14972</v>
      </c>
      <c r="M640" s="249" t="s">
        <v>12570</v>
      </c>
      <c r="N640" s="249" t="s">
        <v>1176</v>
      </c>
      <c r="O640" s="250" t="s">
        <v>11647</v>
      </c>
    </row>
    <row r="641" spans="1:15">
      <c r="A641" s="248" t="s">
        <v>7945</v>
      </c>
      <c r="B641" s="249" t="s">
        <v>14973</v>
      </c>
      <c r="C641" s="249" t="s">
        <v>7946</v>
      </c>
      <c r="D641" s="249" t="s">
        <v>14974</v>
      </c>
      <c r="E641" s="249" t="s">
        <v>14975</v>
      </c>
      <c r="F641" s="249" t="s">
        <v>1176</v>
      </c>
      <c r="G641" s="249" t="s">
        <v>14976</v>
      </c>
      <c r="H641" s="249" t="s">
        <v>14977</v>
      </c>
      <c r="I641" s="249" t="s">
        <v>14978</v>
      </c>
      <c r="J641" s="249" t="s">
        <v>1176</v>
      </c>
      <c r="K641" s="249" t="s">
        <v>14979</v>
      </c>
      <c r="L641" s="249" t="s">
        <v>14980</v>
      </c>
      <c r="M641" s="249" t="s">
        <v>14981</v>
      </c>
      <c r="N641" s="249" t="s">
        <v>1176</v>
      </c>
      <c r="O641" s="250" t="s">
        <v>14982</v>
      </c>
    </row>
    <row r="642" spans="1:15">
      <c r="A642" s="248" t="s">
        <v>7955</v>
      </c>
      <c r="B642" s="249" t="s">
        <v>14983</v>
      </c>
      <c r="C642" s="249" t="s">
        <v>7956</v>
      </c>
      <c r="D642" s="249" t="s">
        <v>14984</v>
      </c>
      <c r="E642" s="249" t="s">
        <v>14985</v>
      </c>
      <c r="F642" s="249" t="s">
        <v>1176</v>
      </c>
      <c r="G642" s="249" t="s">
        <v>14986</v>
      </c>
      <c r="H642" s="249" t="s">
        <v>14987</v>
      </c>
      <c r="I642" s="249" t="s">
        <v>14988</v>
      </c>
      <c r="J642" s="249" t="s">
        <v>1176</v>
      </c>
      <c r="K642" s="249" t="s">
        <v>14989</v>
      </c>
      <c r="L642" s="249" t="s">
        <v>14990</v>
      </c>
      <c r="M642" s="249" t="s">
        <v>14991</v>
      </c>
      <c r="N642" s="249" t="s">
        <v>1176</v>
      </c>
      <c r="O642" s="250" t="s">
        <v>14992</v>
      </c>
    </row>
    <row r="643" spans="1:15">
      <c r="A643" s="248" t="s">
        <v>7960</v>
      </c>
      <c r="B643" s="249" t="s">
        <v>14993</v>
      </c>
      <c r="C643" s="249" t="s">
        <v>7961</v>
      </c>
      <c r="D643" s="249" t="s">
        <v>14994</v>
      </c>
      <c r="E643" s="249" t="s">
        <v>14995</v>
      </c>
      <c r="F643" s="249" t="s">
        <v>1176</v>
      </c>
      <c r="G643" s="249" t="s">
        <v>14996</v>
      </c>
      <c r="H643" s="249" t="s">
        <v>14997</v>
      </c>
      <c r="I643" s="249" t="s">
        <v>14998</v>
      </c>
      <c r="J643" s="249" t="s">
        <v>1176</v>
      </c>
      <c r="K643" s="249" t="s">
        <v>14999</v>
      </c>
      <c r="L643" s="249" t="s">
        <v>15000</v>
      </c>
      <c r="M643" s="249" t="s">
        <v>15001</v>
      </c>
      <c r="N643" s="249" t="s">
        <v>1176</v>
      </c>
      <c r="O643" s="250" t="s">
        <v>12793</v>
      </c>
    </row>
    <row r="644" spans="1:15">
      <c r="A644" s="248" t="s">
        <v>7967</v>
      </c>
      <c r="B644" s="249" t="s">
        <v>15002</v>
      </c>
      <c r="C644" s="249" t="s">
        <v>7968</v>
      </c>
      <c r="D644" s="249" t="s">
        <v>15003</v>
      </c>
      <c r="E644" s="249" t="s">
        <v>15004</v>
      </c>
      <c r="F644" s="249" t="s">
        <v>1176</v>
      </c>
      <c r="G644" s="249" t="s">
        <v>15005</v>
      </c>
      <c r="H644" s="249" t="s">
        <v>15006</v>
      </c>
      <c r="I644" s="249" t="s">
        <v>15007</v>
      </c>
      <c r="J644" s="249" t="s">
        <v>1176</v>
      </c>
      <c r="K644" s="249" t="s">
        <v>15008</v>
      </c>
      <c r="L644" s="249" t="s">
        <v>15009</v>
      </c>
      <c r="M644" s="249" t="s">
        <v>15010</v>
      </c>
      <c r="N644" s="249" t="s">
        <v>1176</v>
      </c>
      <c r="O644" s="250" t="s">
        <v>15011</v>
      </c>
    </row>
    <row r="645" spans="1:15">
      <c r="A645" s="248" t="s">
        <v>7972</v>
      </c>
      <c r="B645" s="249" t="s">
        <v>15012</v>
      </c>
      <c r="C645" s="249" t="s">
        <v>7974</v>
      </c>
      <c r="D645" s="249" t="s">
        <v>15013</v>
      </c>
      <c r="E645" s="249" t="s">
        <v>15014</v>
      </c>
      <c r="F645" s="249" t="s">
        <v>1176</v>
      </c>
      <c r="G645" s="249" t="s">
        <v>15015</v>
      </c>
      <c r="H645" s="249" t="s">
        <v>15016</v>
      </c>
      <c r="I645" s="249" t="s">
        <v>15017</v>
      </c>
      <c r="J645" s="249" t="s">
        <v>1176</v>
      </c>
      <c r="K645" s="249" t="s">
        <v>15018</v>
      </c>
      <c r="L645" s="249" t="s">
        <v>15019</v>
      </c>
      <c r="M645" s="249" t="s">
        <v>15020</v>
      </c>
      <c r="N645" s="249" t="s">
        <v>1176</v>
      </c>
      <c r="O645" s="250" t="s">
        <v>15021</v>
      </c>
    </row>
    <row r="646" spans="1:15">
      <c r="A646" s="248" t="s">
        <v>7983</v>
      </c>
      <c r="B646" s="249" t="s">
        <v>15022</v>
      </c>
      <c r="C646" s="249" t="s">
        <v>7984</v>
      </c>
      <c r="D646" s="249" t="s">
        <v>15023</v>
      </c>
      <c r="E646" s="249" t="s">
        <v>15024</v>
      </c>
      <c r="F646" s="249" t="s">
        <v>1176</v>
      </c>
      <c r="G646" s="249" t="s">
        <v>15025</v>
      </c>
      <c r="H646" s="249" t="s">
        <v>15026</v>
      </c>
      <c r="I646" s="249" t="s">
        <v>15027</v>
      </c>
      <c r="J646" s="249" t="s">
        <v>1176</v>
      </c>
      <c r="K646" s="249" t="s">
        <v>15028</v>
      </c>
      <c r="L646" s="249" t="s">
        <v>13970</v>
      </c>
      <c r="M646" s="249" t="s">
        <v>12865</v>
      </c>
      <c r="N646" s="249" t="s">
        <v>1176</v>
      </c>
      <c r="O646" s="250" t="s">
        <v>14867</v>
      </c>
    </row>
    <row r="647" spans="1:15">
      <c r="A647" s="248" t="s">
        <v>7992</v>
      </c>
      <c r="B647" s="249" t="s">
        <v>15029</v>
      </c>
      <c r="C647" s="249" t="s">
        <v>7993</v>
      </c>
      <c r="D647" s="249" t="s">
        <v>15030</v>
      </c>
      <c r="E647" s="249" t="s">
        <v>15031</v>
      </c>
      <c r="F647" s="249" t="s">
        <v>1176</v>
      </c>
      <c r="G647" s="249" t="s">
        <v>15032</v>
      </c>
      <c r="H647" s="249" t="s">
        <v>15033</v>
      </c>
      <c r="I647" s="249" t="s">
        <v>15034</v>
      </c>
      <c r="J647" s="249" t="s">
        <v>1176</v>
      </c>
      <c r="K647" s="249" t="s">
        <v>15035</v>
      </c>
      <c r="L647" s="249" t="s">
        <v>14930</v>
      </c>
      <c r="M647" s="249" t="s">
        <v>15036</v>
      </c>
      <c r="N647" s="249" t="s">
        <v>1176</v>
      </c>
      <c r="O647" s="250" t="s">
        <v>11658</v>
      </c>
    </row>
    <row r="648" spans="1:15">
      <c r="A648" s="248" t="s">
        <v>8002</v>
      </c>
      <c r="B648" s="249" t="s">
        <v>15037</v>
      </c>
      <c r="C648" s="249" t="s">
        <v>8003</v>
      </c>
      <c r="D648" s="249" t="s">
        <v>15038</v>
      </c>
      <c r="E648" s="249" t="s">
        <v>15039</v>
      </c>
      <c r="F648" s="249" t="s">
        <v>1176</v>
      </c>
      <c r="G648" s="249" t="s">
        <v>15040</v>
      </c>
      <c r="H648" s="249" t="s">
        <v>15041</v>
      </c>
      <c r="I648" s="249" t="s">
        <v>15042</v>
      </c>
      <c r="J648" s="249" t="s">
        <v>1176</v>
      </c>
      <c r="K648" s="249" t="s">
        <v>15043</v>
      </c>
      <c r="L648" s="249" t="s">
        <v>12205</v>
      </c>
      <c r="M648" s="249" t="s">
        <v>12286</v>
      </c>
      <c r="N648" s="249" t="s">
        <v>1176</v>
      </c>
      <c r="O648" s="250" t="s">
        <v>13671</v>
      </c>
    </row>
    <row r="649" spans="1:15">
      <c r="A649" s="248" t="s">
        <v>8012</v>
      </c>
      <c r="B649" s="249" t="s">
        <v>15044</v>
      </c>
      <c r="C649" s="249" t="s">
        <v>8013</v>
      </c>
      <c r="D649" s="249" t="s">
        <v>15045</v>
      </c>
      <c r="E649" s="249" t="s">
        <v>15046</v>
      </c>
      <c r="F649" s="249" t="s">
        <v>1176</v>
      </c>
      <c r="G649" s="249" t="s">
        <v>15047</v>
      </c>
      <c r="H649" s="249" t="s">
        <v>15048</v>
      </c>
      <c r="I649" s="249" t="s">
        <v>15049</v>
      </c>
      <c r="J649" s="249" t="s">
        <v>1176</v>
      </c>
      <c r="K649" s="249" t="s">
        <v>15050</v>
      </c>
      <c r="L649" s="249" t="s">
        <v>9206</v>
      </c>
      <c r="M649" s="249" t="s">
        <v>15051</v>
      </c>
      <c r="N649" s="249" t="s">
        <v>1176</v>
      </c>
      <c r="O649" s="250" t="s">
        <v>9872</v>
      </c>
    </row>
    <row r="650" spans="1:15">
      <c r="A650" s="248" t="s">
        <v>8022</v>
      </c>
      <c r="B650" s="249" t="s">
        <v>15052</v>
      </c>
      <c r="C650" s="249" t="s">
        <v>8023</v>
      </c>
      <c r="D650" s="249" t="s">
        <v>15053</v>
      </c>
      <c r="E650" s="249" t="s">
        <v>15054</v>
      </c>
      <c r="F650" s="249" t="s">
        <v>1176</v>
      </c>
      <c r="G650" s="249" t="s">
        <v>15055</v>
      </c>
      <c r="H650" s="249" t="s">
        <v>15056</v>
      </c>
      <c r="I650" s="249" t="s">
        <v>15057</v>
      </c>
      <c r="J650" s="249" t="s">
        <v>1176</v>
      </c>
      <c r="K650" s="249" t="s">
        <v>15058</v>
      </c>
      <c r="L650" s="249" t="s">
        <v>15059</v>
      </c>
      <c r="M650" s="249" t="s">
        <v>15060</v>
      </c>
      <c r="N650" s="249" t="s">
        <v>1176</v>
      </c>
      <c r="O650" s="250" t="s">
        <v>12757</v>
      </c>
    </row>
    <row r="651" spans="1:15">
      <c r="A651" s="248" t="s">
        <v>8031</v>
      </c>
      <c r="B651" s="249" t="s">
        <v>15061</v>
      </c>
      <c r="C651" s="249" t="s">
        <v>8032</v>
      </c>
      <c r="D651" s="249" t="s">
        <v>15062</v>
      </c>
      <c r="E651" s="249" t="s">
        <v>15063</v>
      </c>
      <c r="F651" s="249" t="s">
        <v>1176</v>
      </c>
      <c r="G651" s="249" t="s">
        <v>15064</v>
      </c>
      <c r="H651" s="249" t="s">
        <v>15065</v>
      </c>
      <c r="I651" s="249" t="s">
        <v>15066</v>
      </c>
      <c r="J651" s="249" t="s">
        <v>1176</v>
      </c>
      <c r="K651" s="249" t="s">
        <v>15067</v>
      </c>
      <c r="L651" s="249" t="s">
        <v>9490</v>
      </c>
      <c r="M651" s="249" t="s">
        <v>9353</v>
      </c>
      <c r="N651" s="249" t="s">
        <v>1176</v>
      </c>
      <c r="O651" s="250" t="s">
        <v>15068</v>
      </c>
    </row>
    <row r="652" spans="1:15">
      <c r="A652" s="248" t="s">
        <v>8040</v>
      </c>
      <c r="B652" s="249" t="s">
        <v>15069</v>
      </c>
      <c r="C652" s="249" t="s">
        <v>8042</v>
      </c>
      <c r="D652" s="249" t="s">
        <v>15070</v>
      </c>
      <c r="E652" s="249" t="s">
        <v>15071</v>
      </c>
      <c r="F652" s="249" t="s">
        <v>1176</v>
      </c>
      <c r="G652" s="249" t="s">
        <v>15072</v>
      </c>
      <c r="H652" s="249" t="s">
        <v>15073</v>
      </c>
      <c r="I652" s="249" t="s">
        <v>15074</v>
      </c>
      <c r="J652" s="249" t="s">
        <v>1176</v>
      </c>
      <c r="K652" s="249" t="s">
        <v>15075</v>
      </c>
      <c r="L652" s="249" t="s">
        <v>15076</v>
      </c>
      <c r="M652" s="249" t="s">
        <v>15077</v>
      </c>
      <c r="N652" s="249" t="s">
        <v>1176</v>
      </c>
      <c r="O652" s="250" t="s">
        <v>15078</v>
      </c>
    </row>
    <row r="653" spans="1:15">
      <c r="A653" s="248" t="s">
        <v>8050</v>
      </c>
      <c r="B653" s="249" t="s">
        <v>15079</v>
      </c>
      <c r="C653" s="249" t="s">
        <v>8051</v>
      </c>
      <c r="D653" s="249" t="s">
        <v>15080</v>
      </c>
      <c r="E653" s="249" t="s">
        <v>15081</v>
      </c>
      <c r="F653" s="249" t="s">
        <v>1176</v>
      </c>
      <c r="G653" s="249" t="s">
        <v>15082</v>
      </c>
      <c r="H653" s="249" t="s">
        <v>15083</v>
      </c>
      <c r="I653" s="249" t="s">
        <v>15084</v>
      </c>
      <c r="J653" s="249" t="s">
        <v>1176</v>
      </c>
      <c r="K653" s="249" t="s">
        <v>15085</v>
      </c>
      <c r="L653" s="249" t="s">
        <v>11283</v>
      </c>
      <c r="M653" s="249" t="s">
        <v>15086</v>
      </c>
      <c r="N653" s="249" t="s">
        <v>1176</v>
      </c>
      <c r="O653" s="250" t="s">
        <v>15087</v>
      </c>
    </row>
    <row r="654" spans="1:15">
      <c r="A654" s="248" t="s">
        <v>8059</v>
      </c>
      <c r="B654" s="249" t="s">
        <v>15088</v>
      </c>
      <c r="C654" s="249" t="s">
        <v>8060</v>
      </c>
      <c r="D654" s="249" t="s">
        <v>15089</v>
      </c>
      <c r="E654" s="249" t="s">
        <v>15090</v>
      </c>
      <c r="F654" s="249" t="s">
        <v>1176</v>
      </c>
      <c r="G654" s="249" t="s">
        <v>15091</v>
      </c>
      <c r="H654" s="249" t="s">
        <v>15092</v>
      </c>
      <c r="I654" s="249" t="s">
        <v>15093</v>
      </c>
      <c r="J654" s="249" t="s">
        <v>1176</v>
      </c>
      <c r="K654" s="249" t="s">
        <v>15094</v>
      </c>
      <c r="L654" s="249" t="s">
        <v>12168</v>
      </c>
      <c r="M654" s="249" t="s">
        <v>9257</v>
      </c>
      <c r="N654" s="249" t="s">
        <v>1176</v>
      </c>
      <c r="O654" s="250" t="s">
        <v>15095</v>
      </c>
    </row>
    <row r="655" spans="1:15">
      <c r="A655" s="248" t="s">
        <v>8068</v>
      </c>
      <c r="B655" s="249" t="s">
        <v>15096</v>
      </c>
      <c r="C655" s="249" t="s">
        <v>8069</v>
      </c>
      <c r="D655" s="249" t="s">
        <v>15097</v>
      </c>
      <c r="E655" s="249" t="s">
        <v>15098</v>
      </c>
      <c r="F655" s="249" t="s">
        <v>1176</v>
      </c>
      <c r="G655" s="249" t="s">
        <v>15099</v>
      </c>
      <c r="H655" s="249" t="s">
        <v>15100</v>
      </c>
      <c r="I655" s="249" t="s">
        <v>15101</v>
      </c>
      <c r="J655" s="249" t="s">
        <v>1176</v>
      </c>
      <c r="K655" s="249" t="s">
        <v>15102</v>
      </c>
      <c r="L655" s="249" t="s">
        <v>15103</v>
      </c>
      <c r="M655" s="249" t="s">
        <v>10108</v>
      </c>
      <c r="N655" s="249" t="s">
        <v>1176</v>
      </c>
      <c r="O655" s="250" t="s">
        <v>12352</v>
      </c>
    </row>
    <row r="656" spans="1:15">
      <c r="A656" s="248" t="s">
        <v>8076</v>
      </c>
      <c r="B656" s="249" t="s">
        <v>15104</v>
      </c>
      <c r="C656" s="249" t="s">
        <v>8077</v>
      </c>
      <c r="D656" s="249" t="s">
        <v>15105</v>
      </c>
      <c r="E656" s="249" t="s">
        <v>15106</v>
      </c>
      <c r="F656" s="249" t="s">
        <v>1176</v>
      </c>
      <c r="G656" s="249" t="s">
        <v>15107</v>
      </c>
      <c r="H656" s="249" t="s">
        <v>15108</v>
      </c>
      <c r="I656" s="249" t="s">
        <v>15109</v>
      </c>
      <c r="J656" s="249" t="s">
        <v>1176</v>
      </c>
      <c r="K656" s="249" t="s">
        <v>15110</v>
      </c>
      <c r="L656" s="249" t="s">
        <v>15111</v>
      </c>
      <c r="M656" s="249" t="s">
        <v>9862</v>
      </c>
      <c r="N656" s="249" t="s">
        <v>1176</v>
      </c>
      <c r="O656" s="250" t="s">
        <v>14289</v>
      </c>
    </row>
    <row r="657" spans="1:15">
      <c r="A657" s="248" t="s">
        <v>8085</v>
      </c>
      <c r="B657" s="249" t="s">
        <v>15112</v>
      </c>
      <c r="C657" s="249" t="s">
        <v>8086</v>
      </c>
      <c r="D657" s="249" t="s">
        <v>15113</v>
      </c>
      <c r="E657" s="249" t="s">
        <v>15114</v>
      </c>
      <c r="F657" s="249" t="s">
        <v>1176</v>
      </c>
      <c r="G657" s="249" t="s">
        <v>15115</v>
      </c>
      <c r="H657" s="249" t="s">
        <v>15116</v>
      </c>
      <c r="I657" s="249" t="s">
        <v>15117</v>
      </c>
      <c r="J657" s="249" t="s">
        <v>1176</v>
      </c>
      <c r="K657" s="249" t="s">
        <v>15118</v>
      </c>
      <c r="L657" s="249" t="s">
        <v>15119</v>
      </c>
      <c r="M657" s="249" t="s">
        <v>15120</v>
      </c>
      <c r="N657" s="249" t="s">
        <v>1176</v>
      </c>
      <c r="O657" s="250" t="s">
        <v>15121</v>
      </c>
    </row>
    <row r="658" spans="1:15">
      <c r="A658" s="248" t="s">
        <v>8095</v>
      </c>
      <c r="B658" s="249" t="s">
        <v>15122</v>
      </c>
      <c r="C658" s="249" t="s">
        <v>8096</v>
      </c>
      <c r="D658" s="249" t="s">
        <v>15123</v>
      </c>
      <c r="E658" s="249" t="s">
        <v>15124</v>
      </c>
      <c r="F658" s="249" t="s">
        <v>1176</v>
      </c>
      <c r="G658" s="249" t="s">
        <v>15125</v>
      </c>
      <c r="H658" s="249" t="s">
        <v>15126</v>
      </c>
      <c r="I658" s="249" t="s">
        <v>15127</v>
      </c>
      <c r="J658" s="249" t="s">
        <v>1176</v>
      </c>
      <c r="K658" s="249" t="s">
        <v>15128</v>
      </c>
      <c r="L658" s="249" t="s">
        <v>15129</v>
      </c>
      <c r="M658" s="249" t="s">
        <v>10088</v>
      </c>
      <c r="N658" s="249" t="s">
        <v>1176</v>
      </c>
      <c r="O658" s="250" t="s">
        <v>15130</v>
      </c>
    </row>
    <row r="659" spans="1:15">
      <c r="A659" s="248" t="s">
        <v>8105</v>
      </c>
      <c r="B659" s="249" t="s">
        <v>15131</v>
      </c>
      <c r="C659" s="249" t="s">
        <v>8106</v>
      </c>
      <c r="D659" s="249" t="s">
        <v>15132</v>
      </c>
      <c r="E659" s="249" t="s">
        <v>15133</v>
      </c>
      <c r="F659" s="249" t="s">
        <v>1176</v>
      </c>
      <c r="G659" s="249" t="s">
        <v>15134</v>
      </c>
      <c r="H659" s="249" t="s">
        <v>15135</v>
      </c>
      <c r="I659" s="249" t="s">
        <v>15136</v>
      </c>
      <c r="J659" s="249" t="s">
        <v>1176</v>
      </c>
      <c r="K659" s="249" t="s">
        <v>15137</v>
      </c>
      <c r="L659" s="249" t="s">
        <v>15138</v>
      </c>
      <c r="M659" s="249" t="s">
        <v>15139</v>
      </c>
      <c r="N659" s="249" t="s">
        <v>1176</v>
      </c>
      <c r="O659" s="250" t="s">
        <v>15140</v>
      </c>
    </row>
    <row r="660" spans="1:15">
      <c r="A660" s="248" t="s">
        <v>8115</v>
      </c>
      <c r="B660" s="249" t="s">
        <v>15141</v>
      </c>
      <c r="C660" s="249" t="s">
        <v>8116</v>
      </c>
      <c r="D660" s="249" t="s">
        <v>15142</v>
      </c>
      <c r="E660" s="249" t="s">
        <v>15143</v>
      </c>
      <c r="F660" s="249" t="s">
        <v>1176</v>
      </c>
      <c r="G660" s="249" t="s">
        <v>15144</v>
      </c>
      <c r="H660" s="249" t="s">
        <v>15145</v>
      </c>
      <c r="I660" s="249" t="s">
        <v>15146</v>
      </c>
      <c r="J660" s="249" t="s">
        <v>1176</v>
      </c>
      <c r="K660" s="249" t="s">
        <v>15147</v>
      </c>
      <c r="L660" s="249" t="s">
        <v>15148</v>
      </c>
      <c r="M660" s="249" t="s">
        <v>9285</v>
      </c>
      <c r="N660" s="249" t="s">
        <v>1176</v>
      </c>
      <c r="O660" s="250" t="s">
        <v>12333</v>
      </c>
    </row>
    <row r="661" spans="1:15">
      <c r="A661" s="248" t="s">
        <v>8125</v>
      </c>
      <c r="B661" s="249" t="s">
        <v>15149</v>
      </c>
      <c r="C661" s="249" t="s">
        <v>8126</v>
      </c>
      <c r="D661" s="249" t="s">
        <v>15150</v>
      </c>
      <c r="E661" s="249" t="s">
        <v>15151</v>
      </c>
      <c r="F661" s="249" t="s">
        <v>1176</v>
      </c>
      <c r="G661" s="249" t="s">
        <v>15152</v>
      </c>
      <c r="H661" s="249" t="s">
        <v>15153</v>
      </c>
      <c r="I661" s="249" t="s">
        <v>15154</v>
      </c>
      <c r="J661" s="249" t="s">
        <v>1176</v>
      </c>
      <c r="K661" s="249" t="s">
        <v>15155</v>
      </c>
      <c r="L661" s="249" t="s">
        <v>10467</v>
      </c>
      <c r="M661" s="249" t="s">
        <v>15156</v>
      </c>
      <c r="N661" s="249" t="s">
        <v>1176</v>
      </c>
      <c r="O661" s="250" t="s">
        <v>15157</v>
      </c>
    </row>
    <row r="662" spans="1:15">
      <c r="A662" s="248" t="s">
        <v>8135</v>
      </c>
      <c r="B662" s="249" t="s">
        <v>15158</v>
      </c>
      <c r="C662" s="249" t="s">
        <v>8136</v>
      </c>
      <c r="D662" s="249" t="s">
        <v>15159</v>
      </c>
      <c r="E662" s="249" t="s">
        <v>15160</v>
      </c>
      <c r="F662" s="249" t="s">
        <v>1176</v>
      </c>
      <c r="G662" s="249" t="s">
        <v>15161</v>
      </c>
      <c r="H662" s="249" t="s">
        <v>15162</v>
      </c>
      <c r="I662" s="249" t="s">
        <v>15163</v>
      </c>
      <c r="J662" s="249" t="s">
        <v>1176</v>
      </c>
      <c r="K662" s="249" t="s">
        <v>15164</v>
      </c>
      <c r="L662" s="249" t="s">
        <v>15165</v>
      </c>
      <c r="M662" s="249" t="s">
        <v>15166</v>
      </c>
      <c r="N662" s="249" t="s">
        <v>1176</v>
      </c>
      <c r="O662" s="250" t="s">
        <v>15167</v>
      </c>
    </row>
    <row r="663" spans="1:15">
      <c r="A663" s="248" t="s">
        <v>8145</v>
      </c>
      <c r="B663" s="249" t="s">
        <v>15168</v>
      </c>
      <c r="C663" s="249" t="s">
        <v>8147</v>
      </c>
      <c r="D663" s="249" t="s">
        <v>15169</v>
      </c>
      <c r="E663" s="249" t="s">
        <v>15170</v>
      </c>
      <c r="F663" s="249" t="s">
        <v>1176</v>
      </c>
      <c r="G663" s="249" t="s">
        <v>15171</v>
      </c>
      <c r="H663" s="249" t="s">
        <v>15172</v>
      </c>
      <c r="I663" s="249" t="s">
        <v>15173</v>
      </c>
      <c r="J663" s="249" t="s">
        <v>1176</v>
      </c>
      <c r="K663" s="249" t="s">
        <v>15174</v>
      </c>
      <c r="L663" s="249" t="s">
        <v>9285</v>
      </c>
      <c r="M663" s="249" t="s">
        <v>12066</v>
      </c>
      <c r="N663" s="249" t="s">
        <v>1176</v>
      </c>
      <c r="O663" s="250" t="s">
        <v>15175</v>
      </c>
    </row>
    <row r="664" spans="1:15">
      <c r="A664" s="248" t="s">
        <v>8155</v>
      </c>
      <c r="B664" s="249" t="s">
        <v>15176</v>
      </c>
      <c r="C664" s="249" t="s">
        <v>8156</v>
      </c>
      <c r="D664" s="249" t="s">
        <v>15177</v>
      </c>
      <c r="E664" s="249" t="s">
        <v>15178</v>
      </c>
      <c r="F664" s="249" t="s">
        <v>1176</v>
      </c>
      <c r="G664" s="249" t="s">
        <v>15179</v>
      </c>
      <c r="H664" s="249" t="s">
        <v>15180</v>
      </c>
      <c r="I664" s="249" t="s">
        <v>15181</v>
      </c>
      <c r="J664" s="249" t="s">
        <v>1176</v>
      </c>
      <c r="K664" s="249" t="s">
        <v>15182</v>
      </c>
      <c r="L664" s="249" t="s">
        <v>14424</v>
      </c>
      <c r="M664" s="249" t="s">
        <v>9579</v>
      </c>
      <c r="N664" s="249" t="s">
        <v>1176</v>
      </c>
      <c r="O664" s="250" t="s">
        <v>15183</v>
      </c>
    </row>
    <row r="665" spans="1:15">
      <c r="A665" s="248" t="s">
        <v>8165</v>
      </c>
      <c r="B665" s="249" t="s">
        <v>15184</v>
      </c>
      <c r="C665" s="249" t="s">
        <v>8166</v>
      </c>
      <c r="D665" s="249" t="s">
        <v>15185</v>
      </c>
      <c r="E665" s="249" t="s">
        <v>15186</v>
      </c>
      <c r="F665" s="249" t="s">
        <v>1176</v>
      </c>
      <c r="G665" s="249" t="s">
        <v>15187</v>
      </c>
      <c r="H665" s="249" t="s">
        <v>15188</v>
      </c>
      <c r="I665" s="249" t="s">
        <v>15189</v>
      </c>
      <c r="J665" s="249" t="s">
        <v>1176</v>
      </c>
      <c r="K665" s="249" t="s">
        <v>15190</v>
      </c>
      <c r="L665" s="249" t="s">
        <v>10766</v>
      </c>
      <c r="M665" s="249" t="s">
        <v>14622</v>
      </c>
      <c r="N665" s="249" t="s">
        <v>1176</v>
      </c>
      <c r="O665" s="250" t="s">
        <v>15191</v>
      </c>
    </row>
    <row r="666" spans="1:15">
      <c r="A666" s="248" t="s">
        <v>8175</v>
      </c>
      <c r="B666" s="249" t="s">
        <v>15192</v>
      </c>
      <c r="C666" s="249" t="s">
        <v>8176</v>
      </c>
      <c r="D666" s="249" t="s">
        <v>15193</v>
      </c>
      <c r="E666" s="249" t="s">
        <v>15194</v>
      </c>
      <c r="F666" s="249" t="s">
        <v>15195</v>
      </c>
      <c r="G666" s="249" t="s">
        <v>15196</v>
      </c>
      <c r="H666" s="249" t="s">
        <v>15197</v>
      </c>
      <c r="I666" s="249" t="s">
        <v>15198</v>
      </c>
      <c r="J666" s="249" t="s">
        <v>1176</v>
      </c>
      <c r="K666" s="249" t="s">
        <v>15199</v>
      </c>
      <c r="L666" s="249" t="s">
        <v>15200</v>
      </c>
      <c r="M666" s="249" t="s">
        <v>15201</v>
      </c>
      <c r="N666" s="249" t="s">
        <v>1176</v>
      </c>
      <c r="O666" s="250" t="s">
        <v>15202</v>
      </c>
    </row>
    <row r="667" spans="1:15">
      <c r="A667" s="248" t="s">
        <v>8185</v>
      </c>
      <c r="B667" s="249" t="s">
        <v>15203</v>
      </c>
      <c r="C667" s="249" t="s">
        <v>8186</v>
      </c>
      <c r="D667" s="249" t="s">
        <v>15204</v>
      </c>
      <c r="E667" s="249" t="s">
        <v>15205</v>
      </c>
      <c r="F667" s="249" t="s">
        <v>1176</v>
      </c>
      <c r="G667" s="249" t="s">
        <v>15206</v>
      </c>
      <c r="H667" s="249" t="s">
        <v>15207</v>
      </c>
      <c r="I667" s="249" t="s">
        <v>15208</v>
      </c>
      <c r="J667" s="249" t="s">
        <v>1176</v>
      </c>
      <c r="K667" s="249" t="s">
        <v>15209</v>
      </c>
      <c r="L667" s="249" t="s">
        <v>15210</v>
      </c>
      <c r="M667" s="249" t="s">
        <v>10707</v>
      </c>
      <c r="N667" s="249" t="s">
        <v>1176</v>
      </c>
      <c r="O667" s="250" t="s">
        <v>15211</v>
      </c>
    </row>
    <row r="668" spans="1:15">
      <c r="A668" s="248" t="s">
        <v>8195</v>
      </c>
      <c r="B668" s="249" t="s">
        <v>15212</v>
      </c>
      <c r="C668" s="249" t="s">
        <v>8196</v>
      </c>
      <c r="D668" s="249" t="s">
        <v>15213</v>
      </c>
      <c r="E668" s="249" t="s">
        <v>15214</v>
      </c>
      <c r="F668" s="249" t="s">
        <v>1176</v>
      </c>
      <c r="G668" s="249" t="s">
        <v>15215</v>
      </c>
      <c r="H668" s="249" t="s">
        <v>15216</v>
      </c>
      <c r="I668" s="249" t="s">
        <v>15217</v>
      </c>
      <c r="J668" s="249" t="s">
        <v>1176</v>
      </c>
      <c r="K668" s="249" t="s">
        <v>15218</v>
      </c>
      <c r="L668" s="249" t="s">
        <v>15219</v>
      </c>
      <c r="M668" s="249" t="s">
        <v>15220</v>
      </c>
      <c r="N668" s="249" t="s">
        <v>1176</v>
      </c>
      <c r="O668" s="250" t="s">
        <v>15221</v>
      </c>
    </row>
    <row r="669" spans="1:15">
      <c r="A669" s="248" t="s">
        <v>8205</v>
      </c>
      <c r="B669" s="249" t="s">
        <v>15222</v>
      </c>
      <c r="C669" s="249" t="s">
        <v>8206</v>
      </c>
      <c r="D669" s="249" t="s">
        <v>15223</v>
      </c>
      <c r="E669" s="249" t="s">
        <v>15224</v>
      </c>
      <c r="F669" s="249" t="s">
        <v>1176</v>
      </c>
      <c r="G669" s="249" t="s">
        <v>15225</v>
      </c>
      <c r="H669" s="249" t="s">
        <v>15226</v>
      </c>
      <c r="I669" s="249" t="s">
        <v>15227</v>
      </c>
      <c r="J669" s="249" t="s">
        <v>1176</v>
      </c>
      <c r="K669" s="249" t="s">
        <v>15228</v>
      </c>
      <c r="L669" s="249" t="s">
        <v>15229</v>
      </c>
      <c r="M669" s="249" t="s">
        <v>15230</v>
      </c>
      <c r="N669" s="249" t="s">
        <v>1176</v>
      </c>
      <c r="O669" s="250" t="s">
        <v>15231</v>
      </c>
    </row>
    <row r="670" spans="1:15">
      <c r="A670" s="248" t="s">
        <v>8215</v>
      </c>
      <c r="B670" s="249" t="s">
        <v>15232</v>
      </c>
      <c r="C670" s="249" t="s">
        <v>8216</v>
      </c>
      <c r="D670" s="249" t="s">
        <v>15233</v>
      </c>
      <c r="E670" s="249" t="s">
        <v>15234</v>
      </c>
      <c r="F670" s="249" t="s">
        <v>1176</v>
      </c>
      <c r="G670" s="249" t="s">
        <v>15235</v>
      </c>
      <c r="H670" s="249" t="s">
        <v>15236</v>
      </c>
      <c r="I670" s="249" t="s">
        <v>15237</v>
      </c>
      <c r="J670" s="249" t="s">
        <v>1176</v>
      </c>
      <c r="K670" s="249" t="s">
        <v>15238</v>
      </c>
      <c r="L670" s="249" t="s">
        <v>15239</v>
      </c>
      <c r="M670" s="249" t="s">
        <v>9920</v>
      </c>
      <c r="N670" s="249" t="s">
        <v>1176</v>
      </c>
      <c r="O670" s="250" t="s">
        <v>15240</v>
      </c>
    </row>
    <row r="671" spans="1:15">
      <c r="A671" s="248" t="s">
        <v>8225</v>
      </c>
      <c r="B671" s="249" t="s">
        <v>15241</v>
      </c>
      <c r="C671" s="249" t="s">
        <v>8226</v>
      </c>
      <c r="D671" s="249" t="s">
        <v>15242</v>
      </c>
      <c r="E671" s="249" t="s">
        <v>15243</v>
      </c>
      <c r="F671" s="249" t="s">
        <v>1176</v>
      </c>
      <c r="G671" s="249" t="s">
        <v>15244</v>
      </c>
      <c r="H671" s="249" t="s">
        <v>15245</v>
      </c>
      <c r="I671" s="249" t="s">
        <v>15246</v>
      </c>
      <c r="J671" s="249" t="s">
        <v>1176</v>
      </c>
      <c r="K671" s="249" t="s">
        <v>15247</v>
      </c>
      <c r="L671" s="249" t="s">
        <v>11905</v>
      </c>
      <c r="M671" s="249" t="s">
        <v>10242</v>
      </c>
      <c r="N671" s="249" t="s">
        <v>1176</v>
      </c>
      <c r="O671" s="250" t="s">
        <v>14254</v>
      </c>
    </row>
    <row r="672" spans="1:15">
      <c r="A672" s="248" t="s">
        <v>8235</v>
      </c>
      <c r="B672" s="249" t="s">
        <v>15248</v>
      </c>
      <c r="C672" s="249" t="s">
        <v>8237</v>
      </c>
      <c r="D672" s="249" t="s">
        <v>15249</v>
      </c>
      <c r="E672" s="249" t="s">
        <v>15250</v>
      </c>
      <c r="F672" s="249" t="s">
        <v>1176</v>
      </c>
      <c r="G672" s="249" t="s">
        <v>15251</v>
      </c>
      <c r="H672" s="249" t="s">
        <v>15252</v>
      </c>
      <c r="I672" s="249" t="s">
        <v>15253</v>
      </c>
      <c r="J672" s="249" t="s">
        <v>1176</v>
      </c>
      <c r="K672" s="249" t="s">
        <v>15254</v>
      </c>
      <c r="L672" s="249" t="s">
        <v>9627</v>
      </c>
      <c r="M672" s="249" t="s">
        <v>15255</v>
      </c>
      <c r="N672" s="249" t="s">
        <v>1176</v>
      </c>
      <c r="O672" s="250" t="s">
        <v>15256</v>
      </c>
    </row>
    <row r="673" spans="1:15">
      <c r="A673" s="248" t="s">
        <v>8246</v>
      </c>
      <c r="B673" s="249" t="s">
        <v>15257</v>
      </c>
      <c r="C673" s="249" t="s">
        <v>8247</v>
      </c>
      <c r="D673" s="249" t="s">
        <v>15258</v>
      </c>
      <c r="E673" s="249" t="s">
        <v>15259</v>
      </c>
      <c r="F673" s="249" t="s">
        <v>1176</v>
      </c>
      <c r="G673" s="249" t="s">
        <v>15260</v>
      </c>
      <c r="H673" s="249" t="s">
        <v>15261</v>
      </c>
      <c r="I673" s="249" t="s">
        <v>15262</v>
      </c>
      <c r="J673" s="249" t="s">
        <v>1176</v>
      </c>
      <c r="K673" s="249" t="s">
        <v>15263</v>
      </c>
      <c r="L673" s="249" t="s">
        <v>15191</v>
      </c>
      <c r="M673" s="249" t="s">
        <v>15264</v>
      </c>
      <c r="N673" s="249" t="s">
        <v>1176</v>
      </c>
      <c r="O673" s="250" t="s">
        <v>15265</v>
      </c>
    </row>
    <row r="674" spans="1:15">
      <c r="A674" s="248" t="s">
        <v>8256</v>
      </c>
      <c r="B674" s="249" t="s">
        <v>15266</v>
      </c>
      <c r="C674" s="249" t="s">
        <v>8257</v>
      </c>
      <c r="D674" s="249" t="s">
        <v>15267</v>
      </c>
      <c r="E674" s="249" t="s">
        <v>15268</v>
      </c>
      <c r="F674" s="249" t="s">
        <v>1176</v>
      </c>
      <c r="G674" s="249" t="s">
        <v>15269</v>
      </c>
      <c r="H674" s="249" t="s">
        <v>15270</v>
      </c>
      <c r="I674" s="249" t="s">
        <v>15271</v>
      </c>
      <c r="J674" s="249" t="s">
        <v>1176</v>
      </c>
      <c r="K674" s="249" t="s">
        <v>15272</v>
      </c>
      <c r="L674" s="249" t="s">
        <v>15273</v>
      </c>
      <c r="M674" s="249" t="s">
        <v>15274</v>
      </c>
      <c r="N674" s="249" t="s">
        <v>1176</v>
      </c>
      <c r="O674" s="250" t="s">
        <v>9979</v>
      </c>
    </row>
    <row r="675" spans="1:15">
      <c r="A675" s="248" t="s">
        <v>8265</v>
      </c>
      <c r="B675" s="249" t="s">
        <v>15275</v>
      </c>
      <c r="C675" s="249" t="s">
        <v>8266</v>
      </c>
      <c r="D675" s="249" t="s">
        <v>15276</v>
      </c>
      <c r="E675" s="249" t="s">
        <v>15277</v>
      </c>
      <c r="F675" s="249" t="s">
        <v>1176</v>
      </c>
      <c r="G675" s="249" t="s">
        <v>15278</v>
      </c>
      <c r="H675" s="249" t="s">
        <v>15279</v>
      </c>
      <c r="I675" s="249" t="s">
        <v>15280</v>
      </c>
      <c r="J675" s="249" t="s">
        <v>1176</v>
      </c>
      <c r="K675" s="249" t="s">
        <v>15281</v>
      </c>
      <c r="L675" s="249" t="s">
        <v>15282</v>
      </c>
      <c r="M675" s="249" t="s">
        <v>11167</v>
      </c>
      <c r="N675" s="249" t="s">
        <v>1176</v>
      </c>
      <c r="O675" s="250" t="s">
        <v>15283</v>
      </c>
    </row>
    <row r="676" spans="1:15">
      <c r="A676" s="248" t="s">
        <v>8275</v>
      </c>
      <c r="B676" s="249" t="s">
        <v>15284</v>
      </c>
      <c r="C676" s="249" t="s">
        <v>8276</v>
      </c>
      <c r="D676" s="249" t="s">
        <v>15285</v>
      </c>
      <c r="E676" s="249" t="s">
        <v>15286</v>
      </c>
      <c r="F676" s="249" t="s">
        <v>1176</v>
      </c>
      <c r="G676" s="249" t="s">
        <v>15287</v>
      </c>
      <c r="H676" s="249" t="s">
        <v>15288</v>
      </c>
      <c r="I676" s="249" t="s">
        <v>15289</v>
      </c>
      <c r="J676" s="249" t="s">
        <v>1176</v>
      </c>
      <c r="K676" s="249" t="s">
        <v>15290</v>
      </c>
      <c r="L676" s="249" t="s">
        <v>15291</v>
      </c>
      <c r="M676" s="249" t="s">
        <v>15292</v>
      </c>
      <c r="N676" s="249" t="s">
        <v>1176</v>
      </c>
      <c r="O676" s="250" t="s">
        <v>9255</v>
      </c>
    </row>
    <row r="677" spans="1:15">
      <c r="A677" s="248" t="s">
        <v>8283</v>
      </c>
      <c r="B677" s="249" t="s">
        <v>15293</v>
      </c>
      <c r="C677" s="249" t="s">
        <v>8284</v>
      </c>
      <c r="D677" s="249" t="s">
        <v>15294</v>
      </c>
      <c r="E677" s="249" t="s">
        <v>15295</v>
      </c>
      <c r="F677" s="249" t="s">
        <v>1176</v>
      </c>
      <c r="G677" s="249" t="s">
        <v>15296</v>
      </c>
      <c r="H677" s="249" t="s">
        <v>15297</v>
      </c>
      <c r="I677" s="249" t="s">
        <v>15298</v>
      </c>
      <c r="J677" s="249" t="s">
        <v>1176</v>
      </c>
      <c r="K677" s="249" t="s">
        <v>15299</v>
      </c>
      <c r="L677" s="249" t="s">
        <v>15300</v>
      </c>
      <c r="M677" s="249" t="s">
        <v>15301</v>
      </c>
      <c r="N677" s="249" t="s">
        <v>1176</v>
      </c>
      <c r="O677" s="250" t="s">
        <v>12334</v>
      </c>
    </row>
    <row r="678" spans="1:15">
      <c r="A678" s="248" t="s">
        <v>8292</v>
      </c>
      <c r="B678" s="249" t="s">
        <v>15302</v>
      </c>
      <c r="C678" s="249" t="s">
        <v>8293</v>
      </c>
      <c r="D678" s="249" t="s">
        <v>15303</v>
      </c>
      <c r="E678" s="249" t="s">
        <v>15304</v>
      </c>
      <c r="F678" s="249" t="s">
        <v>1176</v>
      </c>
      <c r="G678" s="249" t="s">
        <v>15305</v>
      </c>
      <c r="H678" s="249" t="s">
        <v>15306</v>
      </c>
      <c r="I678" s="249" t="s">
        <v>15307</v>
      </c>
      <c r="J678" s="249" t="s">
        <v>1176</v>
      </c>
      <c r="K678" s="249" t="s">
        <v>15308</v>
      </c>
      <c r="L678" s="249" t="s">
        <v>9520</v>
      </c>
      <c r="M678" s="249" t="s">
        <v>15309</v>
      </c>
      <c r="N678" s="249" t="s">
        <v>1176</v>
      </c>
      <c r="O678" s="250" t="s">
        <v>15310</v>
      </c>
    </row>
    <row r="679" spans="1:15">
      <c r="A679" s="248" t="s">
        <v>8302</v>
      </c>
      <c r="B679" s="249" t="s">
        <v>15311</v>
      </c>
      <c r="C679" s="249" t="s">
        <v>8303</v>
      </c>
      <c r="D679" s="249" t="s">
        <v>15312</v>
      </c>
      <c r="E679" s="249" t="s">
        <v>15313</v>
      </c>
      <c r="F679" s="249" t="s">
        <v>1176</v>
      </c>
      <c r="G679" s="249" t="s">
        <v>15314</v>
      </c>
      <c r="H679" s="249" t="s">
        <v>15315</v>
      </c>
      <c r="I679" s="249" t="s">
        <v>15316</v>
      </c>
      <c r="J679" s="249" t="s">
        <v>1176</v>
      </c>
      <c r="K679" s="249" t="s">
        <v>15317</v>
      </c>
      <c r="L679" s="249" t="s">
        <v>15318</v>
      </c>
      <c r="M679" s="249" t="s">
        <v>13420</v>
      </c>
      <c r="N679" s="249" t="s">
        <v>1176</v>
      </c>
      <c r="O679" s="250" t="s">
        <v>15319</v>
      </c>
    </row>
    <row r="680" spans="1:15">
      <c r="A680" s="248" t="s">
        <v>8312</v>
      </c>
      <c r="B680" s="249" t="s">
        <v>15320</v>
      </c>
      <c r="C680" s="249" t="s">
        <v>8313</v>
      </c>
      <c r="D680" s="249" t="s">
        <v>15321</v>
      </c>
      <c r="E680" s="249" t="s">
        <v>15322</v>
      </c>
      <c r="F680" s="249" t="s">
        <v>1176</v>
      </c>
      <c r="G680" s="249" t="s">
        <v>15323</v>
      </c>
      <c r="H680" s="249" t="s">
        <v>15324</v>
      </c>
      <c r="I680" s="249" t="s">
        <v>15325</v>
      </c>
      <c r="J680" s="249" t="s">
        <v>1176</v>
      </c>
      <c r="K680" s="249" t="s">
        <v>15326</v>
      </c>
      <c r="L680" s="249" t="s">
        <v>15327</v>
      </c>
      <c r="M680" s="249" t="s">
        <v>11081</v>
      </c>
      <c r="N680" s="249" t="s">
        <v>1176</v>
      </c>
      <c r="O680" s="250" t="s">
        <v>15328</v>
      </c>
    </row>
    <row r="681" spans="1:15">
      <c r="A681" s="248" t="s">
        <v>8322</v>
      </c>
      <c r="B681" s="249" t="s">
        <v>15329</v>
      </c>
      <c r="C681" s="249" t="s">
        <v>8324</v>
      </c>
      <c r="D681" s="249" t="s">
        <v>15330</v>
      </c>
      <c r="E681" s="249" t="s">
        <v>15331</v>
      </c>
      <c r="F681" s="249" t="s">
        <v>1176</v>
      </c>
      <c r="G681" s="249" t="s">
        <v>15332</v>
      </c>
      <c r="H681" s="249" t="s">
        <v>15333</v>
      </c>
      <c r="I681" s="249" t="s">
        <v>15334</v>
      </c>
      <c r="J681" s="249" t="s">
        <v>1176</v>
      </c>
      <c r="K681" s="249" t="s">
        <v>15335</v>
      </c>
      <c r="L681" s="249" t="s">
        <v>15336</v>
      </c>
      <c r="M681" s="249" t="s">
        <v>9422</v>
      </c>
      <c r="N681" s="249" t="s">
        <v>1176</v>
      </c>
      <c r="O681" s="250" t="s">
        <v>15337</v>
      </c>
    </row>
    <row r="682" spans="1:15">
      <c r="A682" s="248" t="s">
        <v>8333</v>
      </c>
      <c r="B682" s="249" t="s">
        <v>15338</v>
      </c>
      <c r="C682" s="249" t="s">
        <v>8334</v>
      </c>
      <c r="D682" s="249" t="s">
        <v>15339</v>
      </c>
      <c r="E682" s="249" t="s">
        <v>15340</v>
      </c>
      <c r="F682" s="249" t="s">
        <v>1176</v>
      </c>
      <c r="G682" s="249" t="s">
        <v>15341</v>
      </c>
      <c r="H682" s="249" t="s">
        <v>15342</v>
      </c>
      <c r="I682" s="249" t="s">
        <v>15343</v>
      </c>
      <c r="J682" s="249" t="s">
        <v>1176</v>
      </c>
      <c r="K682" s="249" t="s">
        <v>15344</v>
      </c>
      <c r="L682" s="249" t="s">
        <v>15345</v>
      </c>
      <c r="M682" s="249" t="s">
        <v>15346</v>
      </c>
      <c r="N682" s="249" t="s">
        <v>1176</v>
      </c>
      <c r="O682" s="250" t="s">
        <v>15347</v>
      </c>
    </row>
    <row r="683" spans="1:15">
      <c r="A683" s="248" t="s">
        <v>8341</v>
      </c>
      <c r="B683" s="249" t="s">
        <v>15348</v>
      </c>
      <c r="C683" s="249" t="s">
        <v>8342</v>
      </c>
      <c r="D683" s="249" t="s">
        <v>15349</v>
      </c>
      <c r="E683" s="249" t="s">
        <v>15350</v>
      </c>
      <c r="F683" s="249" t="s">
        <v>1176</v>
      </c>
      <c r="G683" s="249" t="s">
        <v>15351</v>
      </c>
      <c r="H683" s="249" t="s">
        <v>15352</v>
      </c>
      <c r="I683" s="249" t="s">
        <v>15353</v>
      </c>
      <c r="J683" s="249" t="s">
        <v>1176</v>
      </c>
      <c r="K683" s="249" t="s">
        <v>15354</v>
      </c>
      <c r="L683" s="249" t="s">
        <v>9393</v>
      </c>
      <c r="M683" s="249" t="s">
        <v>15355</v>
      </c>
      <c r="N683" s="249" t="s">
        <v>1176</v>
      </c>
      <c r="O683" s="250" t="s">
        <v>15356</v>
      </c>
    </row>
    <row r="684" spans="1:15">
      <c r="A684" s="248" t="s">
        <v>8351</v>
      </c>
      <c r="B684" s="249" t="s">
        <v>15357</v>
      </c>
      <c r="C684" s="249" t="s">
        <v>8352</v>
      </c>
      <c r="D684" s="249" t="s">
        <v>15358</v>
      </c>
      <c r="E684" s="249" t="s">
        <v>15359</v>
      </c>
      <c r="F684" s="249" t="s">
        <v>1176</v>
      </c>
      <c r="G684" s="249" t="s">
        <v>15360</v>
      </c>
      <c r="H684" s="249" t="s">
        <v>15361</v>
      </c>
      <c r="I684" s="249" t="s">
        <v>15362</v>
      </c>
      <c r="J684" s="249" t="s">
        <v>1176</v>
      </c>
      <c r="K684" s="249" t="s">
        <v>15363</v>
      </c>
      <c r="L684" s="249" t="s">
        <v>15364</v>
      </c>
      <c r="M684" s="249" t="s">
        <v>10766</v>
      </c>
      <c r="N684" s="249" t="s">
        <v>1176</v>
      </c>
      <c r="O684" s="250" t="s">
        <v>13859</v>
      </c>
    </row>
    <row r="685" spans="1:15">
      <c r="A685" s="248" t="s">
        <v>8359</v>
      </c>
      <c r="B685" s="249" t="s">
        <v>15365</v>
      </c>
      <c r="C685" s="249" t="s">
        <v>8360</v>
      </c>
      <c r="D685" s="249" t="s">
        <v>15366</v>
      </c>
      <c r="E685" s="249" t="s">
        <v>15367</v>
      </c>
      <c r="F685" s="249" t="s">
        <v>7962</v>
      </c>
      <c r="G685" s="249" t="s">
        <v>15368</v>
      </c>
      <c r="H685" s="249" t="s">
        <v>15369</v>
      </c>
      <c r="I685" s="249" t="s">
        <v>15370</v>
      </c>
      <c r="J685" s="249" t="s">
        <v>1176</v>
      </c>
      <c r="K685" s="249" t="s">
        <v>15371</v>
      </c>
      <c r="L685" s="249" t="s">
        <v>15372</v>
      </c>
      <c r="M685" s="249" t="s">
        <v>15373</v>
      </c>
      <c r="N685" s="249" t="s">
        <v>1176</v>
      </c>
      <c r="O685" s="250" t="s">
        <v>15374</v>
      </c>
    </row>
    <row r="686" spans="1:15">
      <c r="A686" s="248" t="s">
        <v>8368</v>
      </c>
      <c r="B686" s="249" t="s">
        <v>15375</v>
      </c>
      <c r="C686" s="249" t="s">
        <v>8369</v>
      </c>
      <c r="D686" s="249" t="s">
        <v>15376</v>
      </c>
      <c r="E686" s="249" t="s">
        <v>15377</v>
      </c>
      <c r="F686" s="249" t="s">
        <v>1176</v>
      </c>
      <c r="G686" s="249" t="s">
        <v>15378</v>
      </c>
      <c r="H686" s="249" t="s">
        <v>15379</v>
      </c>
      <c r="I686" s="249" t="s">
        <v>15380</v>
      </c>
      <c r="J686" s="249" t="s">
        <v>1176</v>
      </c>
      <c r="K686" s="249" t="s">
        <v>15381</v>
      </c>
      <c r="L686" s="249" t="s">
        <v>15382</v>
      </c>
      <c r="M686" s="249" t="s">
        <v>15383</v>
      </c>
      <c r="N686" s="249" t="s">
        <v>1176</v>
      </c>
      <c r="O686" s="250" t="s">
        <v>15384</v>
      </c>
    </row>
    <row r="687" spans="1:15">
      <c r="A687" s="248" t="s">
        <v>8378</v>
      </c>
      <c r="B687" s="249" t="s">
        <v>15385</v>
      </c>
      <c r="C687" s="249" t="s">
        <v>8379</v>
      </c>
      <c r="D687" s="249" t="s">
        <v>15386</v>
      </c>
      <c r="E687" s="249" t="s">
        <v>15387</v>
      </c>
      <c r="F687" s="249" t="s">
        <v>1176</v>
      </c>
      <c r="G687" s="249" t="s">
        <v>15388</v>
      </c>
      <c r="H687" s="249" t="s">
        <v>15389</v>
      </c>
      <c r="I687" s="249" t="s">
        <v>15390</v>
      </c>
      <c r="J687" s="249" t="s">
        <v>1176</v>
      </c>
      <c r="K687" s="249" t="s">
        <v>15391</v>
      </c>
      <c r="L687" s="249" t="s">
        <v>9323</v>
      </c>
      <c r="M687" s="249" t="s">
        <v>14406</v>
      </c>
      <c r="N687" s="249" t="s">
        <v>1176</v>
      </c>
      <c r="O687" s="250" t="s">
        <v>12727</v>
      </c>
    </row>
    <row r="688" spans="1:15">
      <c r="A688" s="248" t="s">
        <v>8387</v>
      </c>
      <c r="B688" s="249" t="s">
        <v>15392</v>
      </c>
      <c r="C688" s="249" t="s">
        <v>8388</v>
      </c>
      <c r="D688" s="249" t="s">
        <v>15393</v>
      </c>
      <c r="E688" s="249" t="s">
        <v>15394</v>
      </c>
      <c r="F688" s="249" t="s">
        <v>1176</v>
      </c>
      <c r="G688" s="249" t="s">
        <v>15395</v>
      </c>
      <c r="H688" s="249" t="s">
        <v>15396</v>
      </c>
      <c r="I688" s="249" t="s">
        <v>15397</v>
      </c>
      <c r="J688" s="249" t="s">
        <v>1176</v>
      </c>
      <c r="K688" s="249" t="s">
        <v>15398</v>
      </c>
      <c r="L688" s="249" t="s">
        <v>15399</v>
      </c>
      <c r="M688" s="249" t="s">
        <v>15400</v>
      </c>
      <c r="N688" s="249" t="s">
        <v>1176</v>
      </c>
      <c r="O688" s="250" t="s">
        <v>14894</v>
      </c>
    </row>
    <row r="689" spans="1:15">
      <c r="A689" s="248" t="s">
        <v>8396</v>
      </c>
      <c r="B689" s="249" t="s">
        <v>15401</v>
      </c>
      <c r="C689" s="249" t="s">
        <v>8397</v>
      </c>
      <c r="D689" s="249" t="s">
        <v>15402</v>
      </c>
      <c r="E689" s="249" t="s">
        <v>15403</v>
      </c>
      <c r="F689" s="249" t="s">
        <v>1176</v>
      </c>
      <c r="G689" s="249" t="s">
        <v>15404</v>
      </c>
      <c r="H689" s="249" t="s">
        <v>15321</v>
      </c>
      <c r="I689" s="249" t="s">
        <v>15405</v>
      </c>
      <c r="J689" s="249" t="s">
        <v>1176</v>
      </c>
      <c r="K689" s="249" t="s">
        <v>15406</v>
      </c>
      <c r="L689" s="249" t="s">
        <v>11850</v>
      </c>
      <c r="M689" s="249" t="s">
        <v>10863</v>
      </c>
      <c r="N689" s="249" t="s">
        <v>1176</v>
      </c>
      <c r="O689" s="250" t="s">
        <v>14328</v>
      </c>
    </row>
    <row r="690" spans="1:15">
      <c r="A690" s="248" t="s">
        <v>8406</v>
      </c>
      <c r="B690" s="249" t="s">
        <v>15407</v>
      </c>
      <c r="C690" s="249" t="s">
        <v>8407</v>
      </c>
      <c r="D690" s="249" t="s">
        <v>15408</v>
      </c>
      <c r="E690" s="249" t="s">
        <v>15409</v>
      </c>
      <c r="F690" s="249" t="s">
        <v>1176</v>
      </c>
      <c r="G690" s="249" t="s">
        <v>15410</v>
      </c>
      <c r="H690" s="249" t="s">
        <v>15411</v>
      </c>
      <c r="I690" s="249" t="s">
        <v>15412</v>
      </c>
      <c r="J690" s="249" t="s">
        <v>1176</v>
      </c>
      <c r="K690" s="249" t="s">
        <v>15413</v>
      </c>
      <c r="L690" s="249" t="s">
        <v>15414</v>
      </c>
      <c r="M690" s="249" t="s">
        <v>15415</v>
      </c>
      <c r="N690" s="249" t="s">
        <v>1176</v>
      </c>
      <c r="O690" s="250" t="s">
        <v>15416</v>
      </c>
    </row>
    <row r="691" spans="1:15">
      <c r="A691" s="248" t="s">
        <v>8415</v>
      </c>
      <c r="B691" s="249" t="s">
        <v>15417</v>
      </c>
      <c r="C691" s="249" t="s">
        <v>8416</v>
      </c>
      <c r="D691" s="249" t="s">
        <v>15418</v>
      </c>
      <c r="E691" s="249" t="s">
        <v>15419</v>
      </c>
      <c r="F691" s="249" t="s">
        <v>1176</v>
      </c>
      <c r="G691" s="249" t="s">
        <v>15420</v>
      </c>
      <c r="H691" s="249" t="s">
        <v>15421</v>
      </c>
      <c r="I691" s="249" t="s">
        <v>15422</v>
      </c>
      <c r="J691" s="249" t="s">
        <v>1176</v>
      </c>
      <c r="K691" s="249" t="s">
        <v>15423</v>
      </c>
      <c r="L691" s="249" t="s">
        <v>15424</v>
      </c>
      <c r="M691" s="249" t="s">
        <v>15400</v>
      </c>
      <c r="N691" s="249" t="s">
        <v>1176</v>
      </c>
      <c r="O691" s="250" t="s">
        <v>15425</v>
      </c>
    </row>
    <row r="692" spans="1:15">
      <c r="A692" s="248" t="s">
        <v>8424</v>
      </c>
      <c r="B692" s="249" t="s">
        <v>15426</v>
      </c>
      <c r="C692" s="249" t="s">
        <v>8425</v>
      </c>
      <c r="D692" s="249" t="s">
        <v>15427</v>
      </c>
      <c r="E692" s="249" t="s">
        <v>15428</v>
      </c>
      <c r="F692" s="249" t="s">
        <v>1176</v>
      </c>
      <c r="G692" s="249" t="s">
        <v>15429</v>
      </c>
      <c r="H692" s="249" t="s">
        <v>15430</v>
      </c>
      <c r="I692" s="249" t="s">
        <v>15431</v>
      </c>
      <c r="J692" s="249" t="s">
        <v>1176</v>
      </c>
      <c r="K692" s="249" t="s">
        <v>15432</v>
      </c>
      <c r="L692" s="249" t="s">
        <v>9208</v>
      </c>
      <c r="M692" s="249" t="s">
        <v>15433</v>
      </c>
      <c r="N692" s="249" t="s">
        <v>1176</v>
      </c>
      <c r="O692" s="250" t="s">
        <v>15434</v>
      </c>
    </row>
    <row r="693" spans="1:15">
      <c r="A693" s="248" t="s">
        <v>8434</v>
      </c>
      <c r="B693" s="249" t="s">
        <v>15435</v>
      </c>
      <c r="C693" s="249" t="s">
        <v>8436</v>
      </c>
      <c r="D693" s="249" t="s">
        <v>15436</v>
      </c>
      <c r="E693" s="249" t="s">
        <v>15437</v>
      </c>
      <c r="F693" s="249" t="s">
        <v>1176</v>
      </c>
      <c r="G693" s="249" t="s">
        <v>15438</v>
      </c>
      <c r="H693" s="249" t="s">
        <v>15439</v>
      </c>
      <c r="I693" s="249" t="s">
        <v>15440</v>
      </c>
      <c r="J693" s="249" t="s">
        <v>1176</v>
      </c>
      <c r="K693" s="249" t="s">
        <v>15441</v>
      </c>
      <c r="L693" s="249" t="s">
        <v>11961</v>
      </c>
      <c r="M693" s="249" t="s">
        <v>14622</v>
      </c>
      <c r="N693" s="249" t="s">
        <v>1176</v>
      </c>
      <c r="O693" s="250" t="s">
        <v>12718</v>
      </c>
    </row>
    <row r="694" spans="1:15">
      <c r="A694" s="248" t="s">
        <v>8445</v>
      </c>
      <c r="B694" s="249" t="s">
        <v>15442</v>
      </c>
      <c r="C694" s="249" t="s">
        <v>8446</v>
      </c>
      <c r="D694" s="249" t="s">
        <v>15443</v>
      </c>
      <c r="E694" s="249" t="s">
        <v>15444</v>
      </c>
      <c r="F694" s="249" t="s">
        <v>1176</v>
      </c>
      <c r="G694" s="249" t="s">
        <v>15445</v>
      </c>
      <c r="H694" s="249" t="s">
        <v>15446</v>
      </c>
      <c r="I694" s="249" t="s">
        <v>15447</v>
      </c>
      <c r="J694" s="249" t="s">
        <v>1176</v>
      </c>
      <c r="K694" s="249" t="s">
        <v>15448</v>
      </c>
      <c r="L694" s="249" t="s">
        <v>15449</v>
      </c>
      <c r="M694" s="249" t="s">
        <v>9805</v>
      </c>
      <c r="N694" s="249" t="s">
        <v>1176</v>
      </c>
      <c r="O694" s="250" t="s">
        <v>10289</v>
      </c>
    </row>
    <row r="695" spans="1:15">
      <c r="A695" s="248" t="s">
        <v>8455</v>
      </c>
      <c r="B695" s="249" t="s">
        <v>15450</v>
      </c>
      <c r="C695" s="249" t="s">
        <v>8456</v>
      </c>
      <c r="D695" s="249" t="s">
        <v>15451</v>
      </c>
      <c r="E695" s="249" t="s">
        <v>15452</v>
      </c>
      <c r="F695" s="249" t="s">
        <v>1176</v>
      </c>
      <c r="G695" s="249" t="s">
        <v>15453</v>
      </c>
      <c r="H695" s="249" t="s">
        <v>15454</v>
      </c>
      <c r="I695" s="249" t="s">
        <v>15455</v>
      </c>
      <c r="J695" s="249" t="s">
        <v>1176</v>
      </c>
      <c r="K695" s="249" t="s">
        <v>15456</v>
      </c>
      <c r="L695" s="249" t="s">
        <v>15457</v>
      </c>
      <c r="M695" s="249" t="s">
        <v>9851</v>
      </c>
      <c r="N695" s="249" t="s">
        <v>1176</v>
      </c>
      <c r="O695" s="250" t="s">
        <v>15458</v>
      </c>
    </row>
    <row r="696" spans="1:15">
      <c r="A696" s="248" t="s">
        <v>8465</v>
      </c>
      <c r="B696" s="249" t="s">
        <v>15459</v>
      </c>
      <c r="C696" s="249" t="s">
        <v>8466</v>
      </c>
      <c r="D696" s="249" t="s">
        <v>15460</v>
      </c>
      <c r="E696" s="249" t="s">
        <v>15461</v>
      </c>
      <c r="F696" s="249" t="s">
        <v>1176</v>
      </c>
      <c r="G696" s="249" t="s">
        <v>15462</v>
      </c>
      <c r="H696" s="249" t="s">
        <v>15463</v>
      </c>
      <c r="I696" s="249" t="s">
        <v>15464</v>
      </c>
      <c r="J696" s="249" t="s">
        <v>1176</v>
      </c>
      <c r="K696" s="249" t="s">
        <v>15465</v>
      </c>
      <c r="L696" s="249" t="s">
        <v>11811</v>
      </c>
      <c r="M696" s="249" t="s">
        <v>15466</v>
      </c>
      <c r="N696" s="249" t="s">
        <v>1176</v>
      </c>
      <c r="O696" s="250" t="s">
        <v>13429</v>
      </c>
    </row>
    <row r="697" spans="1:15">
      <c r="A697" s="248" t="s">
        <v>8474</v>
      </c>
      <c r="B697" s="249" t="s">
        <v>15467</v>
      </c>
      <c r="C697" s="249" t="s">
        <v>8475</v>
      </c>
      <c r="D697" s="249" t="s">
        <v>15468</v>
      </c>
      <c r="E697" s="249" t="s">
        <v>15469</v>
      </c>
      <c r="F697" s="249" t="s">
        <v>1176</v>
      </c>
      <c r="G697" s="249" t="s">
        <v>15470</v>
      </c>
      <c r="H697" s="249" t="s">
        <v>15471</v>
      </c>
      <c r="I697" s="249" t="s">
        <v>15472</v>
      </c>
      <c r="J697" s="249" t="s">
        <v>1176</v>
      </c>
      <c r="K697" s="249" t="s">
        <v>15473</v>
      </c>
      <c r="L697" s="249" t="s">
        <v>15474</v>
      </c>
      <c r="M697" s="249" t="s">
        <v>14689</v>
      </c>
      <c r="N697" s="249" t="s">
        <v>1176</v>
      </c>
      <c r="O697" s="250" t="s">
        <v>15424</v>
      </c>
    </row>
    <row r="698" spans="1:15">
      <c r="A698" s="248" t="s">
        <v>8483</v>
      </c>
      <c r="B698" s="249" t="s">
        <v>15475</v>
      </c>
      <c r="C698" s="249" t="s">
        <v>8484</v>
      </c>
      <c r="D698" s="249" t="s">
        <v>15476</v>
      </c>
      <c r="E698" s="249" t="s">
        <v>15477</v>
      </c>
      <c r="F698" s="249" t="s">
        <v>1176</v>
      </c>
      <c r="G698" s="249" t="s">
        <v>15478</v>
      </c>
      <c r="H698" s="249" t="s">
        <v>15479</v>
      </c>
      <c r="I698" s="249" t="s">
        <v>15480</v>
      </c>
      <c r="J698" s="249" t="s">
        <v>1176</v>
      </c>
      <c r="K698" s="249" t="s">
        <v>15481</v>
      </c>
      <c r="L698" s="249" t="s">
        <v>9957</v>
      </c>
      <c r="M698" s="249" t="s">
        <v>14839</v>
      </c>
      <c r="N698" s="249" t="s">
        <v>1176</v>
      </c>
      <c r="O698" s="250" t="s">
        <v>12579</v>
      </c>
    </row>
    <row r="699" spans="1:15">
      <c r="A699" s="248" t="s">
        <v>8493</v>
      </c>
      <c r="B699" s="249" t="s">
        <v>15482</v>
      </c>
      <c r="C699" s="249" t="s">
        <v>8494</v>
      </c>
      <c r="D699" s="249" t="s">
        <v>15483</v>
      </c>
      <c r="E699" s="249" t="s">
        <v>15484</v>
      </c>
      <c r="F699" s="249" t="s">
        <v>1176</v>
      </c>
      <c r="G699" s="249" t="s">
        <v>15485</v>
      </c>
      <c r="H699" s="249" t="s">
        <v>15486</v>
      </c>
      <c r="I699" s="249" t="s">
        <v>15487</v>
      </c>
      <c r="J699" s="249" t="s">
        <v>1176</v>
      </c>
      <c r="K699" s="249" t="s">
        <v>15488</v>
      </c>
      <c r="L699" s="249" t="s">
        <v>9708</v>
      </c>
      <c r="M699" s="249" t="s">
        <v>14153</v>
      </c>
      <c r="N699" s="249" t="s">
        <v>1176</v>
      </c>
      <c r="O699" s="250" t="s">
        <v>15489</v>
      </c>
    </row>
    <row r="700" spans="1:15">
      <c r="A700" s="248" t="s">
        <v>8503</v>
      </c>
      <c r="B700" s="249" t="s">
        <v>15490</v>
      </c>
      <c r="C700" s="249" t="s">
        <v>15491</v>
      </c>
      <c r="D700" s="249" t="s">
        <v>15492</v>
      </c>
      <c r="E700" s="249" t="s">
        <v>15493</v>
      </c>
      <c r="F700" s="249" t="s">
        <v>1176</v>
      </c>
      <c r="G700" s="249" t="s">
        <v>15494</v>
      </c>
      <c r="H700" s="249" t="s">
        <v>15495</v>
      </c>
      <c r="I700" s="249" t="s">
        <v>15496</v>
      </c>
      <c r="J700" s="249" t="s">
        <v>1176</v>
      </c>
      <c r="K700" s="249" t="s">
        <v>15497</v>
      </c>
      <c r="L700" s="249" t="s">
        <v>10467</v>
      </c>
      <c r="M700" s="249" t="s">
        <v>15498</v>
      </c>
      <c r="N700" s="249" t="s">
        <v>1176</v>
      </c>
      <c r="O700" s="250" t="s">
        <v>14108</v>
      </c>
    </row>
    <row r="701" spans="1:15">
      <c r="A701" s="248" t="s">
        <v>8511</v>
      </c>
      <c r="B701" s="249" t="s">
        <v>15499</v>
      </c>
      <c r="C701" s="249" t="s">
        <v>8512</v>
      </c>
      <c r="D701" s="249" t="s">
        <v>15500</v>
      </c>
      <c r="E701" s="249" t="s">
        <v>15501</v>
      </c>
      <c r="F701" s="249" t="s">
        <v>1176</v>
      </c>
      <c r="G701" s="249" t="s">
        <v>15502</v>
      </c>
      <c r="H701" s="249" t="s">
        <v>15503</v>
      </c>
      <c r="I701" s="249" t="s">
        <v>15504</v>
      </c>
      <c r="J701" s="249" t="s">
        <v>1176</v>
      </c>
      <c r="K701" s="249" t="s">
        <v>15505</v>
      </c>
      <c r="L701" s="249" t="s">
        <v>15506</v>
      </c>
      <c r="M701" s="249" t="s">
        <v>15507</v>
      </c>
      <c r="N701" s="249" t="s">
        <v>1176</v>
      </c>
      <c r="O701" s="250" t="s">
        <v>15508</v>
      </c>
    </row>
    <row r="702" spans="1:15">
      <c r="A702" s="248" t="s">
        <v>8521</v>
      </c>
      <c r="B702" s="249" t="s">
        <v>15509</v>
      </c>
      <c r="C702" s="249" t="s">
        <v>8523</v>
      </c>
      <c r="D702" s="249" t="s">
        <v>15510</v>
      </c>
      <c r="E702" s="249" t="s">
        <v>15511</v>
      </c>
      <c r="F702" s="249" t="s">
        <v>1176</v>
      </c>
      <c r="G702" s="249" t="s">
        <v>15512</v>
      </c>
      <c r="H702" s="249" t="s">
        <v>15513</v>
      </c>
      <c r="I702" s="249" t="s">
        <v>15514</v>
      </c>
      <c r="J702" s="249" t="s">
        <v>1176</v>
      </c>
      <c r="K702" s="249" t="s">
        <v>15515</v>
      </c>
      <c r="L702" s="249" t="s">
        <v>9138</v>
      </c>
      <c r="M702" s="249" t="s">
        <v>14753</v>
      </c>
      <c r="N702" s="249" t="s">
        <v>1176</v>
      </c>
      <c r="O702" s="250" t="s">
        <v>12102</v>
      </c>
    </row>
    <row r="703" spans="1:15">
      <c r="A703" s="248" t="s">
        <v>8532</v>
      </c>
      <c r="B703" s="249" t="s">
        <v>15516</v>
      </c>
      <c r="C703" s="249" t="s">
        <v>8533</v>
      </c>
      <c r="D703" s="249" t="s">
        <v>15517</v>
      </c>
      <c r="E703" s="249" t="s">
        <v>15518</v>
      </c>
      <c r="F703" s="249" t="s">
        <v>1176</v>
      </c>
      <c r="G703" s="249" t="s">
        <v>15519</v>
      </c>
      <c r="H703" s="249" t="s">
        <v>15520</v>
      </c>
      <c r="I703" s="249" t="s">
        <v>15521</v>
      </c>
      <c r="J703" s="249" t="s">
        <v>1176</v>
      </c>
      <c r="K703" s="249" t="s">
        <v>15522</v>
      </c>
      <c r="L703" s="249" t="s">
        <v>2498</v>
      </c>
      <c r="M703" s="249" t="s">
        <v>15523</v>
      </c>
      <c r="N703" s="249" t="s">
        <v>1176</v>
      </c>
      <c r="O703" s="250" t="s">
        <v>9539</v>
      </c>
    </row>
    <row r="704" spans="1:15">
      <c r="A704" s="248" t="s">
        <v>8541</v>
      </c>
      <c r="B704" s="249" t="s">
        <v>15524</v>
      </c>
      <c r="C704" s="249" t="s">
        <v>8542</v>
      </c>
      <c r="D704" s="249" t="s">
        <v>15525</v>
      </c>
      <c r="E704" s="249" t="s">
        <v>15526</v>
      </c>
      <c r="F704" s="249" t="s">
        <v>1176</v>
      </c>
      <c r="G704" s="249" t="s">
        <v>15527</v>
      </c>
      <c r="H704" s="249" t="s">
        <v>15528</v>
      </c>
      <c r="I704" s="249" t="s">
        <v>15529</v>
      </c>
      <c r="J704" s="249" t="s">
        <v>1176</v>
      </c>
      <c r="K704" s="249" t="s">
        <v>15530</v>
      </c>
      <c r="L704" s="249" t="s">
        <v>15531</v>
      </c>
      <c r="M704" s="249" t="s">
        <v>15532</v>
      </c>
      <c r="N704" s="249" t="s">
        <v>1176</v>
      </c>
      <c r="O704" s="250" t="s">
        <v>13894</v>
      </c>
    </row>
    <row r="705" spans="1:15">
      <c r="A705" s="248" t="s">
        <v>8550</v>
      </c>
      <c r="B705" s="249" t="s">
        <v>15533</v>
      </c>
      <c r="C705" s="249" t="s">
        <v>8551</v>
      </c>
      <c r="D705" s="249" t="s">
        <v>15534</v>
      </c>
      <c r="E705" s="249" t="s">
        <v>15535</v>
      </c>
      <c r="F705" s="249" t="s">
        <v>1176</v>
      </c>
      <c r="G705" s="249" t="s">
        <v>15536</v>
      </c>
      <c r="H705" s="249" t="s">
        <v>15537</v>
      </c>
      <c r="I705" s="249" t="s">
        <v>15538</v>
      </c>
      <c r="J705" s="249" t="s">
        <v>1176</v>
      </c>
      <c r="K705" s="249" t="s">
        <v>15539</v>
      </c>
      <c r="L705" s="249" t="s">
        <v>15540</v>
      </c>
      <c r="M705" s="249" t="s">
        <v>14230</v>
      </c>
      <c r="N705" s="249" t="s">
        <v>1176</v>
      </c>
      <c r="O705" s="250" t="s">
        <v>15457</v>
      </c>
    </row>
    <row r="706" spans="1:15">
      <c r="A706" s="248" t="s">
        <v>8560</v>
      </c>
      <c r="B706" s="249" t="s">
        <v>15541</v>
      </c>
      <c r="C706" s="249" t="s">
        <v>8561</v>
      </c>
      <c r="D706" s="249" t="s">
        <v>15542</v>
      </c>
      <c r="E706" s="249" t="s">
        <v>15543</v>
      </c>
      <c r="F706" s="249" t="s">
        <v>1176</v>
      </c>
      <c r="G706" s="249" t="s">
        <v>15544</v>
      </c>
      <c r="H706" s="249" t="s">
        <v>15545</v>
      </c>
      <c r="I706" s="249" t="s">
        <v>15546</v>
      </c>
      <c r="J706" s="249" t="s">
        <v>1176</v>
      </c>
      <c r="K706" s="249" t="s">
        <v>15547</v>
      </c>
      <c r="L706" s="249" t="s">
        <v>15548</v>
      </c>
      <c r="M706" s="249" t="s">
        <v>15549</v>
      </c>
      <c r="N706" s="249" t="s">
        <v>1176</v>
      </c>
      <c r="O706" s="250" t="s">
        <v>15550</v>
      </c>
    </row>
    <row r="707" spans="1:15">
      <c r="A707" s="248" t="s">
        <v>8570</v>
      </c>
      <c r="B707" s="249" t="s">
        <v>15551</v>
      </c>
      <c r="C707" s="249" t="s">
        <v>8571</v>
      </c>
      <c r="D707" s="249" t="s">
        <v>15552</v>
      </c>
      <c r="E707" s="249" t="s">
        <v>15553</v>
      </c>
      <c r="F707" s="249" t="s">
        <v>1176</v>
      </c>
      <c r="G707" s="249" t="s">
        <v>15554</v>
      </c>
      <c r="H707" s="249" t="s">
        <v>15555</v>
      </c>
      <c r="I707" s="249" t="s">
        <v>15556</v>
      </c>
      <c r="J707" s="249" t="s">
        <v>1176</v>
      </c>
      <c r="K707" s="249" t="s">
        <v>15557</v>
      </c>
      <c r="L707" s="249" t="s">
        <v>14589</v>
      </c>
      <c r="M707" s="249" t="s">
        <v>15558</v>
      </c>
      <c r="N707" s="249" t="s">
        <v>1176</v>
      </c>
      <c r="O707" s="250" t="s">
        <v>15559</v>
      </c>
    </row>
    <row r="708" spans="1:15">
      <c r="A708" s="248" t="s">
        <v>8579</v>
      </c>
      <c r="B708" s="249" t="s">
        <v>15560</v>
      </c>
      <c r="C708" s="249" t="s">
        <v>8580</v>
      </c>
      <c r="D708" s="249" t="s">
        <v>15561</v>
      </c>
      <c r="E708" s="249" t="s">
        <v>15562</v>
      </c>
      <c r="F708" s="249" t="s">
        <v>1176</v>
      </c>
      <c r="G708" s="249" t="s">
        <v>15563</v>
      </c>
      <c r="H708" s="249" t="s">
        <v>15564</v>
      </c>
      <c r="I708" s="249" t="s">
        <v>15565</v>
      </c>
      <c r="J708" s="249" t="s">
        <v>1176</v>
      </c>
      <c r="K708" s="249" t="s">
        <v>15566</v>
      </c>
      <c r="L708" s="249" t="s">
        <v>15567</v>
      </c>
      <c r="M708" s="249" t="s">
        <v>15568</v>
      </c>
      <c r="N708" s="249" t="s">
        <v>1176</v>
      </c>
      <c r="O708" s="250" t="s">
        <v>15569</v>
      </c>
    </row>
    <row r="709" spans="1:15">
      <c r="A709" s="248" t="s">
        <v>8589</v>
      </c>
      <c r="B709" s="249" t="s">
        <v>15570</v>
      </c>
      <c r="C709" s="249" t="s">
        <v>8590</v>
      </c>
      <c r="D709" s="249" t="s">
        <v>15571</v>
      </c>
      <c r="E709" s="249" t="s">
        <v>15572</v>
      </c>
      <c r="F709" s="249" t="s">
        <v>1176</v>
      </c>
      <c r="G709" s="249" t="s">
        <v>15573</v>
      </c>
      <c r="H709" s="249" t="s">
        <v>15574</v>
      </c>
      <c r="I709" s="249" t="s">
        <v>15575</v>
      </c>
      <c r="J709" s="249" t="s">
        <v>1176</v>
      </c>
      <c r="K709" s="249" t="s">
        <v>15576</v>
      </c>
      <c r="L709" s="249" t="s">
        <v>15577</v>
      </c>
      <c r="M709" s="249" t="s">
        <v>15578</v>
      </c>
      <c r="N709" s="249" t="s">
        <v>1176</v>
      </c>
      <c r="O709" s="250" t="s">
        <v>15579</v>
      </c>
    </row>
    <row r="710" spans="1:15">
      <c r="A710" s="248" t="s">
        <v>8598</v>
      </c>
      <c r="B710" s="249" t="s">
        <v>15580</v>
      </c>
      <c r="C710" s="249" t="s">
        <v>8599</v>
      </c>
      <c r="D710" s="249" t="s">
        <v>15581</v>
      </c>
      <c r="E710" s="249" t="s">
        <v>15582</v>
      </c>
      <c r="F710" s="249" t="s">
        <v>1176</v>
      </c>
      <c r="G710" s="249" t="s">
        <v>15583</v>
      </c>
      <c r="H710" s="249" t="s">
        <v>15584</v>
      </c>
      <c r="I710" s="249" t="s">
        <v>15585</v>
      </c>
      <c r="J710" s="249" t="s">
        <v>1176</v>
      </c>
      <c r="K710" s="249" t="s">
        <v>15586</v>
      </c>
      <c r="L710" s="249" t="s">
        <v>14238</v>
      </c>
      <c r="M710" s="249" t="s">
        <v>15587</v>
      </c>
      <c r="N710" s="249" t="s">
        <v>1176</v>
      </c>
      <c r="O710" s="250" t="s">
        <v>15588</v>
      </c>
    </row>
    <row r="711" spans="1:15">
      <c r="A711" s="248" t="s">
        <v>8607</v>
      </c>
      <c r="B711" s="249" t="s">
        <v>15589</v>
      </c>
      <c r="C711" s="249" t="s">
        <v>8608</v>
      </c>
      <c r="D711" s="249" t="s">
        <v>15590</v>
      </c>
      <c r="E711" s="249" t="s">
        <v>15591</v>
      </c>
      <c r="F711" s="249" t="s">
        <v>1176</v>
      </c>
      <c r="G711" s="249" t="s">
        <v>15592</v>
      </c>
      <c r="H711" s="249" t="s">
        <v>15593</v>
      </c>
      <c r="I711" s="249" t="s">
        <v>15594</v>
      </c>
      <c r="J711" s="249" t="s">
        <v>1176</v>
      </c>
      <c r="K711" s="249" t="s">
        <v>15595</v>
      </c>
      <c r="L711" s="249" t="s">
        <v>15596</v>
      </c>
      <c r="M711" s="249" t="s">
        <v>15597</v>
      </c>
      <c r="N711" s="249" t="s">
        <v>1176</v>
      </c>
      <c r="O711" s="250" t="s">
        <v>15598</v>
      </c>
    </row>
    <row r="712" spans="1:15">
      <c r="A712" s="248" t="s">
        <v>8616</v>
      </c>
      <c r="B712" s="249" t="s">
        <v>15599</v>
      </c>
      <c r="C712" s="249" t="s">
        <v>15600</v>
      </c>
      <c r="D712" s="249" t="s">
        <v>15601</v>
      </c>
      <c r="E712" s="249" t="s">
        <v>15602</v>
      </c>
      <c r="F712" s="249" t="s">
        <v>1176</v>
      </c>
      <c r="G712" s="249" t="s">
        <v>15603</v>
      </c>
      <c r="H712" s="249" t="s">
        <v>15604</v>
      </c>
      <c r="I712" s="249" t="s">
        <v>15605</v>
      </c>
      <c r="J712" s="249" t="s">
        <v>1176</v>
      </c>
      <c r="K712" s="249" t="s">
        <v>13553</v>
      </c>
      <c r="L712" s="249" t="s">
        <v>15103</v>
      </c>
      <c r="M712" s="249" t="s">
        <v>15606</v>
      </c>
      <c r="N712" s="249" t="s">
        <v>1176</v>
      </c>
      <c r="O712" s="250" t="s">
        <v>15607</v>
      </c>
    </row>
    <row r="713" spans="1:15">
      <c r="A713" s="248" t="s">
        <v>8627</v>
      </c>
      <c r="B713" s="249" t="s">
        <v>15608</v>
      </c>
      <c r="C713" s="249" t="s">
        <v>8628</v>
      </c>
      <c r="D713" s="249" t="s">
        <v>15609</v>
      </c>
      <c r="E713" s="249" t="s">
        <v>15610</v>
      </c>
      <c r="F713" s="249" t="s">
        <v>1176</v>
      </c>
      <c r="G713" s="249" t="s">
        <v>15611</v>
      </c>
      <c r="H713" s="249" t="s">
        <v>15612</v>
      </c>
      <c r="I713" s="249" t="s">
        <v>15613</v>
      </c>
      <c r="J713" s="249" t="s">
        <v>1176</v>
      </c>
      <c r="K713" s="249" t="s">
        <v>15614</v>
      </c>
      <c r="L713" s="249" t="s">
        <v>15615</v>
      </c>
      <c r="M713" s="249" t="s">
        <v>9383</v>
      </c>
      <c r="N713" s="249" t="s">
        <v>1176</v>
      </c>
      <c r="O713" s="250" t="s">
        <v>13010</v>
      </c>
    </row>
    <row r="714" spans="1:15">
      <c r="A714" s="248" t="s">
        <v>8636</v>
      </c>
      <c r="B714" s="249" t="s">
        <v>15616</v>
      </c>
      <c r="C714" s="249" t="s">
        <v>8637</v>
      </c>
      <c r="D714" s="249" t="s">
        <v>15617</v>
      </c>
      <c r="E714" s="249" t="s">
        <v>15618</v>
      </c>
      <c r="F714" s="249" t="s">
        <v>1176</v>
      </c>
      <c r="G714" s="249" t="s">
        <v>15619</v>
      </c>
      <c r="H714" s="249" t="s">
        <v>15620</v>
      </c>
      <c r="I714" s="249" t="s">
        <v>15621</v>
      </c>
      <c r="J714" s="249" t="s">
        <v>1176</v>
      </c>
      <c r="K714" s="249" t="s">
        <v>15622</v>
      </c>
      <c r="L714" s="249" t="s">
        <v>13894</v>
      </c>
      <c r="M714" s="249" t="s">
        <v>15623</v>
      </c>
      <c r="N714" s="249" t="s">
        <v>1176</v>
      </c>
      <c r="O714" s="250" t="s">
        <v>9715</v>
      </c>
    </row>
    <row r="715" spans="1:15">
      <c r="A715" s="248" t="s">
        <v>8645</v>
      </c>
      <c r="B715" s="249" t="s">
        <v>15624</v>
      </c>
      <c r="C715" s="249" t="s">
        <v>8646</v>
      </c>
      <c r="D715" s="249" t="s">
        <v>15625</v>
      </c>
      <c r="E715" s="249" t="s">
        <v>15626</v>
      </c>
      <c r="F715" s="249" t="s">
        <v>1176</v>
      </c>
      <c r="G715" s="249" t="s">
        <v>15627</v>
      </c>
      <c r="H715" s="249" t="s">
        <v>15628</v>
      </c>
      <c r="I715" s="249" t="s">
        <v>15629</v>
      </c>
      <c r="J715" s="249" t="s">
        <v>1176</v>
      </c>
      <c r="K715" s="249" t="s">
        <v>15630</v>
      </c>
      <c r="L715" s="249" t="s">
        <v>11339</v>
      </c>
      <c r="M715" s="249" t="s">
        <v>15631</v>
      </c>
      <c r="N715" s="249" t="s">
        <v>1176</v>
      </c>
      <c r="O715" s="250" t="s">
        <v>15632</v>
      </c>
    </row>
    <row r="716" spans="1:15">
      <c r="A716" s="248" t="s">
        <v>8655</v>
      </c>
      <c r="B716" s="249" t="s">
        <v>15633</v>
      </c>
      <c r="C716" s="249" t="s">
        <v>8656</v>
      </c>
      <c r="D716" s="249" t="s">
        <v>15634</v>
      </c>
      <c r="E716" s="249" t="s">
        <v>15635</v>
      </c>
      <c r="F716" s="249" t="s">
        <v>1176</v>
      </c>
      <c r="G716" s="249" t="s">
        <v>15636</v>
      </c>
      <c r="H716" s="249" t="s">
        <v>15637</v>
      </c>
      <c r="I716" s="249" t="s">
        <v>15638</v>
      </c>
      <c r="J716" s="249" t="s">
        <v>1176</v>
      </c>
      <c r="K716" s="249" t="s">
        <v>15639</v>
      </c>
      <c r="L716" s="249" t="s">
        <v>15640</v>
      </c>
      <c r="M716" s="249" t="s">
        <v>15641</v>
      </c>
      <c r="N716" s="249" t="s">
        <v>1176</v>
      </c>
      <c r="O716" s="250" t="s">
        <v>15642</v>
      </c>
    </row>
    <row r="717" spans="1:15">
      <c r="A717" s="248" t="s">
        <v>8665</v>
      </c>
      <c r="B717" s="249" t="s">
        <v>15643</v>
      </c>
      <c r="C717" s="249" t="s">
        <v>8666</v>
      </c>
      <c r="D717" s="249" t="s">
        <v>15644</v>
      </c>
      <c r="E717" s="249" t="s">
        <v>15645</v>
      </c>
      <c r="F717" s="249" t="s">
        <v>1176</v>
      </c>
      <c r="G717" s="249" t="s">
        <v>15646</v>
      </c>
      <c r="H717" s="249" t="s">
        <v>15647</v>
      </c>
      <c r="I717" s="249" t="s">
        <v>15648</v>
      </c>
      <c r="J717" s="249" t="s">
        <v>1176</v>
      </c>
      <c r="K717" s="249" t="s">
        <v>15649</v>
      </c>
      <c r="L717" s="249" t="s">
        <v>15650</v>
      </c>
      <c r="M717" s="249" t="s">
        <v>15651</v>
      </c>
      <c r="N717" s="249" t="s">
        <v>1176</v>
      </c>
      <c r="O717" s="250" t="s">
        <v>15652</v>
      </c>
    </row>
    <row r="718" spans="1:15">
      <c r="A718" s="248" t="s">
        <v>8673</v>
      </c>
      <c r="B718" s="249" t="s">
        <v>15653</v>
      </c>
      <c r="C718" s="249" t="s">
        <v>8674</v>
      </c>
      <c r="D718" s="249" t="s">
        <v>15654</v>
      </c>
      <c r="E718" s="249" t="s">
        <v>15655</v>
      </c>
      <c r="F718" s="249" t="s">
        <v>1176</v>
      </c>
      <c r="G718" s="249" t="s">
        <v>15656</v>
      </c>
      <c r="H718" s="249" t="s">
        <v>15657</v>
      </c>
      <c r="I718" s="249" t="s">
        <v>15658</v>
      </c>
      <c r="J718" s="249" t="s">
        <v>1176</v>
      </c>
      <c r="K718" s="249" t="s">
        <v>15659</v>
      </c>
      <c r="L718" s="249" t="s">
        <v>15660</v>
      </c>
      <c r="M718" s="249" t="s">
        <v>15661</v>
      </c>
      <c r="N718" s="249" t="s">
        <v>1176</v>
      </c>
      <c r="O718" s="250" t="s">
        <v>9225</v>
      </c>
    </row>
    <row r="719" spans="1:15">
      <c r="A719" s="248" t="s">
        <v>8683</v>
      </c>
      <c r="B719" s="249" t="s">
        <v>15662</v>
      </c>
      <c r="C719" s="249" t="s">
        <v>8684</v>
      </c>
      <c r="D719" s="249" t="s">
        <v>15663</v>
      </c>
      <c r="E719" s="249" t="s">
        <v>15664</v>
      </c>
      <c r="F719" s="249" t="s">
        <v>1176</v>
      </c>
      <c r="G719" s="249" t="s">
        <v>15665</v>
      </c>
      <c r="H719" s="249" t="s">
        <v>15666</v>
      </c>
      <c r="I719" s="249" t="s">
        <v>15667</v>
      </c>
      <c r="J719" s="249" t="s">
        <v>1176</v>
      </c>
      <c r="K719" s="249" t="s">
        <v>15668</v>
      </c>
      <c r="L719" s="249" t="s">
        <v>11659</v>
      </c>
      <c r="M719" s="249" t="s">
        <v>15669</v>
      </c>
      <c r="N719" s="249" t="s">
        <v>1176</v>
      </c>
      <c r="O719" s="250" t="s">
        <v>9176</v>
      </c>
    </row>
    <row r="720" spans="1:15">
      <c r="A720" s="248" t="s">
        <v>8693</v>
      </c>
      <c r="B720" s="249" t="s">
        <v>15670</v>
      </c>
      <c r="C720" s="249" t="s">
        <v>8694</v>
      </c>
      <c r="D720" s="249" t="s">
        <v>15671</v>
      </c>
      <c r="E720" s="249" t="s">
        <v>15672</v>
      </c>
      <c r="F720" s="249" t="s">
        <v>1176</v>
      </c>
      <c r="G720" s="249" t="s">
        <v>15673</v>
      </c>
      <c r="H720" s="249" t="s">
        <v>15674</v>
      </c>
      <c r="I720" s="249" t="s">
        <v>15675</v>
      </c>
      <c r="J720" s="249" t="s">
        <v>1176</v>
      </c>
      <c r="K720" s="249" t="s">
        <v>15676</v>
      </c>
      <c r="L720" s="249" t="s">
        <v>10398</v>
      </c>
      <c r="M720" s="249" t="s">
        <v>15677</v>
      </c>
      <c r="N720" s="249" t="s">
        <v>1176</v>
      </c>
      <c r="O720" s="250" t="s">
        <v>15678</v>
      </c>
    </row>
    <row r="721" spans="1:15">
      <c r="A721" s="248" t="s">
        <v>8703</v>
      </c>
      <c r="B721" s="249" t="s">
        <v>15679</v>
      </c>
      <c r="C721" s="249" t="s">
        <v>8705</v>
      </c>
      <c r="D721" s="249" t="s">
        <v>15680</v>
      </c>
      <c r="E721" s="249" t="s">
        <v>15681</v>
      </c>
      <c r="F721" s="249" t="s">
        <v>1176</v>
      </c>
      <c r="G721" s="249" t="s">
        <v>15682</v>
      </c>
      <c r="H721" s="249" t="s">
        <v>15683</v>
      </c>
      <c r="I721" s="249" t="s">
        <v>15684</v>
      </c>
      <c r="J721" s="249" t="s">
        <v>1176</v>
      </c>
      <c r="K721" s="249" t="s">
        <v>15685</v>
      </c>
      <c r="L721" s="249" t="s">
        <v>15686</v>
      </c>
      <c r="M721" s="249" t="s">
        <v>10289</v>
      </c>
      <c r="N721" s="249" t="s">
        <v>1176</v>
      </c>
      <c r="O721" s="250" t="s">
        <v>15687</v>
      </c>
    </row>
    <row r="722" spans="1:15">
      <c r="A722" s="248" t="s">
        <v>8714</v>
      </c>
      <c r="B722" s="249" t="s">
        <v>15688</v>
      </c>
      <c r="C722" s="249" t="s">
        <v>8715</v>
      </c>
      <c r="D722" s="249" t="s">
        <v>15689</v>
      </c>
      <c r="E722" s="249" t="s">
        <v>15690</v>
      </c>
      <c r="F722" s="249" t="s">
        <v>1176</v>
      </c>
      <c r="G722" s="249" t="s">
        <v>15691</v>
      </c>
      <c r="H722" s="249" t="s">
        <v>15692</v>
      </c>
      <c r="I722" s="249" t="s">
        <v>15693</v>
      </c>
      <c r="J722" s="249" t="s">
        <v>1176</v>
      </c>
      <c r="K722" s="249" t="s">
        <v>15694</v>
      </c>
      <c r="L722" s="249" t="s">
        <v>14056</v>
      </c>
      <c r="M722" s="249" t="s">
        <v>15695</v>
      </c>
      <c r="N722" s="249" t="s">
        <v>1176</v>
      </c>
      <c r="O722" s="250" t="s">
        <v>15506</v>
      </c>
    </row>
    <row r="723" spans="1:15">
      <c r="A723" s="248" t="s">
        <v>8724</v>
      </c>
      <c r="B723" s="249" t="s">
        <v>15696</v>
      </c>
      <c r="C723" s="249" t="s">
        <v>8725</v>
      </c>
      <c r="D723" s="249" t="s">
        <v>15697</v>
      </c>
      <c r="E723" s="249" t="s">
        <v>15698</v>
      </c>
      <c r="F723" s="249" t="s">
        <v>1176</v>
      </c>
      <c r="G723" s="249" t="s">
        <v>15699</v>
      </c>
      <c r="H723" s="249" t="s">
        <v>15700</v>
      </c>
      <c r="I723" s="249" t="s">
        <v>15701</v>
      </c>
      <c r="J723" s="249" t="s">
        <v>1176</v>
      </c>
      <c r="K723" s="249" t="s">
        <v>15702</v>
      </c>
      <c r="L723" s="249" t="s">
        <v>15292</v>
      </c>
      <c r="M723" s="249" t="s">
        <v>15703</v>
      </c>
      <c r="N723" s="249" t="s">
        <v>1176</v>
      </c>
      <c r="O723" s="250" t="s">
        <v>15704</v>
      </c>
    </row>
    <row r="724" spans="1:15">
      <c r="A724" s="248" t="s">
        <v>8734</v>
      </c>
      <c r="B724" s="249" t="s">
        <v>15705</v>
      </c>
      <c r="C724" s="249" t="s">
        <v>8735</v>
      </c>
      <c r="D724" s="249" t="s">
        <v>15706</v>
      </c>
      <c r="E724" s="249" t="s">
        <v>15707</v>
      </c>
      <c r="F724" s="249" t="s">
        <v>1176</v>
      </c>
      <c r="G724" s="249" t="s">
        <v>15708</v>
      </c>
      <c r="H724" s="249" t="s">
        <v>15709</v>
      </c>
      <c r="I724" s="249" t="s">
        <v>15710</v>
      </c>
      <c r="J724" s="249" t="s">
        <v>1176</v>
      </c>
      <c r="K724" s="249" t="s">
        <v>15711</v>
      </c>
      <c r="L724" s="249" t="s">
        <v>14964</v>
      </c>
      <c r="M724" s="249" t="s">
        <v>15712</v>
      </c>
      <c r="N724" s="249" t="s">
        <v>1176</v>
      </c>
      <c r="O724" s="250" t="s">
        <v>15713</v>
      </c>
    </row>
    <row r="725" spans="1:15">
      <c r="A725" s="248" t="s">
        <v>8743</v>
      </c>
      <c r="B725" s="249" t="s">
        <v>15714</v>
      </c>
      <c r="C725" s="249" t="s">
        <v>8744</v>
      </c>
      <c r="D725" s="249" t="s">
        <v>15715</v>
      </c>
      <c r="E725" s="249" t="s">
        <v>15716</v>
      </c>
      <c r="F725" s="249" t="s">
        <v>1176</v>
      </c>
      <c r="G725" s="249" t="s">
        <v>15717</v>
      </c>
      <c r="H725" s="249" t="s">
        <v>15718</v>
      </c>
      <c r="I725" s="249" t="s">
        <v>15719</v>
      </c>
      <c r="J725" s="249" t="s">
        <v>1176</v>
      </c>
      <c r="K725" s="249" t="s">
        <v>15720</v>
      </c>
      <c r="L725" s="249" t="s">
        <v>15721</v>
      </c>
      <c r="M725" s="249" t="s">
        <v>15086</v>
      </c>
      <c r="N725" s="249" t="s">
        <v>1176</v>
      </c>
      <c r="O725" s="250" t="s">
        <v>14876</v>
      </c>
    </row>
    <row r="726" spans="1:15">
      <c r="A726" s="248" t="s">
        <v>8753</v>
      </c>
      <c r="B726" s="249" t="s">
        <v>15722</v>
      </c>
      <c r="C726" s="249" t="s">
        <v>8754</v>
      </c>
      <c r="D726" s="249" t="s">
        <v>15723</v>
      </c>
      <c r="E726" s="249" t="s">
        <v>15724</v>
      </c>
      <c r="F726" s="249" t="s">
        <v>1176</v>
      </c>
      <c r="G726" s="249" t="s">
        <v>15725</v>
      </c>
      <c r="H726" s="249" t="s">
        <v>15726</v>
      </c>
      <c r="I726" s="249" t="s">
        <v>15727</v>
      </c>
      <c r="J726" s="249" t="s">
        <v>1176</v>
      </c>
      <c r="K726" s="249" t="s">
        <v>15728</v>
      </c>
      <c r="L726" s="249" t="s">
        <v>15729</v>
      </c>
      <c r="M726" s="249" t="s">
        <v>9823</v>
      </c>
      <c r="N726" s="249" t="s">
        <v>1176</v>
      </c>
      <c r="O726" s="250" t="s">
        <v>15730</v>
      </c>
    </row>
    <row r="727" spans="1:15">
      <c r="A727" s="248" t="s">
        <v>8763</v>
      </c>
      <c r="B727" s="249" t="s">
        <v>15731</v>
      </c>
      <c r="C727" s="249" t="s">
        <v>8764</v>
      </c>
      <c r="D727" s="249" t="s">
        <v>15732</v>
      </c>
      <c r="E727" s="249" t="s">
        <v>15733</v>
      </c>
      <c r="F727" s="249" t="s">
        <v>1176</v>
      </c>
      <c r="G727" s="249" t="s">
        <v>15734</v>
      </c>
      <c r="H727" s="249" t="s">
        <v>15735</v>
      </c>
      <c r="I727" s="249" t="s">
        <v>15736</v>
      </c>
      <c r="J727" s="249" t="s">
        <v>1176</v>
      </c>
      <c r="K727" s="249" t="s">
        <v>15737</v>
      </c>
      <c r="L727" s="249" t="s">
        <v>13429</v>
      </c>
      <c r="M727" s="249" t="s">
        <v>15738</v>
      </c>
      <c r="N727" s="249" t="s">
        <v>1176</v>
      </c>
      <c r="O727" s="250" t="s">
        <v>15739</v>
      </c>
    </row>
    <row r="728" spans="1:15">
      <c r="A728" s="248" t="s">
        <v>8772</v>
      </c>
      <c r="B728" s="249" t="s">
        <v>15740</v>
      </c>
      <c r="C728" s="249" t="s">
        <v>8773</v>
      </c>
      <c r="D728" s="249" t="s">
        <v>15741</v>
      </c>
      <c r="E728" s="249" t="s">
        <v>15742</v>
      </c>
      <c r="F728" s="249" t="s">
        <v>1176</v>
      </c>
      <c r="G728" s="249" t="s">
        <v>15743</v>
      </c>
      <c r="H728" s="249" t="s">
        <v>15744</v>
      </c>
      <c r="I728" s="249" t="s">
        <v>15745</v>
      </c>
      <c r="J728" s="249" t="s">
        <v>1176</v>
      </c>
      <c r="K728" s="249" t="s">
        <v>15746</v>
      </c>
      <c r="L728" s="249" t="s">
        <v>15747</v>
      </c>
      <c r="M728" s="249" t="s">
        <v>15748</v>
      </c>
      <c r="N728" s="249" t="s">
        <v>1176</v>
      </c>
      <c r="O728" s="250" t="s">
        <v>12378</v>
      </c>
    </row>
    <row r="729" spans="1:15">
      <c r="A729" s="248" t="s">
        <v>8782</v>
      </c>
      <c r="B729" s="249" t="s">
        <v>15749</v>
      </c>
      <c r="C729" s="249" t="s">
        <v>8783</v>
      </c>
      <c r="D729" s="249" t="s">
        <v>15750</v>
      </c>
      <c r="E729" s="249" t="s">
        <v>15751</v>
      </c>
      <c r="F729" s="249" t="s">
        <v>1176</v>
      </c>
      <c r="G729" s="249" t="s">
        <v>15752</v>
      </c>
      <c r="H729" s="249" t="s">
        <v>15753</v>
      </c>
      <c r="I729" s="249" t="s">
        <v>15754</v>
      </c>
      <c r="J729" s="249" t="s">
        <v>1176</v>
      </c>
      <c r="K729" s="249" t="s">
        <v>15755</v>
      </c>
      <c r="L729" s="249" t="s">
        <v>15687</v>
      </c>
      <c r="M729" s="249" t="s">
        <v>11082</v>
      </c>
      <c r="N729" s="249" t="s">
        <v>1176</v>
      </c>
      <c r="O729" s="250" t="s">
        <v>1684</v>
      </c>
    </row>
    <row r="730" spans="1:15">
      <c r="A730" s="248" t="s">
        <v>8792</v>
      </c>
      <c r="B730" s="249" t="s">
        <v>15756</v>
      </c>
      <c r="C730" s="249" t="s">
        <v>8793</v>
      </c>
      <c r="D730" s="249" t="s">
        <v>15757</v>
      </c>
      <c r="E730" s="249" t="s">
        <v>15758</v>
      </c>
      <c r="F730" s="249" t="s">
        <v>1176</v>
      </c>
      <c r="G730" s="249" t="s">
        <v>15759</v>
      </c>
      <c r="H730" s="249" t="s">
        <v>15760</v>
      </c>
      <c r="I730" s="249" t="s">
        <v>5285</v>
      </c>
      <c r="J730" s="249" t="s">
        <v>1176</v>
      </c>
      <c r="K730" s="249" t="s">
        <v>15761</v>
      </c>
      <c r="L730" s="249" t="s">
        <v>15762</v>
      </c>
      <c r="M730" s="249" t="s">
        <v>12660</v>
      </c>
      <c r="N730" s="249" t="s">
        <v>1176</v>
      </c>
      <c r="O730" s="250" t="s">
        <v>15291</v>
      </c>
    </row>
    <row r="731" spans="1:15">
      <c r="A731" s="248" t="s">
        <v>8800</v>
      </c>
      <c r="B731" s="249" t="s">
        <v>15763</v>
      </c>
      <c r="C731" s="249" t="s">
        <v>8802</v>
      </c>
      <c r="D731" s="249" t="s">
        <v>15764</v>
      </c>
      <c r="E731" s="249" t="s">
        <v>15765</v>
      </c>
      <c r="F731" s="249" t="s">
        <v>1176</v>
      </c>
      <c r="G731" s="249" t="s">
        <v>15766</v>
      </c>
      <c r="H731" s="249" t="s">
        <v>15767</v>
      </c>
      <c r="I731" s="249" t="s">
        <v>15768</v>
      </c>
      <c r="J731" s="249" t="s">
        <v>1176</v>
      </c>
      <c r="K731" s="249" t="s">
        <v>15769</v>
      </c>
      <c r="L731" s="249" t="s">
        <v>10978</v>
      </c>
      <c r="M731" s="249" t="s">
        <v>10562</v>
      </c>
      <c r="N731" s="249" t="s">
        <v>1176</v>
      </c>
      <c r="O731" s="250" t="s">
        <v>12424</v>
      </c>
    </row>
    <row r="732" spans="1:15">
      <c r="A732" s="248" t="s">
        <v>8811</v>
      </c>
      <c r="B732" s="249" t="s">
        <v>15770</v>
      </c>
      <c r="C732" s="249" t="s">
        <v>8812</v>
      </c>
      <c r="D732" s="249" t="s">
        <v>15771</v>
      </c>
      <c r="E732" s="249" t="s">
        <v>15772</v>
      </c>
      <c r="F732" s="249" t="s">
        <v>1176</v>
      </c>
      <c r="G732" s="249" t="s">
        <v>15773</v>
      </c>
      <c r="H732" s="249" t="s">
        <v>15774</v>
      </c>
      <c r="I732" s="249" t="s">
        <v>15775</v>
      </c>
      <c r="J732" s="249" t="s">
        <v>1176</v>
      </c>
      <c r="K732" s="249" t="s">
        <v>15776</v>
      </c>
      <c r="L732" s="249" t="s">
        <v>15777</v>
      </c>
      <c r="M732" s="249" t="s">
        <v>9481</v>
      </c>
      <c r="N732" s="249" t="s">
        <v>1176</v>
      </c>
      <c r="O732" s="250" t="s">
        <v>13447</v>
      </c>
    </row>
    <row r="733" spans="1:15">
      <c r="A733" s="248" t="s">
        <v>8821</v>
      </c>
      <c r="B733" s="249" t="s">
        <v>15778</v>
      </c>
      <c r="C733" s="249" t="s">
        <v>8822</v>
      </c>
      <c r="D733" s="249" t="s">
        <v>15779</v>
      </c>
      <c r="E733" s="249" t="s">
        <v>15780</v>
      </c>
      <c r="F733" s="249" t="s">
        <v>1176</v>
      </c>
      <c r="G733" s="249" t="s">
        <v>15781</v>
      </c>
      <c r="H733" s="249" t="s">
        <v>15782</v>
      </c>
      <c r="I733" s="249" t="s">
        <v>15783</v>
      </c>
      <c r="J733" s="249" t="s">
        <v>1176</v>
      </c>
      <c r="K733" s="249" t="s">
        <v>15784</v>
      </c>
      <c r="L733" s="249" t="s">
        <v>15785</v>
      </c>
      <c r="M733" s="249" t="s">
        <v>14885</v>
      </c>
      <c r="N733" s="249" t="s">
        <v>1176</v>
      </c>
      <c r="O733" s="250" t="s">
        <v>14895</v>
      </c>
    </row>
    <row r="734" spans="1:15">
      <c r="A734" s="248" t="s">
        <v>8831</v>
      </c>
      <c r="B734" s="249" t="s">
        <v>15786</v>
      </c>
      <c r="C734" s="249" t="s">
        <v>8832</v>
      </c>
      <c r="D734" s="249" t="s">
        <v>15787</v>
      </c>
      <c r="E734" s="249" t="s">
        <v>15788</v>
      </c>
      <c r="F734" s="249" t="s">
        <v>1176</v>
      </c>
      <c r="G734" s="249" t="s">
        <v>15789</v>
      </c>
      <c r="H734" s="249" t="s">
        <v>15790</v>
      </c>
      <c r="I734" s="249" t="s">
        <v>15791</v>
      </c>
      <c r="J734" s="249" t="s">
        <v>1176</v>
      </c>
      <c r="K734" s="249" t="s">
        <v>15792</v>
      </c>
      <c r="L734" s="249" t="s">
        <v>9363</v>
      </c>
      <c r="M734" s="249" t="s">
        <v>9990</v>
      </c>
      <c r="N734" s="249" t="s">
        <v>1176</v>
      </c>
      <c r="O734" s="250" t="s">
        <v>11441</v>
      </c>
    </row>
    <row r="735" spans="1:15">
      <c r="A735" s="248" t="s">
        <v>8841</v>
      </c>
      <c r="B735" s="249" t="s">
        <v>15793</v>
      </c>
      <c r="C735" s="249" t="s">
        <v>8842</v>
      </c>
      <c r="D735" s="249" t="s">
        <v>15794</v>
      </c>
      <c r="E735" s="249" t="s">
        <v>15795</v>
      </c>
      <c r="F735" s="249" t="s">
        <v>1176</v>
      </c>
      <c r="G735" s="249" t="s">
        <v>15796</v>
      </c>
      <c r="H735" s="249" t="s">
        <v>15797</v>
      </c>
      <c r="I735" s="249" t="s">
        <v>15798</v>
      </c>
      <c r="J735" s="249" t="s">
        <v>1176</v>
      </c>
      <c r="K735" s="249" t="s">
        <v>15799</v>
      </c>
      <c r="L735" s="249" t="s">
        <v>15800</v>
      </c>
      <c r="M735" s="249" t="s">
        <v>15801</v>
      </c>
      <c r="N735" s="249" t="s">
        <v>1176</v>
      </c>
      <c r="O735" s="250" t="s">
        <v>9899</v>
      </c>
    </row>
    <row r="736" spans="1:15">
      <c r="A736" s="248" t="s">
        <v>8851</v>
      </c>
      <c r="B736" s="249" t="s">
        <v>15802</v>
      </c>
      <c r="C736" s="249" t="s">
        <v>8852</v>
      </c>
      <c r="D736" s="249" t="s">
        <v>15803</v>
      </c>
      <c r="E736" s="249" t="s">
        <v>15804</v>
      </c>
      <c r="F736" s="249" t="s">
        <v>1176</v>
      </c>
      <c r="G736" s="249" t="s">
        <v>15805</v>
      </c>
      <c r="H736" s="249" t="s">
        <v>15806</v>
      </c>
      <c r="I736" s="249" t="s">
        <v>15807</v>
      </c>
      <c r="J736" s="249" t="s">
        <v>1176</v>
      </c>
      <c r="K736" s="249" t="s">
        <v>15808</v>
      </c>
      <c r="L736" s="249" t="s">
        <v>15129</v>
      </c>
      <c r="M736" s="249" t="s">
        <v>15809</v>
      </c>
      <c r="N736" s="249" t="s">
        <v>1176</v>
      </c>
      <c r="O736" s="250" t="s">
        <v>15810</v>
      </c>
    </row>
    <row r="737" spans="1:15">
      <c r="A737" s="248" t="s">
        <v>8861</v>
      </c>
      <c r="B737" s="249" t="s">
        <v>15811</v>
      </c>
      <c r="C737" s="249" t="s">
        <v>8862</v>
      </c>
      <c r="D737" s="249" t="s">
        <v>15812</v>
      </c>
      <c r="E737" s="249" t="s">
        <v>15813</v>
      </c>
      <c r="F737" s="249" t="s">
        <v>1176</v>
      </c>
      <c r="G737" s="249" t="s">
        <v>15814</v>
      </c>
      <c r="H737" s="249" t="s">
        <v>15815</v>
      </c>
      <c r="I737" s="249" t="s">
        <v>15816</v>
      </c>
      <c r="J737" s="249" t="s">
        <v>1176</v>
      </c>
      <c r="K737" s="249" t="s">
        <v>15817</v>
      </c>
      <c r="L737" s="249" t="s">
        <v>13734</v>
      </c>
      <c r="M737" s="249" t="s">
        <v>10058</v>
      </c>
      <c r="N737" s="249" t="s">
        <v>1176</v>
      </c>
      <c r="O737" s="250" t="s">
        <v>11832</v>
      </c>
    </row>
    <row r="738" spans="1:15">
      <c r="A738" s="248" t="s">
        <v>8870</v>
      </c>
      <c r="B738" s="249" t="s">
        <v>15818</v>
      </c>
      <c r="C738" s="249" t="s">
        <v>15819</v>
      </c>
      <c r="D738" s="249" t="s">
        <v>15820</v>
      </c>
      <c r="E738" s="249" t="s">
        <v>15821</v>
      </c>
      <c r="F738" s="249" t="s">
        <v>1176</v>
      </c>
      <c r="G738" s="249" t="s">
        <v>15822</v>
      </c>
      <c r="H738" s="249" t="s">
        <v>15823</v>
      </c>
      <c r="I738" s="249" t="s">
        <v>15824</v>
      </c>
      <c r="J738" s="249" t="s">
        <v>1176</v>
      </c>
      <c r="K738" s="249" t="s">
        <v>15825</v>
      </c>
      <c r="L738" s="249" t="s">
        <v>2458</v>
      </c>
      <c r="M738" s="249" t="s">
        <v>15826</v>
      </c>
      <c r="N738" s="249" t="s">
        <v>1176</v>
      </c>
      <c r="O738" s="250" t="s">
        <v>9539</v>
      </c>
    </row>
    <row r="739" spans="1:15">
      <c r="A739" s="248" t="s">
        <v>8881</v>
      </c>
      <c r="B739" s="249" t="s">
        <v>15827</v>
      </c>
      <c r="C739" s="249" t="s">
        <v>15828</v>
      </c>
      <c r="D739" s="249" t="s">
        <v>15829</v>
      </c>
      <c r="E739" s="249" t="s">
        <v>15830</v>
      </c>
      <c r="F739" s="249" t="s">
        <v>1176</v>
      </c>
      <c r="G739" s="249" t="s">
        <v>15831</v>
      </c>
      <c r="H739" s="249" t="s">
        <v>15832</v>
      </c>
      <c r="I739" s="249" t="s">
        <v>15833</v>
      </c>
      <c r="J739" s="249" t="s">
        <v>1176</v>
      </c>
      <c r="K739" s="249" t="s">
        <v>15834</v>
      </c>
      <c r="L739" s="249" t="s">
        <v>12927</v>
      </c>
      <c r="M739" s="249" t="s">
        <v>15835</v>
      </c>
      <c r="N739" s="249" t="s">
        <v>1176</v>
      </c>
      <c r="O739" s="250" t="s">
        <v>14193</v>
      </c>
    </row>
    <row r="740" spans="1:15">
      <c r="A740" s="248" t="s">
        <v>8891</v>
      </c>
      <c r="B740" s="249" t="s">
        <v>15836</v>
      </c>
      <c r="C740" s="249" t="s">
        <v>15837</v>
      </c>
      <c r="D740" s="249" t="s">
        <v>15838</v>
      </c>
      <c r="E740" s="249" t="s">
        <v>15839</v>
      </c>
      <c r="F740" s="249" t="s">
        <v>1176</v>
      </c>
      <c r="G740" s="249" t="s">
        <v>15840</v>
      </c>
      <c r="H740" s="249" t="s">
        <v>15841</v>
      </c>
      <c r="I740" s="249" t="s">
        <v>15842</v>
      </c>
      <c r="J740" s="249" t="s">
        <v>1176</v>
      </c>
      <c r="K740" s="249" t="s">
        <v>15843</v>
      </c>
      <c r="L740" s="249" t="s">
        <v>11469</v>
      </c>
      <c r="M740" s="249" t="s">
        <v>14777</v>
      </c>
      <c r="N740" s="249" t="s">
        <v>1176</v>
      </c>
      <c r="O740" s="250" t="s">
        <v>11195</v>
      </c>
    </row>
    <row r="741" spans="1:15">
      <c r="A741" s="248" t="s">
        <v>8900</v>
      </c>
      <c r="B741" s="249" t="s">
        <v>15844</v>
      </c>
      <c r="C741" s="249" t="s">
        <v>15845</v>
      </c>
      <c r="D741" s="249" t="s">
        <v>15846</v>
      </c>
      <c r="E741" s="249" t="s">
        <v>15847</v>
      </c>
      <c r="F741" s="249" t="s">
        <v>1176</v>
      </c>
      <c r="G741" s="249" t="s">
        <v>15848</v>
      </c>
      <c r="H741" s="249" t="s">
        <v>15849</v>
      </c>
      <c r="I741" s="249" t="s">
        <v>15850</v>
      </c>
      <c r="J741" s="249" t="s">
        <v>1176</v>
      </c>
      <c r="K741" s="249" t="s">
        <v>15851</v>
      </c>
      <c r="L741" s="249" t="s">
        <v>9676</v>
      </c>
      <c r="M741" s="249" t="s">
        <v>15852</v>
      </c>
      <c r="N741" s="249" t="s">
        <v>1176</v>
      </c>
      <c r="O741" s="250" t="s">
        <v>15087</v>
      </c>
    </row>
    <row r="742" spans="1:15">
      <c r="A742" s="248" t="s">
        <v>8909</v>
      </c>
      <c r="B742" s="249" t="s">
        <v>15853</v>
      </c>
      <c r="C742" s="249" t="s">
        <v>15854</v>
      </c>
      <c r="D742" s="249" t="s">
        <v>15855</v>
      </c>
      <c r="E742" s="249" t="s">
        <v>15856</v>
      </c>
      <c r="F742" s="249" t="s">
        <v>15857</v>
      </c>
      <c r="G742" s="249" t="s">
        <v>15858</v>
      </c>
      <c r="H742" s="249" t="s">
        <v>15859</v>
      </c>
      <c r="I742" s="249" t="s">
        <v>15860</v>
      </c>
      <c r="J742" s="249" t="s">
        <v>8917</v>
      </c>
      <c r="K742" s="249" t="s">
        <v>15861</v>
      </c>
      <c r="L742" s="249" t="s">
        <v>14424</v>
      </c>
      <c r="M742" s="249" t="s">
        <v>15862</v>
      </c>
      <c r="N742" s="249" t="s">
        <v>15863</v>
      </c>
      <c r="O742" s="250" t="s">
        <v>10426</v>
      </c>
    </row>
    <row r="743" spans="1:15">
      <c r="A743" s="248" t="s">
        <v>8920</v>
      </c>
      <c r="B743" s="249" t="s">
        <v>15864</v>
      </c>
      <c r="C743" s="249" t="s">
        <v>15865</v>
      </c>
      <c r="D743" s="249" t="s">
        <v>15866</v>
      </c>
      <c r="E743" s="249" t="s">
        <v>15867</v>
      </c>
      <c r="F743" s="249" t="s">
        <v>1176</v>
      </c>
      <c r="G743" s="249" t="s">
        <v>15868</v>
      </c>
      <c r="H743" s="249" t="s">
        <v>15869</v>
      </c>
      <c r="I743" s="249" t="s">
        <v>15870</v>
      </c>
      <c r="J743" s="249" t="s">
        <v>1176</v>
      </c>
      <c r="K743" s="249" t="s">
        <v>15871</v>
      </c>
      <c r="L743" s="249" t="s">
        <v>13752</v>
      </c>
      <c r="M743" s="249" t="s">
        <v>15872</v>
      </c>
      <c r="N743" s="249" t="s">
        <v>1176</v>
      </c>
      <c r="O743" s="250" t="s">
        <v>15139</v>
      </c>
    </row>
    <row r="744" spans="1:15">
      <c r="A744" s="248" t="s">
        <v>8929</v>
      </c>
      <c r="B744" s="249" t="s">
        <v>15873</v>
      </c>
      <c r="C744" s="249" t="s">
        <v>15874</v>
      </c>
      <c r="D744" s="249" t="s">
        <v>15875</v>
      </c>
      <c r="E744" s="249" t="s">
        <v>15876</v>
      </c>
      <c r="F744" s="249" t="s">
        <v>1176</v>
      </c>
      <c r="G744" s="249" t="s">
        <v>15877</v>
      </c>
      <c r="H744" s="249" t="s">
        <v>15878</v>
      </c>
      <c r="I744" s="249" t="s">
        <v>15879</v>
      </c>
      <c r="J744" s="249" t="s">
        <v>1176</v>
      </c>
      <c r="K744" s="249" t="s">
        <v>15880</v>
      </c>
      <c r="L744" s="249" t="s">
        <v>2569</v>
      </c>
      <c r="M744" s="249" t="s">
        <v>15881</v>
      </c>
      <c r="N744" s="249" t="s">
        <v>1176</v>
      </c>
      <c r="O744" s="250" t="s">
        <v>11791</v>
      </c>
    </row>
    <row r="745" spans="1:15">
      <c r="A745" s="248" t="s">
        <v>8939</v>
      </c>
      <c r="B745" s="249" t="s">
        <v>15882</v>
      </c>
      <c r="C745" s="249" t="s">
        <v>15883</v>
      </c>
      <c r="D745" s="249" t="s">
        <v>15884</v>
      </c>
      <c r="E745" s="249" t="s">
        <v>15885</v>
      </c>
      <c r="F745" s="249" t="s">
        <v>1176</v>
      </c>
      <c r="G745" s="249" t="s">
        <v>15886</v>
      </c>
      <c r="H745" s="249" t="s">
        <v>15887</v>
      </c>
      <c r="I745" s="249" t="s">
        <v>15888</v>
      </c>
      <c r="J745" s="249" t="s">
        <v>1176</v>
      </c>
      <c r="K745" s="249" t="s">
        <v>15889</v>
      </c>
      <c r="L745" s="249" t="s">
        <v>14117</v>
      </c>
      <c r="M745" s="249" t="s">
        <v>15890</v>
      </c>
      <c r="N745" s="249" t="s">
        <v>1176</v>
      </c>
      <c r="O745" s="250" t="s">
        <v>15891</v>
      </c>
    </row>
    <row r="746" spans="1:15">
      <c r="A746" s="248" t="s">
        <v>8949</v>
      </c>
      <c r="B746" s="249" t="s">
        <v>15892</v>
      </c>
      <c r="C746" s="249" t="s">
        <v>15893</v>
      </c>
      <c r="D746" s="249" t="s">
        <v>15894</v>
      </c>
      <c r="E746" s="249" t="s">
        <v>15895</v>
      </c>
      <c r="F746" s="249" t="s">
        <v>1176</v>
      </c>
      <c r="G746" s="249" t="s">
        <v>15896</v>
      </c>
      <c r="H746" s="249" t="s">
        <v>15897</v>
      </c>
      <c r="I746" s="249" t="s">
        <v>15898</v>
      </c>
      <c r="J746" s="249" t="s">
        <v>1176</v>
      </c>
      <c r="K746" s="249" t="s">
        <v>15899</v>
      </c>
      <c r="L746" s="249" t="s">
        <v>13338</v>
      </c>
      <c r="M746" s="249" t="s">
        <v>13001</v>
      </c>
      <c r="N746" s="249" t="s">
        <v>1176</v>
      </c>
      <c r="O746" s="250" t="s">
        <v>15900</v>
      </c>
    </row>
    <row r="747" spans="1:15">
      <c r="A747" s="248" t="s">
        <v>8958</v>
      </c>
      <c r="B747" s="249" t="s">
        <v>15901</v>
      </c>
      <c r="C747" s="249" t="s">
        <v>8960</v>
      </c>
      <c r="D747" s="249" t="s">
        <v>15902</v>
      </c>
      <c r="E747" s="249" t="s">
        <v>15903</v>
      </c>
      <c r="F747" s="249" t="s">
        <v>1176</v>
      </c>
      <c r="G747" s="249" t="s">
        <v>15904</v>
      </c>
      <c r="H747" s="249" t="s">
        <v>15905</v>
      </c>
      <c r="I747" s="249" t="s">
        <v>15906</v>
      </c>
      <c r="J747" s="249" t="s">
        <v>1176</v>
      </c>
      <c r="K747" s="249" t="s">
        <v>15907</v>
      </c>
      <c r="L747" s="249" t="s">
        <v>11536</v>
      </c>
      <c r="M747" s="249" t="s">
        <v>15908</v>
      </c>
      <c r="N747" s="249" t="s">
        <v>1176</v>
      </c>
      <c r="O747" s="250" t="s">
        <v>10338</v>
      </c>
    </row>
    <row r="748" spans="1:15">
      <c r="A748" s="248" t="s">
        <v>8969</v>
      </c>
      <c r="B748" s="249" t="s">
        <v>15909</v>
      </c>
      <c r="C748" s="249" t="s">
        <v>8970</v>
      </c>
      <c r="D748" s="249" t="s">
        <v>15910</v>
      </c>
      <c r="E748" s="249" t="s">
        <v>15911</v>
      </c>
      <c r="F748" s="249" t="s">
        <v>1176</v>
      </c>
      <c r="G748" s="249" t="s">
        <v>15912</v>
      </c>
      <c r="H748" s="249" t="s">
        <v>15913</v>
      </c>
      <c r="I748" s="249" t="s">
        <v>15914</v>
      </c>
      <c r="J748" s="249" t="s">
        <v>1176</v>
      </c>
      <c r="K748" s="249" t="s">
        <v>15915</v>
      </c>
      <c r="L748" s="249" t="s">
        <v>15916</v>
      </c>
      <c r="M748" s="249" t="s">
        <v>15917</v>
      </c>
      <c r="N748" s="249" t="s">
        <v>1176</v>
      </c>
      <c r="O748" s="250" t="s">
        <v>15918</v>
      </c>
    </row>
    <row r="749" spans="1:15">
      <c r="A749" s="248" t="s">
        <v>8979</v>
      </c>
      <c r="B749" s="249" t="s">
        <v>15919</v>
      </c>
      <c r="C749" s="249" t="s">
        <v>8980</v>
      </c>
      <c r="D749" s="249" t="s">
        <v>15920</v>
      </c>
      <c r="E749" s="249" t="s">
        <v>15921</v>
      </c>
      <c r="F749" s="249" t="s">
        <v>1176</v>
      </c>
      <c r="G749" s="249" t="s">
        <v>15922</v>
      </c>
      <c r="H749" s="249" t="s">
        <v>15923</v>
      </c>
      <c r="I749" s="249" t="s">
        <v>15924</v>
      </c>
      <c r="J749" s="249" t="s">
        <v>1176</v>
      </c>
      <c r="K749" s="249" t="s">
        <v>15925</v>
      </c>
      <c r="L749" s="249" t="s">
        <v>14886</v>
      </c>
      <c r="M749" s="249" t="s">
        <v>13201</v>
      </c>
      <c r="N749" s="249" t="s">
        <v>1176</v>
      </c>
      <c r="O749" s="250" t="s">
        <v>9715</v>
      </c>
    </row>
    <row r="750" spans="1:15">
      <c r="A750" s="248" t="s">
        <v>8989</v>
      </c>
      <c r="B750" s="249" t="s">
        <v>15926</v>
      </c>
      <c r="C750" s="249" t="s">
        <v>8990</v>
      </c>
      <c r="D750" s="249" t="s">
        <v>15927</v>
      </c>
      <c r="E750" s="249" t="s">
        <v>15928</v>
      </c>
      <c r="F750" s="249" t="s">
        <v>1176</v>
      </c>
      <c r="G750" s="249" t="s">
        <v>15929</v>
      </c>
      <c r="H750" s="249" t="s">
        <v>15930</v>
      </c>
      <c r="I750" s="249" t="s">
        <v>15931</v>
      </c>
      <c r="J750" s="249" t="s">
        <v>1176</v>
      </c>
      <c r="K750" s="249" t="s">
        <v>15932</v>
      </c>
      <c r="L750" s="249" t="s">
        <v>15933</v>
      </c>
      <c r="M750" s="249" t="s">
        <v>15934</v>
      </c>
      <c r="N750" s="249" t="s">
        <v>1176</v>
      </c>
      <c r="O750" s="250" t="s">
        <v>9492</v>
      </c>
    </row>
    <row r="751" spans="1:15">
      <c r="A751" s="248" t="s">
        <v>8999</v>
      </c>
      <c r="B751" s="249" t="s">
        <v>15935</v>
      </c>
      <c r="C751" s="249" t="s">
        <v>9000</v>
      </c>
      <c r="D751" s="249" t="s">
        <v>15936</v>
      </c>
      <c r="E751" s="249" t="s">
        <v>15937</v>
      </c>
      <c r="F751" s="249" t="s">
        <v>1176</v>
      </c>
      <c r="G751" s="249" t="s">
        <v>15938</v>
      </c>
      <c r="H751" s="249" t="s">
        <v>15939</v>
      </c>
      <c r="I751" s="249" t="s">
        <v>15940</v>
      </c>
      <c r="J751" s="249" t="s">
        <v>1176</v>
      </c>
      <c r="K751" s="249" t="s">
        <v>15941</v>
      </c>
      <c r="L751" s="249" t="s">
        <v>15942</v>
      </c>
      <c r="M751" s="249" t="s">
        <v>15943</v>
      </c>
      <c r="N751" s="249" t="s">
        <v>1176</v>
      </c>
      <c r="O751" s="250" t="s">
        <v>15578</v>
      </c>
    </row>
    <row r="752" spans="1:15">
      <c r="A752" s="248" t="s">
        <v>9009</v>
      </c>
      <c r="B752" s="249" t="s">
        <v>15944</v>
      </c>
      <c r="C752" s="249" t="s">
        <v>9010</v>
      </c>
      <c r="D752" s="249" t="s">
        <v>15945</v>
      </c>
      <c r="E752" s="249" t="s">
        <v>15946</v>
      </c>
      <c r="F752" s="249" t="s">
        <v>1176</v>
      </c>
      <c r="G752" s="249" t="s">
        <v>15947</v>
      </c>
      <c r="H752" s="249" t="s">
        <v>15948</v>
      </c>
      <c r="I752" s="249" t="s">
        <v>15949</v>
      </c>
      <c r="J752" s="249" t="s">
        <v>1176</v>
      </c>
      <c r="K752" s="249" t="s">
        <v>15950</v>
      </c>
      <c r="L752" s="249" t="s">
        <v>15951</v>
      </c>
      <c r="M752" s="249" t="s">
        <v>15952</v>
      </c>
      <c r="N752" s="249" t="s">
        <v>1176</v>
      </c>
      <c r="O752" s="250" t="s">
        <v>13937</v>
      </c>
    </row>
    <row r="753" spans="1:15">
      <c r="A753" s="248" t="s">
        <v>9019</v>
      </c>
      <c r="B753" s="249" t="s">
        <v>15953</v>
      </c>
      <c r="C753" s="249" t="s">
        <v>9020</v>
      </c>
      <c r="D753" s="249" t="s">
        <v>15954</v>
      </c>
      <c r="E753" s="249" t="s">
        <v>15955</v>
      </c>
      <c r="F753" s="249" t="s">
        <v>1176</v>
      </c>
      <c r="G753" s="249" t="s">
        <v>15956</v>
      </c>
      <c r="H753" s="249" t="s">
        <v>15957</v>
      </c>
      <c r="I753" s="249" t="s">
        <v>15958</v>
      </c>
      <c r="J753" s="249" t="s">
        <v>1176</v>
      </c>
      <c r="K753" s="249" t="s">
        <v>15959</v>
      </c>
      <c r="L753" s="249" t="s">
        <v>14246</v>
      </c>
      <c r="M753" s="249" t="s">
        <v>15960</v>
      </c>
      <c r="N753" s="249" t="s">
        <v>1176</v>
      </c>
      <c r="O753" s="250" t="s">
        <v>10515</v>
      </c>
    </row>
    <row r="754" spans="1:15">
      <c r="A754" s="248" t="s">
        <v>9029</v>
      </c>
      <c r="B754" s="249" t="s">
        <v>15961</v>
      </c>
      <c r="C754" s="249" t="s">
        <v>9030</v>
      </c>
      <c r="D754" s="249" t="s">
        <v>15962</v>
      </c>
      <c r="E754" s="249" t="s">
        <v>15963</v>
      </c>
      <c r="F754" s="249" t="s">
        <v>1176</v>
      </c>
      <c r="G754" s="249" t="s">
        <v>15964</v>
      </c>
      <c r="H754" s="249" t="s">
        <v>15965</v>
      </c>
      <c r="I754" s="249" t="s">
        <v>15966</v>
      </c>
      <c r="J754" s="249" t="s">
        <v>1176</v>
      </c>
      <c r="K754" s="249" t="s">
        <v>15967</v>
      </c>
      <c r="L754" s="249" t="s">
        <v>15968</v>
      </c>
      <c r="M754" s="249" t="s">
        <v>15969</v>
      </c>
      <c r="N754" s="249" t="s">
        <v>1176</v>
      </c>
      <c r="O754" s="250" t="s">
        <v>9888</v>
      </c>
    </row>
    <row r="755" spans="1:15">
      <c r="A755" s="248" t="s">
        <v>9039</v>
      </c>
      <c r="B755" s="249" t="s">
        <v>15970</v>
      </c>
      <c r="C755" s="249" t="s">
        <v>9040</v>
      </c>
      <c r="D755" s="249" t="s">
        <v>15971</v>
      </c>
      <c r="E755" s="249" t="s">
        <v>15972</v>
      </c>
      <c r="F755" s="249" t="s">
        <v>1176</v>
      </c>
      <c r="G755" s="249" t="s">
        <v>15973</v>
      </c>
      <c r="H755" s="249" t="s">
        <v>15974</v>
      </c>
      <c r="I755" s="249" t="s">
        <v>15975</v>
      </c>
      <c r="J755" s="249" t="s">
        <v>1176</v>
      </c>
      <c r="K755" s="249" t="s">
        <v>15976</v>
      </c>
      <c r="L755" s="249" t="s">
        <v>15337</v>
      </c>
      <c r="M755" s="249" t="s">
        <v>15977</v>
      </c>
      <c r="N755" s="249" t="s">
        <v>1176</v>
      </c>
      <c r="O755" s="250" t="s">
        <v>14057</v>
      </c>
    </row>
    <row r="756" spans="1:15">
      <c r="A756" s="248" t="s">
        <v>9049</v>
      </c>
      <c r="B756" s="249" t="s">
        <v>15978</v>
      </c>
      <c r="C756" s="249" t="s">
        <v>9050</v>
      </c>
      <c r="D756" s="249" t="s">
        <v>15979</v>
      </c>
      <c r="E756" s="249" t="s">
        <v>15980</v>
      </c>
      <c r="F756" s="249" t="s">
        <v>1176</v>
      </c>
      <c r="G756" s="249" t="s">
        <v>15981</v>
      </c>
      <c r="H756" s="249" t="s">
        <v>15982</v>
      </c>
      <c r="I756" s="249" t="s">
        <v>15983</v>
      </c>
      <c r="J756" s="249" t="s">
        <v>1176</v>
      </c>
      <c r="K756" s="249" t="s">
        <v>15984</v>
      </c>
      <c r="L756" s="249" t="s">
        <v>11082</v>
      </c>
      <c r="M756" s="249" t="s">
        <v>15985</v>
      </c>
      <c r="N756" s="249" t="s">
        <v>1176</v>
      </c>
      <c r="O756" s="250" t="s">
        <v>10707</v>
      </c>
    </row>
    <row r="757" spans="1:15">
      <c r="A757" s="248" t="s">
        <v>9058</v>
      </c>
      <c r="B757" s="249" t="s">
        <v>15986</v>
      </c>
      <c r="C757" s="249" t="s">
        <v>15987</v>
      </c>
      <c r="D757" s="249" t="s">
        <v>15988</v>
      </c>
      <c r="E757" s="249" t="s">
        <v>15989</v>
      </c>
      <c r="F757" s="249" t="s">
        <v>1176</v>
      </c>
      <c r="G757" s="249" t="s">
        <v>15990</v>
      </c>
      <c r="H757" s="249" t="s">
        <v>15991</v>
      </c>
      <c r="I757" s="249" t="s">
        <v>15992</v>
      </c>
      <c r="J757" s="249" t="s">
        <v>1176</v>
      </c>
      <c r="K757" s="249" t="s">
        <v>15993</v>
      </c>
      <c r="L757" s="249" t="s">
        <v>10232</v>
      </c>
      <c r="M757" s="249" t="s">
        <v>15994</v>
      </c>
      <c r="N757" s="249" t="s">
        <v>1176</v>
      </c>
      <c r="O757" s="250" t="s">
        <v>15995</v>
      </c>
    </row>
    <row r="758" spans="1:15">
      <c r="A758" s="248" t="s">
        <v>9068</v>
      </c>
      <c r="B758" s="249" t="s">
        <v>15996</v>
      </c>
      <c r="C758" s="249" t="s">
        <v>9069</v>
      </c>
      <c r="D758" s="249" t="s">
        <v>15997</v>
      </c>
      <c r="E758" s="249" t="s">
        <v>15998</v>
      </c>
      <c r="F758" s="249" t="s">
        <v>1176</v>
      </c>
      <c r="G758" s="249" t="s">
        <v>15999</v>
      </c>
      <c r="H758" s="249" t="s">
        <v>16000</v>
      </c>
      <c r="I758" s="249" t="s">
        <v>16001</v>
      </c>
      <c r="J758" s="249" t="s">
        <v>1176</v>
      </c>
      <c r="K758" s="249" t="s">
        <v>16002</v>
      </c>
      <c r="L758" s="249" t="s">
        <v>16003</v>
      </c>
      <c r="M758" s="249" t="s">
        <v>16004</v>
      </c>
      <c r="N758" s="249" t="s">
        <v>1176</v>
      </c>
      <c r="O758" s="250" t="s">
        <v>16005</v>
      </c>
    </row>
    <row r="759" spans="1:15">
      <c r="A759" s="248" t="s">
        <v>9076</v>
      </c>
      <c r="B759" s="249" t="s">
        <v>16006</v>
      </c>
      <c r="C759" s="249" t="s">
        <v>9077</v>
      </c>
      <c r="D759" s="249" t="s">
        <v>16007</v>
      </c>
      <c r="E759" s="249" t="s">
        <v>16008</v>
      </c>
      <c r="F759" s="249" t="s">
        <v>1176</v>
      </c>
      <c r="G759" s="249" t="s">
        <v>16009</v>
      </c>
      <c r="H759" s="249" t="s">
        <v>16010</v>
      </c>
      <c r="I759" s="249" t="s">
        <v>16011</v>
      </c>
      <c r="J759" s="249" t="s">
        <v>1176</v>
      </c>
      <c r="K759" s="249" t="s">
        <v>16012</v>
      </c>
      <c r="L759" s="249" t="s">
        <v>16013</v>
      </c>
      <c r="M759" s="249" t="s">
        <v>16014</v>
      </c>
      <c r="N759" s="249" t="s">
        <v>1176</v>
      </c>
      <c r="O759" s="250" t="s">
        <v>16015</v>
      </c>
    </row>
    <row r="760" spans="1:15" ht="15.75" thickBot="1">
      <c r="A760" s="754" t="s">
        <v>8</v>
      </c>
      <c r="B760" s="755"/>
      <c r="C760" s="755"/>
      <c r="D760" s="252" t="s">
        <v>16016</v>
      </c>
      <c r="E760" s="252" t="s">
        <v>16017</v>
      </c>
      <c r="F760" s="252" t="s">
        <v>16018</v>
      </c>
      <c r="G760" s="252" t="s">
        <v>16019</v>
      </c>
      <c r="H760" s="399">
        <v>258493475</v>
      </c>
      <c r="I760" s="399">
        <v>165312241</v>
      </c>
      <c r="J760" s="399">
        <v>363679</v>
      </c>
      <c r="K760" s="399">
        <v>424169395</v>
      </c>
      <c r="L760" s="252" t="s">
        <v>16020</v>
      </c>
      <c r="M760" s="252" t="s">
        <v>16021</v>
      </c>
      <c r="N760" s="252" t="s">
        <v>16022</v>
      </c>
      <c r="O760" s="253" t="s">
        <v>16023</v>
      </c>
    </row>
    <row r="761" spans="1:15">
      <c r="H761" s="403">
        <f>H760/$K$760*100</f>
        <v>60.941095243328434</v>
      </c>
      <c r="I761" s="403">
        <f t="shared" ref="I761:K761" si="0">I760/$K$760*100</f>
        <v>38.973165661798866</v>
      </c>
      <c r="J761" s="403">
        <f t="shared" si="0"/>
        <v>8.5739094872698207E-2</v>
      </c>
      <c r="K761" s="403">
        <f t="shared" si="0"/>
        <v>100</v>
      </c>
    </row>
  </sheetData>
  <mergeCells count="10">
    <mergeCell ref="A760:C760"/>
    <mergeCell ref="A1:O1"/>
    <mergeCell ref="A2:O2"/>
    <mergeCell ref="A3:N3"/>
    <mergeCell ref="A4:O4"/>
    <mergeCell ref="A5:A6"/>
    <mergeCell ref="B5:C5"/>
    <mergeCell ref="D5:G5"/>
    <mergeCell ref="H5:K5"/>
    <mergeCell ref="L5:O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4:R13"/>
  <sheetViews>
    <sheetView workbookViewId="0">
      <selection activeCell="A2" sqref="A2:J2"/>
    </sheetView>
  </sheetViews>
  <sheetFormatPr defaultRowHeight="15"/>
  <sheetData>
    <row r="4" spans="6:18" ht="15.75" thickBot="1"/>
    <row r="5" spans="6:18" ht="87" thickBot="1">
      <c r="F5" s="19" t="s">
        <v>9</v>
      </c>
      <c r="G5" s="20" t="s">
        <v>19</v>
      </c>
      <c r="H5" s="20" t="s">
        <v>20</v>
      </c>
      <c r="I5" s="20" t="s">
        <v>21</v>
      </c>
      <c r="J5" s="20" t="s">
        <v>22</v>
      </c>
      <c r="K5" s="20" t="s">
        <v>23</v>
      </c>
      <c r="L5" s="20" t="s">
        <v>21</v>
      </c>
      <c r="M5" s="20" t="s">
        <v>24</v>
      </c>
      <c r="N5" s="20" t="s">
        <v>25</v>
      </c>
      <c r="O5" s="20" t="s">
        <v>21</v>
      </c>
      <c r="P5" s="20" t="s">
        <v>26</v>
      </c>
    </row>
    <row r="6" spans="6:18" ht="17.25">
      <c r="F6" s="21" t="s">
        <v>27</v>
      </c>
      <c r="G6" s="4">
        <v>4090</v>
      </c>
      <c r="H6" s="3">
        <v>1336.5</v>
      </c>
      <c r="I6" s="3">
        <v>32.700000000000003</v>
      </c>
      <c r="J6" s="3">
        <v>1891.8</v>
      </c>
      <c r="K6" s="3">
        <v>673.3</v>
      </c>
      <c r="L6" s="3">
        <v>35.6</v>
      </c>
      <c r="M6" s="3">
        <v>2194.1999999999998</v>
      </c>
      <c r="N6" s="3">
        <v>663.2</v>
      </c>
      <c r="O6" s="3">
        <v>30.2</v>
      </c>
      <c r="P6" s="3">
        <v>49.6</v>
      </c>
      <c r="R6" s="8"/>
    </row>
    <row r="7" spans="6:18" ht="17.25">
      <c r="F7" s="22" t="s">
        <v>28</v>
      </c>
      <c r="G7" s="2">
        <v>3356.1</v>
      </c>
      <c r="H7" s="1">
        <v>512.79999999999995</v>
      </c>
      <c r="I7" s="1">
        <v>15.3</v>
      </c>
      <c r="J7" s="1">
        <v>1420</v>
      </c>
      <c r="K7" s="1">
        <v>258.5</v>
      </c>
      <c r="L7" s="1">
        <v>18.2</v>
      </c>
      <c r="M7" s="1">
        <v>1920.1</v>
      </c>
      <c r="N7" s="1">
        <v>254.4</v>
      </c>
      <c r="O7" s="1">
        <v>13.3</v>
      </c>
      <c r="P7" s="1">
        <v>49.6</v>
      </c>
      <c r="R7" s="8"/>
    </row>
    <row r="8" spans="6:18" ht="17.25">
      <c r="F8" s="21" t="s">
        <v>3</v>
      </c>
      <c r="G8" s="4">
        <v>5143.5</v>
      </c>
      <c r="H8" s="3">
        <v>1303.5</v>
      </c>
      <c r="I8" s="3">
        <v>25.3</v>
      </c>
      <c r="J8" s="3">
        <v>2317.3000000000002</v>
      </c>
      <c r="K8" s="3">
        <v>646.9</v>
      </c>
      <c r="L8" s="3">
        <v>27.9</v>
      </c>
      <c r="M8" s="3">
        <v>2626.2</v>
      </c>
      <c r="N8" s="3">
        <v>596.70000000000005</v>
      </c>
      <c r="O8" s="3">
        <v>22.7</v>
      </c>
      <c r="P8" s="3">
        <v>45.8</v>
      </c>
      <c r="R8" s="8"/>
    </row>
    <row r="9" spans="6:18" ht="17.25">
      <c r="F9" s="22" t="s">
        <v>4</v>
      </c>
      <c r="G9" s="2">
        <v>3484.2</v>
      </c>
      <c r="H9" s="1">
        <v>862.6</v>
      </c>
      <c r="I9" s="1">
        <v>24.8</v>
      </c>
      <c r="J9" s="1">
        <v>1399.1</v>
      </c>
      <c r="K9" s="1">
        <v>296.3</v>
      </c>
      <c r="L9" s="1">
        <v>21.2</v>
      </c>
      <c r="M9" s="1">
        <v>2035.1</v>
      </c>
      <c r="N9" s="1">
        <v>566.20000000000005</v>
      </c>
      <c r="O9" s="1">
        <v>27.8</v>
      </c>
      <c r="P9" s="1">
        <v>65.599999999999994</v>
      </c>
      <c r="R9" s="8"/>
    </row>
    <row r="10" spans="6:18" ht="17.25">
      <c r="F10" s="21" t="s">
        <v>5</v>
      </c>
      <c r="G10" s="4">
        <v>3635.3</v>
      </c>
      <c r="H10" s="3">
        <v>1325.6</v>
      </c>
      <c r="I10" s="3">
        <v>36.5</v>
      </c>
      <c r="J10" s="3">
        <v>1739.2</v>
      </c>
      <c r="K10" s="3">
        <v>701.2</v>
      </c>
      <c r="L10" s="3">
        <v>40.299999999999997</v>
      </c>
      <c r="M10" s="3">
        <v>1896</v>
      </c>
      <c r="N10" s="3">
        <v>624.29999999999995</v>
      </c>
      <c r="O10" s="3">
        <v>32.9</v>
      </c>
      <c r="P10" s="3">
        <v>47.1</v>
      </c>
      <c r="R10" s="8"/>
    </row>
    <row r="11" spans="6:18" ht="17.25">
      <c r="F11" s="22" t="s">
        <v>6</v>
      </c>
      <c r="G11" s="2">
        <v>3374.5</v>
      </c>
      <c r="H11" s="1">
        <v>452.5</v>
      </c>
      <c r="I11" s="1">
        <v>13.4</v>
      </c>
      <c r="J11" s="1">
        <v>1261.5999999999999</v>
      </c>
      <c r="K11" s="1">
        <v>245.4</v>
      </c>
      <c r="L11" s="1">
        <v>19.5</v>
      </c>
      <c r="M11" s="1">
        <v>2112.9</v>
      </c>
      <c r="N11" s="1">
        <v>207.1</v>
      </c>
      <c r="O11" s="1">
        <v>9.8000000000000007</v>
      </c>
      <c r="P11" s="1">
        <v>45.8</v>
      </c>
      <c r="R11" s="8"/>
    </row>
    <row r="12" spans="6:18" ht="18">
      <c r="F12" s="23" t="s">
        <v>7</v>
      </c>
      <c r="G12" s="4">
        <v>3338.2</v>
      </c>
      <c r="H12" s="3">
        <v>731.1</v>
      </c>
      <c r="I12" s="3">
        <v>21.9</v>
      </c>
      <c r="J12" s="3">
        <v>1593</v>
      </c>
      <c r="K12" s="3">
        <v>375.7</v>
      </c>
      <c r="L12" s="3">
        <v>23.6</v>
      </c>
      <c r="M12" s="3">
        <v>1715.3</v>
      </c>
      <c r="N12" s="3">
        <v>355.4</v>
      </c>
      <c r="O12" s="3">
        <v>20.7</v>
      </c>
      <c r="P12" s="3">
        <v>48.6</v>
      </c>
      <c r="R12" s="8"/>
    </row>
    <row r="13" spans="6:18" ht="18.75" thickBot="1">
      <c r="F13" s="24" t="s">
        <v>8</v>
      </c>
      <c r="G13" s="25">
        <v>26421.8</v>
      </c>
      <c r="H13" s="26">
        <v>6524.5</v>
      </c>
      <c r="I13" s="26">
        <v>24.7</v>
      </c>
      <c r="J13" s="26">
        <v>11622</v>
      </c>
      <c r="K13" s="26">
        <v>3197.3</v>
      </c>
      <c r="L13" s="26">
        <v>27.5</v>
      </c>
      <c r="M13" s="26">
        <v>14499.8</v>
      </c>
      <c r="N13" s="26">
        <v>3267.2</v>
      </c>
      <c r="O13" s="26">
        <v>22.5</v>
      </c>
      <c r="P13" s="26">
        <v>50.1</v>
      </c>
      <c r="R13" s="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3"/>
  <sheetViews>
    <sheetView topLeftCell="A3" zoomScale="145" zoomScaleNormal="145" workbookViewId="0">
      <selection activeCell="J9" sqref="J9:P9"/>
    </sheetView>
  </sheetViews>
  <sheetFormatPr defaultColWidth="8.85546875" defaultRowHeight="19.5"/>
  <cols>
    <col min="1" max="1" width="34.42578125" style="60" customWidth="1"/>
    <col min="2" max="2" width="8.28515625" style="346" hidden="1" customWidth="1"/>
    <col min="3" max="3" width="26.42578125" style="60" hidden="1" customWidth="1"/>
    <col min="4" max="9" width="24.42578125" style="60" hidden="1" customWidth="1"/>
    <col min="10" max="10" width="20.42578125" style="60" customWidth="1"/>
    <col min="11" max="13" width="10.7109375" style="60" bestFit="1" customWidth="1"/>
    <col min="14" max="14" width="12.140625" style="60" bestFit="1" customWidth="1"/>
    <col min="15" max="16" width="10.7109375" style="60" bestFit="1" customWidth="1"/>
    <col min="17" max="17" width="7.42578125" style="60" bestFit="1" customWidth="1"/>
    <col min="18" max="18" width="8.28515625" style="60" bestFit="1" customWidth="1"/>
    <col min="19" max="19" width="16.140625" style="60" bestFit="1" customWidth="1"/>
    <col min="20" max="20" width="12.140625" style="60" bestFit="1" customWidth="1"/>
    <col min="21" max="16384" width="8.85546875" style="60"/>
  </cols>
  <sheetData>
    <row r="1" spans="1:27" s="288" customFormat="1" ht="15.95" customHeight="1">
      <c r="A1" s="769" t="s">
        <v>1047</v>
      </c>
      <c r="B1" s="769"/>
      <c r="C1" s="769"/>
      <c r="D1" s="769"/>
      <c r="E1" s="769"/>
      <c r="F1" s="769"/>
      <c r="G1" s="769"/>
      <c r="H1" s="769"/>
      <c r="I1" s="769"/>
    </row>
    <row r="2" spans="1:27" s="288" customFormat="1" ht="13.5" customHeight="1">
      <c r="A2" s="769" t="s">
        <v>16024</v>
      </c>
      <c r="B2" s="769"/>
      <c r="C2" s="769"/>
      <c r="D2" s="769"/>
      <c r="E2" s="769"/>
      <c r="F2" s="769"/>
      <c r="G2" s="769"/>
      <c r="H2" s="769"/>
      <c r="I2" s="769"/>
    </row>
    <row r="3" spans="1:27" s="289" customFormat="1" ht="13.5" customHeight="1">
      <c r="A3" s="769" t="s">
        <v>16025</v>
      </c>
      <c r="B3" s="769"/>
      <c r="C3" s="769"/>
      <c r="D3" s="769"/>
      <c r="E3" s="769"/>
      <c r="F3" s="769"/>
      <c r="G3" s="769"/>
      <c r="H3" s="769"/>
      <c r="I3" s="769"/>
    </row>
    <row r="4" spans="1:27" s="288" customFormat="1" ht="16.5" customHeight="1">
      <c r="A4" s="770" t="s">
        <v>16026</v>
      </c>
      <c r="B4" s="770"/>
      <c r="C4" s="770"/>
      <c r="D4" s="770"/>
      <c r="E4" s="770"/>
      <c r="F4" s="770"/>
      <c r="G4" s="770"/>
      <c r="H4" s="770"/>
      <c r="I4" s="770"/>
    </row>
    <row r="5" spans="1:27" s="292" customFormat="1" ht="14.45" customHeight="1" thickBot="1">
      <c r="A5" s="290" t="s">
        <v>16027</v>
      </c>
      <c r="B5" s="291"/>
      <c r="C5" s="771" t="s">
        <v>16028</v>
      </c>
      <c r="D5" s="771"/>
      <c r="E5" s="771"/>
      <c r="F5" s="771"/>
      <c r="G5" s="771"/>
      <c r="H5" s="771"/>
      <c r="I5" s="771"/>
    </row>
    <row r="6" spans="1:27" s="293" customFormat="1" ht="14.45" customHeight="1" thickBot="1">
      <c r="A6" s="772" t="s">
        <v>84</v>
      </c>
      <c r="B6" s="773" t="s">
        <v>16029</v>
      </c>
      <c r="C6" s="774" t="s">
        <v>16030</v>
      </c>
      <c r="D6" s="775"/>
      <c r="E6" s="776"/>
      <c r="F6" s="776"/>
      <c r="G6" s="776"/>
      <c r="H6" s="776"/>
      <c r="I6" s="776"/>
      <c r="J6" s="768" t="s">
        <v>16030</v>
      </c>
      <c r="K6" s="768"/>
      <c r="L6" s="768"/>
      <c r="M6" s="768"/>
      <c r="N6" s="768"/>
      <c r="O6" s="768"/>
      <c r="P6" s="768"/>
    </row>
    <row r="7" spans="1:27" s="65" customFormat="1" ht="14.45" customHeight="1" thickBot="1">
      <c r="A7" s="772"/>
      <c r="B7" s="773"/>
      <c r="C7" s="294" t="s">
        <v>862</v>
      </c>
      <c r="D7" s="295" t="s">
        <v>869</v>
      </c>
      <c r="E7" s="296" t="s">
        <v>16031</v>
      </c>
      <c r="F7" s="296" t="s">
        <v>4</v>
      </c>
      <c r="G7" s="296" t="s">
        <v>16032</v>
      </c>
      <c r="H7" s="296" t="s">
        <v>16033</v>
      </c>
      <c r="I7" s="296" t="s">
        <v>16034</v>
      </c>
      <c r="J7" s="65" t="s">
        <v>862</v>
      </c>
      <c r="K7" s="65" t="s">
        <v>869</v>
      </c>
      <c r="L7" s="65" t="s">
        <v>16031</v>
      </c>
      <c r="M7" s="65" t="s">
        <v>4</v>
      </c>
      <c r="N7" s="65" t="s">
        <v>16032</v>
      </c>
      <c r="O7" s="65" t="s">
        <v>16033</v>
      </c>
      <c r="P7" s="65" t="s">
        <v>16034</v>
      </c>
      <c r="S7" s="350" t="s">
        <v>84</v>
      </c>
      <c r="T7" s="350" t="s">
        <v>862</v>
      </c>
      <c r="U7" s="350" t="s">
        <v>869</v>
      </c>
      <c r="V7" s="350" t="s">
        <v>3</v>
      </c>
      <c r="W7" s="350" t="s">
        <v>4</v>
      </c>
      <c r="X7" s="350" t="s">
        <v>5</v>
      </c>
      <c r="Y7" s="350" t="s">
        <v>6</v>
      </c>
      <c r="Z7" s="350" t="s">
        <v>7</v>
      </c>
      <c r="AA7" s="350" t="s">
        <v>8</v>
      </c>
    </row>
    <row r="8" spans="1:27" s="62" customFormat="1" ht="16.5" customHeight="1">
      <c r="A8" s="297" t="s">
        <v>16035</v>
      </c>
      <c r="B8" s="298">
        <v>1</v>
      </c>
      <c r="C8" s="299">
        <f>C9+C12+C20</f>
        <v>32355405696.48</v>
      </c>
      <c r="D8" s="299">
        <f>D9+D12+D20</f>
        <v>30351212490.560001</v>
      </c>
      <c r="E8" s="299">
        <f>E9+E12+E20</f>
        <v>49142387481.739998</v>
      </c>
      <c r="F8" s="299">
        <f>F9+F12+F20</f>
        <v>25172453329.509998</v>
      </c>
      <c r="G8" s="299">
        <f t="shared" ref="G8:I8" si="0">G9+G12+G20</f>
        <v>31236406350</v>
      </c>
      <c r="H8" s="299">
        <f t="shared" si="0"/>
        <v>25127419067.950001</v>
      </c>
      <c r="I8" s="299">
        <f t="shared" si="0"/>
        <v>25084128582.100002</v>
      </c>
      <c r="J8" s="361">
        <v>3235.5405696479997</v>
      </c>
      <c r="K8" s="361">
        <v>3035.1212490560001</v>
      </c>
      <c r="L8" s="361">
        <v>4914.2387481739997</v>
      </c>
      <c r="M8" s="361">
        <v>2517.2453329509999</v>
      </c>
      <c r="N8" s="361">
        <v>3123.6406350000002</v>
      </c>
      <c r="O8" s="361">
        <v>2512.741906795</v>
      </c>
      <c r="P8" s="361">
        <v>2508.4128582100002</v>
      </c>
      <c r="Q8" s="361"/>
      <c r="R8" s="361"/>
      <c r="S8" s="351" t="s">
        <v>16080</v>
      </c>
      <c r="T8" s="352">
        <v>2795.13</v>
      </c>
      <c r="U8" s="352">
        <v>2254.58</v>
      </c>
      <c r="V8" s="352">
        <v>3559.48</v>
      </c>
      <c r="W8" s="352">
        <v>2562.34</v>
      </c>
      <c r="X8" s="352">
        <v>3210.3</v>
      </c>
      <c r="Y8" s="352">
        <v>2204.1999999999998</v>
      </c>
      <c r="Z8" s="352">
        <v>2296.83</v>
      </c>
      <c r="AA8" s="352">
        <v>18882.86</v>
      </c>
    </row>
    <row r="9" spans="1:27" s="62" customFormat="1" ht="16.5" customHeight="1">
      <c r="A9" s="297" t="s">
        <v>16036</v>
      </c>
      <c r="B9" s="300">
        <v>1.2</v>
      </c>
      <c r="C9" s="299">
        <f>SUM(C10+C11)</f>
        <v>13440592587.540001</v>
      </c>
      <c r="D9" s="299">
        <f>SUM(D10+D11)</f>
        <v>14975202718.040001</v>
      </c>
      <c r="E9" s="299">
        <f>SUM(E10+E11)</f>
        <v>32032440288.209999</v>
      </c>
      <c r="F9" s="299">
        <f>SUM(F10+F11)</f>
        <v>11109062865.92</v>
      </c>
      <c r="G9" s="299">
        <f t="shared" ref="G9:I9" si="1">SUM(G10+G11)</f>
        <v>14299754200</v>
      </c>
      <c r="H9" s="299">
        <f t="shared" si="1"/>
        <v>8475838638.3900003</v>
      </c>
      <c r="I9" s="299">
        <f t="shared" si="1"/>
        <v>9192439586.2000008</v>
      </c>
      <c r="J9" s="361">
        <v>1344.059258754</v>
      </c>
      <c r="K9" s="361">
        <v>1497.520271804</v>
      </c>
      <c r="L9" s="361">
        <v>3203.244028821</v>
      </c>
      <c r="M9" s="361">
        <v>1110.906286592</v>
      </c>
      <c r="N9" s="361">
        <v>1429.97542</v>
      </c>
      <c r="O9" s="361">
        <v>847.58386383900006</v>
      </c>
      <c r="P9" s="361">
        <v>919.24395862000006</v>
      </c>
      <c r="Q9" s="361"/>
      <c r="R9" s="361"/>
      <c r="S9" s="353" t="s">
        <v>16081</v>
      </c>
      <c r="T9" s="364">
        <f>T10+T11</f>
        <v>1344.059258754</v>
      </c>
      <c r="U9" s="354">
        <v>1226.06</v>
      </c>
      <c r="V9" s="354">
        <v>2563.1799999999998</v>
      </c>
      <c r="W9" s="354">
        <v>973.3</v>
      </c>
      <c r="X9" s="354">
        <v>1211.8399999999999</v>
      </c>
      <c r="Y9" s="354">
        <v>766.69</v>
      </c>
      <c r="Z9" s="354">
        <v>812.22</v>
      </c>
      <c r="AA9" s="354">
        <v>8794.4</v>
      </c>
    </row>
    <row r="10" spans="1:27" s="61" customFormat="1" ht="16.5" customHeight="1">
      <c r="A10" s="301" t="s">
        <v>16037</v>
      </c>
      <c r="B10" s="302">
        <v>1.2</v>
      </c>
      <c r="C10" s="303">
        <v>12253547450.83</v>
      </c>
      <c r="D10" s="304">
        <v>13846818833.25</v>
      </c>
      <c r="E10" s="305">
        <v>25709156489.380001</v>
      </c>
      <c r="F10" s="305">
        <v>9690235187.9200001</v>
      </c>
      <c r="G10" s="305">
        <v>12730614890</v>
      </c>
      <c r="H10" s="305">
        <v>8214237038.6300001</v>
      </c>
      <c r="I10" s="305">
        <v>8824575742</v>
      </c>
      <c r="J10" s="362">
        <v>1225.3547450829999</v>
      </c>
      <c r="K10" s="362">
        <v>1384.6818833249999</v>
      </c>
      <c r="L10" s="362">
        <v>2570.9156489380002</v>
      </c>
      <c r="M10" s="362">
        <v>969.023518792</v>
      </c>
      <c r="N10" s="362">
        <v>1273.0614889999999</v>
      </c>
      <c r="O10" s="362">
        <v>821.42370386300001</v>
      </c>
      <c r="P10" s="362">
        <v>882.45757419999995</v>
      </c>
      <c r="Q10" s="362"/>
      <c r="R10" s="362"/>
      <c r="S10" s="355" t="s">
        <v>16082</v>
      </c>
      <c r="T10" s="365">
        <v>1225.3547450829999</v>
      </c>
      <c r="U10" s="356">
        <v>1139.3599999999999</v>
      </c>
      <c r="V10" s="356">
        <v>2078.1799999999998</v>
      </c>
      <c r="W10" s="356">
        <v>841.98</v>
      </c>
      <c r="X10" s="356">
        <v>984.19</v>
      </c>
      <c r="Y10" s="356">
        <v>753.84</v>
      </c>
      <c r="Z10" s="356">
        <v>780.87</v>
      </c>
      <c r="AA10" s="356">
        <v>7700.85</v>
      </c>
    </row>
    <row r="11" spans="1:27" s="61" customFormat="1" ht="16.5" customHeight="1">
      <c r="A11" s="301" t="s">
        <v>16038</v>
      </c>
      <c r="B11" s="306">
        <v>1.2</v>
      </c>
      <c r="C11" s="303">
        <v>1187045136.71</v>
      </c>
      <c r="D11" s="304">
        <v>1128383884.79</v>
      </c>
      <c r="E11" s="305">
        <v>6323283798.8299999</v>
      </c>
      <c r="F11" s="305">
        <v>1418827678</v>
      </c>
      <c r="G11" s="305">
        <v>1569139310</v>
      </c>
      <c r="H11" s="305">
        <v>261601599.75999999</v>
      </c>
      <c r="I11" s="305">
        <v>367863844.19999999</v>
      </c>
      <c r="J11" s="362">
        <v>118.704513671</v>
      </c>
      <c r="K11" s="362">
        <v>112.838388479</v>
      </c>
      <c r="L11" s="362">
        <v>632.32837988300003</v>
      </c>
      <c r="M11" s="362">
        <v>141.88276780000001</v>
      </c>
      <c r="N11" s="362">
        <v>156.91393099999999</v>
      </c>
      <c r="O11" s="362">
        <v>26.160159975999999</v>
      </c>
      <c r="P11" s="362">
        <v>36.786384419999997</v>
      </c>
      <c r="Q11" s="362"/>
      <c r="R11" s="362"/>
      <c r="S11" s="357" t="s">
        <v>1543</v>
      </c>
      <c r="T11" s="364">
        <v>118.704513671</v>
      </c>
      <c r="U11" s="354">
        <v>86.7</v>
      </c>
      <c r="V11" s="354">
        <v>485</v>
      </c>
      <c r="W11" s="354">
        <v>131.33000000000001</v>
      </c>
      <c r="X11" s="354">
        <v>227.64</v>
      </c>
      <c r="Y11" s="354">
        <v>12.85</v>
      </c>
      <c r="Z11" s="354">
        <v>31.36</v>
      </c>
      <c r="AA11" s="354">
        <v>1093.55</v>
      </c>
    </row>
    <row r="12" spans="1:27" s="62" customFormat="1" ht="16.5" customHeight="1">
      <c r="A12" s="297" t="s">
        <v>16039</v>
      </c>
      <c r="B12" s="307">
        <v>1.3</v>
      </c>
      <c r="C12" s="299">
        <f>SUM(C13:C19)</f>
        <v>18465548184</v>
      </c>
      <c r="D12" s="299">
        <f t="shared" ref="D12:I12" si="2">SUM(D13:D19)</f>
        <v>15101368177.82</v>
      </c>
      <c r="E12" s="299">
        <f t="shared" si="2"/>
        <v>15675539004.66</v>
      </c>
      <c r="F12" s="299">
        <f t="shared" si="2"/>
        <v>13874480199</v>
      </c>
      <c r="G12" s="299">
        <f t="shared" si="2"/>
        <v>15745506840</v>
      </c>
      <c r="H12" s="299">
        <f t="shared" si="2"/>
        <v>16491982190</v>
      </c>
      <c r="I12" s="299">
        <f t="shared" si="2"/>
        <v>15634725897</v>
      </c>
      <c r="J12" s="361">
        <v>1846.5548183999999</v>
      </c>
      <c r="K12" s="361">
        <v>1510.136817782</v>
      </c>
      <c r="L12" s="361">
        <v>1567.553900466</v>
      </c>
      <c r="M12" s="361">
        <v>1387.4480199</v>
      </c>
      <c r="N12" s="361">
        <v>1574.550684</v>
      </c>
      <c r="O12" s="361">
        <v>1649.1982190000001</v>
      </c>
      <c r="P12" s="361">
        <v>1563.4725897000001</v>
      </c>
      <c r="Q12" s="361"/>
      <c r="R12" s="361"/>
      <c r="S12" s="76" t="s">
        <v>16083</v>
      </c>
      <c r="T12" s="356">
        <v>203.6</v>
      </c>
      <c r="U12" s="356">
        <v>1093.48</v>
      </c>
      <c r="V12" s="356">
        <v>1861.1</v>
      </c>
      <c r="W12" s="356">
        <v>625.91</v>
      </c>
      <c r="X12" s="356">
        <v>966.3</v>
      </c>
      <c r="Y12" s="356">
        <v>1096.27</v>
      </c>
      <c r="Z12" s="356">
        <v>794.35</v>
      </c>
      <c r="AA12" s="356">
        <v>6641.01</v>
      </c>
    </row>
    <row r="13" spans="1:27" s="62" customFormat="1" ht="16.5" hidden="1" customHeight="1">
      <c r="A13" s="308" t="s">
        <v>16040</v>
      </c>
      <c r="B13" s="309"/>
      <c r="C13" s="310">
        <v>8567800000</v>
      </c>
      <c r="D13" s="311">
        <v>7393400000</v>
      </c>
      <c r="E13" s="312">
        <v>7859000000</v>
      </c>
      <c r="F13" s="312">
        <v>7422800000</v>
      </c>
      <c r="G13" s="312">
        <v>8025700000</v>
      </c>
      <c r="H13" s="312">
        <v>10142100000</v>
      </c>
      <c r="I13" s="312">
        <v>8544000000</v>
      </c>
      <c r="J13" s="361">
        <v>856.78</v>
      </c>
      <c r="K13" s="361">
        <v>739.34</v>
      </c>
      <c r="L13" s="361">
        <v>785.9</v>
      </c>
      <c r="M13" s="361">
        <v>742.28</v>
      </c>
      <c r="N13" s="361">
        <v>802.57</v>
      </c>
      <c r="O13" s="361">
        <v>1014.21</v>
      </c>
      <c r="P13" s="361">
        <v>854.4</v>
      </c>
      <c r="Q13" s="361"/>
      <c r="R13" s="361"/>
      <c r="S13" s="353" t="s">
        <v>16084</v>
      </c>
      <c r="T13" s="354">
        <v>1761.03</v>
      </c>
      <c r="U13" s="354">
        <v>1443.28</v>
      </c>
      <c r="V13" s="354">
        <v>1691.46</v>
      </c>
      <c r="W13" s="354">
        <v>1396.85</v>
      </c>
      <c r="X13" s="354">
        <v>1737.66</v>
      </c>
      <c r="Y13" s="354">
        <v>1464.14</v>
      </c>
      <c r="Z13" s="354">
        <v>1540.39</v>
      </c>
      <c r="AA13" s="354">
        <v>11034.81</v>
      </c>
    </row>
    <row r="14" spans="1:27" s="62" customFormat="1" ht="16.5" hidden="1" customHeight="1">
      <c r="A14" s="308" t="s">
        <v>16041</v>
      </c>
      <c r="B14" s="309"/>
      <c r="C14" s="310">
        <v>8139648184</v>
      </c>
      <c r="D14" s="311">
        <v>6773168177.8199997</v>
      </c>
      <c r="E14" s="312">
        <v>5734600000</v>
      </c>
      <c r="F14" s="312">
        <v>5029080199</v>
      </c>
      <c r="G14" s="312">
        <v>6978686840</v>
      </c>
      <c r="H14" s="312">
        <v>4923382190</v>
      </c>
      <c r="I14" s="312">
        <v>5247825897</v>
      </c>
      <c r="J14" s="361">
        <v>813.96481840000001</v>
      </c>
      <c r="K14" s="361">
        <v>677.31681778199993</v>
      </c>
      <c r="L14" s="361">
        <v>573.46</v>
      </c>
      <c r="M14" s="361">
        <v>502.9080199</v>
      </c>
      <c r="N14" s="361">
        <v>697.86868400000003</v>
      </c>
      <c r="O14" s="361">
        <v>492.33821899999998</v>
      </c>
      <c r="P14" s="361">
        <v>524.78258970000002</v>
      </c>
      <c r="Q14" s="361"/>
      <c r="R14" s="361"/>
      <c r="S14" s="351" t="s">
        <v>16085</v>
      </c>
      <c r="T14" s="356">
        <v>27.06</v>
      </c>
      <c r="U14" s="356">
        <v>0</v>
      </c>
      <c r="V14" s="356">
        <v>27.06</v>
      </c>
      <c r="W14" s="356">
        <v>0</v>
      </c>
      <c r="X14" s="356">
        <v>0</v>
      </c>
      <c r="Y14" s="356">
        <v>0</v>
      </c>
      <c r="Z14" s="356">
        <v>0</v>
      </c>
      <c r="AA14" s="356">
        <v>54.13</v>
      </c>
    </row>
    <row r="15" spans="1:27" s="62" customFormat="1" ht="16.5" hidden="1" customHeight="1">
      <c r="A15" s="308" t="s">
        <v>16042</v>
      </c>
      <c r="B15" s="309"/>
      <c r="C15" s="310">
        <v>593300000</v>
      </c>
      <c r="D15" s="311">
        <v>587900000</v>
      </c>
      <c r="E15" s="312">
        <v>558400000</v>
      </c>
      <c r="F15" s="312">
        <v>549000000</v>
      </c>
      <c r="G15" s="312">
        <v>334620000</v>
      </c>
      <c r="H15" s="312">
        <v>613000000</v>
      </c>
      <c r="I15" s="312">
        <v>613500000</v>
      </c>
      <c r="J15" s="361">
        <v>59.33</v>
      </c>
      <c r="K15" s="361">
        <v>58.79</v>
      </c>
      <c r="L15" s="361">
        <v>55.84</v>
      </c>
      <c r="M15" s="361">
        <v>54.9</v>
      </c>
      <c r="N15" s="361">
        <v>33.462000000000003</v>
      </c>
      <c r="O15" s="361">
        <v>61.3</v>
      </c>
      <c r="P15" s="361">
        <v>61.35</v>
      </c>
      <c r="Q15" s="361"/>
      <c r="R15" s="361"/>
      <c r="S15" s="353" t="s">
        <v>16086</v>
      </c>
      <c r="T15" s="358">
        <v>3232.8</v>
      </c>
      <c r="U15" s="358">
        <v>3762.82</v>
      </c>
      <c r="V15" s="358">
        <v>6142.81</v>
      </c>
      <c r="W15" s="358">
        <v>2996.06</v>
      </c>
      <c r="X15" s="358">
        <v>3915.79</v>
      </c>
      <c r="Y15" s="358">
        <v>3327.09</v>
      </c>
      <c r="Z15" s="358">
        <v>3146.96</v>
      </c>
      <c r="AA15" s="358">
        <v>26524.34</v>
      </c>
    </row>
    <row r="16" spans="1:27" s="62" customFormat="1" ht="29.25" hidden="1" customHeight="1" thickBot="1">
      <c r="A16" s="308" t="s">
        <v>16043</v>
      </c>
      <c r="B16" s="309"/>
      <c r="C16" s="310">
        <v>1164800000</v>
      </c>
      <c r="D16" s="311">
        <v>346900000</v>
      </c>
      <c r="E16" s="312">
        <v>574800000</v>
      </c>
      <c r="F16" s="312">
        <v>873600000</v>
      </c>
      <c r="G16" s="312">
        <v>406500000</v>
      </c>
      <c r="H16" s="312">
        <v>813500000</v>
      </c>
      <c r="I16" s="312">
        <v>1229400000</v>
      </c>
      <c r="J16" s="361">
        <v>116.48</v>
      </c>
      <c r="K16" s="361">
        <v>34.69</v>
      </c>
      <c r="L16" s="361">
        <v>57.48</v>
      </c>
      <c r="M16" s="361">
        <v>87.36</v>
      </c>
      <c r="N16" s="361">
        <v>40.65</v>
      </c>
      <c r="O16" s="361">
        <v>81.349999999999994</v>
      </c>
      <c r="P16" s="361">
        <v>122.94</v>
      </c>
      <c r="Q16" s="361"/>
      <c r="R16" s="361"/>
      <c r="S16" s="359" t="s">
        <v>16087</v>
      </c>
      <c r="T16" s="360">
        <v>-437.67</v>
      </c>
      <c r="U16" s="360">
        <v>-1508.24</v>
      </c>
      <c r="V16" s="360">
        <v>-2583.33</v>
      </c>
      <c r="W16" s="360">
        <v>-433.72</v>
      </c>
      <c r="X16" s="360">
        <v>-705.49</v>
      </c>
      <c r="Y16" s="360">
        <v>-1122.9000000000001</v>
      </c>
      <c r="Z16" s="360">
        <v>-850.14</v>
      </c>
      <c r="AA16" s="360">
        <v>-7641.48</v>
      </c>
    </row>
    <row r="17" spans="1:19" s="62" customFormat="1" ht="16.5" hidden="1" customHeight="1">
      <c r="A17" s="308" t="s">
        <v>16044</v>
      </c>
      <c r="B17" s="309"/>
      <c r="C17" s="310"/>
      <c r="D17" s="311"/>
      <c r="E17" s="312">
        <v>948739004.65999997</v>
      </c>
      <c r="F17" s="312"/>
      <c r="G17" s="312"/>
      <c r="H17" s="312"/>
      <c r="I17" s="312"/>
      <c r="J17" s="361">
        <v>0</v>
      </c>
      <c r="K17" s="361">
        <v>0</v>
      </c>
      <c r="L17" s="361">
        <v>94.873900465999995</v>
      </c>
      <c r="M17" s="361">
        <v>0</v>
      </c>
      <c r="N17" s="361">
        <v>0</v>
      </c>
      <c r="O17" s="361">
        <v>0</v>
      </c>
      <c r="P17" s="361">
        <v>0</v>
      </c>
      <c r="Q17" s="361"/>
      <c r="R17" s="361"/>
    </row>
    <row r="18" spans="1:19" s="61" customFormat="1" ht="16.5" hidden="1" customHeight="1">
      <c r="A18" s="301" t="s">
        <v>16045</v>
      </c>
      <c r="B18" s="302"/>
      <c r="C18" s="303">
        <v>0</v>
      </c>
      <c r="D18" s="304"/>
      <c r="E18" s="305"/>
      <c r="F18" s="305"/>
      <c r="G18" s="305"/>
      <c r="H18" s="305"/>
      <c r="I18" s="305"/>
      <c r="J18" s="362">
        <v>0</v>
      </c>
      <c r="K18" s="362">
        <v>0</v>
      </c>
      <c r="L18" s="362">
        <v>0</v>
      </c>
      <c r="M18" s="362">
        <v>0</v>
      </c>
      <c r="N18" s="362">
        <v>0</v>
      </c>
      <c r="O18" s="362">
        <v>0</v>
      </c>
      <c r="P18" s="362">
        <v>0</v>
      </c>
      <c r="Q18" s="362"/>
      <c r="R18" s="362"/>
      <c r="S18" s="313"/>
    </row>
    <row r="19" spans="1:19" s="61" customFormat="1" ht="16.5" hidden="1" customHeight="1">
      <c r="A19" s="301" t="s">
        <v>16046</v>
      </c>
      <c r="B19" s="302"/>
      <c r="C19" s="303">
        <v>0</v>
      </c>
      <c r="D19" s="304"/>
      <c r="E19" s="305"/>
      <c r="F19" s="305"/>
      <c r="G19" s="305"/>
      <c r="H19" s="305"/>
      <c r="I19" s="305"/>
      <c r="J19" s="362">
        <v>0</v>
      </c>
      <c r="K19" s="362">
        <v>0</v>
      </c>
      <c r="L19" s="362">
        <v>0</v>
      </c>
      <c r="M19" s="362">
        <v>0</v>
      </c>
      <c r="N19" s="362">
        <v>0</v>
      </c>
      <c r="O19" s="362">
        <v>0</v>
      </c>
      <c r="P19" s="362">
        <v>0</v>
      </c>
      <c r="Q19" s="362"/>
      <c r="R19" s="362"/>
    </row>
    <row r="20" spans="1:19" s="62" customFormat="1" ht="16.5" customHeight="1">
      <c r="A20" s="297" t="s">
        <v>16047</v>
      </c>
      <c r="B20" s="307">
        <v>1.2</v>
      </c>
      <c r="C20" s="299">
        <v>449264924.94</v>
      </c>
      <c r="D20" s="314">
        <v>274641594.69999999</v>
      </c>
      <c r="E20" s="315">
        <v>1434408188.8699999</v>
      </c>
      <c r="F20" s="315">
        <v>188910264.59</v>
      </c>
      <c r="G20" s="315">
        <v>1191145310</v>
      </c>
      <c r="H20" s="315">
        <v>159598239.56</v>
      </c>
      <c r="I20" s="315">
        <v>256963098.90000001</v>
      </c>
      <c r="J20" s="361">
        <v>44.926492494000001</v>
      </c>
      <c r="K20" s="361">
        <v>27.464159469999998</v>
      </c>
      <c r="L20" s="361">
        <v>143.44081888699998</v>
      </c>
      <c r="M20" s="361">
        <v>18.891026458999999</v>
      </c>
      <c r="N20" s="361">
        <v>119.114531</v>
      </c>
      <c r="O20" s="361">
        <v>15.959823956000001</v>
      </c>
      <c r="P20" s="361">
        <v>25.696309890000002</v>
      </c>
      <c r="Q20" s="361"/>
      <c r="R20" s="361"/>
    </row>
    <row r="21" spans="1:19" s="62" customFormat="1" ht="16.5" customHeight="1">
      <c r="A21" s="297" t="s">
        <v>16048</v>
      </c>
      <c r="B21" s="316">
        <v>2</v>
      </c>
      <c r="C21" s="299">
        <f>C22+C25+C28+C29</f>
        <v>0</v>
      </c>
      <c r="D21" s="299">
        <f t="shared" ref="D21:I21" si="3">D22+D25+D28+D29</f>
        <v>0</v>
      </c>
      <c r="E21" s="299">
        <f t="shared" si="3"/>
        <v>43845000</v>
      </c>
      <c r="F21" s="299">
        <f t="shared" si="3"/>
        <v>0</v>
      </c>
      <c r="G21" s="299">
        <f t="shared" si="3"/>
        <v>0</v>
      </c>
      <c r="H21" s="299">
        <f t="shared" si="3"/>
        <v>0</v>
      </c>
      <c r="I21" s="299">
        <f t="shared" si="3"/>
        <v>0</v>
      </c>
      <c r="J21" s="361">
        <v>0</v>
      </c>
      <c r="K21" s="361">
        <v>0</v>
      </c>
      <c r="L21" s="361">
        <v>4.3845000000000001</v>
      </c>
      <c r="M21" s="361">
        <v>0</v>
      </c>
      <c r="N21" s="361">
        <v>0</v>
      </c>
      <c r="O21" s="361">
        <v>0</v>
      </c>
      <c r="P21" s="361">
        <v>0</v>
      </c>
      <c r="Q21" s="361"/>
      <c r="R21" s="361"/>
    </row>
    <row r="22" spans="1:19" s="62" customFormat="1" ht="16.5" hidden="1" customHeight="1">
      <c r="A22" s="297" t="s">
        <v>16049</v>
      </c>
      <c r="B22" s="307">
        <v>2.2000000000000002</v>
      </c>
      <c r="C22" s="299">
        <f>SUM(C23:C24)</f>
        <v>0</v>
      </c>
      <c r="D22" s="299">
        <f t="shared" ref="D22:F22" si="4">SUM(D23:D24)</f>
        <v>0</v>
      </c>
      <c r="E22" s="299">
        <f t="shared" si="4"/>
        <v>43845000</v>
      </c>
      <c r="F22" s="299">
        <f t="shared" si="4"/>
        <v>0</v>
      </c>
      <c r="G22" s="315"/>
      <c r="H22" s="315"/>
      <c r="I22" s="315"/>
      <c r="J22" s="361">
        <v>0</v>
      </c>
      <c r="K22" s="361">
        <v>0</v>
      </c>
      <c r="L22" s="361">
        <v>4.3845000000000001</v>
      </c>
      <c r="M22" s="361">
        <v>0</v>
      </c>
      <c r="N22" s="361">
        <v>0</v>
      </c>
      <c r="O22" s="361">
        <v>0</v>
      </c>
      <c r="P22" s="361">
        <v>0</v>
      </c>
      <c r="Q22" s="361"/>
      <c r="R22" s="361"/>
    </row>
    <row r="23" spans="1:19" s="61" customFormat="1" ht="16.5" hidden="1" customHeight="1">
      <c r="A23" s="301" t="s">
        <v>16050</v>
      </c>
      <c r="B23" s="306"/>
      <c r="C23" s="303"/>
      <c r="D23" s="304"/>
      <c r="E23" s="305">
        <v>43845000</v>
      </c>
      <c r="F23" s="305"/>
      <c r="G23" s="305"/>
      <c r="H23" s="305"/>
      <c r="I23" s="305"/>
      <c r="J23" s="362">
        <v>0</v>
      </c>
      <c r="K23" s="362">
        <v>0</v>
      </c>
      <c r="L23" s="362">
        <v>4.3845000000000001</v>
      </c>
      <c r="M23" s="362">
        <v>0</v>
      </c>
      <c r="N23" s="362">
        <v>0</v>
      </c>
      <c r="O23" s="362">
        <v>0</v>
      </c>
      <c r="P23" s="362">
        <v>0</v>
      </c>
      <c r="Q23" s="362"/>
      <c r="R23" s="362"/>
    </row>
    <row r="24" spans="1:19" s="61" customFormat="1" ht="16.5" hidden="1" customHeight="1">
      <c r="A24" s="317" t="s">
        <v>16051</v>
      </c>
      <c r="B24" s="306"/>
      <c r="C24" s="303">
        <f>[1]Notes!E91</f>
        <v>0</v>
      </c>
      <c r="D24" s="304">
        <v>0</v>
      </c>
      <c r="E24" s="305"/>
      <c r="F24" s="305"/>
      <c r="G24" s="305"/>
      <c r="H24" s="305"/>
      <c r="I24" s="305"/>
      <c r="J24" s="362">
        <v>0</v>
      </c>
      <c r="K24" s="362">
        <v>0</v>
      </c>
      <c r="L24" s="362">
        <v>0</v>
      </c>
      <c r="M24" s="362">
        <v>0</v>
      </c>
      <c r="N24" s="362">
        <v>0</v>
      </c>
      <c r="O24" s="362">
        <v>0</v>
      </c>
      <c r="P24" s="362">
        <v>0</v>
      </c>
      <c r="Q24" s="362"/>
      <c r="R24" s="362"/>
    </row>
    <row r="25" spans="1:19" s="62" customFormat="1" ht="16.5" hidden="1" customHeight="1">
      <c r="A25" s="297" t="s">
        <v>16052</v>
      </c>
      <c r="B25" s="307">
        <v>2.1</v>
      </c>
      <c r="C25" s="299">
        <f>SUM(C26:C27)</f>
        <v>0</v>
      </c>
      <c r="D25" s="299">
        <f t="shared" ref="D25:F25" si="5">SUM(D26:D27)</f>
        <v>0</v>
      </c>
      <c r="E25" s="299">
        <f t="shared" si="5"/>
        <v>0</v>
      </c>
      <c r="F25" s="299">
        <f t="shared" si="5"/>
        <v>0</v>
      </c>
      <c r="G25" s="315"/>
      <c r="H25" s="315"/>
      <c r="I25" s="315"/>
      <c r="J25" s="361">
        <v>0</v>
      </c>
      <c r="K25" s="361">
        <v>0</v>
      </c>
      <c r="L25" s="361">
        <v>0</v>
      </c>
      <c r="M25" s="361">
        <v>0</v>
      </c>
      <c r="N25" s="361">
        <v>0</v>
      </c>
      <c r="O25" s="361">
        <v>0</v>
      </c>
      <c r="P25" s="361">
        <v>0</v>
      </c>
      <c r="Q25" s="361"/>
      <c r="R25" s="361"/>
    </row>
    <row r="26" spans="1:19" s="61" customFormat="1" ht="12.95" hidden="1" customHeight="1">
      <c r="A26" s="318" t="s">
        <v>16053</v>
      </c>
      <c r="B26" s="319"/>
      <c r="C26" s="303">
        <v>0</v>
      </c>
      <c r="D26" s="320">
        <v>0</v>
      </c>
      <c r="E26" s="321"/>
      <c r="F26" s="321"/>
      <c r="G26" s="321"/>
      <c r="H26" s="321"/>
      <c r="I26" s="321"/>
      <c r="J26" s="362">
        <v>0</v>
      </c>
      <c r="K26" s="362">
        <v>0</v>
      </c>
      <c r="L26" s="362">
        <v>0</v>
      </c>
      <c r="M26" s="362">
        <v>0</v>
      </c>
      <c r="N26" s="362">
        <v>0</v>
      </c>
      <c r="O26" s="362">
        <v>0</v>
      </c>
      <c r="P26" s="362">
        <v>0</v>
      </c>
      <c r="Q26" s="362"/>
      <c r="R26" s="362"/>
    </row>
    <row r="27" spans="1:19" s="61" customFormat="1" ht="16.5" hidden="1" customHeight="1">
      <c r="A27" s="317" t="s">
        <v>16054</v>
      </c>
      <c r="B27" s="319"/>
      <c r="C27" s="303">
        <v>0</v>
      </c>
      <c r="D27" s="320">
        <v>0</v>
      </c>
      <c r="E27" s="321"/>
      <c r="F27" s="321"/>
      <c r="G27" s="321"/>
      <c r="H27" s="321"/>
      <c r="I27" s="321"/>
      <c r="J27" s="362">
        <v>0</v>
      </c>
      <c r="K27" s="362">
        <v>0</v>
      </c>
      <c r="L27" s="362">
        <v>0</v>
      </c>
      <c r="M27" s="362">
        <v>0</v>
      </c>
      <c r="N27" s="362">
        <v>0</v>
      </c>
      <c r="O27" s="362">
        <v>0</v>
      </c>
      <c r="P27" s="362">
        <v>0</v>
      </c>
      <c r="Q27" s="362"/>
      <c r="R27" s="362"/>
    </row>
    <row r="28" spans="1:19" s="62" customFormat="1" ht="16.5" hidden="1" customHeight="1">
      <c r="A28" s="297" t="s">
        <v>16055</v>
      </c>
      <c r="B28" s="307">
        <v>2.4</v>
      </c>
      <c r="C28" s="299"/>
      <c r="D28" s="314"/>
      <c r="E28" s="315"/>
      <c r="F28" s="315"/>
      <c r="G28" s="315"/>
      <c r="H28" s="315"/>
      <c r="I28" s="315"/>
      <c r="J28" s="361">
        <v>0</v>
      </c>
      <c r="K28" s="361">
        <v>0</v>
      </c>
      <c r="L28" s="361">
        <v>0</v>
      </c>
      <c r="M28" s="361">
        <v>0</v>
      </c>
      <c r="N28" s="361">
        <v>0</v>
      </c>
      <c r="O28" s="361">
        <v>0</v>
      </c>
      <c r="P28" s="361">
        <v>0</v>
      </c>
      <c r="Q28" s="361"/>
      <c r="R28" s="361"/>
    </row>
    <row r="29" spans="1:19" s="62" customFormat="1" ht="12.6" hidden="1" customHeight="1">
      <c r="A29" s="297" t="s">
        <v>16056</v>
      </c>
      <c r="B29" s="322">
        <v>2.2999999999999998</v>
      </c>
      <c r="C29" s="299">
        <f>SUM(C30:C37)</f>
        <v>0</v>
      </c>
      <c r="D29" s="299">
        <f t="shared" ref="D29:F29" si="6">SUM(D30:D37)</f>
        <v>0</v>
      </c>
      <c r="E29" s="299">
        <f t="shared" si="6"/>
        <v>0</v>
      </c>
      <c r="F29" s="299">
        <f t="shared" si="6"/>
        <v>0</v>
      </c>
      <c r="G29" s="315"/>
      <c r="H29" s="315"/>
      <c r="I29" s="315"/>
      <c r="J29" s="361">
        <v>0</v>
      </c>
      <c r="K29" s="361">
        <v>0</v>
      </c>
      <c r="L29" s="361">
        <v>0</v>
      </c>
      <c r="M29" s="361">
        <v>0</v>
      </c>
      <c r="N29" s="361">
        <v>0</v>
      </c>
      <c r="O29" s="361">
        <v>0</v>
      </c>
      <c r="P29" s="361">
        <v>0</v>
      </c>
      <c r="Q29" s="361"/>
      <c r="R29" s="361"/>
    </row>
    <row r="30" spans="1:19" s="61" customFormat="1" ht="16.5" hidden="1" customHeight="1">
      <c r="A30" s="301" t="s">
        <v>16057</v>
      </c>
      <c r="B30" s="323"/>
      <c r="C30" s="303"/>
      <c r="D30" s="304"/>
      <c r="E30" s="305"/>
      <c r="F30" s="305"/>
      <c r="G30" s="305"/>
      <c r="H30" s="305"/>
      <c r="I30" s="305"/>
      <c r="J30" s="362">
        <v>0</v>
      </c>
      <c r="K30" s="362">
        <v>0</v>
      </c>
      <c r="L30" s="362">
        <v>0</v>
      </c>
      <c r="M30" s="362">
        <v>0</v>
      </c>
      <c r="N30" s="362">
        <v>0</v>
      </c>
      <c r="O30" s="362">
        <v>0</v>
      </c>
      <c r="P30" s="362">
        <v>0</v>
      </c>
      <c r="Q30" s="362"/>
      <c r="R30" s="362"/>
    </row>
    <row r="31" spans="1:19" s="61" customFormat="1" ht="16.5" hidden="1" customHeight="1">
      <c r="A31" s="301" t="s">
        <v>16058</v>
      </c>
      <c r="B31" s="323"/>
      <c r="C31" s="303"/>
      <c r="D31" s="304"/>
      <c r="E31" s="305"/>
      <c r="F31" s="305"/>
      <c r="G31" s="305"/>
      <c r="H31" s="305"/>
      <c r="I31" s="305"/>
      <c r="J31" s="362">
        <v>0</v>
      </c>
      <c r="K31" s="362">
        <v>0</v>
      </c>
      <c r="L31" s="362">
        <v>0</v>
      </c>
      <c r="M31" s="362">
        <v>0</v>
      </c>
      <c r="N31" s="362">
        <v>0</v>
      </c>
      <c r="O31" s="362">
        <v>0</v>
      </c>
      <c r="P31" s="362">
        <v>0</v>
      </c>
      <c r="Q31" s="362"/>
      <c r="R31" s="362"/>
    </row>
    <row r="32" spans="1:19" s="61" customFormat="1" ht="16.5" hidden="1" customHeight="1">
      <c r="A32" s="301" t="s">
        <v>16059</v>
      </c>
      <c r="B32" s="323"/>
      <c r="C32" s="303"/>
      <c r="D32" s="304"/>
      <c r="E32" s="305"/>
      <c r="F32" s="305"/>
      <c r="G32" s="305"/>
      <c r="H32" s="305"/>
      <c r="I32" s="305"/>
      <c r="J32" s="362">
        <v>0</v>
      </c>
      <c r="K32" s="362">
        <v>0</v>
      </c>
      <c r="L32" s="362">
        <v>0</v>
      </c>
      <c r="M32" s="362">
        <v>0</v>
      </c>
      <c r="N32" s="362">
        <v>0</v>
      </c>
      <c r="O32" s="362">
        <v>0</v>
      </c>
      <c r="P32" s="362">
        <v>0</v>
      </c>
      <c r="Q32" s="362"/>
      <c r="R32" s="362"/>
    </row>
    <row r="33" spans="1:20" s="61" customFormat="1" ht="16.5" hidden="1" customHeight="1">
      <c r="A33" s="301" t="s">
        <v>16060</v>
      </c>
      <c r="B33" s="323"/>
      <c r="C33" s="303"/>
      <c r="D33" s="304"/>
      <c r="E33" s="305"/>
      <c r="F33" s="305"/>
      <c r="G33" s="305"/>
      <c r="H33" s="305"/>
      <c r="I33" s="305"/>
      <c r="J33" s="362">
        <v>0</v>
      </c>
      <c r="K33" s="362">
        <v>0</v>
      </c>
      <c r="L33" s="362">
        <v>0</v>
      </c>
      <c r="M33" s="362">
        <v>0</v>
      </c>
      <c r="N33" s="362">
        <v>0</v>
      </c>
      <c r="O33" s="362">
        <v>0</v>
      </c>
      <c r="P33" s="362">
        <v>0</v>
      </c>
      <c r="Q33" s="362"/>
      <c r="R33" s="362"/>
    </row>
    <row r="34" spans="1:20" s="61" customFormat="1" ht="13.5" hidden="1" customHeight="1">
      <c r="A34" s="324" t="s">
        <v>16061</v>
      </c>
      <c r="B34" s="323"/>
      <c r="C34" s="303"/>
      <c r="D34" s="304"/>
      <c r="E34" s="305"/>
      <c r="F34" s="305"/>
      <c r="G34" s="305"/>
      <c r="H34" s="305"/>
      <c r="I34" s="305"/>
      <c r="J34" s="362">
        <v>0</v>
      </c>
      <c r="K34" s="362">
        <v>0</v>
      </c>
      <c r="L34" s="362">
        <v>0</v>
      </c>
      <c r="M34" s="362">
        <v>0</v>
      </c>
      <c r="N34" s="362">
        <v>0</v>
      </c>
      <c r="O34" s="362">
        <v>0</v>
      </c>
      <c r="P34" s="362">
        <v>0</v>
      </c>
      <c r="Q34" s="362"/>
      <c r="R34" s="362"/>
    </row>
    <row r="35" spans="1:20" s="61" customFormat="1" ht="16.5" hidden="1" customHeight="1">
      <c r="A35" s="301" t="s">
        <v>16062</v>
      </c>
      <c r="B35" s="323"/>
      <c r="C35" s="303"/>
      <c r="D35" s="304"/>
      <c r="E35" s="305"/>
      <c r="F35" s="305"/>
      <c r="G35" s="305"/>
      <c r="H35" s="305"/>
      <c r="I35" s="305"/>
      <c r="J35" s="362">
        <v>0</v>
      </c>
      <c r="K35" s="362">
        <v>0</v>
      </c>
      <c r="L35" s="362">
        <v>0</v>
      </c>
      <c r="M35" s="362">
        <v>0</v>
      </c>
      <c r="N35" s="362">
        <v>0</v>
      </c>
      <c r="O35" s="362">
        <v>0</v>
      </c>
      <c r="P35" s="362">
        <v>0</v>
      </c>
      <c r="Q35" s="362"/>
      <c r="R35" s="362"/>
    </row>
    <row r="36" spans="1:20" s="61" customFormat="1" ht="16.5" hidden="1" customHeight="1">
      <c r="A36" s="301" t="s">
        <v>16063</v>
      </c>
      <c r="B36" s="323"/>
      <c r="C36" s="303"/>
      <c r="D36" s="304"/>
      <c r="E36" s="305"/>
      <c r="F36" s="305"/>
      <c r="G36" s="305"/>
      <c r="H36" s="305"/>
      <c r="I36" s="305"/>
      <c r="J36" s="362">
        <v>0</v>
      </c>
      <c r="K36" s="362">
        <v>0</v>
      </c>
      <c r="L36" s="362">
        <v>0</v>
      </c>
      <c r="M36" s="362">
        <v>0</v>
      </c>
      <c r="N36" s="362">
        <v>0</v>
      </c>
      <c r="O36" s="362">
        <v>0</v>
      </c>
      <c r="P36" s="362">
        <v>0</v>
      </c>
      <c r="Q36" s="362"/>
      <c r="R36" s="362"/>
    </row>
    <row r="37" spans="1:20" s="61" customFormat="1" ht="16.5" hidden="1" customHeight="1">
      <c r="A37" s="325" t="s">
        <v>16064</v>
      </c>
      <c r="B37" s="326"/>
      <c r="C37" s="327">
        <v>0</v>
      </c>
      <c r="D37" s="328">
        <v>0</v>
      </c>
      <c r="E37" s="305"/>
      <c r="F37" s="305"/>
      <c r="G37" s="305"/>
      <c r="H37" s="305"/>
      <c r="I37" s="305"/>
      <c r="J37" s="362">
        <v>0</v>
      </c>
      <c r="K37" s="362">
        <v>0</v>
      </c>
      <c r="L37" s="362">
        <v>0</v>
      </c>
      <c r="M37" s="362">
        <v>0</v>
      </c>
      <c r="N37" s="362">
        <v>0</v>
      </c>
      <c r="O37" s="362">
        <v>0</v>
      </c>
      <c r="P37" s="362">
        <v>0</v>
      </c>
      <c r="Q37" s="362"/>
      <c r="R37" s="362"/>
    </row>
    <row r="38" spans="1:20" s="62" customFormat="1" ht="16.5" customHeight="1">
      <c r="A38" s="297" t="s">
        <v>16065</v>
      </c>
      <c r="B38" s="322"/>
      <c r="C38" s="299">
        <f>C8+C21</f>
        <v>32355405696.48</v>
      </c>
      <c r="D38" s="299">
        <f t="shared" ref="D38:G38" si="7">D8+D21</f>
        <v>30351212490.560001</v>
      </c>
      <c r="E38" s="299">
        <f t="shared" si="7"/>
        <v>49186232481.739998</v>
      </c>
      <c r="F38" s="299">
        <f t="shared" si="7"/>
        <v>25172453329.509998</v>
      </c>
      <c r="G38" s="299">
        <f t="shared" si="7"/>
        <v>31236406350</v>
      </c>
      <c r="H38" s="299">
        <f>H8+H21</f>
        <v>25127419067.950001</v>
      </c>
      <c r="I38" s="299">
        <f>I8+I21</f>
        <v>25084128582.100002</v>
      </c>
      <c r="J38" s="361">
        <v>3235.5405696479997</v>
      </c>
      <c r="K38" s="361">
        <v>3035.1212490560001</v>
      </c>
      <c r="L38" s="361">
        <v>4918.6232481739999</v>
      </c>
      <c r="M38" s="361">
        <v>2517.2453329509999</v>
      </c>
      <c r="N38" s="361">
        <v>3123.6406350000002</v>
      </c>
      <c r="O38" s="361">
        <v>2512.741906795</v>
      </c>
      <c r="P38" s="361">
        <v>2508.4128582100002</v>
      </c>
      <c r="Q38" s="361"/>
      <c r="R38" s="361"/>
    </row>
    <row r="39" spans="1:20" s="62" customFormat="1" ht="16.5" customHeight="1">
      <c r="A39" s="329" t="s">
        <v>16066</v>
      </c>
      <c r="B39" s="330">
        <v>3</v>
      </c>
      <c r="C39" s="299">
        <f>C40+C43</f>
        <v>29966436063.860001</v>
      </c>
      <c r="D39" s="314">
        <f>D40+D43</f>
        <v>22265647904.424</v>
      </c>
      <c r="E39" s="314">
        <f t="shared" ref="E39:I39" si="8">E40+E43</f>
        <v>37994963058.309998</v>
      </c>
      <c r="F39" s="314">
        <f t="shared" si="8"/>
        <v>22043933935.399998</v>
      </c>
      <c r="G39" s="314">
        <f t="shared" si="8"/>
        <v>30054682510</v>
      </c>
      <c r="H39" s="314">
        <f t="shared" si="8"/>
        <v>23948744467.459999</v>
      </c>
      <c r="I39" s="314">
        <f t="shared" si="8"/>
        <v>20879803079.529999</v>
      </c>
      <c r="J39" s="361">
        <v>2996.6436063860001</v>
      </c>
      <c r="K39" s="361">
        <v>2226.5647904424</v>
      </c>
      <c r="L39" s="361">
        <v>3799.496305831</v>
      </c>
      <c r="M39" s="361">
        <v>2204.3933935399996</v>
      </c>
      <c r="N39" s="361">
        <v>3005.4682509999998</v>
      </c>
      <c r="O39" s="361">
        <v>2394.8744467460001</v>
      </c>
      <c r="P39" s="361">
        <v>2087.9803079529997</v>
      </c>
      <c r="Q39" s="361"/>
      <c r="R39" s="361"/>
    </row>
    <row r="40" spans="1:20" s="62" customFormat="1" ht="16.5" hidden="1" customHeight="1">
      <c r="A40" s="297" t="s">
        <v>16067</v>
      </c>
      <c r="B40" s="307">
        <v>3.3</v>
      </c>
      <c r="C40" s="299">
        <f>C41+C42</f>
        <v>0</v>
      </c>
      <c r="D40" s="314">
        <f>D41+D42</f>
        <v>181221539</v>
      </c>
      <c r="E40" s="314">
        <f t="shared" ref="E40:I40" si="9">E41+E42</f>
        <v>0</v>
      </c>
      <c r="F40" s="314">
        <f t="shared" si="9"/>
        <v>8443415.8000000007</v>
      </c>
      <c r="G40" s="314">
        <f t="shared" si="9"/>
        <v>0</v>
      </c>
      <c r="H40" s="314">
        <f t="shared" si="9"/>
        <v>10235388.59</v>
      </c>
      <c r="I40" s="314">
        <f t="shared" si="9"/>
        <v>2443982</v>
      </c>
      <c r="J40" s="361">
        <v>0</v>
      </c>
      <c r="K40" s="361">
        <v>18.122153900000001</v>
      </c>
      <c r="L40" s="361">
        <v>0</v>
      </c>
      <c r="M40" s="361">
        <v>0.84434158000000004</v>
      </c>
      <c r="N40" s="361">
        <v>0</v>
      </c>
      <c r="O40" s="361">
        <v>1.0235388590000001</v>
      </c>
      <c r="P40" s="361">
        <v>0.24439820000000001</v>
      </c>
      <c r="Q40" s="361"/>
      <c r="R40" s="361"/>
    </row>
    <row r="41" spans="1:20" s="61" customFormat="1" ht="16.5" hidden="1" customHeight="1">
      <c r="A41" s="301" t="s">
        <v>16068</v>
      </c>
      <c r="B41" s="306"/>
      <c r="C41" s="303"/>
      <c r="D41" s="304">
        <v>181221539</v>
      </c>
      <c r="F41" s="305">
        <v>8443415.8000000007</v>
      </c>
      <c r="G41" s="305"/>
      <c r="H41" s="305">
        <v>10235388.59</v>
      </c>
      <c r="I41" s="305">
        <v>2443982</v>
      </c>
      <c r="J41" s="362">
        <v>0</v>
      </c>
      <c r="K41" s="362">
        <v>18.122153900000001</v>
      </c>
      <c r="L41" s="362">
        <v>0</v>
      </c>
      <c r="M41" s="362">
        <v>0.84434158000000004</v>
      </c>
      <c r="N41" s="362">
        <v>0</v>
      </c>
      <c r="O41" s="362">
        <v>1.0235388590000001</v>
      </c>
      <c r="P41" s="362">
        <v>0.24439820000000001</v>
      </c>
      <c r="Q41" s="362"/>
      <c r="R41" s="362"/>
    </row>
    <row r="42" spans="1:20" s="61" customFormat="1" ht="16.5" hidden="1" customHeight="1">
      <c r="A42" s="301" t="s">
        <v>16069</v>
      </c>
      <c r="B42" s="306"/>
      <c r="C42" s="303"/>
      <c r="D42" s="304"/>
      <c r="E42" s="305"/>
      <c r="F42" s="305"/>
      <c r="G42" s="305"/>
      <c r="H42" s="305"/>
      <c r="I42" s="305"/>
      <c r="J42" s="362">
        <v>0</v>
      </c>
      <c r="K42" s="362">
        <v>0</v>
      </c>
      <c r="L42" s="362">
        <v>0</v>
      </c>
      <c r="M42" s="362">
        <v>0</v>
      </c>
      <c r="N42" s="362">
        <v>0</v>
      </c>
      <c r="O42" s="362">
        <v>0</v>
      </c>
      <c r="P42" s="362">
        <v>0</v>
      </c>
      <c r="Q42" s="362"/>
      <c r="R42" s="362"/>
    </row>
    <row r="43" spans="1:20" s="62" customFormat="1" ht="14.1" hidden="1" customHeight="1">
      <c r="A43" s="297" t="s">
        <v>16070</v>
      </c>
      <c r="B43" s="307">
        <v>3.4</v>
      </c>
      <c r="C43" s="299">
        <f>C44+C45+C46</f>
        <v>29966436063.860001</v>
      </c>
      <c r="D43" s="299">
        <f t="shared" ref="D43:I43" si="10">D44+D45+D46</f>
        <v>22084426365.424</v>
      </c>
      <c r="E43" s="299">
        <f t="shared" si="10"/>
        <v>37994963058.309998</v>
      </c>
      <c r="F43" s="299">
        <f t="shared" si="10"/>
        <v>22035490519.599998</v>
      </c>
      <c r="G43" s="299">
        <f t="shared" si="10"/>
        <v>30054682510</v>
      </c>
      <c r="H43" s="299">
        <f t="shared" si="10"/>
        <v>23938509078.869999</v>
      </c>
      <c r="I43" s="299">
        <f t="shared" si="10"/>
        <v>20877359097.529999</v>
      </c>
      <c r="J43" s="361">
        <v>2996.6436063860001</v>
      </c>
      <c r="K43" s="361">
        <v>2208.4426365424001</v>
      </c>
      <c r="L43" s="361">
        <v>3799.496305831</v>
      </c>
      <c r="M43" s="361">
        <v>2203.5490519599998</v>
      </c>
      <c r="N43" s="361">
        <v>3005.4682509999998</v>
      </c>
      <c r="O43" s="361">
        <v>2393.8509078869997</v>
      </c>
      <c r="P43" s="361">
        <v>2087.7359097529998</v>
      </c>
      <c r="Q43" s="361"/>
      <c r="R43" s="361"/>
    </row>
    <row r="44" spans="1:20" s="61" customFormat="1" ht="16.5" hidden="1" customHeight="1">
      <c r="A44" s="301" t="s">
        <v>16068</v>
      </c>
      <c r="B44" s="306"/>
      <c r="C44" s="303">
        <v>13127214741.6</v>
      </c>
      <c r="D44" s="304">
        <v>10159790109.110001</v>
      </c>
      <c r="E44" s="305">
        <v>15699906892.969999</v>
      </c>
      <c r="F44" s="305">
        <v>7571672849.8699999</v>
      </c>
      <c r="G44" s="305">
        <v>12646866300</v>
      </c>
      <c r="H44" s="305">
        <v>9074504868.6499996</v>
      </c>
      <c r="I44" s="305">
        <v>8925299943.1700001</v>
      </c>
      <c r="J44" s="362">
        <v>1312.7214741600001</v>
      </c>
      <c r="K44" s="362">
        <v>1015.979010911</v>
      </c>
      <c r="L44" s="362">
        <v>1569.990689297</v>
      </c>
      <c r="M44" s="362">
        <v>757.16728498700002</v>
      </c>
      <c r="N44" s="362">
        <v>1264.6866299999999</v>
      </c>
      <c r="O44" s="362">
        <v>907.45048686500002</v>
      </c>
      <c r="P44" s="362">
        <v>892.52999431700005</v>
      </c>
      <c r="Q44" s="362"/>
      <c r="R44" s="362"/>
    </row>
    <row r="45" spans="1:20" s="61" customFormat="1" ht="16.5" hidden="1" customHeight="1">
      <c r="A45" s="301" t="s">
        <v>16071</v>
      </c>
      <c r="B45" s="306"/>
      <c r="C45" s="303">
        <v>16839221322.26</v>
      </c>
      <c r="D45" s="304">
        <v>11924636256.313999</v>
      </c>
      <c r="E45" s="305">
        <v>20995056165.34</v>
      </c>
      <c r="F45" s="305">
        <v>14463817669.73</v>
      </c>
      <c r="G45" s="305">
        <v>17407816210</v>
      </c>
      <c r="H45" s="305">
        <v>14746854210.219999</v>
      </c>
      <c r="I45" s="305">
        <v>11952059154.360001</v>
      </c>
      <c r="J45" s="362">
        <v>1683.922132226</v>
      </c>
      <c r="K45" s="362">
        <v>1192.4636256314</v>
      </c>
      <c r="L45" s="362">
        <v>2099.5056165340002</v>
      </c>
      <c r="M45" s="362">
        <v>1446.3817669729999</v>
      </c>
      <c r="N45" s="362">
        <v>1740.7816210000001</v>
      </c>
      <c r="O45" s="362">
        <v>1474.6854210219999</v>
      </c>
      <c r="P45" s="362">
        <v>1195.2059154360002</v>
      </c>
      <c r="Q45" s="362"/>
      <c r="R45" s="362"/>
    </row>
    <row r="46" spans="1:20" s="61" customFormat="1" ht="16.5" hidden="1" customHeight="1">
      <c r="A46" s="301" t="s">
        <v>16072</v>
      </c>
      <c r="B46" s="326"/>
      <c r="C46" s="303">
        <v>0</v>
      </c>
      <c r="D46" s="304"/>
      <c r="E46" s="305">
        <v>1300000000</v>
      </c>
      <c r="F46" s="305"/>
      <c r="G46" s="305"/>
      <c r="H46" s="305">
        <v>117150000</v>
      </c>
      <c r="I46" s="305"/>
      <c r="J46" s="362">
        <v>0</v>
      </c>
      <c r="K46" s="362">
        <v>0</v>
      </c>
      <c r="L46" s="362">
        <v>130</v>
      </c>
      <c r="M46" s="362">
        <v>0</v>
      </c>
      <c r="N46" s="362">
        <v>0</v>
      </c>
      <c r="O46" s="362">
        <v>11.715</v>
      </c>
      <c r="P46" s="362">
        <v>0</v>
      </c>
      <c r="Q46" s="362"/>
      <c r="R46" s="362"/>
    </row>
    <row r="47" spans="1:20" s="334" customFormat="1" ht="13.5" customHeight="1">
      <c r="A47" s="331" t="s">
        <v>16073</v>
      </c>
      <c r="B47" s="332"/>
      <c r="C47" s="333"/>
      <c r="D47" s="333">
        <f>2983424888.98+1460143446.65</f>
        <v>4443568335.6300001</v>
      </c>
      <c r="E47" s="333">
        <v>2596371762.27</v>
      </c>
      <c r="F47" s="333">
        <v>1656510758.1199999</v>
      </c>
      <c r="G47" s="333">
        <v>620872530</v>
      </c>
      <c r="H47" s="333">
        <v>0</v>
      </c>
      <c r="I47" s="333"/>
      <c r="J47" s="363">
        <v>0</v>
      </c>
      <c r="K47" s="363">
        <v>444.35683356300001</v>
      </c>
      <c r="L47" s="363">
        <v>259.637176227</v>
      </c>
      <c r="M47" s="363">
        <v>165.65107581199999</v>
      </c>
      <c r="N47" s="363">
        <v>62.087252999999997</v>
      </c>
      <c r="O47" s="363">
        <v>0</v>
      </c>
      <c r="P47" s="363">
        <v>0</v>
      </c>
      <c r="Q47" s="363"/>
      <c r="R47" s="363"/>
    </row>
    <row r="48" spans="1:20" s="62" customFormat="1" ht="16.5" customHeight="1">
      <c r="A48" s="297" t="s">
        <v>16074</v>
      </c>
      <c r="B48" s="335"/>
      <c r="C48" s="314">
        <f>C39+C47</f>
        <v>29966436063.860001</v>
      </c>
      <c r="D48" s="314">
        <f t="shared" ref="D48:I48" si="11">D39+D47</f>
        <v>26709216240.054001</v>
      </c>
      <c r="E48" s="314">
        <f t="shared" si="11"/>
        <v>40591334820.579994</v>
      </c>
      <c r="F48" s="314">
        <f t="shared" si="11"/>
        <v>23700444693.519997</v>
      </c>
      <c r="G48" s="314">
        <f t="shared" si="11"/>
        <v>30675555040</v>
      </c>
      <c r="H48" s="314">
        <f t="shared" si="11"/>
        <v>23948744467.459999</v>
      </c>
      <c r="I48" s="314">
        <f t="shared" si="11"/>
        <v>20879803079.529999</v>
      </c>
      <c r="J48" s="361">
        <v>2996.6436063860001</v>
      </c>
      <c r="K48" s="361">
        <v>2670.9216240054002</v>
      </c>
      <c r="L48" s="361">
        <v>4059.1334820579996</v>
      </c>
      <c r="M48" s="361">
        <v>2370.0444693519999</v>
      </c>
      <c r="N48" s="361">
        <v>3067.5555039999999</v>
      </c>
      <c r="O48" s="361">
        <v>2394.8744467460001</v>
      </c>
      <c r="P48" s="361">
        <v>2087.9803079529997</v>
      </c>
      <c r="Q48" s="361"/>
      <c r="R48" s="361"/>
      <c r="T48" s="336"/>
    </row>
    <row r="49" spans="1:20" s="62" customFormat="1" ht="16.5" customHeight="1" thickBot="1">
      <c r="A49" s="337" t="s">
        <v>16075</v>
      </c>
      <c r="B49" s="338"/>
      <c r="C49" s="314">
        <f>C38-C48</f>
        <v>2388969632.6199989</v>
      </c>
      <c r="D49" s="314">
        <f t="shared" ref="D49:I49" si="12">D38-D48</f>
        <v>3641996250.5060005</v>
      </c>
      <c r="E49" s="314">
        <f t="shared" si="12"/>
        <v>8594897661.1600037</v>
      </c>
      <c r="F49" s="314">
        <f t="shared" si="12"/>
        <v>1472008635.9900017</v>
      </c>
      <c r="G49" s="314">
        <f t="shared" si="12"/>
        <v>560851310</v>
      </c>
      <c r="H49" s="314">
        <f t="shared" si="12"/>
        <v>1178674600.4900017</v>
      </c>
      <c r="I49" s="314">
        <f t="shared" si="12"/>
        <v>4204325502.5700035</v>
      </c>
      <c r="J49" s="361">
        <v>238.8969632619999</v>
      </c>
      <c r="K49" s="361">
        <v>364.19962505060005</v>
      </c>
      <c r="L49" s="361">
        <v>859.4897661160004</v>
      </c>
      <c r="M49" s="361">
        <v>147.20086359900017</v>
      </c>
      <c r="N49" s="361">
        <v>56.085130999999997</v>
      </c>
      <c r="O49" s="361">
        <v>117.86746004900017</v>
      </c>
      <c r="P49" s="361">
        <v>420.43255025700034</v>
      </c>
      <c r="Q49" s="361"/>
      <c r="R49" s="361"/>
      <c r="T49" s="339"/>
    </row>
    <row r="50" spans="1:20" s="62" customFormat="1" ht="16.5" customHeight="1">
      <c r="A50" s="329" t="s">
        <v>16076</v>
      </c>
      <c r="B50" s="340"/>
      <c r="C50" s="314">
        <v>0</v>
      </c>
      <c r="D50" s="314">
        <v>10589866949.65</v>
      </c>
      <c r="E50" s="314">
        <v>23346478189</v>
      </c>
      <c r="F50" s="314">
        <v>2858924485.75</v>
      </c>
      <c r="G50" s="314">
        <v>4704236070</v>
      </c>
      <c r="H50" s="314">
        <v>9544858207.4699993</v>
      </c>
      <c r="I50" s="314"/>
      <c r="J50" s="361">
        <v>0</v>
      </c>
      <c r="K50" s="361">
        <v>1058.986694965</v>
      </c>
      <c r="L50" s="361">
        <v>2334.6478188999999</v>
      </c>
      <c r="M50" s="361">
        <v>285.892448575</v>
      </c>
      <c r="N50" s="361">
        <v>470.423607</v>
      </c>
      <c r="O50" s="361">
        <v>954.48582074699993</v>
      </c>
      <c r="P50" s="361">
        <v>0</v>
      </c>
      <c r="Q50" s="361"/>
      <c r="R50" s="361"/>
      <c r="T50" s="339"/>
    </row>
    <row r="51" spans="1:20" s="62" customFormat="1" ht="16.5" customHeight="1" thickBot="1">
      <c r="A51" s="341" t="s">
        <v>16077</v>
      </c>
      <c r="B51" s="342"/>
      <c r="C51" s="343">
        <f>C49+C50</f>
        <v>2388969632.6199989</v>
      </c>
      <c r="D51" s="343">
        <f>D49+D50</f>
        <v>14231863200.156</v>
      </c>
      <c r="E51" s="343">
        <f t="shared" ref="E51" si="13">E49+E50</f>
        <v>31941375850.160004</v>
      </c>
      <c r="F51" s="343">
        <f>F49+F50</f>
        <v>4330933121.7400017</v>
      </c>
      <c r="G51" s="343">
        <f t="shared" ref="G51" si="14">G49+G50</f>
        <v>5265087380</v>
      </c>
      <c r="H51" s="343">
        <f>H49+H50</f>
        <v>10723532807.960001</v>
      </c>
      <c r="I51" s="343">
        <f>I49+I50</f>
        <v>4204325502.5700035</v>
      </c>
      <c r="J51" s="402">
        <v>238.89696326200001</v>
      </c>
      <c r="K51" s="402">
        <v>1423.1863200155999</v>
      </c>
      <c r="L51" s="402">
        <v>3194.1375850160002</v>
      </c>
      <c r="M51" s="402">
        <v>433.09331217400018</v>
      </c>
      <c r="N51" s="402">
        <v>526.50873799999999</v>
      </c>
      <c r="O51" s="402">
        <v>1072.353280796</v>
      </c>
      <c r="P51" s="402">
        <v>420.43255025700034</v>
      </c>
      <c r="Q51" s="361"/>
      <c r="R51" s="361"/>
      <c r="T51" s="339"/>
    </row>
    <row r="52" spans="1:20" s="62" customFormat="1" ht="9" customHeight="1" thickTop="1" thickBot="1">
      <c r="A52" s="289"/>
      <c r="B52" s="344"/>
      <c r="C52" s="345"/>
      <c r="D52" s="345"/>
      <c r="E52" s="345"/>
      <c r="F52" s="345"/>
      <c r="G52" s="345"/>
      <c r="H52" s="345"/>
      <c r="I52" s="345"/>
    </row>
    <row r="53" spans="1:20" s="62" customFormat="1" ht="9" hidden="1" customHeight="1">
      <c r="A53" s="289"/>
      <c r="B53" s="344"/>
      <c r="C53" s="345"/>
      <c r="D53" s="345"/>
      <c r="E53" s="345"/>
      <c r="F53" s="345"/>
      <c r="G53" s="345"/>
      <c r="H53" s="345"/>
      <c r="I53" s="345"/>
    </row>
    <row r="54" spans="1:20" ht="12.6" hidden="1" customHeight="1">
      <c r="C54" s="347"/>
      <c r="N54" s="60">
        <v>10000000</v>
      </c>
    </row>
    <row r="55" spans="1:20" s="49" customFormat="1" ht="18" hidden="1">
      <c r="B55" s="348"/>
    </row>
    <row r="56" spans="1:20" s="49" customFormat="1" ht="16.5" hidden="1" customHeight="1">
      <c r="B56" s="348"/>
    </row>
    <row r="57" spans="1:20" hidden="1">
      <c r="A57" s="349" t="s">
        <v>16078</v>
      </c>
    </row>
    <row r="58" spans="1:20" ht="20.25" hidden="1" thickBot="1"/>
    <row r="59" spans="1:20" ht="20.25" thickBot="1">
      <c r="A59" s="350"/>
      <c r="B59" s="350" t="s">
        <v>16079</v>
      </c>
      <c r="C59" s="350" t="s">
        <v>869</v>
      </c>
      <c r="D59" s="350" t="s">
        <v>3</v>
      </c>
      <c r="E59" s="350" t="s">
        <v>4</v>
      </c>
      <c r="F59" s="350" t="s">
        <v>5</v>
      </c>
      <c r="G59" s="350" t="s">
        <v>6</v>
      </c>
      <c r="H59" s="350" t="s">
        <v>7</v>
      </c>
      <c r="I59" s="350" t="s">
        <v>8</v>
      </c>
      <c r="J59" s="350" t="s">
        <v>84</v>
      </c>
      <c r="K59" s="366" t="s">
        <v>862</v>
      </c>
      <c r="L59" s="366" t="s">
        <v>869</v>
      </c>
      <c r="M59" s="366" t="s">
        <v>3</v>
      </c>
      <c r="N59" s="366" t="s">
        <v>4</v>
      </c>
      <c r="O59" s="366" t="s">
        <v>5</v>
      </c>
      <c r="P59" s="366" t="s">
        <v>6</v>
      </c>
      <c r="Q59" s="366" t="s">
        <v>7</v>
      </c>
      <c r="R59" s="366" t="s">
        <v>8</v>
      </c>
    </row>
    <row r="60" spans="1:20">
      <c r="A60" s="351"/>
      <c r="B60" s="352">
        <v>2795.13</v>
      </c>
      <c r="C60" s="352">
        <v>2254.58</v>
      </c>
      <c r="D60" s="352">
        <v>3559.48</v>
      </c>
      <c r="E60" s="352">
        <v>2562.34</v>
      </c>
      <c r="F60" s="352">
        <v>3210.3</v>
      </c>
      <c r="G60" s="352">
        <v>2204.1999999999998</v>
      </c>
      <c r="H60" s="352">
        <v>2296.83</v>
      </c>
      <c r="I60" s="352">
        <v>18882.86</v>
      </c>
      <c r="J60" s="351" t="str">
        <f>A8</f>
        <v>१. राजस्व, अनुदान र अन्य प्राप्ति</v>
      </c>
      <c r="K60" s="368">
        <f>J8</f>
        <v>3235.5405696479997</v>
      </c>
      <c r="L60" s="368">
        <f t="shared" ref="L60:Q60" si="15">K8</f>
        <v>3035.1212490560001</v>
      </c>
      <c r="M60" s="368">
        <f t="shared" si="15"/>
        <v>4914.2387481739997</v>
      </c>
      <c r="N60" s="368">
        <f t="shared" si="15"/>
        <v>2517.2453329509999</v>
      </c>
      <c r="O60" s="368">
        <f t="shared" si="15"/>
        <v>3123.6406350000002</v>
      </c>
      <c r="P60" s="368">
        <f t="shared" si="15"/>
        <v>2512.741906795</v>
      </c>
      <c r="Q60" s="368">
        <f t="shared" si="15"/>
        <v>2508.4128582100002</v>
      </c>
      <c r="R60" s="368">
        <f>SUM(K60:Q60)</f>
        <v>21846.941299833998</v>
      </c>
    </row>
    <row r="61" spans="1:20">
      <c r="A61" s="353"/>
      <c r="B61" s="354">
        <v>1241.1099999999999</v>
      </c>
      <c r="C61" s="354">
        <v>1226.06</v>
      </c>
      <c r="D61" s="354">
        <v>2563.1799999999998</v>
      </c>
      <c r="E61" s="354">
        <v>973.3</v>
      </c>
      <c r="F61" s="354">
        <v>1211.8399999999999</v>
      </c>
      <c r="G61" s="354">
        <v>766.69</v>
      </c>
      <c r="H61" s="354">
        <v>812.22</v>
      </c>
      <c r="I61" s="354">
        <v>8794.4</v>
      </c>
      <c r="J61" s="353" t="str">
        <f>A9</f>
        <v>१.१. राजस्व</v>
      </c>
      <c r="K61" s="369">
        <f>J9</f>
        <v>1344.059258754</v>
      </c>
      <c r="L61" s="369">
        <f t="shared" ref="L61:Q61" si="16">K9</f>
        <v>1497.520271804</v>
      </c>
      <c r="M61" s="369">
        <f t="shared" si="16"/>
        <v>3203.244028821</v>
      </c>
      <c r="N61" s="369">
        <f t="shared" si="16"/>
        <v>1110.906286592</v>
      </c>
      <c r="O61" s="369">
        <f t="shared" si="16"/>
        <v>1429.97542</v>
      </c>
      <c r="P61" s="369">
        <f t="shared" si="16"/>
        <v>847.58386383900006</v>
      </c>
      <c r="Q61" s="369">
        <f t="shared" si="16"/>
        <v>919.24395862000006</v>
      </c>
      <c r="R61" s="369">
        <f t="shared" ref="R61:R73" si="17">SUM(K61:Q61)</f>
        <v>10352.53308843</v>
      </c>
    </row>
    <row r="62" spans="1:20">
      <c r="A62" s="355"/>
      <c r="B62" s="356">
        <v>1122.44</v>
      </c>
      <c r="C62" s="356">
        <v>1139.3599999999999</v>
      </c>
      <c r="D62" s="356">
        <v>2078.1799999999998</v>
      </c>
      <c r="E62" s="356">
        <v>841.98</v>
      </c>
      <c r="F62" s="356">
        <v>984.19</v>
      </c>
      <c r="G62" s="356">
        <v>753.84</v>
      </c>
      <c r="H62" s="356">
        <v>780.87</v>
      </c>
      <c r="I62" s="356">
        <v>7700.85</v>
      </c>
      <c r="J62" s="355" t="str">
        <f>A10</f>
        <v>क. कर</v>
      </c>
      <c r="K62" s="368">
        <f>J10</f>
        <v>1225.3547450829999</v>
      </c>
      <c r="L62" s="368">
        <f t="shared" ref="L62:Q62" si="18">K10</f>
        <v>1384.6818833249999</v>
      </c>
      <c r="M62" s="368">
        <f t="shared" si="18"/>
        <v>2570.9156489380002</v>
      </c>
      <c r="N62" s="368">
        <f t="shared" si="18"/>
        <v>969.023518792</v>
      </c>
      <c r="O62" s="368">
        <f t="shared" si="18"/>
        <v>1273.0614889999999</v>
      </c>
      <c r="P62" s="368">
        <f t="shared" si="18"/>
        <v>821.42370386300001</v>
      </c>
      <c r="Q62" s="368">
        <f t="shared" si="18"/>
        <v>882.45757419999995</v>
      </c>
      <c r="R62" s="368">
        <f t="shared" si="17"/>
        <v>9126.9185632009994</v>
      </c>
    </row>
    <row r="63" spans="1:20">
      <c r="A63" s="357"/>
      <c r="B63" s="354">
        <v>118.67</v>
      </c>
      <c r="C63" s="354">
        <v>86.7</v>
      </c>
      <c r="D63" s="354">
        <v>485</v>
      </c>
      <c r="E63" s="354">
        <v>131.33000000000001</v>
      </c>
      <c r="F63" s="354">
        <v>227.64</v>
      </c>
      <c r="G63" s="354">
        <v>12.85</v>
      </c>
      <c r="H63" s="354">
        <v>31.36</v>
      </c>
      <c r="I63" s="354">
        <v>1093.55</v>
      </c>
      <c r="J63" s="357" t="str">
        <f>A11</f>
        <v>ख. अन्य राजस्व</v>
      </c>
      <c r="K63" s="369">
        <f>J11</f>
        <v>118.704513671</v>
      </c>
      <c r="L63" s="369">
        <f t="shared" ref="L63:Q63" si="19">K11</f>
        <v>112.838388479</v>
      </c>
      <c r="M63" s="369">
        <f t="shared" si="19"/>
        <v>632.32837988300003</v>
      </c>
      <c r="N63" s="369">
        <f t="shared" si="19"/>
        <v>141.88276780000001</v>
      </c>
      <c r="O63" s="369">
        <f t="shared" si="19"/>
        <v>156.91393099999999</v>
      </c>
      <c r="P63" s="369">
        <f t="shared" si="19"/>
        <v>26.160159975999999</v>
      </c>
      <c r="Q63" s="369">
        <f t="shared" si="19"/>
        <v>36.786384419999997</v>
      </c>
      <c r="R63" s="369">
        <f t="shared" si="17"/>
        <v>1225.614525229</v>
      </c>
    </row>
    <row r="64" spans="1:20">
      <c r="A64" s="76"/>
      <c r="B64" s="356">
        <v>203.6</v>
      </c>
      <c r="C64" s="356">
        <v>1093.48</v>
      </c>
      <c r="D64" s="356">
        <v>1861.1</v>
      </c>
      <c r="E64" s="356">
        <v>625.91</v>
      </c>
      <c r="F64" s="356">
        <v>966.3</v>
      </c>
      <c r="G64" s="356">
        <v>1096.27</v>
      </c>
      <c r="H64" s="356">
        <v>794.35</v>
      </c>
      <c r="I64" s="356">
        <v>6641.01</v>
      </c>
      <c r="J64" s="76" t="str">
        <f>A12</f>
        <v>१.२. अनुदान (नेपाल सरकार)</v>
      </c>
      <c r="K64" s="370">
        <f>J12</f>
        <v>1846.5548183999999</v>
      </c>
      <c r="L64" s="370">
        <f t="shared" ref="L64:Q64" si="20">K12</f>
        <v>1510.136817782</v>
      </c>
      <c r="M64" s="370">
        <f t="shared" si="20"/>
        <v>1567.553900466</v>
      </c>
      <c r="N64" s="370">
        <f t="shared" si="20"/>
        <v>1387.4480199</v>
      </c>
      <c r="O64" s="370">
        <f t="shared" si="20"/>
        <v>1574.550684</v>
      </c>
      <c r="P64" s="370">
        <f t="shared" si="20"/>
        <v>1649.1982190000001</v>
      </c>
      <c r="Q64" s="370">
        <f t="shared" si="20"/>
        <v>1563.4725897000001</v>
      </c>
      <c r="R64" s="370">
        <f t="shared" si="17"/>
        <v>11098.915049248</v>
      </c>
    </row>
    <row r="65" spans="1:18">
      <c r="A65" s="353"/>
      <c r="B65" s="354">
        <v>1761.03</v>
      </c>
      <c r="C65" s="354">
        <v>1443.28</v>
      </c>
      <c r="D65" s="354">
        <v>1691.46</v>
      </c>
      <c r="E65" s="354">
        <v>1396.85</v>
      </c>
      <c r="F65" s="354">
        <v>1737.66</v>
      </c>
      <c r="G65" s="354">
        <v>1464.14</v>
      </c>
      <c r="H65" s="354">
        <v>1540.39</v>
      </c>
      <c r="I65" s="354">
        <v>11034.81</v>
      </c>
      <c r="J65" s="353" t="str">
        <f>A20</f>
        <v xml:space="preserve">१.३. बेरूजु तथा अन्य प्राप्ति </v>
      </c>
      <c r="K65" s="369">
        <f>J20</f>
        <v>44.926492494000001</v>
      </c>
      <c r="L65" s="369">
        <f t="shared" ref="L65:Q65" si="21">K20</f>
        <v>27.464159469999998</v>
      </c>
      <c r="M65" s="369">
        <f t="shared" si="21"/>
        <v>143.44081888699998</v>
      </c>
      <c r="N65" s="369">
        <f t="shared" si="21"/>
        <v>18.891026458999999</v>
      </c>
      <c r="O65" s="369">
        <f t="shared" si="21"/>
        <v>119.114531</v>
      </c>
      <c r="P65" s="369">
        <f t="shared" si="21"/>
        <v>15.959823956000001</v>
      </c>
      <c r="Q65" s="369">
        <f t="shared" si="21"/>
        <v>25.696309890000002</v>
      </c>
      <c r="R65" s="369">
        <f t="shared" si="17"/>
        <v>395.49316215599993</v>
      </c>
    </row>
    <row r="66" spans="1:18">
      <c r="A66" s="351"/>
      <c r="B66" s="356">
        <v>27.06</v>
      </c>
      <c r="C66" s="356">
        <v>0</v>
      </c>
      <c r="D66" s="356">
        <v>27.06</v>
      </c>
      <c r="E66" s="356">
        <v>0</v>
      </c>
      <c r="F66" s="356">
        <v>0</v>
      </c>
      <c r="G66" s="356">
        <v>0</v>
      </c>
      <c r="H66" s="356">
        <v>0</v>
      </c>
      <c r="I66" s="356">
        <v>54.13</v>
      </c>
      <c r="J66" s="351" t="str">
        <f>A21</f>
        <v>२. वित्तीय व्यवस्थाबाट प्राप्ति</v>
      </c>
      <c r="K66" s="368">
        <f>J21</f>
        <v>0</v>
      </c>
      <c r="L66" s="368">
        <f t="shared" ref="L66:Q66" si="22">K21</f>
        <v>0</v>
      </c>
      <c r="M66" s="368">
        <f t="shared" si="22"/>
        <v>4.3845000000000001</v>
      </c>
      <c r="N66" s="368">
        <f t="shared" si="22"/>
        <v>0</v>
      </c>
      <c r="O66" s="368">
        <f t="shared" si="22"/>
        <v>0</v>
      </c>
      <c r="P66" s="368">
        <f t="shared" si="22"/>
        <v>0</v>
      </c>
      <c r="Q66" s="368">
        <f t="shared" si="22"/>
        <v>0</v>
      </c>
      <c r="R66" s="368">
        <f t="shared" si="17"/>
        <v>4.3845000000000001</v>
      </c>
    </row>
    <row r="67" spans="1:18">
      <c r="A67" s="353"/>
      <c r="B67" s="358">
        <v>3232.8</v>
      </c>
      <c r="C67" s="358">
        <v>3762.82</v>
      </c>
      <c r="D67" s="358">
        <v>6142.81</v>
      </c>
      <c r="E67" s="358">
        <v>2996.06</v>
      </c>
      <c r="F67" s="358">
        <v>3915.79</v>
      </c>
      <c r="G67" s="358">
        <v>3327.09</v>
      </c>
      <c r="H67" s="358">
        <v>3146.96</v>
      </c>
      <c r="I67" s="358">
        <v>26524.34</v>
      </c>
      <c r="J67" s="353" t="str">
        <f>A38</f>
        <v>3. यस वर्षको खुद प्राप्ति (१+२)</v>
      </c>
      <c r="K67" s="369">
        <f>J38</f>
        <v>3235.5405696479997</v>
      </c>
      <c r="L67" s="369">
        <f t="shared" ref="L67:Q67" si="23">K38</f>
        <v>3035.1212490560001</v>
      </c>
      <c r="M67" s="369">
        <f t="shared" si="23"/>
        <v>4918.6232481739999</v>
      </c>
      <c r="N67" s="369">
        <f t="shared" si="23"/>
        <v>2517.2453329509999</v>
      </c>
      <c r="O67" s="369">
        <f t="shared" si="23"/>
        <v>3123.6406350000002</v>
      </c>
      <c r="P67" s="369">
        <f t="shared" si="23"/>
        <v>2512.741906795</v>
      </c>
      <c r="Q67" s="369">
        <f t="shared" si="23"/>
        <v>2508.4128582100002</v>
      </c>
      <c r="R67" s="369">
        <f t="shared" si="17"/>
        <v>21851.325799833998</v>
      </c>
    </row>
    <row r="68" spans="1:18" ht="20.25" thickBot="1">
      <c r="A68" s="359"/>
      <c r="B68" s="360">
        <v>-437.67</v>
      </c>
      <c r="C68" s="360">
        <v>-1508.24</v>
      </c>
      <c r="D68" s="360">
        <v>-2583.33</v>
      </c>
      <c r="E68" s="360">
        <v>-433.72</v>
      </c>
      <c r="F68" s="360">
        <v>-705.49</v>
      </c>
      <c r="G68" s="360">
        <v>-1122.9000000000001</v>
      </c>
      <c r="H68" s="360">
        <v>-850.14</v>
      </c>
      <c r="I68" s="360">
        <v>-7641.48</v>
      </c>
      <c r="J68" s="351" t="str">
        <f>A39</f>
        <v xml:space="preserve">4.  भुक्तानी </v>
      </c>
      <c r="K68" s="368">
        <f>J39</f>
        <v>2996.6436063860001</v>
      </c>
      <c r="L68" s="368">
        <f t="shared" ref="L68:Q68" si="24">K39</f>
        <v>2226.5647904424</v>
      </c>
      <c r="M68" s="368">
        <f t="shared" si="24"/>
        <v>3799.496305831</v>
      </c>
      <c r="N68" s="368">
        <f t="shared" si="24"/>
        <v>2204.3933935399996</v>
      </c>
      <c r="O68" s="368">
        <f t="shared" si="24"/>
        <v>3005.4682509999998</v>
      </c>
      <c r="P68" s="368">
        <f t="shared" si="24"/>
        <v>2394.8744467460001</v>
      </c>
      <c r="Q68" s="368">
        <f t="shared" si="24"/>
        <v>2087.9803079529997</v>
      </c>
      <c r="R68" s="368">
        <f t="shared" si="17"/>
        <v>18715.421101898402</v>
      </c>
    </row>
    <row r="69" spans="1:18">
      <c r="J69" s="353" t="str">
        <f>A47</f>
        <v xml:space="preserve">5. समायोजन </v>
      </c>
      <c r="K69" s="369">
        <f>J47</f>
        <v>0</v>
      </c>
      <c r="L69" s="369">
        <f t="shared" ref="L69:Q69" si="25">K47</f>
        <v>444.35683356300001</v>
      </c>
      <c r="M69" s="369">
        <f t="shared" si="25"/>
        <v>259.637176227</v>
      </c>
      <c r="N69" s="369">
        <f t="shared" si="25"/>
        <v>165.65107581199999</v>
      </c>
      <c r="O69" s="369">
        <f t="shared" si="25"/>
        <v>62.087252999999997</v>
      </c>
      <c r="P69" s="369">
        <f t="shared" si="25"/>
        <v>0</v>
      </c>
      <c r="Q69" s="369">
        <f t="shared" si="25"/>
        <v>0</v>
      </c>
      <c r="R69" s="369">
        <f t="shared" si="17"/>
        <v>931.73233860200014</v>
      </c>
    </row>
    <row r="70" spans="1:18" ht="27">
      <c r="J70" s="79" t="str">
        <f>A48</f>
        <v>6. यस वर्षको जम्मा भुक्तानी (४+५)</v>
      </c>
      <c r="K70" s="369">
        <f>J48</f>
        <v>2996.6436063860001</v>
      </c>
      <c r="L70" s="369">
        <f t="shared" ref="L70:Q70" si="26">K48</f>
        <v>2670.9216240054002</v>
      </c>
      <c r="M70" s="369">
        <f t="shared" si="26"/>
        <v>4059.1334820579996</v>
      </c>
      <c r="N70" s="369">
        <f t="shared" si="26"/>
        <v>2370.0444693519999</v>
      </c>
      <c r="O70" s="369">
        <f t="shared" si="26"/>
        <v>3067.5555039999999</v>
      </c>
      <c r="P70" s="369">
        <f t="shared" si="26"/>
        <v>2394.8744467460001</v>
      </c>
      <c r="Q70" s="369">
        <f t="shared" si="26"/>
        <v>2087.9803079529997</v>
      </c>
      <c r="R70" s="369">
        <f t="shared" si="17"/>
        <v>19647.153440500402</v>
      </c>
    </row>
    <row r="71" spans="1:18" ht="27">
      <c r="J71" s="79" t="str">
        <f>A49</f>
        <v>७. यस अवधिको कोषमा भएको थप धट (+/-) (३-६)</v>
      </c>
      <c r="K71" s="369">
        <f>J49</f>
        <v>238.8969632619999</v>
      </c>
      <c r="L71" s="369">
        <f t="shared" ref="L71:R71" si="27">K49</f>
        <v>364.19962505060005</v>
      </c>
      <c r="M71" s="369">
        <f t="shared" si="27"/>
        <v>859.4897661160004</v>
      </c>
      <c r="N71" s="369">
        <f t="shared" si="27"/>
        <v>147.20086359900017</v>
      </c>
      <c r="O71" s="369">
        <f t="shared" si="27"/>
        <v>56.085130999999997</v>
      </c>
      <c r="P71" s="369">
        <f t="shared" si="27"/>
        <v>117.86746004900017</v>
      </c>
      <c r="Q71" s="369">
        <f t="shared" si="27"/>
        <v>420.43255025700034</v>
      </c>
      <c r="R71" s="369">
        <f t="shared" si="27"/>
        <v>0</v>
      </c>
    </row>
    <row r="72" spans="1:18" ht="27">
      <c r="J72" s="76" t="str">
        <f>A50</f>
        <v>८. आर्थिक वर्षको सुरूवातको मौज्दात</v>
      </c>
      <c r="K72" s="368">
        <f>J49</f>
        <v>238.8969632619999</v>
      </c>
      <c r="L72" s="368">
        <f t="shared" ref="L72:Q72" si="28">K49</f>
        <v>364.19962505060005</v>
      </c>
      <c r="M72" s="368">
        <f t="shared" si="28"/>
        <v>859.4897661160004</v>
      </c>
      <c r="N72" s="368">
        <f t="shared" si="28"/>
        <v>147.20086359900017</v>
      </c>
      <c r="O72" s="368">
        <f t="shared" si="28"/>
        <v>56.085130999999997</v>
      </c>
      <c r="P72" s="368">
        <f t="shared" si="28"/>
        <v>117.86746004900017</v>
      </c>
      <c r="Q72" s="368">
        <f t="shared" si="28"/>
        <v>420.43255025700034</v>
      </c>
      <c r="R72" s="368">
        <f t="shared" si="17"/>
        <v>2204.172359333601</v>
      </c>
    </row>
    <row r="73" spans="1:18" ht="27">
      <c r="J73" s="367" t="str">
        <f>A51</f>
        <v>९. आर्थिक वर्षको अन्त्यको मौज्दात (७+८)*</v>
      </c>
      <c r="K73" s="371">
        <f>J51</f>
        <v>238.89696326200001</v>
      </c>
      <c r="L73" s="371">
        <f t="shared" ref="L73:Q73" si="29">K51</f>
        <v>1423.1863200155999</v>
      </c>
      <c r="M73" s="371">
        <f t="shared" si="29"/>
        <v>3194.1375850160002</v>
      </c>
      <c r="N73" s="371">
        <f t="shared" si="29"/>
        <v>433.09331217400018</v>
      </c>
      <c r="O73" s="371">
        <f t="shared" si="29"/>
        <v>526.50873799999999</v>
      </c>
      <c r="P73" s="371">
        <f t="shared" si="29"/>
        <v>1072.353280796</v>
      </c>
      <c r="Q73" s="371">
        <f t="shared" si="29"/>
        <v>420.43255025700034</v>
      </c>
      <c r="R73" s="371">
        <f t="shared" si="17"/>
        <v>7308.6087495206002</v>
      </c>
    </row>
  </sheetData>
  <mergeCells count="9">
    <mergeCell ref="J6:P6"/>
    <mergeCell ref="A1:I1"/>
    <mergeCell ref="A2:I2"/>
    <mergeCell ref="A3:I3"/>
    <mergeCell ref="A4:I4"/>
    <mergeCell ref="C5:I5"/>
    <mergeCell ref="A6:A7"/>
    <mergeCell ref="B6:B7"/>
    <mergeCell ref="C6:I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4"/>
  <sheetViews>
    <sheetView workbookViewId="0">
      <pane xSplit="2" ySplit="6" topLeftCell="K7" activePane="bottomRight" state="frozen"/>
      <selection pane="topRight" activeCell="C1" sqref="C1"/>
      <selection pane="bottomLeft" activeCell="A7" sqref="A7"/>
      <selection pane="bottomRight" activeCell="M144" sqref="M144:P144"/>
    </sheetView>
  </sheetViews>
  <sheetFormatPr defaultRowHeight="15"/>
  <cols>
    <col min="2" max="2" width="14" bestFit="1" customWidth="1"/>
    <col min="3" max="3" width="10.140625" customWidth="1"/>
    <col min="5" max="5" width="16.140625" customWidth="1"/>
    <col min="6" max="6" width="14.5703125" customWidth="1"/>
    <col min="7" max="7" width="11.7109375" customWidth="1"/>
    <col min="8" max="8" width="15.42578125" customWidth="1"/>
    <col min="9" max="9" width="17.5703125" bestFit="1" customWidth="1"/>
    <col min="10" max="10" width="15.7109375" bestFit="1" customWidth="1"/>
    <col min="11" max="11" width="13" bestFit="1" customWidth="1"/>
    <col min="12" max="12" width="16.42578125" bestFit="1" customWidth="1"/>
    <col min="19" max="19" width="9.5703125" bestFit="1" customWidth="1"/>
  </cols>
  <sheetData>
    <row r="1" spans="1:23" ht="45" customHeight="1">
      <c r="A1" s="756" t="s">
        <v>1021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</row>
    <row r="2" spans="1:23">
      <c r="A2" s="758" t="s">
        <v>9107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</row>
    <row r="3" spans="1:23" ht="15.75" thickBot="1">
      <c r="A3" s="759" t="s">
        <v>1731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247" t="s">
        <v>1024</v>
      </c>
    </row>
    <row r="4" spans="1:23" ht="15.75" thickTop="1">
      <c r="A4" s="760" t="s">
        <v>1024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2"/>
    </row>
    <row r="5" spans="1:23">
      <c r="A5" s="763" t="s">
        <v>87</v>
      </c>
      <c r="B5" s="765" t="s">
        <v>88</v>
      </c>
      <c r="C5" s="765"/>
      <c r="D5" s="766"/>
      <c r="E5" s="765" t="s">
        <v>19</v>
      </c>
      <c r="F5" s="766"/>
      <c r="G5" s="766"/>
      <c r="H5" s="766"/>
      <c r="I5" s="765" t="s">
        <v>20</v>
      </c>
      <c r="J5" s="766"/>
      <c r="K5" s="766"/>
      <c r="L5" s="766"/>
      <c r="M5" s="765" t="s">
        <v>21</v>
      </c>
      <c r="N5" s="766"/>
      <c r="O5" s="766"/>
      <c r="P5" s="767"/>
    </row>
    <row r="6" spans="1:23" ht="15.75" thickBot="1">
      <c r="A6" s="764"/>
      <c r="B6" s="249" t="s">
        <v>9108</v>
      </c>
      <c r="C6" s="249" t="s">
        <v>16088</v>
      </c>
      <c r="D6" s="286" t="s">
        <v>9109</v>
      </c>
      <c r="E6" s="286" t="s">
        <v>91</v>
      </c>
      <c r="F6" s="286" t="s">
        <v>92</v>
      </c>
      <c r="G6" s="286" t="s">
        <v>93</v>
      </c>
      <c r="H6" s="286" t="s">
        <v>8</v>
      </c>
      <c r="I6" s="286" t="s">
        <v>91</v>
      </c>
      <c r="J6" s="286" t="s">
        <v>92</v>
      </c>
      <c r="K6" s="286" t="s">
        <v>93</v>
      </c>
      <c r="L6" s="286" t="s">
        <v>8</v>
      </c>
      <c r="M6" s="286" t="s">
        <v>91</v>
      </c>
      <c r="N6" s="286" t="s">
        <v>92</v>
      </c>
      <c r="O6" s="286" t="s">
        <v>93</v>
      </c>
      <c r="P6" s="287" t="s">
        <v>8</v>
      </c>
    </row>
    <row r="7" spans="1:23" ht="18" thickBot="1">
      <c r="A7" s="248" t="s">
        <v>1028</v>
      </c>
      <c r="B7" s="249" t="s">
        <v>9110</v>
      </c>
      <c r="C7" s="249" t="str">
        <f>MID(B7,3,1)</f>
        <v>१</v>
      </c>
      <c r="D7" s="249" t="s">
        <v>1741</v>
      </c>
      <c r="E7" s="376">
        <v>435358</v>
      </c>
      <c r="F7" s="376">
        <v>297299</v>
      </c>
      <c r="G7" s="376" t="s">
        <v>1176</v>
      </c>
      <c r="H7" s="376">
        <v>732658</v>
      </c>
      <c r="I7" s="376">
        <v>281228</v>
      </c>
      <c r="J7" s="376">
        <v>159313</v>
      </c>
      <c r="K7" s="376" t="s">
        <v>1176</v>
      </c>
      <c r="L7" s="376">
        <v>440541</v>
      </c>
      <c r="M7" s="372" t="s">
        <v>16089</v>
      </c>
      <c r="N7" s="372" t="s">
        <v>16090</v>
      </c>
      <c r="O7" s="372" t="s">
        <v>1176</v>
      </c>
      <c r="P7" s="373" t="s">
        <v>16091</v>
      </c>
      <c r="R7" s="383" t="s">
        <v>17740</v>
      </c>
      <c r="S7" s="383" t="s">
        <v>23</v>
      </c>
      <c r="T7" s="383" t="s">
        <v>25</v>
      </c>
      <c r="U7" s="383" t="s">
        <v>83</v>
      </c>
      <c r="V7" s="383" t="s">
        <v>2</v>
      </c>
      <c r="W7" s="383" t="s">
        <v>17741</v>
      </c>
    </row>
    <row r="8" spans="1:23" ht="17.25">
      <c r="A8" s="248" t="s">
        <v>1033</v>
      </c>
      <c r="B8" s="249" t="s">
        <v>9119</v>
      </c>
      <c r="C8" s="249" t="str">
        <f t="shared" ref="C8:C71" si="0">MID(B8,3,1)</f>
        <v>१</v>
      </c>
      <c r="D8" s="249" t="s">
        <v>1750</v>
      </c>
      <c r="E8" s="376">
        <v>321124</v>
      </c>
      <c r="F8" s="376">
        <v>212225</v>
      </c>
      <c r="G8" s="376" t="s">
        <v>1176</v>
      </c>
      <c r="H8" s="376">
        <v>533349</v>
      </c>
      <c r="I8" s="376">
        <v>195565</v>
      </c>
      <c r="J8" s="376">
        <v>64553</v>
      </c>
      <c r="K8" s="376" t="s">
        <v>1176</v>
      </c>
      <c r="L8" s="376">
        <v>260119</v>
      </c>
      <c r="M8" s="372" t="s">
        <v>16092</v>
      </c>
      <c r="N8" s="372" t="s">
        <v>16093</v>
      </c>
      <c r="O8" s="372" t="s">
        <v>1176</v>
      </c>
      <c r="P8" s="373" t="s">
        <v>11617</v>
      </c>
      <c r="R8" s="280" t="s">
        <v>862</v>
      </c>
      <c r="S8" s="237">
        <v>3408.6649000000002</v>
      </c>
      <c r="T8" s="237">
        <v>1466.2336</v>
      </c>
      <c r="U8" s="237">
        <v>5.3773999999999997</v>
      </c>
      <c r="V8" s="237">
        <v>4880.2825000000003</v>
      </c>
      <c r="W8" s="237">
        <f>V8/$V$15</f>
        <v>0.18300483641784629</v>
      </c>
    </row>
    <row r="9" spans="1:23" ht="17.25">
      <c r="A9" s="248" t="s">
        <v>1038</v>
      </c>
      <c r="B9" s="249" t="s">
        <v>9129</v>
      </c>
      <c r="C9" s="249" t="str">
        <f t="shared" si="0"/>
        <v>१</v>
      </c>
      <c r="D9" s="249" t="s">
        <v>1758</v>
      </c>
      <c r="E9" s="376">
        <v>320881</v>
      </c>
      <c r="F9" s="376">
        <v>146843</v>
      </c>
      <c r="G9" s="376" t="s">
        <v>1176</v>
      </c>
      <c r="H9" s="376">
        <v>467725</v>
      </c>
      <c r="I9" s="376">
        <v>195093</v>
      </c>
      <c r="J9" s="376">
        <v>50408</v>
      </c>
      <c r="K9" s="376" t="s">
        <v>1176</v>
      </c>
      <c r="L9" s="376">
        <v>245501</v>
      </c>
      <c r="M9" s="372" t="s">
        <v>16094</v>
      </c>
      <c r="N9" s="372" t="s">
        <v>16095</v>
      </c>
      <c r="O9" s="372" t="s">
        <v>1176</v>
      </c>
      <c r="P9" s="373" t="s">
        <v>16096</v>
      </c>
      <c r="R9" s="94" t="s">
        <v>17739</v>
      </c>
      <c r="S9" s="236">
        <v>3037.2125000000001</v>
      </c>
      <c r="T9" s="236">
        <v>940.65150000000006</v>
      </c>
      <c r="U9" s="236">
        <v>1.0623</v>
      </c>
      <c r="V9" s="236">
        <v>3978.9344000000001</v>
      </c>
      <c r="W9" s="236">
        <f t="shared" ref="W9:W15" si="1">V9/$V$15</f>
        <v>0.14920534599981486</v>
      </c>
    </row>
    <row r="10" spans="1:23" ht="17.25">
      <c r="A10" s="248" t="s">
        <v>1060</v>
      </c>
      <c r="B10" s="249" t="s">
        <v>9139</v>
      </c>
      <c r="C10" s="249" t="str">
        <f t="shared" si="0"/>
        <v>१</v>
      </c>
      <c r="D10" s="249" t="s">
        <v>1766</v>
      </c>
      <c r="E10" s="376">
        <v>216482</v>
      </c>
      <c r="F10" s="376">
        <v>150120</v>
      </c>
      <c r="G10" s="376" t="s">
        <v>1176</v>
      </c>
      <c r="H10" s="376">
        <v>366602</v>
      </c>
      <c r="I10" s="376">
        <v>122512</v>
      </c>
      <c r="J10" s="376">
        <v>59011</v>
      </c>
      <c r="K10" s="376" t="s">
        <v>1176</v>
      </c>
      <c r="L10" s="376">
        <v>181524</v>
      </c>
      <c r="M10" s="372" t="s">
        <v>9187</v>
      </c>
      <c r="N10" s="372" t="s">
        <v>16097</v>
      </c>
      <c r="O10" s="372" t="s">
        <v>1176</v>
      </c>
      <c r="P10" s="373" t="s">
        <v>16098</v>
      </c>
      <c r="R10" s="280" t="s">
        <v>3</v>
      </c>
      <c r="S10" s="237">
        <v>3905.3580999999999</v>
      </c>
      <c r="T10" s="237">
        <v>2262.2955999999999</v>
      </c>
      <c r="U10" s="237">
        <v>20.0503</v>
      </c>
      <c r="V10" s="237">
        <v>6187.7094999999999</v>
      </c>
      <c r="W10" s="237">
        <f t="shared" si="1"/>
        <v>0.23203180652936659</v>
      </c>
    </row>
    <row r="11" spans="1:23" ht="17.25">
      <c r="A11" s="248" t="s">
        <v>1066</v>
      </c>
      <c r="B11" s="249" t="s">
        <v>9149</v>
      </c>
      <c r="C11" s="249" t="str">
        <f t="shared" si="0"/>
        <v>१</v>
      </c>
      <c r="D11" s="249" t="s">
        <v>1772</v>
      </c>
      <c r="E11" s="376">
        <v>311142</v>
      </c>
      <c r="F11" s="376">
        <v>163676</v>
      </c>
      <c r="G11" s="376" t="s">
        <v>1176</v>
      </c>
      <c r="H11" s="376">
        <v>474818</v>
      </c>
      <c r="I11" s="376">
        <v>191290</v>
      </c>
      <c r="J11" s="376">
        <v>52028</v>
      </c>
      <c r="K11" s="376" t="s">
        <v>1176</v>
      </c>
      <c r="L11" s="376">
        <v>243318</v>
      </c>
      <c r="M11" s="372" t="s">
        <v>16099</v>
      </c>
      <c r="N11" s="372" t="s">
        <v>16100</v>
      </c>
      <c r="O11" s="372" t="s">
        <v>1176</v>
      </c>
      <c r="P11" s="373" t="s">
        <v>16101</v>
      </c>
      <c r="R11" s="94" t="s">
        <v>4</v>
      </c>
      <c r="S11" s="236">
        <v>2162.6912000000002</v>
      </c>
      <c r="T11" s="236">
        <v>831.9289</v>
      </c>
      <c r="U11" s="236">
        <v>0.66439999999999999</v>
      </c>
      <c r="V11" s="236">
        <v>2995.2889</v>
      </c>
      <c r="W11" s="236">
        <f t="shared" si="1"/>
        <v>0.11231980016908667</v>
      </c>
    </row>
    <row r="12" spans="1:23" ht="17.25">
      <c r="A12" s="248" t="s">
        <v>1071</v>
      </c>
      <c r="B12" s="249" t="s">
        <v>9159</v>
      </c>
      <c r="C12" s="249" t="str">
        <f t="shared" si="0"/>
        <v>१</v>
      </c>
      <c r="D12" s="249" t="s">
        <v>1780</v>
      </c>
      <c r="E12" s="376">
        <v>289693</v>
      </c>
      <c r="F12" s="376">
        <v>134768</v>
      </c>
      <c r="G12" s="376" t="s">
        <v>1176</v>
      </c>
      <c r="H12" s="376">
        <v>424461</v>
      </c>
      <c r="I12" s="376">
        <v>177963</v>
      </c>
      <c r="J12" s="376">
        <v>53568</v>
      </c>
      <c r="K12" s="376" t="s">
        <v>1176</v>
      </c>
      <c r="L12" s="376">
        <v>231531</v>
      </c>
      <c r="M12" s="372" t="s">
        <v>16102</v>
      </c>
      <c r="N12" s="372" t="s">
        <v>16103</v>
      </c>
      <c r="O12" s="372" t="s">
        <v>1176</v>
      </c>
      <c r="P12" s="373" t="s">
        <v>16104</v>
      </c>
      <c r="R12" s="280" t="s">
        <v>5</v>
      </c>
      <c r="S12" s="237">
        <v>2832.4220999999998</v>
      </c>
      <c r="T12" s="237">
        <v>1052.6638</v>
      </c>
      <c r="U12" s="237">
        <v>2.3233000000000001</v>
      </c>
      <c r="V12" s="237">
        <v>3887.4148</v>
      </c>
      <c r="W12" s="237">
        <f t="shared" si="1"/>
        <v>0.14577346896666632</v>
      </c>
    </row>
    <row r="13" spans="1:23" ht="17.25">
      <c r="A13" s="248" t="s">
        <v>1076</v>
      </c>
      <c r="B13" s="249" t="s">
        <v>9169</v>
      </c>
      <c r="C13" s="249" t="str">
        <f t="shared" si="0"/>
        <v>१</v>
      </c>
      <c r="D13" s="249" t="s">
        <v>1788</v>
      </c>
      <c r="E13" s="376">
        <v>285718</v>
      </c>
      <c r="F13" s="376">
        <v>223536</v>
      </c>
      <c r="G13" s="376" t="s">
        <v>1176</v>
      </c>
      <c r="H13" s="376">
        <v>509254</v>
      </c>
      <c r="I13" s="376">
        <v>165997</v>
      </c>
      <c r="J13" s="376">
        <v>61261</v>
      </c>
      <c r="K13" s="376" t="s">
        <v>1176</v>
      </c>
      <c r="L13" s="376">
        <v>227258</v>
      </c>
      <c r="M13" s="372" t="s">
        <v>16105</v>
      </c>
      <c r="N13" s="372" t="s">
        <v>16106</v>
      </c>
      <c r="O13" s="372" t="s">
        <v>1176</v>
      </c>
      <c r="P13" s="373" t="s">
        <v>16107</v>
      </c>
      <c r="R13" s="94" t="s">
        <v>6</v>
      </c>
      <c r="S13" s="236">
        <v>1590.0053</v>
      </c>
      <c r="T13" s="236">
        <v>481.71370000000002</v>
      </c>
      <c r="U13" s="236">
        <v>0</v>
      </c>
      <c r="V13" s="236">
        <v>2071.7233999999999</v>
      </c>
      <c r="W13" s="236">
        <f t="shared" si="1"/>
        <v>7.7687183461208301E-2</v>
      </c>
    </row>
    <row r="14" spans="1:23" ht="17.25">
      <c r="A14" s="248" t="s">
        <v>1081</v>
      </c>
      <c r="B14" s="249" t="s">
        <v>9179</v>
      </c>
      <c r="C14" s="249" t="str">
        <f t="shared" si="0"/>
        <v>१</v>
      </c>
      <c r="D14" s="249" t="s">
        <v>1797</v>
      </c>
      <c r="E14" s="376">
        <v>295439</v>
      </c>
      <c r="F14" s="376">
        <v>182288</v>
      </c>
      <c r="G14" s="376" t="s">
        <v>1176</v>
      </c>
      <c r="H14" s="376">
        <v>477728</v>
      </c>
      <c r="I14" s="376">
        <v>158357</v>
      </c>
      <c r="J14" s="376">
        <v>67238</v>
      </c>
      <c r="K14" s="376" t="s">
        <v>1176</v>
      </c>
      <c r="L14" s="376">
        <v>225595</v>
      </c>
      <c r="M14" s="372" t="s">
        <v>16108</v>
      </c>
      <c r="N14" s="372" t="s">
        <v>16109</v>
      </c>
      <c r="O14" s="372" t="s">
        <v>1176</v>
      </c>
      <c r="P14" s="373" t="s">
        <v>16110</v>
      </c>
      <c r="R14" s="280" t="s">
        <v>7</v>
      </c>
      <c r="S14" s="237">
        <v>2054.5792000000001</v>
      </c>
      <c r="T14" s="237">
        <v>611.25019999999995</v>
      </c>
      <c r="U14" s="237">
        <v>0.31890000000000002</v>
      </c>
      <c r="V14" s="237">
        <v>2666.1520999999998</v>
      </c>
      <c r="W14" s="237">
        <f t="shared" si="1"/>
        <v>9.9977558456010959E-2</v>
      </c>
    </row>
    <row r="15" spans="1:23" ht="18" thickBot="1">
      <c r="A15" s="248" t="s">
        <v>1087</v>
      </c>
      <c r="B15" s="249" t="s">
        <v>9189</v>
      </c>
      <c r="C15" s="249" t="str">
        <f t="shared" si="0"/>
        <v>१</v>
      </c>
      <c r="D15" s="249" t="s">
        <v>1806</v>
      </c>
      <c r="E15" s="376">
        <v>376077</v>
      </c>
      <c r="F15" s="376">
        <v>181731</v>
      </c>
      <c r="G15" s="376" t="s">
        <v>1176</v>
      </c>
      <c r="H15" s="376">
        <v>557808</v>
      </c>
      <c r="I15" s="376">
        <v>228271</v>
      </c>
      <c r="J15" s="376">
        <v>75930</v>
      </c>
      <c r="K15" s="376" t="s">
        <v>1176</v>
      </c>
      <c r="L15" s="376">
        <v>304202</v>
      </c>
      <c r="M15" s="372" t="s">
        <v>16111</v>
      </c>
      <c r="N15" s="372" t="s">
        <v>16112</v>
      </c>
      <c r="O15" s="372" t="s">
        <v>1176</v>
      </c>
      <c r="P15" s="373" t="s">
        <v>16113</v>
      </c>
      <c r="R15" s="384" t="s">
        <v>8</v>
      </c>
      <c r="S15" s="385">
        <v>18990.933300000001</v>
      </c>
      <c r="T15" s="385">
        <v>7646.7372999999998</v>
      </c>
      <c r="U15" s="385">
        <v>29.796600000000002</v>
      </c>
      <c r="V15" s="385">
        <v>26667.5056</v>
      </c>
      <c r="W15" s="385">
        <f t="shared" si="1"/>
        <v>1</v>
      </c>
    </row>
    <row r="16" spans="1:23" ht="17.25">
      <c r="A16" s="248" t="s">
        <v>1093</v>
      </c>
      <c r="B16" s="249" t="s">
        <v>9199</v>
      </c>
      <c r="C16" s="249" t="str">
        <f t="shared" si="0"/>
        <v>१</v>
      </c>
      <c r="D16" s="249" t="s">
        <v>1816</v>
      </c>
      <c r="E16" s="376">
        <v>647852</v>
      </c>
      <c r="F16" s="376">
        <v>461810</v>
      </c>
      <c r="G16" s="376" t="s">
        <v>1176</v>
      </c>
      <c r="H16" s="376">
        <v>1109662</v>
      </c>
      <c r="I16" s="376">
        <v>370148</v>
      </c>
      <c r="J16" s="376">
        <v>171812</v>
      </c>
      <c r="K16" s="376" t="s">
        <v>1176</v>
      </c>
      <c r="L16" s="376">
        <v>541960</v>
      </c>
      <c r="M16" s="372" t="s">
        <v>16114</v>
      </c>
      <c r="N16" s="372" t="s">
        <v>16115</v>
      </c>
      <c r="O16" s="372" t="s">
        <v>1176</v>
      </c>
      <c r="P16" s="373" t="s">
        <v>16116</v>
      </c>
      <c r="S16" s="8">
        <f>S15/$V$15*100</f>
        <v>71.213759490126435</v>
      </c>
      <c r="T16" s="8">
        <f t="shared" ref="T16:V16" si="2">T15/$V$15*100</f>
        <v>28.674362779546954</v>
      </c>
      <c r="U16" s="8">
        <f t="shared" si="2"/>
        <v>0.11173373485670142</v>
      </c>
      <c r="V16" s="8">
        <f t="shared" si="2"/>
        <v>100</v>
      </c>
    </row>
    <row r="17" spans="1:22" ht="17.25">
      <c r="A17" s="248" t="s">
        <v>1099</v>
      </c>
      <c r="B17" s="249" t="s">
        <v>9209</v>
      </c>
      <c r="C17" s="249" t="str">
        <f t="shared" si="0"/>
        <v>१</v>
      </c>
      <c r="D17" s="249" t="s">
        <v>1825</v>
      </c>
      <c r="E17" s="376">
        <v>335354</v>
      </c>
      <c r="F17" s="376">
        <v>115168</v>
      </c>
      <c r="G17" s="376" t="s">
        <v>1176</v>
      </c>
      <c r="H17" s="376">
        <v>450523</v>
      </c>
      <c r="I17" s="376">
        <v>184311</v>
      </c>
      <c r="J17" s="376">
        <v>42759</v>
      </c>
      <c r="K17" s="376" t="s">
        <v>1176</v>
      </c>
      <c r="L17" s="376">
        <v>227071</v>
      </c>
      <c r="M17" s="372" t="s">
        <v>16117</v>
      </c>
      <c r="N17" s="372" t="s">
        <v>16118</v>
      </c>
      <c r="O17" s="372" t="s">
        <v>1176</v>
      </c>
      <c r="P17" s="373" t="s">
        <v>16119</v>
      </c>
      <c r="U17">
        <v>10000</v>
      </c>
    </row>
    <row r="18" spans="1:22" ht="17.25">
      <c r="A18" s="248" t="s">
        <v>1105</v>
      </c>
      <c r="B18" s="249" t="s">
        <v>9218</v>
      </c>
      <c r="C18" s="249" t="str">
        <f t="shared" si="0"/>
        <v>१</v>
      </c>
      <c r="D18" s="249" t="s">
        <v>1833</v>
      </c>
      <c r="E18" s="376">
        <v>246016</v>
      </c>
      <c r="F18" s="376">
        <v>149815</v>
      </c>
      <c r="G18" s="376" t="s">
        <v>1176</v>
      </c>
      <c r="H18" s="376">
        <v>395831</v>
      </c>
      <c r="I18" s="376">
        <v>154920</v>
      </c>
      <c r="J18" s="376">
        <v>39788</v>
      </c>
      <c r="K18" s="376" t="s">
        <v>1176</v>
      </c>
      <c r="L18" s="376">
        <v>194708</v>
      </c>
      <c r="M18" s="372" t="s">
        <v>16120</v>
      </c>
      <c r="N18" s="372" t="s">
        <v>16121</v>
      </c>
      <c r="O18" s="372" t="s">
        <v>1176</v>
      </c>
      <c r="P18" s="373" t="s">
        <v>16122</v>
      </c>
      <c r="S18">
        <v>13189.92</v>
      </c>
      <c r="T18">
        <v>5729.16</v>
      </c>
      <c r="U18">
        <v>17.899999999999999</v>
      </c>
      <c r="V18">
        <v>18936.98</v>
      </c>
    </row>
    <row r="19" spans="1:22" ht="17.25">
      <c r="A19" s="248" t="s">
        <v>1111</v>
      </c>
      <c r="B19" s="249" t="s">
        <v>9228</v>
      </c>
      <c r="C19" s="249" t="str">
        <f t="shared" si="0"/>
        <v>१</v>
      </c>
      <c r="D19" s="249" t="s">
        <v>1841</v>
      </c>
      <c r="E19" s="376">
        <v>358628</v>
      </c>
      <c r="F19" s="376">
        <v>202902</v>
      </c>
      <c r="G19" s="376" t="s">
        <v>1176</v>
      </c>
      <c r="H19" s="376">
        <v>561530</v>
      </c>
      <c r="I19" s="376">
        <v>228950</v>
      </c>
      <c r="J19" s="376">
        <v>96958</v>
      </c>
      <c r="K19" s="376" t="s">
        <v>1176</v>
      </c>
      <c r="L19" s="376">
        <v>325908</v>
      </c>
      <c r="M19" s="372" t="s">
        <v>16123</v>
      </c>
      <c r="N19" s="372" t="s">
        <v>16124</v>
      </c>
      <c r="O19" s="372" t="s">
        <v>1176</v>
      </c>
      <c r="P19" s="373" t="s">
        <v>16125</v>
      </c>
      <c r="S19" s="8">
        <f t="shared" ref="S19:U19" si="3">(S15-S18)/S18*100</f>
        <v>43.980655682521203</v>
      </c>
      <c r="T19" s="8">
        <f t="shared" si="3"/>
        <v>33.470479092921124</v>
      </c>
      <c r="U19" s="8">
        <f t="shared" si="3"/>
        <v>66.461452513966506</v>
      </c>
      <c r="V19" s="8">
        <f>(V15-V18)/V18*100</f>
        <v>40.82237822503906</v>
      </c>
    </row>
    <row r="20" spans="1:22" ht="17.25">
      <c r="A20" s="248" t="s">
        <v>1117</v>
      </c>
      <c r="B20" s="249" t="s">
        <v>9238</v>
      </c>
      <c r="C20" s="249" t="str">
        <f t="shared" si="0"/>
        <v>१</v>
      </c>
      <c r="D20" s="249" t="s">
        <v>1850</v>
      </c>
      <c r="E20" s="376">
        <v>395297</v>
      </c>
      <c r="F20" s="376">
        <v>237846</v>
      </c>
      <c r="G20" s="376" t="s">
        <v>1176</v>
      </c>
      <c r="H20" s="376">
        <v>633144</v>
      </c>
      <c r="I20" s="376">
        <v>235941</v>
      </c>
      <c r="J20" s="376">
        <v>70573</v>
      </c>
      <c r="K20" s="376" t="s">
        <v>1176</v>
      </c>
      <c r="L20" s="376">
        <v>306514</v>
      </c>
      <c r="M20" s="372" t="s">
        <v>16126</v>
      </c>
      <c r="N20" s="372" t="s">
        <v>16127</v>
      </c>
      <c r="O20" s="372" t="s">
        <v>1176</v>
      </c>
      <c r="P20" s="373" t="s">
        <v>16128</v>
      </c>
    </row>
    <row r="21" spans="1:22" ht="17.25">
      <c r="A21" s="248" t="s">
        <v>1123</v>
      </c>
      <c r="B21" s="249" t="s">
        <v>9248</v>
      </c>
      <c r="C21" s="249" t="str">
        <f t="shared" si="0"/>
        <v>१</v>
      </c>
      <c r="D21" s="249" t="s">
        <v>1858</v>
      </c>
      <c r="E21" s="376">
        <v>372312</v>
      </c>
      <c r="F21" s="376">
        <v>304044</v>
      </c>
      <c r="G21" s="376" t="s">
        <v>1176</v>
      </c>
      <c r="H21" s="376">
        <v>676356</v>
      </c>
      <c r="I21" s="376">
        <v>241045</v>
      </c>
      <c r="J21" s="376">
        <v>107741</v>
      </c>
      <c r="K21" s="376" t="s">
        <v>1176</v>
      </c>
      <c r="L21" s="376">
        <v>348787</v>
      </c>
      <c r="M21" s="372" t="s">
        <v>16129</v>
      </c>
      <c r="N21" s="372" t="s">
        <v>16130</v>
      </c>
      <c r="O21" s="372" t="s">
        <v>1176</v>
      </c>
      <c r="P21" s="373" t="s">
        <v>16131</v>
      </c>
    </row>
    <row r="22" spans="1:22" ht="17.25">
      <c r="A22" s="248" t="s">
        <v>1220</v>
      </c>
      <c r="B22" s="249" t="s">
        <v>9258</v>
      </c>
      <c r="C22" s="249" t="str">
        <f t="shared" si="0"/>
        <v>१</v>
      </c>
      <c r="D22" s="249" t="s">
        <v>1866</v>
      </c>
      <c r="E22" s="376">
        <v>325462</v>
      </c>
      <c r="F22" s="376">
        <v>248790</v>
      </c>
      <c r="G22" s="376" t="s">
        <v>1176</v>
      </c>
      <c r="H22" s="376">
        <v>574252</v>
      </c>
      <c r="I22" s="376">
        <v>185488</v>
      </c>
      <c r="J22" s="376">
        <v>96729</v>
      </c>
      <c r="K22" s="376" t="s">
        <v>1176</v>
      </c>
      <c r="L22" s="376">
        <v>282217</v>
      </c>
      <c r="M22" s="372" t="s">
        <v>16132</v>
      </c>
      <c r="N22" s="372" t="s">
        <v>16133</v>
      </c>
      <c r="O22" s="372" t="s">
        <v>1176</v>
      </c>
      <c r="P22" s="373" t="s">
        <v>16134</v>
      </c>
    </row>
    <row r="23" spans="1:22" ht="17.25">
      <c r="A23" s="248" t="s">
        <v>1226</v>
      </c>
      <c r="B23" s="249" t="s">
        <v>9268</v>
      </c>
      <c r="C23" s="249" t="str">
        <f t="shared" si="0"/>
        <v>१</v>
      </c>
      <c r="D23" s="249" t="s">
        <v>1875</v>
      </c>
      <c r="E23" s="376">
        <v>329541</v>
      </c>
      <c r="F23" s="376">
        <v>186040</v>
      </c>
      <c r="G23" s="376" t="s">
        <v>1176</v>
      </c>
      <c r="H23" s="376">
        <v>515581</v>
      </c>
      <c r="I23" s="376">
        <v>186170</v>
      </c>
      <c r="J23" s="376">
        <v>30981</v>
      </c>
      <c r="K23" s="376" t="s">
        <v>1176</v>
      </c>
      <c r="L23" s="376">
        <v>217151</v>
      </c>
      <c r="M23" s="372" t="s">
        <v>16135</v>
      </c>
      <c r="N23" s="372" t="s">
        <v>16136</v>
      </c>
      <c r="O23" s="372" t="s">
        <v>1176</v>
      </c>
      <c r="P23" s="373" t="s">
        <v>16137</v>
      </c>
    </row>
    <row r="24" spans="1:22" ht="17.25">
      <c r="A24" s="248" t="s">
        <v>1231</v>
      </c>
      <c r="B24" s="249" t="s">
        <v>9278</v>
      </c>
      <c r="C24" s="249" t="str">
        <f t="shared" si="0"/>
        <v>१</v>
      </c>
      <c r="D24" s="249" t="s">
        <v>1885</v>
      </c>
      <c r="E24" s="376">
        <v>626552</v>
      </c>
      <c r="F24" s="376">
        <v>418586</v>
      </c>
      <c r="G24" s="376" t="s">
        <v>1176</v>
      </c>
      <c r="H24" s="376">
        <v>1045139</v>
      </c>
      <c r="I24" s="376">
        <v>417796</v>
      </c>
      <c r="J24" s="376">
        <v>172389</v>
      </c>
      <c r="K24" s="376" t="s">
        <v>1176</v>
      </c>
      <c r="L24" s="376">
        <v>590186</v>
      </c>
      <c r="M24" s="372" t="s">
        <v>16138</v>
      </c>
      <c r="N24" s="372" t="s">
        <v>10922</v>
      </c>
      <c r="O24" s="372" t="s">
        <v>1176</v>
      </c>
      <c r="P24" s="373" t="s">
        <v>16139</v>
      </c>
    </row>
    <row r="25" spans="1:22" ht="17.25">
      <c r="A25" s="248" t="s">
        <v>1237</v>
      </c>
      <c r="B25" s="249" t="s">
        <v>9288</v>
      </c>
      <c r="C25" s="249" t="str">
        <f t="shared" si="0"/>
        <v>१</v>
      </c>
      <c r="D25" s="249" t="s">
        <v>1894</v>
      </c>
      <c r="E25" s="376">
        <v>473757</v>
      </c>
      <c r="F25" s="376">
        <v>301560</v>
      </c>
      <c r="G25" s="376" t="s">
        <v>1176</v>
      </c>
      <c r="H25" s="376">
        <v>775317</v>
      </c>
      <c r="I25" s="376">
        <v>292933</v>
      </c>
      <c r="J25" s="376">
        <v>114578</v>
      </c>
      <c r="K25" s="376" t="s">
        <v>1176</v>
      </c>
      <c r="L25" s="376">
        <v>407511</v>
      </c>
      <c r="M25" s="372" t="s">
        <v>16140</v>
      </c>
      <c r="N25" s="372" t="s">
        <v>16141</v>
      </c>
      <c r="O25" s="372" t="s">
        <v>1176</v>
      </c>
      <c r="P25" s="373" t="s">
        <v>16142</v>
      </c>
    </row>
    <row r="26" spans="1:22" ht="17.25">
      <c r="A26" s="248" t="s">
        <v>1242</v>
      </c>
      <c r="B26" s="249" t="s">
        <v>9296</v>
      </c>
      <c r="C26" s="249" t="str">
        <f t="shared" si="0"/>
        <v>१</v>
      </c>
      <c r="D26" s="249" t="s">
        <v>1903</v>
      </c>
      <c r="E26" s="376">
        <v>404187</v>
      </c>
      <c r="F26" s="376">
        <v>254408</v>
      </c>
      <c r="G26" s="376" t="s">
        <v>1176</v>
      </c>
      <c r="H26" s="376">
        <v>658596</v>
      </c>
      <c r="I26" s="376">
        <v>222582</v>
      </c>
      <c r="J26" s="376">
        <v>87462</v>
      </c>
      <c r="K26" s="376" t="s">
        <v>1176</v>
      </c>
      <c r="L26" s="376">
        <v>310044</v>
      </c>
      <c r="M26" s="372" t="s">
        <v>16143</v>
      </c>
      <c r="N26" s="372" t="s">
        <v>16144</v>
      </c>
      <c r="O26" s="372" t="s">
        <v>1176</v>
      </c>
      <c r="P26" s="373" t="s">
        <v>16145</v>
      </c>
    </row>
    <row r="27" spans="1:22" ht="17.25">
      <c r="A27" s="248" t="s">
        <v>1245</v>
      </c>
      <c r="B27" s="249" t="s">
        <v>9306</v>
      </c>
      <c r="C27" s="249" t="str">
        <f t="shared" si="0"/>
        <v>१</v>
      </c>
      <c r="D27" s="249" t="s">
        <v>1912</v>
      </c>
      <c r="E27" s="376">
        <v>712383</v>
      </c>
      <c r="F27" s="376">
        <v>603669</v>
      </c>
      <c r="G27" s="376" t="s">
        <v>1176</v>
      </c>
      <c r="H27" s="376">
        <v>1316052</v>
      </c>
      <c r="I27" s="376">
        <v>395261</v>
      </c>
      <c r="J27" s="376">
        <v>206199</v>
      </c>
      <c r="K27" s="376" t="s">
        <v>1176</v>
      </c>
      <c r="L27" s="376">
        <v>601461</v>
      </c>
      <c r="M27" s="372" t="s">
        <v>16146</v>
      </c>
      <c r="N27" s="372" t="s">
        <v>16147</v>
      </c>
      <c r="O27" s="372" t="s">
        <v>1176</v>
      </c>
      <c r="P27" s="373" t="s">
        <v>16148</v>
      </c>
    </row>
    <row r="28" spans="1:22" ht="17.25">
      <c r="A28" s="248" t="s">
        <v>1248</v>
      </c>
      <c r="B28" s="249" t="s">
        <v>9316</v>
      </c>
      <c r="C28" s="249" t="str">
        <f t="shared" si="0"/>
        <v>१</v>
      </c>
      <c r="D28" s="249" t="s">
        <v>1921</v>
      </c>
      <c r="E28" s="376">
        <v>296934</v>
      </c>
      <c r="F28" s="376">
        <v>247611</v>
      </c>
      <c r="G28" s="376" t="s">
        <v>1176</v>
      </c>
      <c r="H28" s="376">
        <v>544545</v>
      </c>
      <c r="I28" s="376">
        <v>178296</v>
      </c>
      <c r="J28" s="376">
        <v>113517</v>
      </c>
      <c r="K28" s="376" t="s">
        <v>1176</v>
      </c>
      <c r="L28" s="376">
        <v>291813</v>
      </c>
      <c r="M28" s="372" t="s">
        <v>16149</v>
      </c>
      <c r="N28" s="372" t="s">
        <v>16150</v>
      </c>
      <c r="O28" s="372" t="s">
        <v>1176</v>
      </c>
      <c r="P28" s="373" t="s">
        <v>16090</v>
      </c>
    </row>
    <row r="29" spans="1:22" ht="17.25">
      <c r="A29" s="248" t="s">
        <v>1253</v>
      </c>
      <c r="B29" s="249" t="s">
        <v>9326</v>
      </c>
      <c r="C29" s="249" t="str">
        <f t="shared" si="0"/>
        <v>१</v>
      </c>
      <c r="D29" s="249" t="s">
        <v>1930</v>
      </c>
      <c r="E29" s="376">
        <v>420529</v>
      </c>
      <c r="F29" s="376">
        <v>143865</v>
      </c>
      <c r="G29" s="376" t="s">
        <v>1176</v>
      </c>
      <c r="H29" s="376">
        <v>564395</v>
      </c>
      <c r="I29" s="376">
        <v>188528</v>
      </c>
      <c r="J29" s="376">
        <v>19710</v>
      </c>
      <c r="K29" s="376" t="s">
        <v>1176</v>
      </c>
      <c r="L29" s="376">
        <v>208239</v>
      </c>
      <c r="M29" s="372" t="s">
        <v>16151</v>
      </c>
      <c r="N29" s="372" t="s">
        <v>16152</v>
      </c>
      <c r="O29" s="372" t="s">
        <v>1176</v>
      </c>
      <c r="P29" s="373" t="s">
        <v>16153</v>
      </c>
    </row>
    <row r="30" spans="1:22" ht="17.25">
      <c r="A30" s="248" t="s">
        <v>1258</v>
      </c>
      <c r="B30" s="249" t="s">
        <v>9335</v>
      </c>
      <c r="C30" s="249" t="str">
        <f t="shared" si="0"/>
        <v>१</v>
      </c>
      <c r="D30" s="249" t="s">
        <v>1938</v>
      </c>
      <c r="E30" s="376">
        <v>334811</v>
      </c>
      <c r="F30" s="376">
        <v>268682</v>
      </c>
      <c r="G30" s="376" t="s">
        <v>1176</v>
      </c>
      <c r="H30" s="376">
        <v>603493</v>
      </c>
      <c r="I30" s="376">
        <v>194986</v>
      </c>
      <c r="J30" s="376">
        <v>89111</v>
      </c>
      <c r="K30" s="376" t="s">
        <v>1176</v>
      </c>
      <c r="L30" s="376">
        <v>284098</v>
      </c>
      <c r="M30" s="372" t="s">
        <v>16154</v>
      </c>
      <c r="N30" s="372" t="s">
        <v>16155</v>
      </c>
      <c r="O30" s="372" t="s">
        <v>1176</v>
      </c>
      <c r="P30" s="373" t="s">
        <v>16145</v>
      </c>
    </row>
    <row r="31" spans="1:22" ht="17.25">
      <c r="A31" s="248" t="s">
        <v>1180</v>
      </c>
      <c r="B31" s="249" t="s">
        <v>9345</v>
      </c>
      <c r="C31" s="249" t="str">
        <f t="shared" si="0"/>
        <v>१</v>
      </c>
      <c r="D31" s="249" t="s">
        <v>1947</v>
      </c>
      <c r="E31" s="376">
        <v>322552</v>
      </c>
      <c r="F31" s="376">
        <v>213138</v>
      </c>
      <c r="G31" s="376" t="s">
        <v>1176</v>
      </c>
      <c r="H31" s="376">
        <v>535691</v>
      </c>
      <c r="I31" s="376">
        <v>192019</v>
      </c>
      <c r="J31" s="376">
        <v>61596</v>
      </c>
      <c r="K31" s="376" t="s">
        <v>1176</v>
      </c>
      <c r="L31" s="376">
        <v>253616</v>
      </c>
      <c r="M31" s="372" t="s">
        <v>16156</v>
      </c>
      <c r="N31" s="372" t="s">
        <v>16157</v>
      </c>
      <c r="O31" s="372" t="s">
        <v>1176</v>
      </c>
      <c r="P31" s="373" t="s">
        <v>16158</v>
      </c>
    </row>
    <row r="32" spans="1:22" ht="17.25">
      <c r="A32" s="248" t="s">
        <v>1265</v>
      </c>
      <c r="B32" s="249" t="s">
        <v>9355</v>
      </c>
      <c r="C32" s="249" t="str">
        <f t="shared" si="0"/>
        <v>१</v>
      </c>
      <c r="D32" s="249" t="s">
        <v>1956</v>
      </c>
      <c r="E32" s="376">
        <v>316157</v>
      </c>
      <c r="F32" s="376">
        <v>183219</v>
      </c>
      <c r="G32" s="376" t="s">
        <v>1176</v>
      </c>
      <c r="H32" s="376">
        <v>499377</v>
      </c>
      <c r="I32" s="376">
        <v>191556</v>
      </c>
      <c r="J32" s="376">
        <v>82596</v>
      </c>
      <c r="K32" s="376" t="s">
        <v>1176</v>
      </c>
      <c r="L32" s="376">
        <v>274152</v>
      </c>
      <c r="M32" s="372" t="s">
        <v>16159</v>
      </c>
      <c r="N32" s="372" t="s">
        <v>16160</v>
      </c>
      <c r="O32" s="372" t="s">
        <v>1176</v>
      </c>
      <c r="P32" s="373" t="s">
        <v>16161</v>
      </c>
    </row>
    <row r="33" spans="1:16" ht="17.25">
      <c r="A33" s="248" t="s">
        <v>1270</v>
      </c>
      <c r="B33" s="249" t="s">
        <v>9365</v>
      </c>
      <c r="C33" s="249" t="str">
        <f t="shared" si="0"/>
        <v>१</v>
      </c>
      <c r="D33" s="249" t="s">
        <v>1965</v>
      </c>
      <c r="E33" s="376">
        <v>314196</v>
      </c>
      <c r="F33" s="376">
        <v>183341</v>
      </c>
      <c r="G33" s="376" t="s">
        <v>1176</v>
      </c>
      <c r="H33" s="376">
        <v>497537</v>
      </c>
      <c r="I33" s="376">
        <v>213638</v>
      </c>
      <c r="J33" s="376">
        <v>84528</v>
      </c>
      <c r="K33" s="376" t="s">
        <v>1176</v>
      </c>
      <c r="L33" s="376">
        <v>298166</v>
      </c>
      <c r="M33" s="372" t="s">
        <v>12258</v>
      </c>
      <c r="N33" s="372" t="s">
        <v>16162</v>
      </c>
      <c r="O33" s="372" t="s">
        <v>1176</v>
      </c>
      <c r="P33" s="373" t="s">
        <v>16163</v>
      </c>
    </row>
    <row r="34" spans="1:16" ht="17.25">
      <c r="A34" s="248" t="s">
        <v>1274</v>
      </c>
      <c r="B34" s="249" t="s">
        <v>9375</v>
      </c>
      <c r="C34" s="249" t="str">
        <f t="shared" si="0"/>
        <v>१</v>
      </c>
      <c r="D34" s="249" t="s">
        <v>1975</v>
      </c>
      <c r="E34" s="376">
        <v>511515</v>
      </c>
      <c r="F34" s="376">
        <v>306689</v>
      </c>
      <c r="G34" s="376" t="s">
        <v>1176</v>
      </c>
      <c r="H34" s="376">
        <v>818204</v>
      </c>
      <c r="I34" s="376">
        <v>309868</v>
      </c>
      <c r="J34" s="376">
        <v>202692</v>
      </c>
      <c r="K34" s="376" t="s">
        <v>1176</v>
      </c>
      <c r="L34" s="376">
        <v>512560</v>
      </c>
      <c r="M34" s="372" t="s">
        <v>16164</v>
      </c>
      <c r="N34" s="372" t="s">
        <v>10067</v>
      </c>
      <c r="O34" s="372" t="s">
        <v>1176</v>
      </c>
      <c r="P34" s="373" t="s">
        <v>16165</v>
      </c>
    </row>
    <row r="35" spans="1:16" ht="17.25">
      <c r="A35" s="248" t="s">
        <v>1279</v>
      </c>
      <c r="B35" s="249" t="s">
        <v>9385</v>
      </c>
      <c r="C35" s="249" t="str">
        <f t="shared" si="0"/>
        <v>१</v>
      </c>
      <c r="D35" s="249" t="s">
        <v>1984</v>
      </c>
      <c r="E35" s="376">
        <v>451735</v>
      </c>
      <c r="F35" s="376">
        <v>319281</v>
      </c>
      <c r="G35" s="376" t="s">
        <v>1176</v>
      </c>
      <c r="H35" s="376">
        <v>771017</v>
      </c>
      <c r="I35" s="376">
        <v>276243</v>
      </c>
      <c r="J35" s="376">
        <v>138359</v>
      </c>
      <c r="K35" s="376" t="s">
        <v>1176</v>
      </c>
      <c r="L35" s="376">
        <v>414602</v>
      </c>
      <c r="M35" s="372" t="s">
        <v>16166</v>
      </c>
      <c r="N35" s="372" t="s">
        <v>16167</v>
      </c>
      <c r="O35" s="372" t="s">
        <v>1176</v>
      </c>
      <c r="P35" s="373" t="s">
        <v>16168</v>
      </c>
    </row>
    <row r="36" spans="1:16" ht="17.25">
      <c r="A36" s="248" t="s">
        <v>1281</v>
      </c>
      <c r="B36" s="249" t="s">
        <v>9395</v>
      </c>
      <c r="C36" s="249" t="str">
        <f t="shared" si="0"/>
        <v>१</v>
      </c>
      <c r="D36" s="249" t="s">
        <v>1993</v>
      </c>
      <c r="E36" s="376">
        <v>323894</v>
      </c>
      <c r="F36" s="376">
        <v>155494</v>
      </c>
      <c r="G36" s="376" t="s">
        <v>1176</v>
      </c>
      <c r="H36" s="376">
        <v>479388</v>
      </c>
      <c r="I36" s="376">
        <v>188986</v>
      </c>
      <c r="J36" s="376">
        <v>47380</v>
      </c>
      <c r="K36" s="376" t="s">
        <v>1176</v>
      </c>
      <c r="L36" s="376">
        <v>236366</v>
      </c>
      <c r="M36" s="372" t="s">
        <v>16169</v>
      </c>
      <c r="N36" s="372" t="s">
        <v>16170</v>
      </c>
      <c r="O36" s="372" t="s">
        <v>1176</v>
      </c>
      <c r="P36" s="373" t="s">
        <v>16171</v>
      </c>
    </row>
    <row r="37" spans="1:16" ht="17.25">
      <c r="A37" s="248" t="s">
        <v>1282</v>
      </c>
      <c r="B37" s="249" t="s">
        <v>9404</v>
      </c>
      <c r="C37" s="249" t="str">
        <f t="shared" si="0"/>
        <v>१</v>
      </c>
      <c r="D37" s="249" t="s">
        <v>2002</v>
      </c>
      <c r="E37" s="376">
        <v>354281</v>
      </c>
      <c r="F37" s="376">
        <v>209175</v>
      </c>
      <c r="G37" s="376" t="s">
        <v>1176</v>
      </c>
      <c r="H37" s="376">
        <v>563456</v>
      </c>
      <c r="I37" s="376">
        <v>206375</v>
      </c>
      <c r="J37" s="376">
        <v>75054</v>
      </c>
      <c r="K37" s="376" t="s">
        <v>1176</v>
      </c>
      <c r="L37" s="376">
        <v>281429</v>
      </c>
      <c r="M37" s="372" t="s">
        <v>16172</v>
      </c>
      <c r="N37" s="372" t="s">
        <v>16173</v>
      </c>
      <c r="O37" s="372" t="s">
        <v>1176</v>
      </c>
      <c r="P37" s="373" t="s">
        <v>16174</v>
      </c>
    </row>
    <row r="38" spans="1:16" ht="17.25">
      <c r="A38" s="248" t="s">
        <v>1283</v>
      </c>
      <c r="B38" s="249" t="s">
        <v>9414</v>
      </c>
      <c r="C38" s="249" t="str">
        <f t="shared" si="0"/>
        <v>१</v>
      </c>
      <c r="D38" s="249" t="s">
        <v>2011</v>
      </c>
      <c r="E38" s="376">
        <v>306402</v>
      </c>
      <c r="F38" s="376">
        <v>219884</v>
      </c>
      <c r="G38" s="376" t="s">
        <v>1176</v>
      </c>
      <c r="H38" s="376">
        <v>526287</v>
      </c>
      <c r="I38" s="376">
        <v>185592</v>
      </c>
      <c r="J38" s="376">
        <v>53666</v>
      </c>
      <c r="K38" s="376" t="s">
        <v>1176</v>
      </c>
      <c r="L38" s="376">
        <v>239259</v>
      </c>
      <c r="M38" s="372" t="s">
        <v>16164</v>
      </c>
      <c r="N38" s="372" t="s">
        <v>16175</v>
      </c>
      <c r="O38" s="372" t="s">
        <v>1176</v>
      </c>
      <c r="P38" s="373" t="s">
        <v>16176</v>
      </c>
    </row>
    <row r="39" spans="1:16" ht="17.25">
      <c r="A39" s="248" t="s">
        <v>1287</v>
      </c>
      <c r="B39" s="249" t="s">
        <v>9424</v>
      </c>
      <c r="C39" s="249" t="str">
        <f t="shared" si="0"/>
        <v>१</v>
      </c>
      <c r="D39" s="249" t="s">
        <v>2020</v>
      </c>
      <c r="E39" s="376">
        <v>198400</v>
      </c>
      <c r="F39" s="376">
        <v>82897</v>
      </c>
      <c r="G39" s="376" t="s">
        <v>1176</v>
      </c>
      <c r="H39" s="376">
        <v>281297</v>
      </c>
      <c r="I39" s="376">
        <v>124243</v>
      </c>
      <c r="J39" s="376">
        <v>38378</v>
      </c>
      <c r="K39" s="376" t="s">
        <v>1176</v>
      </c>
      <c r="L39" s="376">
        <v>162622</v>
      </c>
      <c r="M39" s="372" t="s">
        <v>16177</v>
      </c>
      <c r="N39" s="372" t="s">
        <v>13220</v>
      </c>
      <c r="O39" s="372" t="s">
        <v>1176</v>
      </c>
      <c r="P39" s="373" t="s">
        <v>16178</v>
      </c>
    </row>
    <row r="40" spans="1:16" ht="17.25">
      <c r="A40" s="248" t="s">
        <v>1292</v>
      </c>
      <c r="B40" s="249" t="s">
        <v>9433</v>
      </c>
      <c r="C40" s="249" t="str">
        <f t="shared" si="0"/>
        <v>१</v>
      </c>
      <c r="D40" s="249" t="s">
        <v>2028</v>
      </c>
      <c r="E40" s="376">
        <v>233166</v>
      </c>
      <c r="F40" s="376">
        <v>76000</v>
      </c>
      <c r="G40" s="376" t="s">
        <v>1176</v>
      </c>
      <c r="H40" s="376">
        <v>309167</v>
      </c>
      <c r="I40" s="376">
        <v>137125</v>
      </c>
      <c r="J40" s="376">
        <v>24022</v>
      </c>
      <c r="K40" s="376" t="s">
        <v>1176</v>
      </c>
      <c r="L40" s="376">
        <v>161147</v>
      </c>
      <c r="M40" s="372" t="s">
        <v>16179</v>
      </c>
      <c r="N40" s="372" t="s">
        <v>16180</v>
      </c>
      <c r="O40" s="372" t="s">
        <v>1176</v>
      </c>
      <c r="P40" s="373" t="s">
        <v>12016</v>
      </c>
    </row>
    <row r="41" spans="1:16" ht="17.25">
      <c r="A41" s="248" t="s">
        <v>1293</v>
      </c>
      <c r="B41" s="249" t="s">
        <v>9443</v>
      </c>
      <c r="C41" s="249" t="str">
        <f t="shared" si="0"/>
        <v>१</v>
      </c>
      <c r="D41" s="249" t="s">
        <v>2037</v>
      </c>
      <c r="E41" s="376">
        <v>339353</v>
      </c>
      <c r="F41" s="376">
        <v>175049</v>
      </c>
      <c r="G41" s="376" t="s">
        <v>1176</v>
      </c>
      <c r="H41" s="376">
        <v>514403</v>
      </c>
      <c r="I41" s="376">
        <v>184268</v>
      </c>
      <c r="J41" s="376">
        <v>82767</v>
      </c>
      <c r="K41" s="376" t="s">
        <v>1176</v>
      </c>
      <c r="L41" s="376">
        <v>267035</v>
      </c>
      <c r="M41" s="372" t="s">
        <v>16181</v>
      </c>
      <c r="N41" s="372" t="s">
        <v>16182</v>
      </c>
      <c r="O41" s="372" t="s">
        <v>1176</v>
      </c>
      <c r="P41" s="373" t="s">
        <v>16183</v>
      </c>
    </row>
    <row r="42" spans="1:16" ht="17.25">
      <c r="A42" s="248" t="s">
        <v>2046</v>
      </c>
      <c r="B42" s="249" t="s">
        <v>9453</v>
      </c>
      <c r="C42" s="249" t="str">
        <f t="shared" si="0"/>
        <v>१</v>
      </c>
      <c r="D42" s="249" t="s">
        <v>2047</v>
      </c>
      <c r="E42" s="376">
        <v>241333</v>
      </c>
      <c r="F42" s="376">
        <v>240298</v>
      </c>
      <c r="G42" s="376" t="s">
        <v>1176</v>
      </c>
      <c r="H42" s="376">
        <v>481632</v>
      </c>
      <c r="I42" s="376">
        <v>135325</v>
      </c>
      <c r="J42" s="376">
        <v>112214</v>
      </c>
      <c r="K42" s="376" t="s">
        <v>1176</v>
      </c>
      <c r="L42" s="376">
        <v>247540</v>
      </c>
      <c r="M42" s="372" t="s">
        <v>16184</v>
      </c>
      <c r="N42" s="372" t="s">
        <v>16185</v>
      </c>
      <c r="O42" s="372" t="s">
        <v>1176</v>
      </c>
      <c r="P42" s="373" t="s">
        <v>16186</v>
      </c>
    </row>
    <row r="43" spans="1:16" ht="17.25">
      <c r="A43" s="248" t="s">
        <v>2056</v>
      </c>
      <c r="B43" s="249" t="s">
        <v>9463</v>
      </c>
      <c r="C43" s="249" t="str">
        <f t="shared" si="0"/>
        <v>१</v>
      </c>
      <c r="D43" s="249" t="s">
        <v>2057</v>
      </c>
      <c r="E43" s="376">
        <v>319473</v>
      </c>
      <c r="F43" s="376">
        <v>185740</v>
      </c>
      <c r="G43" s="376" t="s">
        <v>1176</v>
      </c>
      <c r="H43" s="376">
        <v>505214</v>
      </c>
      <c r="I43" s="376">
        <v>180693</v>
      </c>
      <c r="J43" s="376">
        <v>58635</v>
      </c>
      <c r="K43" s="376" t="s">
        <v>1176</v>
      </c>
      <c r="L43" s="376">
        <v>239329</v>
      </c>
      <c r="M43" s="372" t="s">
        <v>16187</v>
      </c>
      <c r="N43" s="372" t="s">
        <v>16188</v>
      </c>
      <c r="O43" s="372" t="s">
        <v>1176</v>
      </c>
      <c r="P43" s="373" t="s">
        <v>16189</v>
      </c>
    </row>
    <row r="44" spans="1:16" ht="17.25">
      <c r="A44" s="248" t="s">
        <v>2066</v>
      </c>
      <c r="B44" s="249" t="s">
        <v>9473</v>
      </c>
      <c r="C44" s="249" t="str">
        <f t="shared" si="0"/>
        <v>१</v>
      </c>
      <c r="D44" s="249" t="s">
        <v>2068</v>
      </c>
      <c r="E44" s="376">
        <v>267491</v>
      </c>
      <c r="F44" s="376">
        <v>297202</v>
      </c>
      <c r="G44" s="376" t="s">
        <v>1176</v>
      </c>
      <c r="H44" s="376">
        <v>564693</v>
      </c>
      <c r="I44" s="376">
        <v>205304</v>
      </c>
      <c r="J44" s="376">
        <v>116904</v>
      </c>
      <c r="K44" s="376" t="s">
        <v>1176</v>
      </c>
      <c r="L44" s="376">
        <v>322209</v>
      </c>
      <c r="M44" s="372" t="s">
        <v>16190</v>
      </c>
      <c r="N44" s="372" t="s">
        <v>16191</v>
      </c>
      <c r="O44" s="372" t="s">
        <v>1176</v>
      </c>
      <c r="P44" s="373" t="s">
        <v>16192</v>
      </c>
    </row>
    <row r="45" spans="1:16" ht="17.25">
      <c r="A45" s="248" t="s">
        <v>2076</v>
      </c>
      <c r="B45" s="249" t="s">
        <v>9483</v>
      </c>
      <c r="C45" s="249" t="str">
        <f t="shared" si="0"/>
        <v>१</v>
      </c>
      <c r="D45" s="249" t="s">
        <v>2077</v>
      </c>
      <c r="E45" s="376">
        <v>309473</v>
      </c>
      <c r="F45" s="376">
        <v>192870</v>
      </c>
      <c r="G45" s="376" t="s">
        <v>1176</v>
      </c>
      <c r="H45" s="376">
        <v>502343</v>
      </c>
      <c r="I45" s="376">
        <v>196372</v>
      </c>
      <c r="J45" s="376">
        <v>89545</v>
      </c>
      <c r="K45" s="376" t="s">
        <v>1176</v>
      </c>
      <c r="L45" s="376">
        <v>285917</v>
      </c>
      <c r="M45" s="372" t="s">
        <v>12625</v>
      </c>
      <c r="N45" s="372" t="s">
        <v>16193</v>
      </c>
      <c r="O45" s="372" t="s">
        <v>1176</v>
      </c>
      <c r="P45" s="373" t="s">
        <v>16194</v>
      </c>
    </row>
    <row r="46" spans="1:16" ht="17.25">
      <c r="A46" s="248" t="s">
        <v>2086</v>
      </c>
      <c r="B46" s="249" t="s">
        <v>9493</v>
      </c>
      <c r="C46" s="249" t="str">
        <f t="shared" si="0"/>
        <v>१</v>
      </c>
      <c r="D46" s="249" t="s">
        <v>2087</v>
      </c>
      <c r="E46" s="376">
        <v>449726</v>
      </c>
      <c r="F46" s="376">
        <v>233382</v>
      </c>
      <c r="G46" s="376" t="s">
        <v>1176</v>
      </c>
      <c r="H46" s="376">
        <v>683108</v>
      </c>
      <c r="I46" s="376">
        <v>222148</v>
      </c>
      <c r="J46" s="376">
        <v>78736</v>
      </c>
      <c r="K46" s="376" t="s">
        <v>1176</v>
      </c>
      <c r="L46" s="376">
        <v>300885</v>
      </c>
      <c r="M46" s="372" t="s">
        <v>16195</v>
      </c>
      <c r="N46" s="372" t="s">
        <v>1361</v>
      </c>
      <c r="O46" s="372" t="s">
        <v>1176</v>
      </c>
      <c r="P46" s="373" t="s">
        <v>16196</v>
      </c>
    </row>
    <row r="47" spans="1:16" ht="17.25">
      <c r="A47" s="248" t="s">
        <v>2096</v>
      </c>
      <c r="B47" s="249" t="s">
        <v>9502</v>
      </c>
      <c r="C47" s="249" t="str">
        <f t="shared" si="0"/>
        <v>१</v>
      </c>
      <c r="D47" s="249" t="s">
        <v>2097</v>
      </c>
      <c r="E47" s="376">
        <v>319684</v>
      </c>
      <c r="F47" s="376">
        <v>152605</v>
      </c>
      <c r="G47" s="376" t="s">
        <v>1176</v>
      </c>
      <c r="H47" s="376">
        <v>472289</v>
      </c>
      <c r="I47" s="376">
        <v>186501</v>
      </c>
      <c r="J47" s="376">
        <v>54377</v>
      </c>
      <c r="K47" s="376" t="s">
        <v>1176</v>
      </c>
      <c r="L47" s="376">
        <v>240879</v>
      </c>
      <c r="M47" s="372" t="s">
        <v>16197</v>
      </c>
      <c r="N47" s="372" t="s">
        <v>16198</v>
      </c>
      <c r="O47" s="372" t="s">
        <v>1176</v>
      </c>
      <c r="P47" s="373" t="s">
        <v>2198</v>
      </c>
    </row>
    <row r="48" spans="1:16" ht="17.25">
      <c r="A48" s="248" t="s">
        <v>2106</v>
      </c>
      <c r="B48" s="249" t="s">
        <v>9511</v>
      </c>
      <c r="C48" s="249" t="str">
        <f t="shared" si="0"/>
        <v>१</v>
      </c>
      <c r="D48" s="249" t="s">
        <v>2107</v>
      </c>
      <c r="E48" s="376">
        <v>319170</v>
      </c>
      <c r="F48" s="376">
        <v>147003</v>
      </c>
      <c r="G48" s="376" t="s">
        <v>1176</v>
      </c>
      <c r="H48" s="376">
        <v>466173</v>
      </c>
      <c r="I48" s="376">
        <v>194429</v>
      </c>
      <c r="J48" s="376">
        <v>73767</v>
      </c>
      <c r="K48" s="376" t="s">
        <v>1176</v>
      </c>
      <c r="L48" s="376">
        <v>268196</v>
      </c>
      <c r="M48" s="372" t="s">
        <v>16199</v>
      </c>
      <c r="N48" s="372" t="s">
        <v>16200</v>
      </c>
      <c r="O48" s="372" t="s">
        <v>1176</v>
      </c>
      <c r="P48" s="373" t="s">
        <v>13309</v>
      </c>
    </row>
    <row r="49" spans="1:16" ht="17.25">
      <c r="A49" s="248" t="s">
        <v>2116</v>
      </c>
      <c r="B49" s="249" t="s">
        <v>9521</v>
      </c>
      <c r="C49" s="249" t="str">
        <f t="shared" si="0"/>
        <v>१</v>
      </c>
      <c r="D49" s="249" t="s">
        <v>2117</v>
      </c>
      <c r="E49" s="376">
        <v>231290</v>
      </c>
      <c r="F49" s="376">
        <v>115149</v>
      </c>
      <c r="G49" s="376" t="s">
        <v>1176</v>
      </c>
      <c r="H49" s="376">
        <v>346440</v>
      </c>
      <c r="I49" s="376">
        <v>151428</v>
      </c>
      <c r="J49" s="376">
        <v>41716</v>
      </c>
      <c r="K49" s="376" t="s">
        <v>1176</v>
      </c>
      <c r="L49" s="376">
        <v>193145</v>
      </c>
      <c r="M49" s="372" t="s">
        <v>16201</v>
      </c>
      <c r="N49" s="372" t="s">
        <v>16202</v>
      </c>
      <c r="O49" s="372" t="s">
        <v>1176</v>
      </c>
      <c r="P49" s="373" t="s">
        <v>16203</v>
      </c>
    </row>
    <row r="50" spans="1:16" ht="17.25">
      <c r="A50" s="248" t="s">
        <v>2126</v>
      </c>
      <c r="B50" s="249" t="s">
        <v>9531</v>
      </c>
      <c r="C50" s="249" t="str">
        <f t="shared" si="0"/>
        <v>१</v>
      </c>
      <c r="D50" s="249" t="s">
        <v>2128</v>
      </c>
      <c r="E50" s="376">
        <v>442134</v>
      </c>
      <c r="F50" s="376">
        <v>273681</v>
      </c>
      <c r="G50" s="376">
        <v>1500</v>
      </c>
      <c r="H50" s="376">
        <v>717315</v>
      </c>
      <c r="I50" s="376">
        <v>312008</v>
      </c>
      <c r="J50" s="376">
        <v>113081</v>
      </c>
      <c r="K50" s="376" t="s">
        <v>1176</v>
      </c>
      <c r="L50" s="376">
        <v>425090</v>
      </c>
      <c r="M50" s="372" t="s">
        <v>16204</v>
      </c>
      <c r="N50" s="372" t="s">
        <v>12670</v>
      </c>
      <c r="O50" s="372" t="s">
        <v>1176</v>
      </c>
      <c r="P50" s="373" t="s">
        <v>16205</v>
      </c>
    </row>
    <row r="51" spans="1:16" ht="17.25">
      <c r="A51" s="248" t="s">
        <v>2138</v>
      </c>
      <c r="B51" s="249" t="s">
        <v>9541</v>
      </c>
      <c r="C51" s="249" t="str">
        <f t="shared" si="0"/>
        <v>१</v>
      </c>
      <c r="D51" s="249" t="s">
        <v>2139</v>
      </c>
      <c r="E51" s="376">
        <v>371569</v>
      </c>
      <c r="F51" s="376">
        <v>202197</v>
      </c>
      <c r="G51" s="376" t="s">
        <v>1176</v>
      </c>
      <c r="H51" s="376">
        <v>573766</v>
      </c>
      <c r="I51" s="376">
        <v>189862</v>
      </c>
      <c r="J51" s="376">
        <v>27232</v>
      </c>
      <c r="K51" s="376" t="s">
        <v>1176</v>
      </c>
      <c r="L51" s="376">
        <v>217095</v>
      </c>
      <c r="M51" s="372" t="s">
        <v>16206</v>
      </c>
      <c r="N51" s="372" t="s">
        <v>16207</v>
      </c>
      <c r="O51" s="372" t="s">
        <v>1176</v>
      </c>
      <c r="P51" s="373" t="s">
        <v>16208</v>
      </c>
    </row>
    <row r="52" spans="1:16" ht="17.25">
      <c r="A52" s="248" t="s">
        <v>2148</v>
      </c>
      <c r="B52" s="249" t="s">
        <v>9550</v>
      </c>
      <c r="C52" s="249" t="str">
        <f t="shared" si="0"/>
        <v>१</v>
      </c>
      <c r="D52" s="249" t="s">
        <v>2149</v>
      </c>
      <c r="E52" s="376">
        <v>441302</v>
      </c>
      <c r="F52" s="376">
        <v>182936</v>
      </c>
      <c r="G52" s="376" t="s">
        <v>1176</v>
      </c>
      <c r="H52" s="376">
        <v>624238</v>
      </c>
      <c r="I52" s="376">
        <v>287723</v>
      </c>
      <c r="J52" s="376">
        <v>80729</v>
      </c>
      <c r="K52" s="376" t="s">
        <v>1176</v>
      </c>
      <c r="L52" s="376">
        <v>368452</v>
      </c>
      <c r="M52" s="372" t="s">
        <v>16209</v>
      </c>
      <c r="N52" s="372" t="s">
        <v>16210</v>
      </c>
      <c r="O52" s="372" t="s">
        <v>1176</v>
      </c>
      <c r="P52" s="373" t="s">
        <v>16211</v>
      </c>
    </row>
    <row r="53" spans="1:16" ht="17.25">
      <c r="A53" s="248" t="s">
        <v>2158</v>
      </c>
      <c r="B53" s="249" t="s">
        <v>9560</v>
      </c>
      <c r="C53" s="249" t="str">
        <f t="shared" si="0"/>
        <v>१</v>
      </c>
      <c r="D53" s="249" t="s">
        <v>2159</v>
      </c>
      <c r="E53" s="376">
        <v>328474</v>
      </c>
      <c r="F53" s="376">
        <v>189269</v>
      </c>
      <c r="G53" s="376" t="s">
        <v>1176</v>
      </c>
      <c r="H53" s="376">
        <v>517744</v>
      </c>
      <c r="I53" s="376">
        <v>187874</v>
      </c>
      <c r="J53" s="376">
        <v>47110</v>
      </c>
      <c r="K53" s="376" t="s">
        <v>1176</v>
      </c>
      <c r="L53" s="376">
        <v>234984</v>
      </c>
      <c r="M53" s="372" t="s">
        <v>16212</v>
      </c>
      <c r="N53" s="372" t="s">
        <v>16213</v>
      </c>
      <c r="O53" s="372" t="s">
        <v>1176</v>
      </c>
      <c r="P53" s="373" t="s">
        <v>16214</v>
      </c>
    </row>
    <row r="54" spans="1:16" ht="17.25">
      <c r="A54" s="248" t="s">
        <v>2168</v>
      </c>
      <c r="B54" s="249" t="s">
        <v>9570</v>
      </c>
      <c r="C54" s="249" t="str">
        <f t="shared" si="0"/>
        <v>१</v>
      </c>
      <c r="D54" s="249" t="s">
        <v>2169</v>
      </c>
      <c r="E54" s="376">
        <v>361959</v>
      </c>
      <c r="F54" s="376">
        <v>190708</v>
      </c>
      <c r="G54" s="376" t="s">
        <v>1176</v>
      </c>
      <c r="H54" s="376">
        <v>552667</v>
      </c>
      <c r="I54" s="376">
        <v>222146</v>
      </c>
      <c r="J54" s="376">
        <v>88249</v>
      </c>
      <c r="K54" s="376" t="s">
        <v>1176</v>
      </c>
      <c r="L54" s="376">
        <v>310396</v>
      </c>
      <c r="M54" s="372" t="s">
        <v>16215</v>
      </c>
      <c r="N54" s="372" t="s">
        <v>16216</v>
      </c>
      <c r="O54" s="372" t="s">
        <v>1176</v>
      </c>
      <c r="P54" s="373" t="s">
        <v>16217</v>
      </c>
    </row>
    <row r="55" spans="1:16" ht="17.25">
      <c r="A55" s="248" t="s">
        <v>2178</v>
      </c>
      <c r="B55" s="249" t="s">
        <v>9580</v>
      </c>
      <c r="C55" s="249" t="str">
        <f t="shared" si="0"/>
        <v>१</v>
      </c>
      <c r="D55" s="249" t="s">
        <v>2179</v>
      </c>
      <c r="E55" s="376">
        <v>290098</v>
      </c>
      <c r="F55" s="376">
        <v>200250</v>
      </c>
      <c r="G55" s="376" t="s">
        <v>1176</v>
      </c>
      <c r="H55" s="376">
        <v>490349</v>
      </c>
      <c r="I55" s="376">
        <v>186039</v>
      </c>
      <c r="J55" s="376">
        <v>58424</v>
      </c>
      <c r="K55" s="376" t="s">
        <v>1176</v>
      </c>
      <c r="L55" s="376">
        <v>244464</v>
      </c>
      <c r="M55" s="372" t="s">
        <v>16218</v>
      </c>
      <c r="N55" s="372" t="s">
        <v>16219</v>
      </c>
      <c r="O55" s="372" t="s">
        <v>1176</v>
      </c>
      <c r="P55" s="373" t="s">
        <v>16220</v>
      </c>
    </row>
    <row r="56" spans="1:16" ht="17.25">
      <c r="A56" s="248" t="s">
        <v>2188</v>
      </c>
      <c r="B56" s="249" t="s">
        <v>9590</v>
      </c>
      <c r="C56" s="249" t="str">
        <f t="shared" si="0"/>
        <v>१</v>
      </c>
      <c r="D56" s="249" t="s">
        <v>2189</v>
      </c>
      <c r="E56" s="376">
        <v>394762</v>
      </c>
      <c r="F56" s="376">
        <v>155390</v>
      </c>
      <c r="G56" s="376" t="s">
        <v>1176</v>
      </c>
      <c r="H56" s="376">
        <v>550152</v>
      </c>
      <c r="I56" s="376">
        <v>231450</v>
      </c>
      <c r="J56" s="376">
        <v>35932</v>
      </c>
      <c r="K56" s="376" t="s">
        <v>1176</v>
      </c>
      <c r="L56" s="376">
        <v>267383</v>
      </c>
      <c r="M56" s="372" t="s">
        <v>16221</v>
      </c>
      <c r="N56" s="372" t="s">
        <v>16222</v>
      </c>
      <c r="O56" s="372" t="s">
        <v>1176</v>
      </c>
      <c r="P56" s="373" t="s">
        <v>16223</v>
      </c>
    </row>
    <row r="57" spans="1:16" ht="17.25">
      <c r="A57" s="248" t="s">
        <v>2198</v>
      </c>
      <c r="B57" s="249" t="s">
        <v>9600</v>
      </c>
      <c r="C57" s="249" t="str">
        <f t="shared" si="0"/>
        <v>१</v>
      </c>
      <c r="D57" s="249" t="s">
        <v>2200</v>
      </c>
      <c r="E57" s="376">
        <v>494148</v>
      </c>
      <c r="F57" s="376">
        <v>194103</v>
      </c>
      <c r="G57" s="376" t="s">
        <v>1176</v>
      </c>
      <c r="H57" s="376">
        <v>688252</v>
      </c>
      <c r="I57" s="376">
        <v>289327</v>
      </c>
      <c r="J57" s="376">
        <v>63055</v>
      </c>
      <c r="K57" s="376" t="s">
        <v>1176</v>
      </c>
      <c r="L57" s="376">
        <v>352383</v>
      </c>
      <c r="M57" s="372" t="s">
        <v>16224</v>
      </c>
      <c r="N57" s="372" t="s">
        <v>16225</v>
      </c>
      <c r="O57" s="372" t="s">
        <v>1176</v>
      </c>
      <c r="P57" s="373" t="s">
        <v>16226</v>
      </c>
    </row>
    <row r="58" spans="1:16" ht="17.25">
      <c r="A58" s="248" t="s">
        <v>2209</v>
      </c>
      <c r="B58" s="249" t="s">
        <v>9610</v>
      </c>
      <c r="C58" s="249" t="str">
        <f t="shared" si="0"/>
        <v>१</v>
      </c>
      <c r="D58" s="249" t="s">
        <v>2210</v>
      </c>
      <c r="E58" s="376">
        <v>489182</v>
      </c>
      <c r="F58" s="376">
        <v>304258</v>
      </c>
      <c r="G58" s="376" t="s">
        <v>1176</v>
      </c>
      <c r="H58" s="376">
        <v>793440</v>
      </c>
      <c r="I58" s="376">
        <v>313177</v>
      </c>
      <c r="J58" s="376">
        <v>120077</v>
      </c>
      <c r="K58" s="376" t="s">
        <v>1176</v>
      </c>
      <c r="L58" s="376">
        <v>433254</v>
      </c>
      <c r="M58" s="372" t="s">
        <v>12889</v>
      </c>
      <c r="N58" s="372" t="s">
        <v>16227</v>
      </c>
      <c r="O58" s="372" t="s">
        <v>1176</v>
      </c>
      <c r="P58" s="373" t="s">
        <v>16228</v>
      </c>
    </row>
    <row r="59" spans="1:16" ht="17.25">
      <c r="A59" s="248" t="s">
        <v>2219</v>
      </c>
      <c r="B59" s="249" t="s">
        <v>9620</v>
      </c>
      <c r="C59" s="249" t="str">
        <f t="shared" si="0"/>
        <v>१</v>
      </c>
      <c r="D59" s="249" t="s">
        <v>2220</v>
      </c>
      <c r="E59" s="376">
        <v>370590</v>
      </c>
      <c r="F59" s="376">
        <v>147371</v>
      </c>
      <c r="G59" s="376" t="s">
        <v>1176</v>
      </c>
      <c r="H59" s="376">
        <v>517961</v>
      </c>
      <c r="I59" s="376">
        <v>237606</v>
      </c>
      <c r="J59" s="376">
        <v>29221</v>
      </c>
      <c r="K59" s="376" t="s">
        <v>1176</v>
      </c>
      <c r="L59" s="376">
        <v>266828</v>
      </c>
      <c r="M59" s="372" t="s">
        <v>16229</v>
      </c>
      <c r="N59" s="372" t="s">
        <v>16230</v>
      </c>
      <c r="O59" s="372" t="s">
        <v>1176</v>
      </c>
      <c r="P59" s="373" t="s">
        <v>16231</v>
      </c>
    </row>
    <row r="60" spans="1:16" ht="17.25">
      <c r="A60" s="248" t="s">
        <v>2229</v>
      </c>
      <c r="B60" s="249" t="s">
        <v>9630</v>
      </c>
      <c r="C60" s="249" t="str">
        <f t="shared" si="0"/>
        <v>१</v>
      </c>
      <c r="D60" s="249" t="s">
        <v>2230</v>
      </c>
      <c r="E60" s="376">
        <v>334197</v>
      </c>
      <c r="F60" s="376">
        <v>170852</v>
      </c>
      <c r="G60" s="376">
        <v>3585</v>
      </c>
      <c r="H60" s="376">
        <v>508634</v>
      </c>
      <c r="I60" s="376">
        <v>209215</v>
      </c>
      <c r="J60" s="376">
        <v>60504</v>
      </c>
      <c r="K60" s="376" t="s">
        <v>1176</v>
      </c>
      <c r="L60" s="376">
        <v>269720</v>
      </c>
      <c r="M60" s="372" t="s">
        <v>9177</v>
      </c>
      <c r="N60" s="372" t="s">
        <v>16232</v>
      </c>
      <c r="O60" s="372" t="s">
        <v>1176</v>
      </c>
      <c r="P60" s="373" t="s">
        <v>16233</v>
      </c>
    </row>
    <row r="61" spans="1:16" ht="17.25">
      <c r="A61" s="248" t="s">
        <v>2239</v>
      </c>
      <c r="B61" s="249" t="s">
        <v>9640</v>
      </c>
      <c r="C61" s="249" t="str">
        <f t="shared" si="0"/>
        <v>१</v>
      </c>
      <c r="D61" s="249" t="s">
        <v>2240</v>
      </c>
      <c r="E61" s="376">
        <v>368488</v>
      </c>
      <c r="F61" s="376">
        <v>174383</v>
      </c>
      <c r="G61" s="376" t="s">
        <v>1176</v>
      </c>
      <c r="H61" s="376">
        <v>542871</v>
      </c>
      <c r="I61" s="376">
        <v>220036</v>
      </c>
      <c r="J61" s="376">
        <v>83203</v>
      </c>
      <c r="K61" s="376" t="s">
        <v>1176</v>
      </c>
      <c r="L61" s="376">
        <v>303240</v>
      </c>
      <c r="M61" s="372" t="s">
        <v>16234</v>
      </c>
      <c r="N61" s="372" t="s">
        <v>12147</v>
      </c>
      <c r="O61" s="372" t="s">
        <v>1176</v>
      </c>
      <c r="P61" s="373" t="s">
        <v>16235</v>
      </c>
    </row>
    <row r="62" spans="1:16" ht="17.25">
      <c r="A62" s="248" t="s">
        <v>2249</v>
      </c>
      <c r="B62" s="249" t="s">
        <v>9649</v>
      </c>
      <c r="C62" s="249" t="str">
        <f t="shared" si="0"/>
        <v>१</v>
      </c>
      <c r="D62" s="249" t="s">
        <v>2250</v>
      </c>
      <c r="E62" s="376">
        <v>270725</v>
      </c>
      <c r="F62" s="376">
        <v>167998</v>
      </c>
      <c r="G62" s="376" t="s">
        <v>1176</v>
      </c>
      <c r="H62" s="376">
        <v>438724</v>
      </c>
      <c r="I62" s="376">
        <v>162824</v>
      </c>
      <c r="J62" s="376">
        <v>72915</v>
      </c>
      <c r="K62" s="376" t="s">
        <v>1176</v>
      </c>
      <c r="L62" s="376">
        <v>235739</v>
      </c>
      <c r="M62" s="372" t="s">
        <v>12888</v>
      </c>
      <c r="N62" s="372" t="s">
        <v>16236</v>
      </c>
      <c r="O62" s="372" t="s">
        <v>1176</v>
      </c>
      <c r="P62" s="373" t="s">
        <v>16237</v>
      </c>
    </row>
    <row r="63" spans="1:16" ht="17.25">
      <c r="A63" s="248" t="s">
        <v>2259</v>
      </c>
      <c r="B63" s="249" t="s">
        <v>9659</v>
      </c>
      <c r="C63" s="249" t="str">
        <f t="shared" si="0"/>
        <v>१</v>
      </c>
      <c r="D63" s="249" t="s">
        <v>2260</v>
      </c>
      <c r="E63" s="376">
        <v>364924</v>
      </c>
      <c r="F63" s="376">
        <v>169924</v>
      </c>
      <c r="G63" s="376" t="s">
        <v>1176</v>
      </c>
      <c r="H63" s="376">
        <v>534849</v>
      </c>
      <c r="I63" s="376">
        <v>227714</v>
      </c>
      <c r="J63" s="376">
        <v>31255</v>
      </c>
      <c r="K63" s="376" t="s">
        <v>1176</v>
      </c>
      <c r="L63" s="376">
        <v>258969</v>
      </c>
      <c r="M63" s="372" t="s">
        <v>16238</v>
      </c>
      <c r="N63" s="372" t="s">
        <v>16239</v>
      </c>
      <c r="O63" s="372" t="s">
        <v>1176</v>
      </c>
      <c r="P63" s="373" t="s">
        <v>16128</v>
      </c>
    </row>
    <row r="64" spans="1:16" ht="17.25">
      <c r="A64" s="248" t="s">
        <v>2269</v>
      </c>
      <c r="B64" s="249" t="s">
        <v>9669</v>
      </c>
      <c r="C64" s="249" t="str">
        <f t="shared" si="0"/>
        <v>१</v>
      </c>
      <c r="D64" s="249" t="s">
        <v>2270</v>
      </c>
      <c r="E64" s="376">
        <v>274078</v>
      </c>
      <c r="F64" s="376">
        <v>131254</v>
      </c>
      <c r="G64" s="376" t="s">
        <v>1176</v>
      </c>
      <c r="H64" s="376">
        <v>405332</v>
      </c>
      <c r="I64" s="376">
        <v>163497</v>
      </c>
      <c r="J64" s="376">
        <v>48459</v>
      </c>
      <c r="K64" s="376" t="s">
        <v>1176</v>
      </c>
      <c r="L64" s="376">
        <v>211957</v>
      </c>
      <c r="M64" s="372" t="s">
        <v>16240</v>
      </c>
      <c r="N64" s="372" t="s">
        <v>16241</v>
      </c>
      <c r="O64" s="372" t="s">
        <v>1176</v>
      </c>
      <c r="P64" s="373" t="s">
        <v>16242</v>
      </c>
    </row>
    <row r="65" spans="1:16" ht="17.25">
      <c r="A65" s="248" t="s">
        <v>2279</v>
      </c>
      <c r="B65" s="249" t="s">
        <v>9679</v>
      </c>
      <c r="C65" s="249" t="str">
        <f t="shared" si="0"/>
        <v>१</v>
      </c>
      <c r="D65" s="249" t="s">
        <v>2280</v>
      </c>
      <c r="E65" s="376">
        <v>316012</v>
      </c>
      <c r="F65" s="376">
        <v>192428</v>
      </c>
      <c r="G65" s="376" t="s">
        <v>1176</v>
      </c>
      <c r="H65" s="376">
        <v>508440</v>
      </c>
      <c r="I65" s="376">
        <v>168845</v>
      </c>
      <c r="J65" s="376">
        <v>44732</v>
      </c>
      <c r="K65" s="376" t="s">
        <v>1176</v>
      </c>
      <c r="L65" s="376">
        <v>213577</v>
      </c>
      <c r="M65" s="372" t="s">
        <v>1051</v>
      </c>
      <c r="N65" s="372" t="s">
        <v>16243</v>
      </c>
      <c r="O65" s="372" t="s">
        <v>1176</v>
      </c>
      <c r="P65" s="373" t="s">
        <v>2106</v>
      </c>
    </row>
    <row r="66" spans="1:16" ht="17.25">
      <c r="A66" s="248" t="s">
        <v>2289</v>
      </c>
      <c r="B66" s="249" t="s">
        <v>9689</v>
      </c>
      <c r="C66" s="249" t="str">
        <f t="shared" si="0"/>
        <v>१</v>
      </c>
      <c r="D66" s="249" t="s">
        <v>2291</v>
      </c>
      <c r="E66" s="376">
        <v>636506</v>
      </c>
      <c r="F66" s="376">
        <v>302073</v>
      </c>
      <c r="G66" s="376" t="s">
        <v>1176</v>
      </c>
      <c r="H66" s="376">
        <v>938580</v>
      </c>
      <c r="I66" s="376">
        <v>413386</v>
      </c>
      <c r="J66" s="376">
        <v>131695</v>
      </c>
      <c r="K66" s="376" t="s">
        <v>1176</v>
      </c>
      <c r="L66" s="376">
        <v>545081</v>
      </c>
      <c r="M66" s="372" t="s">
        <v>16244</v>
      </c>
      <c r="N66" s="372" t="s">
        <v>16245</v>
      </c>
      <c r="O66" s="372" t="s">
        <v>1176</v>
      </c>
      <c r="P66" s="373" t="s">
        <v>16246</v>
      </c>
    </row>
    <row r="67" spans="1:16" ht="17.25">
      <c r="A67" s="248" t="s">
        <v>2300</v>
      </c>
      <c r="B67" s="249" t="s">
        <v>9699</v>
      </c>
      <c r="C67" s="249" t="str">
        <f t="shared" si="0"/>
        <v>१</v>
      </c>
      <c r="D67" s="249" t="s">
        <v>2301</v>
      </c>
      <c r="E67" s="376">
        <v>469334</v>
      </c>
      <c r="F67" s="376">
        <v>236096</v>
      </c>
      <c r="G67" s="376" t="s">
        <v>1176</v>
      </c>
      <c r="H67" s="376">
        <v>705431</v>
      </c>
      <c r="I67" s="376">
        <v>275968</v>
      </c>
      <c r="J67" s="376">
        <v>77089</v>
      </c>
      <c r="K67" s="376" t="s">
        <v>1176</v>
      </c>
      <c r="L67" s="376">
        <v>353058</v>
      </c>
      <c r="M67" s="372" t="s">
        <v>10923</v>
      </c>
      <c r="N67" s="372" t="s">
        <v>16247</v>
      </c>
      <c r="O67" s="372" t="s">
        <v>1176</v>
      </c>
      <c r="P67" s="373" t="s">
        <v>16248</v>
      </c>
    </row>
    <row r="68" spans="1:16" ht="17.25">
      <c r="A68" s="248" t="s">
        <v>2310</v>
      </c>
      <c r="B68" s="249" t="s">
        <v>9709</v>
      </c>
      <c r="C68" s="249" t="str">
        <f t="shared" si="0"/>
        <v>१</v>
      </c>
      <c r="D68" s="249" t="s">
        <v>2311</v>
      </c>
      <c r="E68" s="376">
        <v>320334</v>
      </c>
      <c r="F68" s="376">
        <v>191545</v>
      </c>
      <c r="G68" s="376" t="s">
        <v>1176</v>
      </c>
      <c r="H68" s="376">
        <v>511880</v>
      </c>
      <c r="I68" s="376">
        <v>186282</v>
      </c>
      <c r="J68" s="376">
        <v>60287</v>
      </c>
      <c r="K68" s="376" t="s">
        <v>1176</v>
      </c>
      <c r="L68" s="376">
        <v>246569</v>
      </c>
      <c r="M68" s="372" t="s">
        <v>16249</v>
      </c>
      <c r="N68" s="372" t="s">
        <v>16250</v>
      </c>
      <c r="O68" s="372" t="s">
        <v>1176</v>
      </c>
      <c r="P68" s="373" t="s">
        <v>16251</v>
      </c>
    </row>
    <row r="69" spans="1:16" ht="17.25">
      <c r="A69" s="248" t="s">
        <v>2320</v>
      </c>
      <c r="B69" s="249" t="s">
        <v>9718</v>
      </c>
      <c r="C69" s="249" t="str">
        <f t="shared" si="0"/>
        <v>१</v>
      </c>
      <c r="D69" s="249" t="s">
        <v>9719</v>
      </c>
      <c r="E69" s="376">
        <v>310427</v>
      </c>
      <c r="F69" s="376">
        <v>165157</v>
      </c>
      <c r="G69" s="376" t="s">
        <v>1176</v>
      </c>
      <c r="H69" s="376">
        <v>475584</v>
      </c>
      <c r="I69" s="376">
        <v>190963</v>
      </c>
      <c r="J69" s="376">
        <v>77101</v>
      </c>
      <c r="K69" s="376" t="s">
        <v>1176</v>
      </c>
      <c r="L69" s="376">
        <v>268065</v>
      </c>
      <c r="M69" s="372" t="s">
        <v>16252</v>
      </c>
      <c r="N69" s="372" t="s">
        <v>16253</v>
      </c>
      <c r="O69" s="372" t="s">
        <v>1176</v>
      </c>
      <c r="P69" s="373" t="s">
        <v>16254</v>
      </c>
    </row>
    <row r="70" spans="1:16" ht="17.25">
      <c r="A70" s="248" t="s">
        <v>2330</v>
      </c>
      <c r="B70" s="249" t="s">
        <v>9729</v>
      </c>
      <c r="C70" s="249" t="str">
        <f t="shared" si="0"/>
        <v>१</v>
      </c>
      <c r="D70" s="249" t="s">
        <v>2331</v>
      </c>
      <c r="E70" s="376">
        <v>432535</v>
      </c>
      <c r="F70" s="376">
        <v>236275</v>
      </c>
      <c r="G70" s="376" t="s">
        <v>1176</v>
      </c>
      <c r="H70" s="376">
        <v>668811</v>
      </c>
      <c r="I70" s="376">
        <v>282542</v>
      </c>
      <c r="J70" s="376">
        <v>112515</v>
      </c>
      <c r="K70" s="376" t="s">
        <v>1176</v>
      </c>
      <c r="L70" s="376">
        <v>395057</v>
      </c>
      <c r="M70" s="372" t="s">
        <v>9276</v>
      </c>
      <c r="N70" s="372" t="s">
        <v>16255</v>
      </c>
      <c r="O70" s="372" t="s">
        <v>1176</v>
      </c>
      <c r="P70" s="373" t="s">
        <v>16256</v>
      </c>
    </row>
    <row r="71" spans="1:16" ht="17.25">
      <c r="A71" s="248" t="s">
        <v>2340</v>
      </c>
      <c r="B71" s="249" t="s">
        <v>9739</v>
      </c>
      <c r="C71" s="249" t="str">
        <f t="shared" si="0"/>
        <v>१</v>
      </c>
      <c r="D71" s="249" t="s">
        <v>2341</v>
      </c>
      <c r="E71" s="376">
        <v>314486</v>
      </c>
      <c r="F71" s="376">
        <v>190233</v>
      </c>
      <c r="G71" s="376" t="s">
        <v>1176</v>
      </c>
      <c r="H71" s="376">
        <v>504720</v>
      </c>
      <c r="I71" s="376">
        <v>209379</v>
      </c>
      <c r="J71" s="376">
        <v>67201</v>
      </c>
      <c r="K71" s="376" t="s">
        <v>1176</v>
      </c>
      <c r="L71" s="376">
        <v>276581</v>
      </c>
      <c r="M71" s="372" t="s">
        <v>11265</v>
      </c>
      <c r="N71" s="372" t="s">
        <v>16257</v>
      </c>
      <c r="O71" s="372" t="s">
        <v>1176</v>
      </c>
      <c r="P71" s="373" t="s">
        <v>16258</v>
      </c>
    </row>
    <row r="72" spans="1:16" ht="17.25">
      <c r="A72" s="248" t="s">
        <v>2350</v>
      </c>
      <c r="B72" s="249" t="s">
        <v>9749</v>
      </c>
      <c r="C72" s="249" t="str">
        <f t="shared" ref="C72:C135" si="4">MID(B72,3,1)</f>
        <v>१</v>
      </c>
      <c r="D72" s="249" t="s">
        <v>2351</v>
      </c>
      <c r="E72" s="376">
        <v>294296</v>
      </c>
      <c r="F72" s="376">
        <v>328317</v>
      </c>
      <c r="G72" s="376" t="s">
        <v>1176</v>
      </c>
      <c r="H72" s="376">
        <v>622613</v>
      </c>
      <c r="I72" s="376">
        <v>188423</v>
      </c>
      <c r="J72" s="376">
        <v>162279</v>
      </c>
      <c r="K72" s="376" t="s">
        <v>1176</v>
      </c>
      <c r="L72" s="376">
        <v>350703</v>
      </c>
      <c r="M72" s="372" t="s">
        <v>12889</v>
      </c>
      <c r="N72" s="372" t="s">
        <v>16259</v>
      </c>
      <c r="O72" s="372" t="s">
        <v>1176</v>
      </c>
      <c r="P72" s="373" t="s">
        <v>16260</v>
      </c>
    </row>
    <row r="73" spans="1:16" ht="17.25">
      <c r="A73" s="248" t="s">
        <v>2360</v>
      </c>
      <c r="B73" s="249" t="s">
        <v>9759</v>
      </c>
      <c r="C73" s="249" t="str">
        <f t="shared" si="4"/>
        <v>१</v>
      </c>
      <c r="D73" s="249" t="s">
        <v>2361</v>
      </c>
      <c r="E73" s="376">
        <v>255698</v>
      </c>
      <c r="F73" s="376">
        <v>144343</v>
      </c>
      <c r="G73" s="376" t="s">
        <v>1176</v>
      </c>
      <c r="H73" s="376">
        <v>400041</v>
      </c>
      <c r="I73" s="376">
        <v>154115</v>
      </c>
      <c r="J73" s="376">
        <v>58751</v>
      </c>
      <c r="K73" s="376" t="s">
        <v>1176</v>
      </c>
      <c r="L73" s="376">
        <v>212867</v>
      </c>
      <c r="M73" s="372" t="s">
        <v>12083</v>
      </c>
      <c r="N73" s="372" t="s">
        <v>16261</v>
      </c>
      <c r="O73" s="372" t="s">
        <v>1176</v>
      </c>
      <c r="P73" s="373" t="s">
        <v>16262</v>
      </c>
    </row>
    <row r="74" spans="1:16" ht="17.25">
      <c r="A74" s="248" t="s">
        <v>2370</v>
      </c>
      <c r="B74" s="249" t="s">
        <v>9768</v>
      </c>
      <c r="C74" s="249" t="str">
        <f t="shared" si="4"/>
        <v>१</v>
      </c>
      <c r="D74" s="249" t="s">
        <v>2371</v>
      </c>
      <c r="E74" s="376">
        <v>264664</v>
      </c>
      <c r="F74" s="376">
        <v>206512</v>
      </c>
      <c r="G74" s="376" t="s">
        <v>1176</v>
      </c>
      <c r="H74" s="376">
        <v>471176</v>
      </c>
      <c r="I74" s="376">
        <v>176618</v>
      </c>
      <c r="J74" s="376">
        <v>75253</v>
      </c>
      <c r="K74" s="376" t="s">
        <v>1176</v>
      </c>
      <c r="L74" s="376">
        <v>251872</v>
      </c>
      <c r="M74" s="372" t="s">
        <v>16263</v>
      </c>
      <c r="N74" s="372" t="s">
        <v>16264</v>
      </c>
      <c r="O74" s="372" t="s">
        <v>1176</v>
      </c>
      <c r="P74" s="373" t="s">
        <v>16265</v>
      </c>
    </row>
    <row r="75" spans="1:16" ht="17.25">
      <c r="A75" s="248" t="s">
        <v>2379</v>
      </c>
      <c r="B75" s="249" t="s">
        <v>9777</v>
      </c>
      <c r="C75" s="249" t="str">
        <f t="shared" si="4"/>
        <v>१</v>
      </c>
      <c r="D75" s="249" t="s">
        <v>2380</v>
      </c>
      <c r="E75" s="376">
        <v>233219</v>
      </c>
      <c r="F75" s="376">
        <v>181062</v>
      </c>
      <c r="G75" s="376" t="s">
        <v>1176</v>
      </c>
      <c r="H75" s="376">
        <v>414281</v>
      </c>
      <c r="I75" s="376">
        <v>158317</v>
      </c>
      <c r="J75" s="376">
        <v>65959</v>
      </c>
      <c r="K75" s="376" t="s">
        <v>1176</v>
      </c>
      <c r="L75" s="376">
        <v>224276</v>
      </c>
      <c r="M75" s="372" t="s">
        <v>12084</v>
      </c>
      <c r="N75" s="372" t="s">
        <v>1528</v>
      </c>
      <c r="O75" s="372" t="s">
        <v>1176</v>
      </c>
      <c r="P75" s="373" t="s">
        <v>16266</v>
      </c>
    </row>
    <row r="76" spans="1:16" ht="17.25">
      <c r="A76" s="248" t="s">
        <v>2389</v>
      </c>
      <c r="B76" s="249" t="s">
        <v>9787</v>
      </c>
      <c r="C76" s="249" t="str">
        <f t="shared" si="4"/>
        <v>१</v>
      </c>
      <c r="D76" s="249" t="s">
        <v>2391</v>
      </c>
      <c r="E76" s="376">
        <v>431606</v>
      </c>
      <c r="F76" s="376">
        <v>316769</v>
      </c>
      <c r="G76" s="376" t="s">
        <v>1176</v>
      </c>
      <c r="H76" s="376">
        <v>748376</v>
      </c>
      <c r="I76" s="376">
        <v>283109</v>
      </c>
      <c r="J76" s="376">
        <v>90133</v>
      </c>
      <c r="K76" s="376" t="s">
        <v>1176</v>
      </c>
      <c r="L76" s="376">
        <v>373242</v>
      </c>
      <c r="M76" s="372" t="s">
        <v>16267</v>
      </c>
      <c r="N76" s="372" t="s">
        <v>16268</v>
      </c>
      <c r="O76" s="372" t="s">
        <v>1176</v>
      </c>
      <c r="P76" s="373" t="s">
        <v>16269</v>
      </c>
    </row>
    <row r="77" spans="1:16" ht="17.25">
      <c r="A77" s="248" t="s">
        <v>2399</v>
      </c>
      <c r="B77" s="249" t="s">
        <v>9796</v>
      </c>
      <c r="C77" s="249" t="str">
        <f t="shared" si="4"/>
        <v>१</v>
      </c>
      <c r="D77" s="249" t="s">
        <v>2400</v>
      </c>
      <c r="E77" s="376">
        <v>299796</v>
      </c>
      <c r="F77" s="376">
        <v>336954</v>
      </c>
      <c r="G77" s="376" t="s">
        <v>1176</v>
      </c>
      <c r="H77" s="376">
        <v>636751</v>
      </c>
      <c r="I77" s="376">
        <v>142189</v>
      </c>
      <c r="J77" s="376">
        <v>109099</v>
      </c>
      <c r="K77" s="376" t="s">
        <v>1176</v>
      </c>
      <c r="L77" s="376">
        <v>251289</v>
      </c>
      <c r="M77" s="372" t="s">
        <v>16270</v>
      </c>
      <c r="N77" s="372" t="s">
        <v>16271</v>
      </c>
      <c r="O77" s="372" t="s">
        <v>1176</v>
      </c>
      <c r="P77" s="373" t="s">
        <v>16227</v>
      </c>
    </row>
    <row r="78" spans="1:16" ht="17.25">
      <c r="A78" s="248" t="s">
        <v>2409</v>
      </c>
      <c r="B78" s="249" t="s">
        <v>9806</v>
      </c>
      <c r="C78" s="249" t="str">
        <f t="shared" si="4"/>
        <v>१</v>
      </c>
      <c r="D78" s="249" t="s">
        <v>2410</v>
      </c>
      <c r="E78" s="376">
        <v>219408</v>
      </c>
      <c r="F78" s="376">
        <v>171495</v>
      </c>
      <c r="G78" s="376" t="s">
        <v>1176</v>
      </c>
      <c r="H78" s="376">
        <v>390903</v>
      </c>
      <c r="I78" s="376">
        <v>148358</v>
      </c>
      <c r="J78" s="376">
        <v>94797</v>
      </c>
      <c r="K78" s="376" t="s">
        <v>1176</v>
      </c>
      <c r="L78" s="376">
        <v>243155</v>
      </c>
      <c r="M78" s="372" t="s">
        <v>16272</v>
      </c>
      <c r="N78" s="372" t="s">
        <v>16273</v>
      </c>
      <c r="O78" s="372" t="s">
        <v>1176</v>
      </c>
      <c r="P78" s="373" t="s">
        <v>16274</v>
      </c>
    </row>
    <row r="79" spans="1:16" ht="17.25">
      <c r="A79" s="248" t="s">
        <v>2419</v>
      </c>
      <c r="B79" s="249" t="s">
        <v>9815</v>
      </c>
      <c r="C79" s="249" t="str">
        <f t="shared" si="4"/>
        <v>१</v>
      </c>
      <c r="D79" s="249" t="s">
        <v>2420</v>
      </c>
      <c r="E79" s="376">
        <v>420557</v>
      </c>
      <c r="F79" s="376">
        <v>170079</v>
      </c>
      <c r="G79" s="376" t="s">
        <v>1176</v>
      </c>
      <c r="H79" s="376">
        <v>590637</v>
      </c>
      <c r="I79" s="376">
        <v>295410</v>
      </c>
      <c r="J79" s="376">
        <v>98106</v>
      </c>
      <c r="K79" s="376" t="s">
        <v>1176</v>
      </c>
      <c r="L79" s="376">
        <v>393516</v>
      </c>
      <c r="M79" s="372" t="s">
        <v>16275</v>
      </c>
      <c r="N79" s="372" t="s">
        <v>16276</v>
      </c>
      <c r="O79" s="372" t="s">
        <v>1176</v>
      </c>
      <c r="P79" s="373" t="s">
        <v>16277</v>
      </c>
    </row>
    <row r="80" spans="1:16" ht="17.25">
      <c r="A80" s="248" t="s">
        <v>2428</v>
      </c>
      <c r="B80" s="249" t="s">
        <v>9825</v>
      </c>
      <c r="C80" s="249" t="str">
        <f t="shared" si="4"/>
        <v>१</v>
      </c>
      <c r="D80" s="249" t="s">
        <v>2429</v>
      </c>
      <c r="E80" s="376">
        <v>302075</v>
      </c>
      <c r="F80" s="376">
        <v>182011</v>
      </c>
      <c r="G80" s="376" t="s">
        <v>1176</v>
      </c>
      <c r="H80" s="376">
        <v>484087</v>
      </c>
      <c r="I80" s="376">
        <v>193374</v>
      </c>
      <c r="J80" s="376">
        <v>87115</v>
      </c>
      <c r="K80" s="376" t="s">
        <v>1176</v>
      </c>
      <c r="L80" s="376">
        <v>280489</v>
      </c>
      <c r="M80" s="372" t="s">
        <v>10348</v>
      </c>
      <c r="N80" s="372" t="s">
        <v>16278</v>
      </c>
      <c r="O80" s="372" t="s">
        <v>1176</v>
      </c>
      <c r="P80" s="373" t="s">
        <v>12661</v>
      </c>
    </row>
    <row r="81" spans="1:16" ht="17.25">
      <c r="A81" s="248" t="s">
        <v>2438</v>
      </c>
      <c r="B81" s="249" t="s">
        <v>9835</v>
      </c>
      <c r="C81" s="249" t="str">
        <f t="shared" si="4"/>
        <v>१</v>
      </c>
      <c r="D81" s="249" t="s">
        <v>2439</v>
      </c>
      <c r="E81" s="376">
        <v>233642</v>
      </c>
      <c r="F81" s="376">
        <v>176755</v>
      </c>
      <c r="G81" s="376" t="s">
        <v>1176</v>
      </c>
      <c r="H81" s="376">
        <v>410398</v>
      </c>
      <c r="I81" s="376">
        <v>118730</v>
      </c>
      <c r="J81" s="376">
        <v>22828</v>
      </c>
      <c r="K81" s="376" t="s">
        <v>1176</v>
      </c>
      <c r="L81" s="376">
        <v>141559</v>
      </c>
      <c r="M81" s="372" t="s">
        <v>16279</v>
      </c>
      <c r="N81" s="372" t="s">
        <v>16280</v>
      </c>
      <c r="O81" s="372" t="s">
        <v>1176</v>
      </c>
      <c r="P81" s="373" t="s">
        <v>16281</v>
      </c>
    </row>
    <row r="82" spans="1:16" ht="17.25">
      <c r="A82" s="248" t="s">
        <v>2448</v>
      </c>
      <c r="B82" s="249" t="s">
        <v>9844</v>
      </c>
      <c r="C82" s="249" t="str">
        <f t="shared" si="4"/>
        <v>१</v>
      </c>
      <c r="D82" s="249" t="s">
        <v>2449</v>
      </c>
      <c r="E82" s="376">
        <v>187292</v>
      </c>
      <c r="F82" s="376">
        <v>88690</v>
      </c>
      <c r="G82" s="376" t="s">
        <v>1176</v>
      </c>
      <c r="H82" s="376">
        <v>275983</v>
      </c>
      <c r="I82" s="376">
        <v>70076</v>
      </c>
      <c r="J82" s="376">
        <v>24236</v>
      </c>
      <c r="K82" s="376" t="s">
        <v>1176</v>
      </c>
      <c r="L82" s="376">
        <v>94312</v>
      </c>
      <c r="M82" s="372" t="s">
        <v>16282</v>
      </c>
      <c r="N82" s="372" t="s">
        <v>16283</v>
      </c>
      <c r="O82" s="372" t="s">
        <v>1176</v>
      </c>
      <c r="P82" s="373" t="s">
        <v>16284</v>
      </c>
    </row>
    <row r="83" spans="1:16" ht="17.25">
      <c r="A83" s="248" t="s">
        <v>2458</v>
      </c>
      <c r="B83" s="249" t="s">
        <v>9854</v>
      </c>
      <c r="C83" s="249" t="str">
        <f t="shared" si="4"/>
        <v>१</v>
      </c>
      <c r="D83" s="249" t="s">
        <v>2459</v>
      </c>
      <c r="E83" s="376">
        <v>226887</v>
      </c>
      <c r="F83" s="376">
        <v>190165</v>
      </c>
      <c r="G83" s="376" t="s">
        <v>1176</v>
      </c>
      <c r="H83" s="376">
        <v>417052</v>
      </c>
      <c r="I83" s="376">
        <v>121620</v>
      </c>
      <c r="J83" s="376">
        <v>24072</v>
      </c>
      <c r="K83" s="376" t="s">
        <v>1176</v>
      </c>
      <c r="L83" s="376">
        <v>145692</v>
      </c>
      <c r="M83" s="372" t="s">
        <v>16108</v>
      </c>
      <c r="N83" s="372" t="s">
        <v>16285</v>
      </c>
      <c r="O83" s="372" t="s">
        <v>1176</v>
      </c>
      <c r="P83" s="373" t="s">
        <v>16286</v>
      </c>
    </row>
    <row r="84" spans="1:16" ht="17.25">
      <c r="A84" s="248" t="s">
        <v>2468</v>
      </c>
      <c r="B84" s="249" t="s">
        <v>9864</v>
      </c>
      <c r="C84" s="249" t="str">
        <f t="shared" si="4"/>
        <v>१</v>
      </c>
      <c r="D84" s="249" t="s">
        <v>2470</v>
      </c>
      <c r="E84" s="376">
        <v>486071</v>
      </c>
      <c r="F84" s="376">
        <v>268638</v>
      </c>
      <c r="G84" s="376" t="s">
        <v>1176</v>
      </c>
      <c r="H84" s="376">
        <v>754710</v>
      </c>
      <c r="I84" s="376">
        <v>315555</v>
      </c>
      <c r="J84" s="376">
        <v>109377</v>
      </c>
      <c r="K84" s="376" t="s">
        <v>1176</v>
      </c>
      <c r="L84" s="376">
        <v>424932</v>
      </c>
      <c r="M84" s="372" t="s">
        <v>16287</v>
      </c>
      <c r="N84" s="372" t="s">
        <v>16288</v>
      </c>
      <c r="O84" s="372" t="s">
        <v>1176</v>
      </c>
      <c r="P84" s="373" t="s">
        <v>16289</v>
      </c>
    </row>
    <row r="85" spans="1:16" ht="17.25">
      <c r="A85" s="248" t="s">
        <v>2479</v>
      </c>
      <c r="B85" s="249" t="s">
        <v>9873</v>
      </c>
      <c r="C85" s="249" t="str">
        <f t="shared" si="4"/>
        <v>१</v>
      </c>
      <c r="D85" s="249" t="s">
        <v>2480</v>
      </c>
      <c r="E85" s="376">
        <v>267280</v>
      </c>
      <c r="F85" s="376">
        <v>121639</v>
      </c>
      <c r="G85" s="376" t="s">
        <v>1176</v>
      </c>
      <c r="H85" s="376">
        <v>388920</v>
      </c>
      <c r="I85" s="376">
        <v>148931</v>
      </c>
      <c r="J85" s="376">
        <v>60065</v>
      </c>
      <c r="K85" s="376" t="s">
        <v>1176</v>
      </c>
      <c r="L85" s="376">
        <v>208996</v>
      </c>
      <c r="M85" s="372" t="s">
        <v>10814</v>
      </c>
      <c r="N85" s="372" t="s">
        <v>16290</v>
      </c>
      <c r="O85" s="372" t="s">
        <v>1176</v>
      </c>
      <c r="P85" s="373" t="s">
        <v>16237</v>
      </c>
    </row>
    <row r="86" spans="1:16" ht="17.25">
      <c r="A86" s="248" t="s">
        <v>2489</v>
      </c>
      <c r="B86" s="249" t="s">
        <v>9882</v>
      </c>
      <c r="C86" s="249" t="str">
        <f t="shared" si="4"/>
        <v>१</v>
      </c>
      <c r="D86" s="249" t="s">
        <v>2490</v>
      </c>
      <c r="E86" s="376">
        <v>300102</v>
      </c>
      <c r="F86" s="376">
        <v>198767</v>
      </c>
      <c r="G86" s="376" t="s">
        <v>1176</v>
      </c>
      <c r="H86" s="376">
        <v>498870</v>
      </c>
      <c r="I86" s="376">
        <v>193063</v>
      </c>
      <c r="J86" s="376">
        <v>78835</v>
      </c>
      <c r="K86" s="376" t="s">
        <v>1176</v>
      </c>
      <c r="L86" s="376">
        <v>271898</v>
      </c>
      <c r="M86" s="372" t="s">
        <v>12462</v>
      </c>
      <c r="N86" s="372" t="s">
        <v>16291</v>
      </c>
      <c r="O86" s="372" t="s">
        <v>1176</v>
      </c>
      <c r="P86" s="373" t="s">
        <v>16292</v>
      </c>
    </row>
    <row r="87" spans="1:16" ht="17.25">
      <c r="A87" s="248" t="s">
        <v>2498</v>
      </c>
      <c r="B87" s="249" t="s">
        <v>9891</v>
      </c>
      <c r="C87" s="249" t="str">
        <f t="shared" si="4"/>
        <v>१</v>
      </c>
      <c r="D87" s="249" t="s">
        <v>2499</v>
      </c>
      <c r="E87" s="376">
        <v>310886</v>
      </c>
      <c r="F87" s="376">
        <v>129341</v>
      </c>
      <c r="G87" s="376" t="s">
        <v>1176</v>
      </c>
      <c r="H87" s="376">
        <v>440228</v>
      </c>
      <c r="I87" s="376">
        <v>199881</v>
      </c>
      <c r="J87" s="376">
        <v>53441</v>
      </c>
      <c r="K87" s="376" t="s">
        <v>1176</v>
      </c>
      <c r="L87" s="376">
        <v>253323</v>
      </c>
      <c r="M87" s="372" t="s">
        <v>16293</v>
      </c>
      <c r="N87" s="372" t="s">
        <v>12670</v>
      </c>
      <c r="O87" s="372" t="s">
        <v>1176</v>
      </c>
      <c r="P87" s="373" t="s">
        <v>16294</v>
      </c>
    </row>
    <row r="88" spans="1:16" ht="17.25">
      <c r="A88" s="248" t="s">
        <v>2508</v>
      </c>
      <c r="B88" s="249" t="s">
        <v>9901</v>
      </c>
      <c r="C88" s="249" t="str">
        <f t="shared" si="4"/>
        <v>१</v>
      </c>
      <c r="D88" s="249" t="s">
        <v>2509</v>
      </c>
      <c r="E88" s="376">
        <v>360725</v>
      </c>
      <c r="F88" s="376">
        <v>184605</v>
      </c>
      <c r="G88" s="376" t="s">
        <v>1176</v>
      </c>
      <c r="H88" s="376">
        <v>545330</v>
      </c>
      <c r="I88" s="376">
        <v>200531</v>
      </c>
      <c r="J88" s="376">
        <v>74415</v>
      </c>
      <c r="K88" s="376" t="s">
        <v>1176</v>
      </c>
      <c r="L88" s="376">
        <v>274946</v>
      </c>
      <c r="M88" s="372" t="s">
        <v>16295</v>
      </c>
      <c r="N88" s="372" t="s">
        <v>16296</v>
      </c>
      <c r="O88" s="372" t="s">
        <v>1176</v>
      </c>
      <c r="P88" s="373" t="s">
        <v>16297</v>
      </c>
    </row>
    <row r="89" spans="1:16" ht="17.25">
      <c r="A89" s="248" t="s">
        <v>2518</v>
      </c>
      <c r="B89" s="249" t="s">
        <v>9911</v>
      </c>
      <c r="C89" s="249" t="str">
        <f t="shared" si="4"/>
        <v>१</v>
      </c>
      <c r="D89" s="249" t="s">
        <v>2519</v>
      </c>
      <c r="E89" s="376">
        <v>325535</v>
      </c>
      <c r="F89" s="376">
        <v>159072</v>
      </c>
      <c r="G89" s="376" t="s">
        <v>1176</v>
      </c>
      <c r="H89" s="376">
        <v>484607</v>
      </c>
      <c r="I89" s="376">
        <v>201909</v>
      </c>
      <c r="J89" s="376">
        <v>40398</v>
      </c>
      <c r="K89" s="376" t="s">
        <v>1176</v>
      </c>
      <c r="L89" s="376">
        <v>242308</v>
      </c>
      <c r="M89" s="372" t="s">
        <v>16298</v>
      </c>
      <c r="N89" s="372" t="s">
        <v>16299</v>
      </c>
      <c r="O89" s="372" t="s">
        <v>1176</v>
      </c>
      <c r="P89" s="373" t="s">
        <v>2188</v>
      </c>
    </row>
    <row r="90" spans="1:16" ht="17.25">
      <c r="A90" s="248" t="s">
        <v>2528</v>
      </c>
      <c r="B90" s="249" t="s">
        <v>9921</v>
      </c>
      <c r="C90" s="249" t="str">
        <f t="shared" si="4"/>
        <v>१</v>
      </c>
      <c r="D90" s="249" t="s">
        <v>2529</v>
      </c>
      <c r="E90" s="376">
        <v>269190</v>
      </c>
      <c r="F90" s="376">
        <v>159423</v>
      </c>
      <c r="G90" s="376" t="s">
        <v>1176</v>
      </c>
      <c r="H90" s="376">
        <v>428614</v>
      </c>
      <c r="I90" s="376">
        <v>164642</v>
      </c>
      <c r="J90" s="376">
        <v>47868</v>
      </c>
      <c r="K90" s="376" t="s">
        <v>1176</v>
      </c>
      <c r="L90" s="376">
        <v>212511</v>
      </c>
      <c r="M90" s="372" t="s">
        <v>14347</v>
      </c>
      <c r="N90" s="372" t="s">
        <v>16300</v>
      </c>
      <c r="O90" s="372" t="s">
        <v>1176</v>
      </c>
      <c r="P90" s="373" t="s">
        <v>16301</v>
      </c>
    </row>
    <row r="91" spans="1:16" ht="17.25">
      <c r="A91" s="248" t="s">
        <v>2538</v>
      </c>
      <c r="B91" s="249" t="s">
        <v>9929</v>
      </c>
      <c r="C91" s="249" t="str">
        <f t="shared" si="4"/>
        <v>१</v>
      </c>
      <c r="D91" s="249" t="s">
        <v>2539</v>
      </c>
      <c r="E91" s="376">
        <v>334073</v>
      </c>
      <c r="F91" s="376">
        <v>148092</v>
      </c>
      <c r="G91" s="376" t="s">
        <v>1176</v>
      </c>
      <c r="H91" s="376">
        <v>482165</v>
      </c>
      <c r="I91" s="376">
        <v>196085</v>
      </c>
      <c r="J91" s="376">
        <v>62577</v>
      </c>
      <c r="K91" s="376" t="s">
        <v>1176</v>
      </c>
      <c r="L91" s="376">
        <v>258663</v>
      </c>
      <c r="M91" s="372" t="s">
        <v>16302</v>
      </c>
      <c r="N91" s="372" t="s">
        <v>16303</v>
      </c>
      <c r="O91" s="372" t="s">
        <v>1176</v>
      </c>
      <c r="P91" s="373" t="s">
        <v>16304</v>
      </c>
    </row>
    <row r="92" spans="1:16" ht="17.25">
      <c r="A92" s="248" t="s">
        <v>2548</v>
      </c>
      <c r="B92" s="249" t="s">
        <v>9939</v>
      </c>
      <c r="C92" s="249" t="str">
        <f t="shared" si="4"/>
        <v>१</v>
      </c>
      <c r="D92" s="249" t="s">
        <v>2550</v>
      </c>
      <c r="E92" s="376">
        <v>597712</v>
      </c>
      <c r="F92" s="376">
        <v>217170</v>
      </c>
      <c r="G92" s="376" t="s">
        <v>1176</v>
      </c>
      <c r="H92" s="376">
        <v>814883</v>
      </c>
      <c r="I92" s="376">
        <v>387589</v>
      </c>
      <c r="J92" s="376">
        <v>92227</v>
      </c>
      <c r="K92" s="376" t="s">
        <v>1176</v>
      </c>
      <c r="L92" s="376">
        <v>479817</v>
      </c>
      <c r="M92" s="372" t="s">
        <v>16305</v>
      </c>
      <c r="N92" s="372" t="s">
        <v>16306</v>
      </c>
      <c r="O92" s="372" t="s">
        <v>1176</v>
      </c>
      <c r="P92" s="373" t="s">
        <v>16307</v>
      </c>
    </row>
    <row r="93" spans="1:16" ht="17.25">
      <c r="A93" s="248" t="s">
        <v>2559</v>
      </c>
      <c r="B93" s="249" t="s">
        <v>9949</v>
      </c>
      <c r="C93" s="249" t="str">
        <f t="shared" si="4"/>
        <v>१</v>
      </c>
      <c r="D93" s="249" t="s">
        <v>9950</v>
      </c>
      <c r="E93" s="376">
        <v>537384</v>
      </c>
      <c r="F93" s="376">
        <v>284112</v>
      </c>
      <c r="G93" s="376" t="s">
        <v>1176</v>
      </c>
      <c r="H93" s="376">
        <v>821497</v>
      </c>
      <c r="I93" s="376">
        <v>319323</v>
      </c>
      <c r="J93" s="376">
        <v>154571</v>
      </c>
      <c r="K93" s="376" t="s">
        <v>1176</v>
      </c>
      <c r="L93" s="376">
        <v>473894</v>
      </c>
      <c r="M93" s="372" t="s">
        <v>16308</v>
      </c>
      <c r="N93" s="372" t="s">
        <v>16309</v>
      </c>
      <c r="O93" s="372" t="s">
        <v>1176</v>
      </c>
      <c r="P93" s="373" t="s">
        <v>16276</v>
      </c>
    </row>
    <row r="94" spans="1:16" ht="17.25">
      <c r="A94" s="248" t="s">
        <v>2569</v>
      </c>
      <c r="B94" s="249" t="s">
        <v>9960</v>
      </c>
      <c r="C94" s="249" t="str">
        <f t="shared" si="4"/>
        <v>१</v>
      </c>
      <c r="D94" s="249" t="s">
        <v>2570</v>
      </c>
      <c r="E94" s="376">
        <v>851791</v>
      </c>
      <c r="F94" s="376">
        <v>609512</v>
      </c>
      <c r="G94" s="376" t="s">
        <v>1176</v>
      </c>
      <c r="H94" s="376">
        <v>1461303</v>
      </c>
      <c r="I94" s="376">
        <v>548728</v>
      </c>
      <c r="J94" s="376">
        <v>247370</v>
      </c>
      <c r="K94" s="376" t="s">
        <v>1176</v>
      </c>
      <c r="L94" s="376">
        <v>796099</v>
      </c>
      <c r="M94" s="372" t="s">
        <v>16310</v>
      </c>
      <c r="N94" s="372" t="s">
        <v>16311</v>
      </c>
      <c r="O94" s="372" t="s">
        <v>1176</v>
      </c>
      <c r="P94" s="373" t="s">
        <v>16312</v>
      </c>
    </row>
    <row r="95" spans="1:16" ht="17.25">
      <c r="A95" s="248" t="s">
        <v>2579</v>
      </c>
      <c r="B95" s="249" t="s">
        <v>9971</v>
      </c>
      <c r="C95" s="249" t="str">
        <f t="shared" si="4"/>
        <v>१</v>
      </c>
      <c r="D95" s="249" t="s">
        <v>2580</v>
      </c>
      <c r="E95" s="376">
        <v>500660</v>
      </c>
      <c r="F95" s="376">
        <v>322483</v>
      </c>
      <c r="G95" s="376" t="s">
        <v>1176</v>
      </c>
      <c r="H95" s="376">
        <v>823144</v>
      </c>
      <c r="I95" s="376">
        <v>291352</v>
      </c>
      <c r="J95" s="376">
        <v>72798</v>
      </c>
      <c r="K95" s="376" t="s">
        <v>1176</v>
      </c>
      <c r="L95" s="376">
        <v>364150</v>
      </c>
      <c r="M95" s="372" t="s">
        <v>16313</v>
      </c>
      <c r="N95" s="372" t="s">
        <v>16314</v>
      </c>
      <c r="O95" s="372" t="s">
        <v>1176</v>
      </c>
      <c r="P95" s="373" t="s">
        <v>16315</v>
      </c>
    </row>
    <row r="96" spans="1:16" ht="17.25">
      <c r="A96" s="248" t="s">
        <v>2589</v>
      </c>
      <c r="B96" s="249" t="s">
        <v>9981</v>
      </c>
      <c r="C96" s="249" t="str">
        <f t="shared" si="4"/>
        <v>१</v>
      </c>
      <c r="D96" s="249" t="s">
        <v>2590</v>
      </c>
      <c r="E96" s="376">
        <v>428457</v>
      </c>
      <c r="F96" s="376">
        <v>300061</v>
      </c>
      <c r="G96" s="376" t="s">
        <v>1176</v>
      </c>
      <c r="H96" s="376">
        <v>728518</v>
      </c>
      <c r="I96" s="376">
        <v>234973</v>
      </c>
      <c r="J96" s="376">
        <v>121964</v>
      </c>
      <c r="K96" s="376" t="s">
        <v>1176</v>
      </c>
      <c r="L96" s="376">
        <v>356938</v>
      </c>
      <c r="M96" s="372" t="s">
        <v>16316</v>
      </c>
      <c r="N96" s="372" t="s">
        <v>16317</v>
      </c>
      <c r="O96" s="372" t="s">
        <v>1176</v>
      </c>
      <c r="P96" s="373" t="s">
        <v>16318</v>
      </c>
    </row>
    <row r="97" spans="1:16" ht="17.25">
      <c r="A97" s="248" t="s">
        <v>2599</v>
      </c>
      <c r="B97" s="249" t="s">
        <v>9991</v>
      </c>
      <c r="C97" s="249" t="str">
        <f t="shared" si="4"/>
        <v>१</v>
      </c>
      <c r="D97" s="249" t="s">
        <v>2600</v>
      </c>
      <c r="E97" s="376">
        <v>258898</v>
      </c>
      <c r="F97" s="376">
        <v>145711</v>
      </c>
      <c r="G97" s="376" t="s">
        <v>1176</v>
      </c>
      <c r="H97" s="376">
        <v>404609</v>
      </c>
      <c r="I97" s="376">
        <v>145368</v>
      </c>
      <c r="J97" s="376">
        <v>39070</v>
      </c>
      <c r="K97" s="376" t="s">
        <v>1176</v>
      </c>
      <c r="L97" s="376">
        <v>184439</v>
      </c>
      <c r="M97" s="372" t="s">
        <v>16319</v>
      </c>
      <c r="N97" s="372" t="s">
        <v>16320</v>
      </c>
      <c r="O97" s="372" t="s">
        <v>1176</v>
      </c>
      <c r="P97" s="373" t="s">
        <v>16321</v>
      </c>
    </row>
    <row r="98" spans="1:16" ht="17.25">
      <c r="A98" s="248" t="s">
        <v>2609</v>
      </c>
      <c r="B98" s="249" t="s">
        <v>10000</v>
      </c>
      <c r="C98" s="249" t="str">
        <f t="shared" si="4"/>
        <v>१</v>
      </c>
      <c r="D98" s="249" t="s">
        <v>2610</v>
      </c>
      <c r="E98" s="376">
        <v>379366</v>
      </c>
      <c r="F98" s="376">
        <v>257478</v>
      </c>
      <c r="G98" s="376" t="s">
        <v>1176</v>
      </c>
      <c r="H98" s="376">
        <v>636844</v>
      </c>
      <c r="I98" s="376">
        <v>245399</v>
      </c>
      <c r="J98" s="376">
        <v>124880</v>
      </c>
      <c r="K98" s="376" t="s">
        <v>1176</v>
      </c>
      <c r="L98" s="376">
        <v>370279</v>
      </c>
      <c r="M98" s="372" t="s">
        <v>16322</v>
      </c>
      <c r="N98" s="372" t="s">
        <v>16323</v>
      </c>
      <c r="O98" s="372" t="s">
        <v>1176</v>
      </c>
      <c r="P98" s="373" t="s">
        <v>16324</v>
      </c>
    </row>
    <row r="99" spans="1:16" ht="17.25">
      <c r="A99" s="248" t="s">
        <v>2619</v>
      </c>
      <c r="B99" s="249" t="s">
        <v>10010</v>
      </c>
      <c r="C99" s="249" t="str">
        <f t="shared" si="4"/>
        <v>१</v>
      </c>
      <c r="D99" s="249" t="s">
        <v>2620</v>
      </c>
      <c r="E99" s="376">
        <v>217961</v>
      </c>
      <c r="F99" s="376">
        <v>161593</v>
      </c>
      <c r="G99" s="376" t="s">
        <v>1176</v>
      </c>
      <c r="H99" s="376">
        <v>379555</v>
      </c>
      <c r="I99" s="376">
        <v>138323</v>
      </c>
      <c r="J99" s="376">
        <v>84977</v>
      </c>
      <c r="K99" s="376" t="s">
        <v>1176</v>
      </c>
      <c r="L99" s="376">
        <v>223300</v>
      </c>
      <c r="M99" s="372" t="s">
        <v>16325</v>
      </c>
      <c r="N99" s="372" t="s">
        <v>16326</v>
      </c>
      <c r="O99" s="372" t="s">
        <v>1176</v>
      </c>
      <c r="P99" s="373" t="s">
        <v>10077</v>
      </c>
    </row>
    <row r="100" spans="1:16" ht="17.25">
      <c r="A100" s="248" t="s">
        <v>2628</v>
      </c>
      <c r="B100" s="249" t="s">
        <v>10020</v>
      </c>
      <c r="C100" s="249" t="str">
        <f t="shared" si="4"/>
        <v>१</v>
      </c>
      <c r="D100" s="249" t="s">
        <v>2630</v>
      </c>
      <c r="E100" s="376">
        <v>535693</v>
      </c>
      <c r="F100" s="376">
        <v>431318</v>
      </c>
      <c r="G100" s="376">
        <v>3000</v>
      </c>
      <c r="H100" s="376">
        <v>970011</v>
      </c>
      <c r="I100" s="376">
        <v>281353</v>
      </c>
      <c r="J100" s="376">
        <v>166241</v>
      </c>
      <c r="K100" s="376">
        <v>2000</v>
      </c>
      <c r="L100" s="376">
        <v>449595</v>
      </c>
      <c r="M100" s="372" t="s">
        <v>16327</v>
      </c>
      <c r="N100" s="372" t="s">
        <v>16328</v>
      </c>
      <c r="O100" s="372" t="s">
        <v>16329</v>
      </c>
      <c r="P100" s="373" t="s">
        <v>13624</v>
      </c>
    </row>
    <row r="101" spans="1:16" ht="17.25">
      <c r="A101" s="248" t="s">
        <v>2639</v>
      </c>
      <c r="B101" s="249" t="s">
        <v>10029</v>
      </c>
      <c r="C101" s="249" t="str">
        <f t="shared" si="4"/>
        <v>१</v>
      </c>
      <c r="D101" s="249" t="s">
        <v>2640</v>
      </c>
      <c r="E101" s="376">
        <v>391424</v>
      </c>
      <c r="F101" s="376">
        <v>415145</v>
      </c>
      <c r="G101" s="376">
        <v>5000</v>
      </c>
      <c r="H101" s="376">
        <v>811570</v>
      </c>
      <c r="I101" s="376">
        <v>236451</v>
      </c>
      <c r="J101" s="376">
        <v>148542</v>
      </c>
      <c r="K101" s="376" t="s">
        <v>1176</v>
      </c>
      <c r="L101" s="376">
        <v>384993</v>
      </c>
      <c r="M101" s="372" t="s">
        <v>16330</v>
      </c>
      <c r="N101" s="372" t="s">
        <v>16331</v>
      </c>
      <c r="O101" s="372" t="s">
        <v>1176</v>
      </c>
      <c r="P101" s="373" t="s">
        <v>16332</v>
      </c>
    </row>
    <row r="102" spans="1:16" ht="17.25">
      <c r="A102" s="248" t="s">
        <v>2649</v>
      </c>
      <c r="B102" s="249" t="s">
        <v>10039</v>
      </c>
      <c r="C102" s="249" t="str">
        <f t="shared" si="4"/>
        <v>१</v>
      </c>
      <c r="D102" s="249" t="s">
        <v>2650</v>
      </c>
      <c r="E102" s="376">
        <v>476886</v>
      </c>
      <c r="F102" s="376">
        <v>332981</v>
      </c>
      <c r="G102" s="376" t="s">
        <v>1176</v>
      </c>
      <c r="H102" s="376">
        <v>809867</v>
      </c>
      <c r="I102" s="376">
        <v>271856</v>
      </c>
      <c r="J102" s="376">
        <v>158549</v>
      </c>
      <c r="K102" s="376" t="s">
        <v>1176</v>
      </c>
      <c r="L102" s="376">
        <v>430405</v>
      </c>
      <c r="M102" s="372" t="s">
        <v>2259</v>
      </c>
      <c r="N102" s="372" t="s">
        <v>16333</v>
      </c>
      <c r="O102" s="372" t="s">
        <v>1176</v>
      </c>
      <c r="P102" s="373" t="s">
        <v>16334</v>
      </c>
    </row>
    <row r="103" spans="1:16" ht="17.25">
      <c r="A103" s="248" t="s">
        <v>2659</v>
      </c>
      <c r="B103" s="249" t="s">
        <v>10049</v>
      </c>
      <c r="C103" s="249" t="str">
        <f t="shared" si="4"/>
        <v>१</v>
      </c>
      <c r="D103" s="249" t="s">
        <v>2660</v>
      </c>
      <c r="E103" s="376">
        <v>680204</v>
      </c>
      <c r="F103" s="376">
        <v>763232</v>
      </c>
      <c r="G103" s="376">
        <v>200</v>
      </c>
      <c r="H103" s="376">
        <v>1443636</v>
      </c>
      <c r="I103" s="376">
        <v>419858</v>
      </c>
      <c r="J103" s="376">
        <v>226402</v>
      </c>
      <c r="K103" s="376" t="s">
        <v>1176</v>
      </c>
      <c r="L103" s="376">
        <v>646260</v>
      </c>
      <c r="M103" s="372" t="s">
        <v>16335</v>
      </c>
      <c r="N103" s="372" t="s">
        <v>16336</v>
      </c>
      <c r="O103" s="372" t="s">
        <v>1176</v>
      </c>
      <c r="P103" s="373" t="s">
        <v>16337</v>
      </c>
    </row>
    <row r="104" spans="1:16" ht="17.25">
      <c r="A104" s="248" t="s">
        <v>2669</v>
      </c>
      <c r="B104" s="249" t="s">
        <v>10059</v>
      </c>
      <c r="C104" s="249" t="str">
        <f t="shared" si="4"/>
        <v>१</v>
      </c>
      <c r="D104" s="249" t="s">
        <v>2670</v>
      </c>
      <c r="E104" s="376">
        <v>633386</v>
      </c>
      <c r="F104" s="376">
        <v>591391</v>
      </c>
      <c r="G104" s="376">
        <v>15000</v>
      </c>
      <c r="H104" s="376">
        <v>1239778</v>
      </c>
      <c r="I104" s="376">
        <v>371484</v>
      </c>
      <c r="J104" s="376">
        <v>256270</v>
      </c>
      <c r="K104" s="376">
        <v>10500</v>
      </c>
      <c r="L104" s="376">
        <v>638255</v>
      </c>
      <c r="M104" s="372" t="s">
        <v>14858</v>
      </c>
      <c r="N104" s="372" t="s">
        <v>16167</v>
      </c>
      <c r="O104" s="372" t="s">
        <v>2389</v>
      </c>
      <c r="P104" s="373" t="s">
        <v>16338</v>
      </c>
    </row>
    <row r="105" spans="1:16" ht="17.25">
      <c r="A105" s="248" t="s">
        <v>2679</v>
      </c>
      <c r="B105" s="249" t="s">
        <v>10069</v>
      </c>
      <c r="C105" s="249" t="str">
        <f t="shared" si="4"/>
        <v>१</v>
      </c>
      <c r="D105" s="249" t="s">
        <v>2680</v>
      </c>
      <c r="E105" s="376">
        <v>541272</v>
      </c>
      <c r="F105" s="376">
        <v>550048</v>
      </c>
      <c r="G105" s="376">
        <v>1500</v>
      </c>
      <c r="H105" s="376">
        <v>1092820</v>
      </c>
      <c r="I105" s="376">
        <v>326776</v>
      </c>
      <c r="J105" s="376">
        <v>205868</v>
      </c>
      <c r="K105" s="376" t="s">
        <v>1176</v>
      </c>
      <c r="L105" s="376">
        <v>532644</v>
      </c>
      <c r="M105" s="372" t="s">
        <v>16339</v>
      </c>
      <c r="N105" s="372" t="s">
        <v>16340</v>
      </c>
      <c r="O105" s="372" t="s">
        <v>1176</v>
      </c>
      <c r="P105" s="373" t="s">
        <v>16341</v>
      </c>
    </row>
    <row r="106" spans="1:16" ht="17.25">
      <c r="A106" s="248" t="s">
        <v>1124</v>
      </c>
      <c r="B106" s="249" t="s">
        <v>10080</v>
      </c>
      <c r="C106" s="249" t="str">
        <f t="shared" si="4"/>
        <v>१</v>
      </c>
      <c r="D106" s="249" t="s">
        <v>2689</v>
      </c>
      <c r="E106" s="376">
        <v>797423</v>
      </c>
      <c r="F106" s="376">
        <v>720722</v>
      </c>
      <c r="G106" s="376" t="s">
        <v>1176</v>
      </c>
      <c r="H106" s="376">
        <v>1518146</v>
      </c>
      <c r="I106" s="376">
        <v>518848</v>
      </c>
      <c r="J106" s="376">
        <v>247255</v>
      </c>
      <c r="K106" s="376" t="s">
        <v>1176</v>
      </c>
      <c r="L106" s="376">
        <v>766104</v>
      </c>
      <c r="M106" s="372" t="s">
        <v>14434</v>
      </c>
      <c r="N106" s="372" t="s">
        <v>16342</v>
      </c>
      <c r="O106" s="372" t="s">
        <v>1176</v>
      </c>
      <c r="P106" s="373" t="s">
        <v>16343</v>
      </c>
    </row>
    <row r="107" spans="1:16" ht="17.25">
      <c r="A107" s="248" t="s">
        <v>2698</v>
      </c>
      <c r="B107" s="249" t="s">
        <v>10090</v>
      </c>
      <c r="C107" s="249" t="str">
        <f t="shared" si="4"/>
        <v>१</v>
      </c>
      <c r="D107" s="249" t="s">
        <v>2699</v>
      </c>
      <c r="E107" s="376">
        <v>557197</v>
      </c>
      <c r="F107" s="376">
        <v>443381</v>
      </c>
      <c r="G107" s="376" t="s">
        <v>1176</v>
      </c>
      <c r="H107" s="376">
        <v>1000578</v>
      </c>
      <c r="I107" s="376">
        <v>347065</v>
      </c>
      <c r="J107" s="376">
        <v>183049</v>
      </c>
      <c r="K107" s="376" t="s">
        <v>1176</v>
      </c>
      <c r="L107" s="376">
        <v>530115</v>
      </c>
      <c r="M107" s="372" t="s">
        <v>16344</v>
      </c>
      <c r="N107" s="372" t="s">
        <v>16345</v>
      </c>
      <c r="O107" s="372" t="s">
        <v>1176</v>
      </c>
      <c r="P107" s="373" t="s">
        <v>16346</v>
      </c>
    </row>
    <row r="108" spans="1:16" ht="17.25">
      <c r="A108" s="248" t="s">
        <v>2708</v>
      </c>
      <c r="B108" s="249" t="s">
        <v>10100</v>
      </c>
      <c r="C108" s="249" t="str">
        <f t="shared" si="4"/>
        <v>१</v>
      </c>
      <c r="D108" s="249" t="s">
        <v>2709</v>
      </c>
      <c r="E108" s="376">
        <v>363583</v>
      </c>
      <c r="F108" s="376">
        <v>288890</v>
      </c>
      <c r="G108" s="376" t="s">
        <v>1176</v>
      </c>
      <c r="H108" s="376">
        <v>652474</v>
      </c>
      <c r="I108" s="376">
        <v>231982</v>
      </c>
      <c r="J108" s="376">
        <v>87963</v>
      </c>
      <c r="K108" s="376" t="s">
        <v>1176</v>
      </c>
      <c r="L108" s="376">
        <v>319945</v>
      </c>
      <c r="M108" s="372" t="s">
        <v>16347</v>
      </c>
      <c r="N108" s="372" t="s">
        <v>16348</v>
      </c>
      <c r="O108" s="372" t="s">
        <v>1176</v>
      </c>
      <c r="P108" s="373" t="s">
        <v>16349</v>
      </c>
    </row>
    <row r="109" spans="1:16" ht="17.25">
      <c r="A109" s="248" t="s">
        <v>2718</v>
      </c>
      <c r="B109" s="249" t="s">
        <v>10110</v>
      </c>
      <c r="C109" s="249" t="str">
        <f t="shared" si="4"/>
        <v>१</v>
      </c>
      <c r="D109" s="249" t="s">
        <v>2719</v>
      </c>
      <c r="E109" s="376">
        <v>408840</v>
      </c>
      <c r="F109" s="376">
        <v>371292</v>
      </c>
      <c r="G109" s="376" t="s">
        <v>1176</v>
      </c>
      <c r="H109" s="376">
        <v>780132</v>
      </c>
      <c r="I109" s="376">
        <v>236089</v>
      </c>
      <c r="J109" s="376">
        <v>106847</v>
      </c>
      <c r="K109" s="376" t="s">
        <v>1176</v>
      </c>
      <c r="L109" s="376">
        <v>342937</v>
      </c>
      <c r="M109" s="372" t="s">
        <v>16350</v>
      </c>
      <c r="N109" s="372" t="s">
        <v>16351</v>
      </c>
      <c r="O109" s="372" t="s">
        <v>1176</v>
      </c>
      <c r="P109" s="373" t="s">
        <v>16352</v>
      </c>
    </row>
    <row r="110" spans="1:16" ht="17.25">
      <c r="A110" s="248" t="s">
        <v>2727</v>
      </c>
      <c r="B110" s="249" t="s">
        <v>10120</v>
      </c>
      <c r="C110" s="249" t="str">
        <f t="shared" si="4"/>
        <v>१</v>
      </c>
      <c r="D110" s="249" t="s">
        <v>2728</v>
      </c>
      <c r="E110" s="376">
        <v>333008</v>
      </c>
      <c r="F110" s="376">
        <v>210902</v>
      </c>
      <c r="G110" s="376" t="s">
        <v>1176</v>
      </c>
      <c r="H110" s="376">
        <v>543910</v>
      </c>
      <c r="I110" s="376">
        <v>180230</v>
      </c>
      <c r="J110" s="376">
        <v>67338</v>
      </c>
      <c r="K110" s="376" t="s">
        <v>1176</v>
      </c>
      <c r="L110" s="376">
        <v>247568</v>
      </c>
      <c r="M110" s="372" t="s">
        <v>16353</v>
      </c>
      <c r="N110" s="372" t="s">
        <v>16354</v>
      </c>
      <c r="O110" s="372" t="s">
        <v>1176</v>
      </c>
      <c r="P110" s="373" t="s">
        <v>16355</v>
      </c>
    </row>
    <row r="111" spans="1:16" ht="17.25">
      <c r="A111" s="248" t="s">
        <v>2737</v>
      </c>
      <c r="B111" s="249" t="s">
        <v>10128</v>
      </c>
      <c r="C111" s="249" t="str">
        <f t="shared" si="4"/>
        <v>१</v>
      </c>
      <c r="D111" s="249" t="s">
        <v>2738</v>
      </c>
      <c r="E111" s="376">
        <v>363584</v>
      </c>
      <c r="F111" s="376">
        <v>244318</v>
      </c>
      <c r="G111" s="376" t="s">
        <v>1176</v>
      </c>
      <c r="H111" s="376">
        <v>607902</v>
      </c>
      <c r="I111" s="376">
        <v>209641</v>
      </c>
      <c r="J111" s="376">
        <v>114885</v>
      </c>
      <c r="K111" s="376" t="s">
        <v>1176</v>
      </c>
      <c r="L111" s="376">
        <v>324527</v>
      </c>
      <c r="M111" s="372" t="s">
        <v>16356</v>
      </c>
      <c r="N111" s="372" t="s">
        <v>16357</v>
      </c>
      <c r="O111" s="372" t="s">
        <v>1176</v>
      </c>
      <c r="P111" s="373" t="s">
        <v>16358</v>
      </c>
    </row>
    <row r="112" spans="1:16" ht="17.25">
      <c r="A112" s="248" t="s">
        <v>2747</v>
      </c>
      <c r="B112" s="249" t="s">
        <v>10138</v>
      </c>
      <c r="C112" s="249" t="str">
        <f t="shared" si="4"/>
        <v>१</v>
      </c>
      <c r="D112" s="249" t="s">
        <v>2748</v>
      </c>
      <c r="E112" s="376">
        <v>322411</v>
      </c>
      <c r="F112" s="376">
        <v>289322</v>
      </c>
      <c r="G112" s="376" t="s">
        <v>1176</v>
      </c>
      <c r="H112" s="376">
        <v>611733</v>
      </c>
      <c r="I112" s="376">
        <v>193644</v>
      </c>
      <c r="J112" s="376">
        <v>96929</v>
      </c>
      <c r="K112" s="376" t="s">
        <v>1176</v>
      </c>
      <c r="L112" s="376">
        <v>290573</v>
      </c>
      <c r="M112" s="372" t="s">
        <v>16359</v>
      </c>
      <c r="N112" s="372" t="s">
        <v>16360</v>
      </c>
      <c r="O112" s="372" t="s">
        <v>1176</v>
      </c>
      <c r="P112" s="373" t="s">
        <v>16361</v>
      </c>
    </row>
    <row r="113" spans="1:16" ht="17.25">
      <c r="A113" s="248" t="s">
        <v>2757</v>
      </c>
      <c r="B113" s="249" t="s">
        <v>10148</v>
      </c>
      <c r="C113" s="249" t="str">
        <f t="shared" si="4"/>
        <v>१</v>
      </c>
      <c r="D113" s="249" t="s">
        <v>2758</v>
      </c>
      <c r="E113" s="376">
        <v>375950</v>
      </c>
      <c r="F113" s="376">
        <v>274935</v>
      </c>
      <c r="G113" s="376" t="s">
        <v>1176</v>
      </c>
      <c r="H113" s="376">
        <v>650885</v>
      </c>
      <c r="I113" s="376">
        <v>224694</v>
      </c>
      <c r="J113" s="376">
        <v>84558</v>
      </c>
      <c r="K113" s="376" t="s">
        <v>1176</v>
      </c>
      <c r="L113" s="376">
        <v>309253</v>
      </c>
      <c r="M113" s="372" t="s">
        <v>16362</v>
      </c>
      <c r="N113" s="372" t="s">
        <v>16363</v>
      </c>
      <c r="O113" s="372" t="s">
        <v>1176</v>
      </c>
      <c r="P113" s="373" t="s">
        <v>16364</v>
      </c>
    </row>
    <row r="114" spans="1:16" ht="17.25">
      <c r="A114" s="248" t="s">
        <v>2767</v>
      </c>
      <c r="B114" s="249" t="s">
        <v>10158</v>
      </c>
      <c r="C114" s="249" t="str">
        <f t="shared" si="4"/>
        <v>१</v>
      </c>
      <c r="D114" s="249" t="s">
        <v>2768</v>
      </c>
      <c r="E114" s="376">
        <v>308209</v>
      </c>
      <c r="F114" s="376">
        <v>202588</v>
      </c>
      <c r="G114" s="376" t="s">
        <v>1176</v>
      </c>
      <c r="H114" s="376">
        <v>510798</v>
      </c>
      <c r="I114" s="376">
        <v>199617</v>
      </c>
      <c r="J114" s="376">
        <v>90030</v>
      </c>
      <c r="K114" s="376" t="s">
        <v>1176</v>
      </c>
      <c r="L114" s="376">
        <v>289647</v>
      </c>
      <c r="M114" s="372" t="s">
        <v>16365</v>
      </c>
      <c r="N114" s="372" t="s">
        <v>16366</v>
      </c>
      <c r="O114" s="372" t="s">
        <v>1176</v>
      </c>
      <c r="P114" s="373" t="s">
        <v>16367</v>
      </c>
    </row>
    <row r="115" spans="1:16" ht="17.25">
      <c r="A115" s="248" t="s">
        <v>2777</v>
      </c>
      <c r="B115" s="249" t="s">
        <v>10168</v>
      </c>
      <c r="C115" s="249" t="str">
        <f t="shared" si="4"/>
        <v>१</v>
      </c>
      <c r="D115" s="249" t="s">
        <v>2779</v>
      </c>
      <c r="E115" s="376">
        <v>1688135</v>
      </c>
      <c r="F115" s="376">
        <v>2097827</v>
      </c>
      <c r="G115" s="376">
        <v>50000</v>
      </c>
      <c r="H115" s="376">
        <v>3835963</v>
      </c>
      <c r="I115" s="376">
        <v>1051505</v>
      </c>
      <c r="J115" s="376">
        <v>741735</v>
      </c>
      <c r="K115" s="376">
        <v>25159</v>
      </c>
      <c r="L115" s="376">
        <v>1818400</v>
      </c>
      <c r="M115" s="372" t="s">
        <v>16344</v>
      </c>
      <c r="N115" s="372" t="s">
        <v>16368</v>
      </c>
      <c r="O115" s="372" t="s">
        <v>10253</v>
      </c>
      <c r="P115" s="373" t="s">
        <v>16369</v>
      </c>
    </row>
    <row r="116" spans="1:16" ht="17.25">
      <c r="A116" s="248" t="s">
        <v>2788</v>
      </c>
      <c r="B116" s="249" t="s">
        <v>10178</v>
      </c>
      <c r="C116" s="249" t="str">
        <f t="shared" si="4"/>
        <v>१</v>
      </c>
      <c r="D116" s="249" t="s">
        <v>2789</v>
      </c>
      <c r="E116" s="376">
        <v>530830</v>
      </c>
      <c r="F116" s="376">
        <v>587766</v>
      </c>
      <c r="G116" s="376" t="s">
        <v>1176</v>
      </c>
      <c r="H116" s="376">
        <v>1118596</v>
      </c>
      <c r="I116" s="376">
        <v>287315</v>
      </c>
      <c r="J116" s="376">
        <v>130334</v>
      </c>
      <c r="K116" s="376" t="s">
        <v>1176</v>
      </c>
      <c r="L116" s="376">
        <v>417649</v>
      </c>
      <c r="M116" s="372" t="s">
        <v>16353</v>
      </c>
      <c r="N116" s="372" t="s">
        <v>16370</v>
      </c>
      <c r="O116" s="372" t="s">
        <v>1176</v>
      </c>
      <c r="P116" s="373" t="s">
        <v>16371</v>
      </c>
    </row>
    <row r="117" spans="1:16" ht="17.25">
      <c r="A117" s="248" t="s">
        <v>2798</v>
      </c>
      <c r="B117" s="249" t="s">
        <v>10188</v>
      </c>
      <c r="C117" s="249" t="str">
        <f t="shared" si="4"/>
        <v>१</v>
      </c>
      <c r="D117" s="249" t="s">
        <v>2799</v>
      </c>
      <c r="E117" s="376">
        <v>492904</v>
      </c>
      <c r="F117" s="376">
        <v>303875</v>
      </c>
      <c r="G117" s="376" t="s">
        <v>1176</v>
      </c>
      <c r="H117" s="376">
        <v>796779</v>
      </c>
      <c r="I117" s="376">
        <v>318213</v>
      </c>
      <c r="J117" s="376">
        <v>142072</v>
      </c>
      <c r="K117" s="376" t="s">
        <v>1176</v>
      </c>
      <c r="L117" s="376">
        <v>460285</v>
      </c>
      <c r="M117" s="372" t="s">
        <v>16372</v>
      </c>
      <c r="N117" s="372" t="s">
        <v>16373</v>
      </c>
      <c r="O117" s="372" t="s">
        <v>1176</v>
      </c>
      <c r="P117" s="373" t="s">
        <v>16374</v>
      </c>
    </row>
    <row r="118" spans="1:16" ht="17.25">
      <c r="A118" s="248" t="s">
        <v>2808</v>
      </c>
      <c r="B118" s="249" t="s">
        <v>10198</v>
      </c>
      <c r="C118" s="249" t="str">
        <f t="shared" si="4"/>
        <v>१</v>
      </c>
      <c r="D118" s="249" t="s">
        <v>2809</v>
      </c>
      <c r="E118" s="376">
        <v>608367</v>
      </c>
      <c r="F118" s="376">
        <v>444617</v>
      </c>
      <c r="G118" s="376" t="s">
        <v>1176</v>
      </c>
      <c r="H118" s="376">
        <v>1052985</v>
      </c>
      <c r="I118" s="376">
        <v>400705</v>
      </c>
      <c r="J118" s="376">
        <v>139184</v>
      </c>
      <c r="K118" s="376" t="s">
        <v>1176</v>
      </c>
      <c r="L118" s="376">
        <v>539890</v>
      </c>
      <c r="M118" s="372" t="s">
        <v>16375</v>
      </c>
      <c r="N118" s="372" t="s">
        <v>16376</v>
      </c>
      <c r="O118" s="372" t="s">
        <v>1176</v>
      </c>
      <c r="P118" s="373" t="s">
        <v>16377</v>
      </c>
    </row>
    <row r="119" spans="1:16" ht="17.25">
      <c r="A119" s="248" t="s">
        <v>2818</v>
      </c>
      <c r="B119" s="249" t="s">
        <v>10206</v>
      </c>
      <c r="C119" s="249" t="str">
        <f t="shared" si="4"/>
        <v>१</v>
      </c>
      <c r="D119" s="249" t="s">
        <v>2819</v>
      </c>
      <c r="E119" s="376">
        <v>525569</v>
      </c>
      <c r="F119" s="376">
        <v>475667</v>
      </c>
      <c r="G119" s="376" t="s">
        <v>1176</v>
      </c>
      <c r="H119" s="376">
        <v>1001237</v>
      </c>
      <c r="I119" s="376">
        <v>299505</v>
      </c>
      <c r="J119" s="376">
        <v>241146</v>
      </c>
      <c r="K119" s="376" t="s">
        <v>1176</v>
      </c>
      <c r="L119" s="376">
        <v>540651</v>
      </c>
      <c r="M119" s="372" t="s">
        <v>16378</v>
      </c>
      <c r="N119" s="372" t="s">
        <v>16379</v>
      </c>
      <c r="O119" s="372" t="s">
        <v>1176</v>
      </c>
      <c r="P119" s="373" t="s">
        <v>11235</v>
      </c>
    </row>
    <row r="120" spans="1:16" ht="17.25">
      <c r="A120" s="248" t="s">
        <v>2828</v>
      </c>
      <c r="B120" s="249" t="s">
        <v>10215</v>
      </c>
      <c r="C120" s="249" t="str">
        <f t="shared" si="4"/>
        <v>१</v>
      </c>
      <c r="D120" s="249" t="s">
        <v>2829</v>
      </c>
      <c r="E120" s="376">
        <v>527285</v>
      </c>
      <c r="F120" s="376">
        <v>377903</v>
      </c>
      <c r="G120" s="376" t="s">
        <v>1176</v>
      </c>
      <c r="H120" s="376">
        <v>905189</v>
      </c>
      <c r="I120" s="376">
        <v>297971</v>
      </c>
      <c r="J120" s="376">
        <v>88882</v>
      </c>
      <c r="K120" s="376" t="s">
        <v>1176</v>
      </c>
      <c r="L120" s="376">
        <v>386853</v>
      </c>
      <c r="M120" s="372" t="s">
        <v>16380</v>
      </c>
      <c r="N120" s="372" t="s">
        <v>16381</v>
      </c>
      <c r="O120" s="372" t="s">
        <v>1176</v>
      </c>
      <c r="P120" s="373" t="s">
        <v>16382</v>
      </c>
    </row>
    <row r="121" spans="1:16" ht="17.25">
      <c r="A121" s="248" t="s">
        <v>2838</v>
      </c>
      <c r="B121" s="249" t="s">
        <v>10225</v>
      </c>
      <c r="C121" s="249" t="str">
        <f t="shared" si="4"/>
        <v>१</v>
      </c>
      <c r="D121" s="249" t="s">
        <v>2839</v>
      </c>
      <c r="E121" s="376">
        <v>430912</v>
      </c>
      <c r="F121" s="376">
        <v>383403</v>
      </c>
      <c r="G121" s="376" t="s">
        <v>1176</v>
      </c>
      <c r="H121" s="376">
        <v>814315</v>
      </c>
      <c r="I121" s="376">
        <v>249067</v>
      </c>
      <c r="J121" s="376">
        <v>167516</v>
      </c>
      <c r="K121" s="376" t="s">
        <v>1176</v>
      </c>
      <c r="L121" s="376">
        <v>416584</v>
      </c>
      <c r="M121" s="372" t="s">
        <v>16383</v>
      </c>
      <c r="N121" s="372" t="s">
        <v>16384</v>
      </c>
      <c r="O121" s="372" t="s">
        <v>1176</v>
      </c>
      <c r="P121" s="373" t="s">
        <v>16385</v>
      </c>
    </row>
    <row r="122" spans="1:16" ht="17.25">
      <c r="A122" s="248" t="s">
        <v>2848</v>
      </c>
      <c r="B122" s="249" t="s">
        <v>10235</v>
      </c>
      <c r="C122" s="249" t="str">
        <f t="shared" si="4"/>
        <v>१</v>
      </c>
      <c r="D122" s="249" t="s">
        <v>2849</v>
      </c>
      <c r="E122" s="376">
        <v>421299</v>
      </c>
      <c r="F122" s="376">
        <v>293387</v>
      </c>
      <c r="G122" s="376" t="s">
        <v>1176</v>
      </c>
      <c r="H122" s="376">
        <v>714687</v>
      </c>
      <c r="I122" s="376">
        <v>261332</v>
      </c>
      <c r="J122" s="376">
        <v>119502</v>
      </c>
      <c r="K122" s="376" t="s">
        <v>1176</v>
      </c>
      <c r="L122" s="376">
        <v>380835</v>
      </c>
      <c r="M122" s="372" t="s">
        <v>16298</v>
      </c>
      <c r="N122" s="372" t="s">
        <v>16386</v>
      </c>
      <c r="O122" s="372" t="s">
        <v>1176</v>
      </c>
      <c r="P122" s="373" t="s">
        <v>16387</v>
      </c>
    </row>
    <row r="123" spans="1:16" ht="17.25">
      <c r="A123" s="248" t="s">
        <v>2858</v>
      </c>
      <c r="B123" s="249" t="s">
        <v>10245</v>
      </c>
      <c r="C123" s="249" t="str">
        <f t="shared" si="4"/>
        <v>१</v>
      </c>
      <c r="D123" s="249" t="s">
        <v>2859</v>
      </c>
      <c r="E123" s="376">
        <v>795644</v>
      </c>
      <c r="F123" s="376">
        <v>977678</v>
      </c>
      <c r="G123" s="376">
        <v>5332</v>
      </c>
      <c r="H123" s="376">
        <v>1778655</v>
      </c>
      <c r="I123" s="376">
        <v>490896</v>
      </c>
      <c r="J123" s="376">
        <v>222607</v>
      </c>
      <c r="K123" s="376" t="s">
        <v>1176</v>
      </c>
      <c r="L123" s="376">
        <v>713504</v>
      </c>
      <c r="M123" s="372" t="s">
        <v>16388</v>
      </c>
      <c r="N123" s="372" t="s">
        <v>16389</v>
      </c>
      <c r="O123" s="372" t="s">
        <v>1176</v>
      </c>
      <c r="P123" s="373" t="s">
        <v>16390</v>
      </c>
    </row>
    <row r="124" spans="1:16" ht="17.25">
      <c r="A124" s="248" t="s">
        <v>2867</v>
      </c>
      <c r="B124" s="249" t="s">
        <v>10255</v>
      </c>
      <c r="C124" s="249" t="str">
        <f t="shared" si="4"/>
        <v>१</v>
      </c>
      <c r="D124" s="249" t="s">
        <v>2868</v>
      </c>
      <c r="E124" s="376">
        <v>333675</v>
      </c>
      <c r="F124" s="376">
        <v>330880</v>
      </c>
      <c r="G124" s="376" t="s">
        <v>1176</v>
      </c>
      <c r="H124" s="376">
        <v>664556</v>
      </c>
      <c r="I124" s="376">
        <v>200928</v>
      </c>
      <c r="J124" s="376">
        <v>125529</v>
      </c>
      <c r="K124" s="376" t="s">
        <v>1176</v>
      </c>
      <c r="L124" s="376">
        <v>326457</v>
      </c>
      <c r="M124" s="372" t="s">
        <v>16391</v>
      </c>
      <c r="N124" s="372" t="s">
        <v>16392</v>
      </c>
      <c r="O124" s="372" t="s">
        <v>1176</v>
      </c>
      <c r="P124" s="373" t="s">
        <v>16393</v>
      </c>
    </row>
    <row r="125" spans="1:16" ht="17.25">
      <c r="A125" s="248" t="s">
        <v>2877</v>
      </c>
      <c r="B125" s="249" t="s">
        <v>10262</v>
      </c>
      <c r="C125" s="249" t="str">
        <f t="shared" si="4"/>
        <v>१</v>
      </c>
      <c r="D125" s="249" t="s">
        <v>2878</v>
      </c>
      <c r="E125" s="376">
        <v>420165</v>
      </c>
      <c r="F125" s="376">
        <v>282890</v>
      </c>
      <c r="G125" s="376" t="s">
        <v>1176</v>
      </c>
      <c r="H125" s="376">
        <v>703055</v>
      </c>
      <c r="I125" s="376">
        <v>261981</v>
      </c>
      <c r="J125" s="376">
        <v>152625</v>
      </c>
      <c r="K125" s="376" t="s">
        <v>1176</v>
      </c>
      <c r="L125" s="376">
        <v>414606</v>
      </c>
      <c r="M125" s="372" t="s">
        <v>16394</v>
      </c>
      <c r="N125" s="372" t="s">
        <v>16395</v>
      </c>
      <c r="O125" s="372" t="s">
        <v>1176</v>
      </c>
      <c r="P125" s="373" t="s">
        <v>16396</v>
      </c>
    </row>
    <row r="126" spans="1:16" ht="17.25">
      <c r="A126" s="248" t="s">
        <v>2886</v>
      </c>
      <c r="B126" s="249" t="s">
        <v>10272</v>
      </c>
      <c r="C126" s="249" t="str">
        <f t="shared" si="4"/>
        <v>१</v>
      </c>
      <c r="D126" s="249" t="s">
        <v>2887</v>
      </c>
      <c r="E126" s="376">
        <v>396158</v>
      </c>
      <c r="F126" s="376">
        <v>363599</v>
      </c>
      <c r="G126" s="376" t="s">
        <v>1176</v>
      </c>
      <c r="H126" s="376">
        <v>759758</v>
      </c>
      <c r="I126" s="376">
        <v>250640</v>
      </c>
      <c r="J126" s="376">
        <v>97888</v>
      </c>
      <c r="K126" s="376" t="s">
        <v>1176</v>
      </c>
      <c r="L126" s="376">
        <v>348528</v>
      </c>
      <c r="M126" s="372" t="s">
        <v>16397</v>
      </c>
      <c r="N126" s="372" t="s">
        <v>16398</v>
      </c>
      <c r="O126" s="372" t="s">
        <v>1176</v>
      </c>
      <c r="P126" s="373" t="s">
        <v>16399</v>
      </c>
    </row>
    <row r="127" spans="1:16" ht="17.25">
      <c r="A127" s="248" t="s">
        <v>2896</v>
      </c>
      <c r="B127" s="249" t="s">
        <v>10282</v>
      </c>
      <c r="C127" s="249" t="str">
        <f t="shared" si="4"/>
        <v>१</v>
      </c>
      <c r="D127" s="249" t="s">
        <v>2897</v>
      </c>
      <c r="E127" s="376">
        <v>378613</v>
      </c>
      <c r="F127" s="376">
        <v>245711</v>
      </c>
      <c r="G127" s="376" t="s">
        <v>1176</v>
      </c>
      <c r="H127" s="376">
        <v>624324</v>
      </c>
      <c r="I127" s="376">
        <v>248950</v>
      </c>
      <c r="J127" s="376">
        <v>68355</v>
      </c>
      <c r="K127" s="376" t="s">
        <v>1176</v>
      </c>
      <c r="L127" s="376">
        <v>317305</v>
      </c>
      <c r="M127" s="372" t="s">
        <v>16400</v>
      </c>
      <c r="N127" s="372" t="s">
        <v>16401</v>
      </c>
      <c r="O127" s="372" t="s">
        <v>1176</v>
      </c>
      <c r="P127" s="373" t="s">
        <v>16402</v>
      </c>
    </row>
    <row r="128" spans="1:16" ht="17.25">
      <c r="A128" s="248" t="s">
        <v>2906</v>
      </c>
      <c r="B128" s="249" t="s">
        <v>10292</v>
      </c>
      <c r="C128" s="249" t="str">
        <f t="shared" si="4"/>
        <v>१</v>
      </c>
      <c r="D128" s="249" t="s">
        <v>2907</v>
      </c>
      <c r="E128" s="376">
        <v>369698</v>
      </c>
      <c r="F128" s="376">
        <v>244031</v>
      </c>
      <c r="G128" s="376" t="s">
        <v>1176</v>
      </c>
      <c r="H128" s="376">
        <v>613729</v>
      </c>
      <c r="I128" s="376">
        <v>213780</v>
      </c>
      <c r="J128" s="376">
        <v>80365</v>
      </c>
      <c r="K128" s="376" t="s">
        <v>1176</v>
      </c>
      <c r="L128" s="376">
        <v>294145</v>
      </c>
      <c r="M128" s="372" t="s">
        <v>13210</v>
      </c>
      <c r="N128" s="372" t="s">
        <v>16403</v>
      </c>
      <c r="O128" s="372" t="s">
        <v>1176</v>
      </c>
      <c r="P128" s="373" t="s">
        <v>16404</v>
      </c>
    </row>
    <row r="129" spans="1:16" ht="17.25">
      <c r="A129" s="248" t="s">
        <v>2915</v>
      </c>
      <c r="B129" s="249" t="s">
        <v>10299</v>
      </c>
      <c r="C129" s="249" t="str">
        <f t="shared" si="4"/>
        <v>१</v>
      </c>
      <c r="D129" s="249" t="s">
        <v>2916</v>
      </c>
      <c r="E129" s="376">
        <v>444302</v>
      </c>
      <c r="F129" s="376">
        <v>334695</v>
      </c>
      <c r="G129" s="376" t="s">
        <v>1176</v>
      </c>
      <c r="H129" s="376">
        <v>778997</v>
      </c>
      <c r="I129" s="376">
        <v>286698</v>
      </c>
      <c r="J129" s="376">
        <v>102792</v>
      </c>
      <c r="K129" s="376" t="s">
        <v>1176</v>
      </c>
      <c r="L129" s="376">
        <v>389491</v>
      </c>
      <c r="M129" s="372" t="s">
        <v>11112</v>
      </c>
      <c r="N129" s="372" t="s">
        <v>16405</v>
      </c>
      <c r="O129" s="372" t="s">
        <v>1176</v>
      </c>
      <c r="P129" s="373" t="s">
        <v>16406</v>
      </c>
    </row>
    <row r="130" spans="1:16" ht="17.25">
      <c r="A130" s="248" t="s">
        <v>2925</v>
      </c>
      <c r="B130" s="249" t="s">
        <v>10309</v>
      </c>
      <c r="C130" s="249" t="str">
        <f t="shared" si="4"/>
        <v>१</v>
      </c>
      <c r="D130" s="249" t="s">
        <v>2926</v>
      </c>
      <c r="E130" s="376">
        <v>410542</v>
      </c>
      <c r="F130" s="376">
        <v>358531</v>
      </c>
      <c r="G130" s="376" t="s">
        <v>1176</v>
      </c>
      <c r="H130" s="376">
        <v>769073</v>
      </c>
      <c r="I130" s="376">
        <v>239382</v>
      </c>
      <c r="J130" s="376">
        <v>103598</v>
      </c>
      <c r="K130" s="376" t="s">
        <v>1176</v>
      </c>
      <c r="L130" s="376">
        <v>342981</v>
      </c>
      <c r="M130" s="372" t="s">
        <v>16407</v>
      </c>
      <c r="N130" s="372" t="s">
        <v>16157</v>
      </c>
      <c r="O130" s="372" t="s">
        <v>1176</v>
      </c>
      <c r="P130" s="373" t="s">
        <v>16408</v>
      </c>
    </row>
    <row r="131" spans="1:16" ht="17.25">
      <c r="A131" s="248" t="s">
        <v>2934</v>
      </c>
      <c r="B131" s="249" t="s">
        <v>10319</v>
      </c>
      <c r="C131" s="249" t="str">
        <f t="shared" si="4"/>
        <v>१</v>
      </c>
      <c r="D131" s="249" t="s">
        <v>2935</v>
      </c>
      <c r="E131" s="376">
        <v>444045</v>
      </c>
      <c r="F131" s="376">
        <v>452732</v>
      </c>
      <c r="G131" s="376" t="s">
        <v>1176</v>
      </c>
      <c r="H131" s="376">
        <v>896778</v>
      </c>
      <c r="I131" s="376">
        <v>290258</v>
      </c>
      <c r="J131" s="376">
        <v>126319</v>
      </c>
      <c r="K131" s="376" t="s">
        <v>1176</v>
      </c>
      <c r="L131" s="376">
        <v>416578</v>
      </c>
      <c r="M131" s="372" t="s">
        <v>16409</v>
      </c>
      <c r="N131" s="372" t="s">
        <v>16410</v>
      </c>
      <c r="O131" s="372" t="s">
        <v>1176</v>
      </c>
      <c r="P131" s="373" t="s">
        <v>16411</v>
      </c>
    </row>
    <row r="132" spans="1:16" ht="17.25">
      <c r="A132" s="248" t="s">
        <v>2944</v>
      </c>
      <c r="B132" s="249" t="s">
        <v>10329</v>
      </c>
      <c r="C132" s="249" t="str">
        <f t="shared" si="4"/>
        <v>१</v>
      </c>
      <c r="D132" s="249" t="s">
        <v>2946</v>
      </c>
      <c r="E132" s="376">
        <v>1066235</v>
      </c>
      <c r="F132" s="376">
        <v>1204505</v>
      </c>
      <c r="G132" s="376" t="s">
        <v>1176</v>
      </c>
      <c r="H132" s="376">
        <v>2270740</v>
      </c>
      <c r="I132" s="376">
        <v>652730</v>
      </c>
      <c r="J132" s="376">
        <v>470302</v>
      </c>
      <c r="K132" s="376" t="s">
        <v>1176</v>
      </c>
      <c r="L132" s="376">
        <v>1123032</v>
      </c>
      <c r="M132" s="372" t="s">
        <v>16412</v>
      </c>
      <c r="N132" s="372" t="s">
        <v>16413</v>
      </c>
      <c r="O132" s="372" t="s">
        <v>1176</v>
      </c>
      <c r="P132" s="373" t="s">
        <v>16414</v>
      </c>
    </row>
    <row r="133" spans="1:16" ht="17.25">
      <c r="A133" s="248" t="s">
        <v>2955</v>
      </c>
      <c r="B133" s="249" t="s">
        <v>10339</v>
      </c>
      <c r="C133" s="249" t="str">
        <f t="shared" si="4"/>
        <v>१</v>
      </c>
      <c r="D133" s="249" t="s">
        <v>2956</v>
      </c>
      <c r="E133" s="376">
        <v>991708</v>
      </c>
      <c r="F133" s="376">
        <v>684098</v>
      </c>
      <c r="G133" s="376">
        <v>32426</v>
      </c>
      <c r="H133" s="376">
        <v>1708233</v>
      </c>
      <c r="I133" s="376">
        <v>653809</v>
      </c>
      <c r="J133" s="376">
        <v>349764</v>
      </c>
      <c r="K133" s="376">
        <v>16115</v>
      </c>
      <c r="L133" s="376">
        <v>1019689</v>
      </c>
      <c r="M133" s="372" t="s">
        <v>15995</v>
      </c>
      <c r="N133" s="372" t="s">
        <v>12671</v>
      </c>
      <c r="O133" s="372" t="s">
        <v>16415</v>
      </c>
      <c r="P133" s="373" t="s">
        <v>16416</v>
      </c>
    </row>
    <row r="134" spans="1:16" ht="17.25">
      <c r="A134" s="248" t="s">
        <v>2966</v>
      </c>
      <c r="B134" s="249" t="s">
        <v>10351</v>
      </c>
      <c r="C134" s="249" t="str">
        <f t="shared" si="4"/>
        <v>१</v>
      </c>
      <c r="D134" s="249" t="s">
        <v>2967</v>
      </c>
      <c r="E134" s="376">
        <v>564984</v>
      </c>
      <c r="F134" s="376">
        <v>224350</v>
      </c>
      <c r="G134" s="376" t="s">
        <v>1176</v>
      </c>
      <c r="H134" s="376">
        <v>789335</v>
      </c>
      <c r="I134" s="376">
        <v>373546</v>
      </c>
      <c r="J134" s="376">
        <v>94561</v>
      </c>
      <c r="K134" s="376" t="s">
        <v>1176</v>
      </c>
      <c r="L134" s="376">
        <v>468107</v>
      </c>
      <c r="M134" s="372" t="s">
        <v>15000</v>
      </c>
      <c r="N134" s="372" t="s">
        <v>16417</v>
      </c>
      <c r="O134" s="372" t="s">
        <v>1176</v>
      </c>
      <c r="P134" s="373" t="s">
        <v>16418</v>
      </c>
    </row>
    <row r="135" spans="1:16" ht="17.25">
      <c r="A135" s="248" t="s">
        <v>2976</v>
      </c>
      <c r="B135" s="249" t="s">
        <v>10360</v>
      </c>
      <c r="C135" s="249" t="str">
        <f t="shared" si="4"/>
        <v>१</v>
      </c>
      <c r="D135" s="249" t="s">
        <v>2977</v>
      </c>
      <c r="E135" s="376">
        <v>621718</v>
      </c>
      <c r="F135" s="376">
        <v>392969</v>
      </c>
      <c r="G135" s="376" t="s">
        <v>1176</v>
      </c>
      <c r="H135" s="376">
        <v>1014687</v>
      </c>
      <c r="I135" s="376">
        <v>385343</v>
      </c>
      <c r="J135" s="376">
        <v>158876</v>
      </c>
      <c r="K135" s="376" t="s">
        <v>1176</v>
      </c>
      <c r="L135" s="376">
        <v>544220</v>
      </c>
      <c r="M135" s="372" t="s">
        <v>16419</v>
      </c>
      <c r="N135" s="372" t="s">
        <v>16420</v>
      </c>
      <c r="O135" s="372" t="s">
        <v>1176</v>
      </c>
      <c r="P135" s="373" t="s">
        <v>10660</v>
      </c>
    </row>
    <row r="136" spans="1:16" ht="17.25">
      <c r="A136" s="248" t="s">
        <v>2986</v>
      </c>
      <c r="B136" s="249" t="s">
        <v>10369</v>
      </c>
      <c r="C136" s="249" t="str">
        <f t="shared" ref="C136:C203" si="5">MID(B136,3,1)</f>
        <v>१</v>
      </c>
      <c r="D136" s="249" t="s">
        <v>2987</v>
      </c>
      <c r="E136" s="376">
        <v>526458</v>
      </c>
      <c r="F136" s="376">
        <v>581828</v>
      </c>
      <c r="G136" s="376" t="s">
        <v>1176</v>
      </c>
      <c r="H136" s="376">
        <v>1108286</v>
      </c>
      <c r="I136" s="376">
        <v>375678</v>
      </c>
      <c r="J136" s="376">
        <v>236315</v>
      </c>
      <c r="K136" s="376" t="s">
        <v>1176</v>
      </c>
      <c r="L136" s="376">
        <v>611993</v>
      </c>
      <c r="M136" s="372" t="s">
        <v>16421</v>
      </c>
      <c r="N136" s="372" t="s">
        <v>16422</v>
      </c>
      <c r="O136" s="372" t="s">
        <v>1176</v>
      </c>
      <c r="P136" s="373" t="s">
        <v>15952</v>
      </c>
    </row>
    <row r="137" spans="1:16" ht="17.25">
      <c r="A137" s="248" t="s">
        <v>2996</v>
      </c>
      <c r="B137" s="249" t="s">
        <v>10379</v>
      </c>
      <c r="C137" s="249" t="str">
        <f t="shared" si="5"/>
        <v>१</v>
      </c>
      <c r="D137" s="249" t="s">
        <v>2997</v>
      </c>
      <c r="E137" s="376">
        <v>513487</v>
      </c>
      <c r="F137" s="376">
        <v>384548</v>
      </c>
      <c r="G137" s="376" t="s">
        <v>1176</v>
      </c>
      <c r="H137" s="376">
        <v>898036</v>
      </c>
      <c r="I137" s="376">
        <v>279488</v>
      </c>
      <c r="J137" s="376">
        <v>155136</v>
      </c>
      <c r="K137" s="376" t="s">
        <v>1176</v>
      </c>
      <c r="L137" s="376">
        <v>434625</v>
      </c>
      <c r="M137" s="372" t="s">
        <v>16423</v>
      </c>
      <c r="N137" s="372" t="s">
        <v>16424</v>
      </c>
      <c r="O137" s="372" t="s">
        <v>1176</v>
      </c>
      <c r="P137" s="373" t="s">
        <v>16425</v>
      </c>
    </row>
    <row r="138" spans="1:16" ht="17.25">
      <c r="A138" s="248" t="s">
        <v>3006</v>
      </c>
      <c r="B138" s="249" t="s">
        <v>10389</v>
      </c>
      <c r="C138" s="249" t="str">
        <f t="shared" si="5"/>
        <v>१</v>
      </c>
      <c r="D138" s="249" t="s">
        <v>3007</v>
      </c>
      <c r="E138" s="376">
        <v>373237</v>
      </c>
      <c r="F138" s="376">
        <v>278242</v>
      </c>
      <c r="G138" s="376" t="s">
        <v>1176</v>
      </c>
      <c r="H138" s="376">
        <v>651479</v>
      </c>
      <c r="I138" s="376">
        <v>210269</v>
      </c>
      <c r="J138" s="376">
        <v>117368</v>
      </c>
      <c r="K138" s="376" t="s">
        <v>1176</v>
      </c>
      <c r="L138" s="376">
        <v>327638</v>
      </c>
      <c r="M138" s="372" t="s">
        <v>10884</v>
      </c>
      <c r="N138" s="372" t="s">
        <v>16426</v>
      </c>
      <c r="O138" s="372" t="s">
        <v>1176</v>
      </c>
      <c r="P138" s="373" t="s">
        <v>16427</v>
      </c>
    </row>
    <row r="139" spans="1:16" ht="17.25">
      <c r="A139" s="248" t="s">
        <v>3016</v>
      </c>
      <c r="B139" s="249" t="s">
        <v>10399</v>
      </c>
      <c r="C139" s="249" t="str">
        <f t="shared" si="5"/>
        <v>१</v>
      </c>
      <c r="D139" s="249" t="s">
        <v>3017</v>
      </c>
      <c r="E139" s="376">
        <v>285713</v>
      </c>
      <c r="F139" s="376">
        <v>186753</v>
      </c>
      <c r="G139" s="376" t="s">
        <v>1176</v>
      </c>
      <c r="H139" s="376">
        <v>472467</v>
      </c>
      <c r="I139" s="376">
        <v>194368</v>
      </c>
      <c r="J139" s="376">
        <v>45851</v>
      </c>
      <c r="K139" s="376" t="s">
        <v>1176</v>
      </c>
      <c r="L139" s="376">
        <v>240219</v>
      </c>
      <c r="M139" s="372" t="s">
        <v>16428</v>
      </c>
      <c r="N139" s="372" t="s">
        <v>16429</v>
      </c>
      <c r="O139" s="372" t="s">
        <v>1176</v>
      </c>
      <c r="P139" s="373" t="s">
        <v>16430</v>
      </c>
    </row>
    <row r="140" spans="1:16" ht="17.25">
      <c r="A140" s="248" t="s">
        <v>3026</v>
      </c>
      <c r="B140" s="249" t="s">
        <v>10409</v>
      </c>
      <c r="C140" s="249" t="str">
        <f t="shared" si="5"/>
        <v>१</v>
      </c>
      <c r="D140" s="249" t="s">
        <v>3027</v>
      </c>
      <c r="E140" s="376">
        <v>336902</v>
      </c>
      <c r="F140" s="376">
        <v>321165</v>
      </c>
      <c r="G140" s="376" t="s">
        <v>1176</v>
      </c>
      <c r="H140" s="376">
        <v>658067</v>
      </c>
      <c r="I140" s="376">
        <v>183657</v>
      </c>
      <c r="J140" s="376">
        <v>124073</v>
      </c>
      <c r="K140" s="376" t="s">
        <v>1176</v>
      </c>
      <c r="L140" s="376">
        <v>307731</v>
      </c>
      <c r="M140" s="372" t="s">
        <v>11638</v>
      </c>
      <c r="N140" s="372" t="s">
        <v>16431</v>
      </c>
      <c r="O140" s="372" t="s">
        <v>1176</v>
      </c>
      <c r="P140" s="373" t="s">
        <v>16432</v>
      </c>
    </row>
    <row r="141" spans="1:16" ht="17.25">
      <c r="A141" s="248" t="s">
        <v>3036</v>
      </c>
      <c r="B141" s="249" t="s">
        <v>10419</v>
      </c>
      <c r="C141" s="249" t="str">
        <f t="shared" si="5"/>
        <v>१</v>
      </c>
      <c r="D141" s="249" t="s">
        <v>3037</v>
      </c>
      <c r="E141" s="376">
        <v>320691</v>
      </c>
      <c r="F141" s="376">
        <v>243657</v>
      </c>
      <c r="G141" s="376" t="s">
        <v>1176</v>
      </c>
      <c r="H141" s="376">
        <v>564349</v>
      </c>
      <c r="I141" s="376">
        <v>215766</v>
      </c>
      <c r="J141" s="376">
        <v>67798</v>
      </c>
      <c r="K141" s="376" t="s">
        <v>1176</v>
      </c>
      <c r="L141" s="376">
        <v>283565</v>
      </c>
      <c r="M141" s="372" t="s">
        <v>16433</v>
      </c>
      <c r="N141" s="372" t="s">
        <v>1085</v>
      </c>
      <c r="O141" s="372" t="s">
        <v>1176</v>
      </c>
      <c r="P141" s="373" t="s">
        <v>16434</v>
      </c>
    </row>
    <row r="142" spans="1:16" ht="17.25">
      <c r="A142" s="248" t="s">
        <v>3045</v>
      </c>
      <c r="B142" s="249" t="s">
        <v>10429</v>
      </c>
      <c r="C142" s="249" t="str">
        <f t="shared" si="5"/>
        <v>१</v>
      </c>
      <c r="D142" s="249" t="s">
        <v>3046</v>
      </c>
      <c r="E142" s="376">
        <v>360571</v>
      </c>
      <c r="F142" s="376">
        <v>211100</v>
      </c>
      <c r="G142" s="376" t="s">
        <v>1176</v>
      </c>
      <c r="H142" s="376">
        <v>571671</v>
      </c>
      <c r="I142" s="376">
        <v>219405</v>
      </c>
      <c r="J142" s="376">
        <v>75461</v>
      </c>
      <c r="K142" s="376" t="s">
        <v>1176</v>
      </c>
      <c r="L142" s="376">
        <v>294866</v>
      </c>
      <c r="M142" s="372" t="s">
        <v>16435</v>
      </c>
      <c r="N142" s="372" t="s">
        <v>16436</v>
      </c>
      <c r="O142" s="372" t="s">
        <v>1176</v>
      </c>
      <c r="P142" s="373" t="s">
        <v>16437</v>
      </c>
    </row>
    <row r="143" spans="1:16" ht="17.25">
      <c r="A143" s="248" t="s">
        <v>3055</v>
      </c>
      <c r="B143" s="249" t="s">
        <v>10439</v>
      </c>
      <c r="C143" s="249" t="str">
        <f t="shared" si="5"/>
        <v>१</v>
      </c>
      <c r="D143" s="249" t="s">
        <v>3056</v>
      </c>
      <c r="E143" s="376">
        <v>354490</v>
      </c>
      <c r="F143" s="376">
        <v>249923</v>
      </c>
      <c r="G143" s="376" t="s">
        <v>1176</v>
      </c>
      <c r="H143" s="376">
        <v>604414</v>
      </c>
      <c r="I143" s="376">
        <v>218278</v>
      </c>
      <c r="J143" s="376">
        <v>147580</v>
      </c>
      <c r="K143" s="376" t="s">
        <v>1176</v>
      </c>
      <c r="L143" s="376">
        <v>365859</v>
      </c>
      <c r="M143" s="372" t="s">
        <v>16438</v>
      </c>
      <c r="N143" s="372" t="s">
        <v>16439</v>
      </c>
      <c r="O143" s="372" t="s">
        <v>1176</v>
      </c>
      <c r="P143" s="373" t="s">
        <v>16440</v>
      </c>
    </row>
    <row r="144" spans="1:16" ht="17.25">
      <c r="A144" s="248"/>
      <c r="B144" s="249"/>
      <c r="C144" s="249"/>
      <c r="D144" s="249"/>
      <c r="E144" s="377">
        <f>SUM(E7:E143)</f>
        <v>56075722</v>
      </c>
      <c r="F144" s="377">
        <f t="shared" ref="F144:L144" si="6">SUM(F7:F143)</f>
        <v>39703723</v>
      </c>
      <c r="G144" s="377">
        <f t="shared" si="6"/>
        <v>117543</v>
      </c>
      <c r="H144" s="377">
        <f t="shared" si="6"/>
        <v>95897050</v>
      </c>
      <c r="I144" s="377">
        <f t="shared" si="6"/>
        <v>34086649</v>
      </c>
      <c r="J144" s="377">
        <f t="shared" si="6"/>
        <v>14662336</v>
      </c>
      <c r="K144" s="377">
        <f t="shared" si="6"/>
        <v>53774</v>
      </c>
      <c r="L144" s="377">
        <f t="shared" si="6"/>
        <v>48802825</v>
      </c>
      <c r="M144" s="380">
        <f>(I144/E144*100)</f>
        <v>60.78682143406018</v>
      </c>
      <c r="N144" s="380">
        <f>(J144/F144*100)</f>
        <v>36.929373096825202</v>
      </c>
      <c r="O144" s="380">
        <f>(K144/G144*100)</f>
        <v>45.748364428336863</v>
      </c>
      <c r="P144" s="380">
        <f>(L144/H144*100)</f>
        <v>50.890851178425201</v>
      </c>
    </row>
    <row r="145" spans="1:16" ht="17.25">
      <c r="A145" s="248"/>
      <c r="B145" s="249"/>
      <c r="C145" s="249"/>
      <c r="D145" s="249"/>
      <c r="E145" s="372"/>
      <c r="F145" s="372"/>
      <c r="G145" s="372"/>
      <c r="H145" s="372"/>
      <c r="I145" s="372"/>
      <c r="J145" s="372"/>
      <c r="K145" s="372"/>
      <c r="L145" s="372"/>
      <c r="M145" s="372"/>
      <c r="N145" s="372"/>
      <c r="O145" s="372"/>
      <c r="P145" s="373"/>
    </row>
    <row r="146" spans="1:16" ht="17.25">
      <c r="A146" s="248"/>
      <c r="B146" s="249"/>
      <c r="C146" s="249"/>
      <c r="D146" s="249"/>
      <c r="E146" s="372"/>
      <c r="F146" s="372"/>
      <c r="G146" s="372"/>
      <c r="H146" s="372"/>
      <c r="I146" s="372"/>
      <c r="J146" s="372"/>
      <c r="K146" s="372"/>
      <c r="L146" s="372"/>
      <c r="M146" s="372"/>
      <c r="N146" s="372"/>
      <c r="O146" s="372"/>
      <c r="P146" s="373"/>
    </row>
    <row r="147" spans="1:16" ht="17.25">
      <c r="A147" s="248"/>
      <c r="B147" s="249"/>
      <c r="C147" s="249"/>
      <c r="D147" s="249"/>
      <c r="E147" s="372"/>
      <c r="F147" s="372"/>
      <c r="G147" s="372"/>
      <c r="H147" s="372"/>
      <c r="I147" s="372"/>
      <c r="J147" s="372"/>
      <c r="K147" s="372"/>
      <c r="L147" s="372"/>
      <c r="M147" s="372"/>
      <c r="N147" s="372"/>
      <c r="O147" s="372"/>
      <c r="P147" s="373"/>
    </row>
    <row r="148" spans="1:16" ht="17.25">
      <c r="A148" s="248" t="s">
        <v>3065</v>
      </c>
      <c r="B148" s="249" t="s">
        <v>10449</v>
      </c>
      <c r="C148" s="249" t="str">
        <f t="shared" si="5"/>
        <v>२</v>
      </c>
      <c r="D148" s="249" t="s">
        <v>3067</v>
      </c>
      <c r="E148" s="372">
        <v>627389</v>
      </c>
      <c r="F148" s="372">
        <v>178656</v>
      </c>
      <c r="G148" s="372" t="s">
        <v>1176</v>
      </c>
      <c r="H148" s="372">
        <v>806046</v>
      </c>
      <c r="I148" s="372">
        <v>343186</v>
      </c>
      <c r="J148" s="372">
        <v>21292</v>
      </c>
      <c r="K148" s="372" t="s">
        <v>1176</v>
      </c>
      <c r="L148" s="372">
        <v>364478</v>
      </c>
      <c r="M148" s="372" t="s">
        <v>13789</v>
      </c>
      <c r="N148" s="372" t="s">
        <v>16441</v>
      </c>
      <c r="O148" s="372" t="s">
        <v>1176</v>
      </c>
      <c r="P148" s="373" t="s">
        <v>16442</v>
      </c>
    </row>
    <row r="149" spans="1:16" ht="17.25">
      <c r="A149" s="248" t="s">
        <v>3075</v>
      </c>
      <c r="B149" s="249" t="s">
        <v>10458</v>
      </c>
      <c r="C149" s="249" t="str">
        <f t="shared" si="5"/>
        <v>२</v>
      </c>
      <c r="D149" s="249" t="s">
        <v>3076</v>
      </c>
      <c r="E149" s="372">
        <v>506335</v>
      </c>
      <c r="F149" s="372">
        <v>271213</v>
      </c>
      <c r="G149" s="372" t="s">
        <v>1176</v>
      </c>
      <c r="H149" s="372">
        <v>777549</v>
      </c>
      <c r="I149" s="372">
        <v>324667</v>
      </c>
      <c r="J149" s="372">
        <v>33959</v>
      </c>
      <c r="K149" s="372" t="s">
        <v>1176</v>
      </c>
      <c r="L149" s="372">
        <v>358626</v>
      </c>
      <c r="M149" s="372" t="s">
        <v>16218</v>
      </c>
      <c r="N149" s="372" t="s">
        <v>16443</v>
      </c>
      <c r="O149" s="372" t="s">
        <v>1176</v>
      </c>
      <c r="P149" s="373" t="s">
        <v>16444</v>
      </c>
    </row>
    <row r="150" spans="1:16" ht="17.25">
      <c r="A150" s="248" t="s">
        <v>3085</v>
      </c>
      <c r="B150" s="249" t="s">
        <v>10468</v>
      </c>
      <c r="C150" s="249" t="str">
        <f t="shared" si="5"/>
        <v>२</v>
      </c>
      <c r="D150" s="249" t="s">
        <v>3086</v>
      </c>
      <c r="E150" s="372">
        <v>459852</v>
      </c>
      <c r="F150" s="372">
        <v>211803</v>
      </c>
      <c r="G150" s="372" t="s">
        <v>1176</v>
      </c>
      <c r="H150" s="372">
        <v>671656</v>
      </c>
      <c r="I150" s="372">
        <v>204296</v>
      </c>
      <c r="J150" s="372">
        <v>22574</v>
      </c>
      <c r="K150" s="372" t="s">
        <v>1176</v>
      </c>
      <c r="L150" s="372">
        <v>226870</v>
      </c>
      <c r="M150" s="372" t="s">
        <v>16445</v>
      </c>
      <c r="N150" s="372" t="s">
        <v>16446</v>
      </c>
      <c r="O150" s="372" t="s">
        <v>1176</v>
      </c>
      <c r="P150" s="373" t="s">
        <v>16447</v>
      </c>
    </row>
    <row r="151" spans="1:16" ht="17.25">
      <c r="A151" s="248" t="s">
        <v>3095</v>
      </c>
      <c r="B151" s="249" t="s">
        <v>10478</v>
      </c>
      <c r="C151" s="249" t="str">
        <f t="shared" si="5"/>
        <v>२</v>
      </c>
      <c r="D151" s="249" t="s">
        <v>3096</v>
      </c>
      <c r="E151" s="372">
        <v>480178</v>
      </c>
      <c r="F151" s="372">
        <v>338994</v>
      </c>
      <c r="G151" s="372" t="s">
        <v>1176</v>
      </c>
      <c r="H151" s="372">
        <v>819173</v>
      </c>
      <c r="I151" s="372">
        <v>289972</v>
      </c>
      <c r="J151" s="372">
        <v>97690</v>
      </c>
      <c r="K151" s="372" t="s">
        <v>1176</v>
      </c>
      <c r="L151" s="372">
        <v>387662</v>
      </c>
      <c r="M151" s="372" t="s">
        <v>16448</v>
      </c>
      <c r="N151" s="372" t="s">
        <v>16449</v>
      </c>
      <c r="O151" s="372" t="s">
        <v>1176</v>
      </c>
      <c r="P151" s="373" t="s">
        <v>16450</v>
      </c>
    </row>
    <row r="152" spans="1:16" ht="17.25">
      <c r="A152" s="248" t="s">
        <v>3104</v>
      </c>
      <c r="B152" s="249" t="s">
        <v>10488</v>
      </c>
      <c r="C152" s="249" t="str">
        <f t="shared" si="5"/>
        <v>२</v>
      </c>
      <c r="D152" s="249" t="s">
        <v>3105</v>
      </c>
      <c r="E152" s="372">
        <v>674030</v>
      </c>
      <c r="F152" s="372">
        <v>592350</v>
      </c>
      <c r="G152" s="372" t="s">
        <v>1176</v>
      </c>
      <c r="H152" s="372">
        <v>1266380</v>
      </c>
      <c r="I152" s="372">
        <v>423438</v>
      </c>
      <c r="J152" s="372">
        <v>68894</v>
      </c>
      <c r="K152" s="372" t="s">
        <v>1176</v>
      </c>
      <c r="L152" s="372">
        <v>492333</v>
      </c>
      <c r="M152" s="372" t="s">
        <v>16451</v>
      </c>
      <c r="N152" s="372" t="s">
        <v>16452</v>
      </c>
      <c r="O152" s="372" t="s">
        <v>1176</v>
      </c>
      <c r="P152" s="373" t="s">
        <v>16133</v>
      </c>
    </row>
    <row r="153" spans="1:16" ht="17.25">
      <c r="A153" s="248" t="s">
        <v>3114</v>
      </c>
      <c r="B153" s="249" t="s">
        <v>10497</v>
      </c>
      <c r="C153" s="249" t="str">
        <f t="shared" si="5"/>
        <v>२</v>
      </c>
      <c r="D153" s="249" t="s">
        <v>3115</v>
      </c>
      <c r="E153" s="372">
        <v>383861</v>
      </c>
      <c r="F153" s="372">
        <v>236499</v>
      </c>
      <c r="G153" s="372" t="s">
        <v>1176</v>
      </c>
      <c r="H153" s="372">
        <v>620360</v>
      </c>
      <c r="I153" s="372">
        <v>219117</v>
      </c>
      <c r="J153" s="372">
        <v>44888</v>
      </c>
      <c r="K153" s="372" t="s">
        <v>1176</v>
      </c>
      <c r="L153" s="372">
        <v>264006</v>
      </c>
      <c r="M153" s="372" t="s">
        <v>16453</v>
      </c>
      <c r="N153" s="372" t="s">
        <v>16454</v>
      </c>
      <c r="O153" s="372" t="s">
        <v>1176</v>
      </c>
      <c r="P153" s="373" t="s">
        <v>16455</v>
      </c>
    </row>
    <row r="154" spans="1:16" ht="17.25">
      <c r="A154" s="248" t="s">
        <v>3123</v>
      </c>
      <c r="B154" s="249" t="s">
        <v>10507</v>
      </c>
      <c r="C154" s="249" t="str">
        <f t="shared" si="5"/>
        <v>२</v>
      </c>
      <c r="D154" s="249" t="s">
        <v>3124</v>
      </c>
      <c r="E154" s="372">
        <v>274065</v>
      </c>
      <c r="F154" s="372">
        <v>171386</v>
      </c>
      <c r="G154" s="372" t="s">
        <v>1176</v>
      </c>
      <c r="H154" s="372">
        <v>445451</v>
      </c>
      <c r="I154" s="372">
        <v>148652</v>
      </c>
      <c r="J154" s="372">
        <v>58396</v>
      </c>
      <c r="K154" s="372" t="s">
        <v>1176</v>
      </c>
      <c r="L154" s="372">
        <v>207048</v>
      </c>
      <c r="M154" s="372" t="s">
        <v>16456</v>
      </c>
      <c r="N154" s="372" t="s">
        <v>16457</v>
      </c>
      <c r="O154" s="372" t="s">
        <v>1176</v>
      </c>
      <c r="P154" s="373" t="s">
        <v>16458</v>
      </c>
    </row>
    <row r="155" spans="1:16" ht="17.25">
      <c r="A155" s="248" t="s">
        <v>3133</v>
      </c>
      <c r="B155" s="249" t="s">
        <v>10517</v>
      </c>
      <c r="C155" s="249" t="str">
        <f t="shared" si="5"/>
        <v>२</v>
      </c>
      <c r="D155" s="249" t="s">
        <v>3134</v>
      </c>
      <c r="E155" s="372">
        <v>442375</v>
      </c>
      <c r="F155" s="372">
        <v>284475</v>
      </c>
      <c r="G155" s="372" t="s">
        <v>1176</v>
      </c>
      <c r="H155" s="372">
        <v>726850</v>
      </c>
      <c r="I155" s="372">
        <v>255625</v>
      </c>
      <c r="J155" s="372">
        <v>68521</v>
      </c>
      <c r="K155" s="372" t="s">
        <v>1176</v>
      </c>
      <c r="L155" s="372">
        <v>324147</v>
      </c>
      <c r="M155" s="372" t="s">
        <v>10795</v>
      </c>
      <c r="N155" s="372" t="s">
        <v>16459</v>
      </c>
      <c r="O155" s="372" t="s">
        <v>1176</v>
      </c>
      <c r="P155" s="373" t="s">
        <v>16408</v>
      </c>
    </row>
    <row r="156" spans="1:16" ht="17.25">
      <c r="A156" s="248" t="s">
        <v>3143</v>
      </c>
      <c r="B156" s="249" t="s">
        <v>10526</v>
      </c>
      <c r="C156" s="249" t="str">
        <f t="shared" si="5"/>
        <v>२</v>
      </c>
      <c r="D156" s="249" t="s">
        <v>3144</v>
      </c>
      <c r="E156" s="372">
        <v>410140</v>
      </c>
      <c r="F156" s="372">
        <v>240646</v>
      </c>
      <c r="G156" s="372" t="s">
        <v>1176</v>
      </c>
      <c r="H156" s="372">
        <v>650786</v>
      </c>
      <c r="I156" s="372">
        <v>233209</v>
      </c>
      <c r="J156" s="372">
        <v>55459</v>
      </c>
      <c r="K156" s="372" t="s">
        <v>1176</v>
      </c>
      <c r="L156" s="372">
        <v>288668</v>
      </c>
      <c r="M156" s="372" t="s">
        <v>11015</v>
      </c>
      <c r="N156" s="372" t="s">
        <v>16460</v>
      </c>
      <c r="O156" s="372" t="s">
        <v>1176</v>
      </c>
      <c r="P156" s="373" t="s">
        <v>16461</v>
      </c>
    </row>
    <row r="157" spans="1:16" ht="17.25">
      <c r="A157" s="248" t="s">
        <v>3152</v>
      </c>
      <c r="B157" s="249" t="s">
        <v>10535</v>
      </c>
      <c r="C157" s="249" t="str">
        <f t="shared" si="5"/>
        <v>२</v>
      </c>
      <c r="D157" s="249" t="s">
        <v>3153</v>
      </c>
      <c r="E157" s="372">
        <v>288798</v>
      </c>
      <c r="F157" s="372">
        <v>259719</v>
      </c>
      <c r="G157" s="372" t="s">
        <v>1176</v>
      </c>
      <c r="H157" s="372">
        <v>548517</v>
      </c>
      <c r="I157" s="372">
        <v>170391</v>
      </c>
      <c r="J157" s="372">
        <v>63798</v>
      </c>
      <c r="K157" s="372" t="s">
        <v>1176</v>
      </c>
      <c r="L157" s="372">
        <v>234190</v>
      </c>
      <c r="M157" s="372" t="s">
        <v>2279</v>
      </c>
      <c r="N157" s="372" t="s">
        <v>16462</v>
      </c>
      <c r="O157" s="372" t="s">
        <v>1176</v>
      </c>
      <c r="P157" s="373" t="s">
        <v>16463</v>
      </c>
    </row>
    <row r="158" spans="1:16" ht="17.25">
      <c r="A158" s="248" t="s">
        <v>3162</v>
      </c>
      <c r="B158" s="249" t="s">
        <v>10545</v>
      </c>
      <c r="C158" s="249" t="str">
        <f t="shared" si="5"/>
        <v>२</v>
      </c>
      <c r="D158" s="249" t="s">
        <v>3163</v>
      </c>
      <c r="E158" s="372">
        <v>443897</v>
      </c>
      <c r="F158" s="372">
        <v>467481</v>
      </c>
      <c r="G158" s="372">
        <v>500</v>
      </c>
      <c r="H158" s="372">
        <v>911878</v>
      </c>
      <c r="I158" s="372">
        <v>259620</v>
      </c>
      <c r="J158" s="372">
        <v>74977</v>
      </c>
      <c r="K158" s="372" t="s">
        <v>1176</v>
      </c>
      <c r="L158" s="372">
        <v>334597</v>
      </c>
      <c r="M158" s="372" t="s">
        <v>16464</v>
      </c>
      <c r="N158" s="372" t="s">
        <v>16465</v>
      </c>
      <c r="O158" s="372" t="s">
        <v>1176</v>
      </c>
      <c r="P158" s="373" t="s">
        <v>16466</v>
      </c>
    </row>
    <row r="159" spans="1:16" ht="17.25">
      <c r="A159" s="248" t="s">
        <v>3171</v>
      </c>
      <c r="B159" s="249" t="s">
        <v>10555</v>
      </c>
      <c r="C159" s="249" t="str">
        <f t="shared" si="5"/>
        <v>२</v>
      </c>
      <c r="D159" s="249" t="s">
        <v>3172</v>
      </c>
      <c r="E159" s="372">
        <v>354434</v>
      </c>
      <c r="F159" s="372">
        <v>289419</v>
      </c>
      <c r="G159" s="372" t="s">
        <v>1176</v>
      </c>
      <c r="H159" s="372">
        <v>643854</v>
      </c>
      <c r="I159" s="372">
        <v>195411</v>
      </c>
      <c r="J159" s="372">
        <v>17259</v>
      </c>
      <c r="K159" s="372" t="s">
        <v>1176</v>
      </c>
      <c r="L159" s="372">
        <v>212671</v>
      </c>
      <c r="M159" s="372" t="s">
        <v>16467</v>
      </c>
      <c r="N159" s="372" t="s">
        <v>16468</v>
      </c>
      <c r="O159" s="372" t="s">
        <v>1176</v>
      </c>
      <c r="P159" s="373" t="s">
        <v>16469</v>
      </c>
    </row>
    <row r="160" spans="1:16" ht="17.25">
      <c r="A160" s="248" t="s">
        <v>3180</v>
      </c>
      <c r="B160" s="249" t="s">
        <v>10565</v>
      </c>
      <c r="C160" s="249" t="str">
        <f t="shared" si="5"/>
        <v>२</v>
      </c>
      <c r="D160" s="249" t="s">
        <v>3181</v>
      </c>
      <c r="E160" s="372">
        <v>393951</v>
      </c>
      <c r="F160" s="372">
        <v>230075</v>
      </c>
      <c r="G160" s="372" t="s">
        <v>1176</v>
      </c>
      <c r="H160" s="372">
        <v>624026</v>
      </c>
      <c r="I160" s="372">
        <v>237462</v>
      </c>
      <c r="J160" s="372">
        <v>63785</v>
      </c>
      <c r="K160" s="372" t="s">
        <v>1176</v>
      </c>
      <c r="L160" s="372">
        <v>301248</v>
      </c>
      <c r="M160" s="372" t="s">
        <v>12083</v>
      </c>
      <c r="N160" s="372" t="s">
        <v>16470</v>
      </c>
      <c r="O160" s="372" t="s">
        <v>1176</v>
      </c>
      <c r="P160" s="373" t="s">
        <v>16471</v>
      </c>
    </row>
    <row r="161" spans="1:16" ht="17.25">
      <c r="A161" s="248" t="s">
        <v>3189</v>
      </c>
      <c r="B161" s="249" t="s">
        <v>10574</v>
      </c>
      <c r="C161" s="249" t="str">
        <f t="shared" si="5"/>
        <v>२</v>
      </c>
      <c r="D161" s="249" t="s">
        <v>3190</v>
      </c>
      <c r="E161" s="372">
        <v>241153</v>
      </c>
      <c r="F161" s="372">
        <v>127120</v>
      </c>
      <c r="G161" s="372" t="s">
        <v>1176</v>
      </c>
      <c r="H161" s="372">
        <v>368273</v>
      </c>
      <c r="I161" s="372">
        <v>136721</v>
      </c>
      <c r="J161" s="372">
        <v>28088</v>
      </c>
      <c r="K161" s="372" t="s">
        <v>1176</v>
      </c>
      <c r="L161" s="372">
        <v>164810</v>
      </c>
      <c r="M161" s="372" t="s">
        <v>16472</v>
      </c>
      <c r="N161" s="372" t="s">
        <v>16473</v>
      </c>
      <c r="O161" s="372" t="s">
        <v>1176</v>
      </c>
      <c r="P161" s="373" t="s">
        <v>16474</v>
      </c>
    </row>
    <row r="162" spans="1:16" ht="17.25">
      <c r="A162" s="248" t="s">
        <v>3198</v>
      </c>
      <c r="B162" s="249" t="s">
        <v>10584</v>
      </c>
      <c r="C162" s="249" t="str">
        <f t="shared" si="5"/>
        <v>२</v>
      </c>
      <c r="D162" s="249" t="s">
        <v>3199</v>
      </c>
      <c r="E162" s="372">
        <v>327462</v>
      </c>
      <c r="F162" s="372">
        <v>167178</v>
      </c>
      <c r="G162" s="372" t="s">
        <v>1176</v>
      </c>
      <c r="H162" s="372">
        <v>494641</v>
      </c>
      <c r="I162" s="372">
        <v>199122</v>
      </c>
      <c r="J162" s="372">
        <v>50501</v>
      </c>
      <c r="K162" s="372" t="s">
        <v>1176</v>
      </c>
      <c r="L162" s="372">
        <v>249623</v>
      </c>
      <c r="M162" s="372" t="s">
        <v>16475</v>
      </c>
      <c r="N162" s="372" t="s">
        <v>1591</v>
      </c>
      <c r="O162" s="372" t="s">
        <v>1176</v>
      </c>
      <c r="P162" s="373" t="s">
        <v>16343</v>
      </c>
    </row>
    <row r="163" spans="1:16" ht="17.25">
      <c r="A163" s="248" t="s">
        <v>3208</v>
      </c>
      <c r="B163" s="249" t="s">
        <v>10594</v>
      </c>
      <c r="C163" s="249" t="str">
        <f t="shared" si="5"/>
        <v>२</v>
      </c>
      <c r="D163" s="249" t="s">
        <v>3209</v>
      </c>
      <c r="E163" s="372">
        <v>300061</v>
      </c>
      <c r="F163" s="372">
        <v>163235</v>
      </c>
      <c r="G163" s="372" t="s">
        <v>1176</v>
      </c>
      <c r="H163" s="372">
        <v>463296</v>
      </c>
      <c r="I163" s="372">
        <v>120575</v>
      </c>
      <c r="J163" s="372">
        <v>30953</v>
      </c>
      <c r="K163" s="372" t="s">
        <v>1176</v>
      </c>
      <c r="L163" s="372">
        <v>151528</v>
      </c>
      <c r="M163" s="372" t="s">
        <v>16476</v>
      </c>
      <c r="N163" s="372" t="s">
        <v>16477</v>
      </c>
      <c r="O163" s="372" t="s">
        <v>1176</v>
      </c>
      <c r="P163" s="373" t="s">
        <v>16478</v>
      </c>
    </row>
    <row r="164" spans="1:16" ht="17.25">
      <c r="A164" s="248" t="s">
        <v>3218</v>
      </c>
      <c r="B164" s="249" t="s">
        <v>10604</v>
      </c>
      <c r="C164" s="249" t="str">
        <f t="shared" si="5"/>
        <v>२</v>
      </c>
      <c r="D164" s="249" t="s">
        <v>3219</v>
      </c>
      <c r="E164" s="372">
        <v>312126</v>
      </c>
      <c r="F164" s="372">
        <v>137127</v>
      </c>
      <c r="G164" s="372" t="s">
        <v>1176</v>
      </c>
      <c r="H164" s="372">
        <v>449254</v>
      </c>
      <c r="I164" s="372">
        <v>172244</v>
      </c>
      <c r="J164" s="372">
        <v>24027</v>
      </c>
      <c r="K164" s="372" t="s">
        <v>1176</v>
      </c>
      <c r="L164" s="372">
        <v>196271</v>
      </c>
      <c r="M164" s="372" t="s">
        <v>16479</v>
      </c>
      <c r="N164" s="372" t="s">
        <v>16480</v>
      </c>
      <c r="O164" s="372" t="s">
        <v>1176</v>
      </c>
      <c r="P164" s="373" t="s">
        <v>16481</v>
      </c>
    </row>
    <row r="165" spans="1:16" ht="17.25">
      <c r="A165" s="248" t="s">
        <v>3228</v>
      </c>
      <c r="B165" s="249" t="s">
        <v>10614</v>
      </c>
      <c r="C165" s="249" t="str">
        <f t="shared" si="5"/>
        <v>२</v>
      </c>
      <c r="D165" s="249" t="s">
        <v>3229</v>
      </c>
      <c r="E165" s="372">
        <v>353382</v>
      </c>
      <c r="F165" s="372">
        <v>120242</v>
      </c>
      <c r="G165" s="372" t="s">
        <v>1176</v>
      </c>
      <c r="H165" s="372">
        <v>473625</v>
      </c>
      <c r="I165" s="372">
        <v>199530</v>
      </c>
      <c r="J165" s="372">
        <v>10871</v>
      </c>
      <c r="K165" s="372" t="s">
        <v>1176</v>
      </c>
      <c r="L165" s="372">
        <v>210402</v>
      </c>
      <c r="M165" s="372" t="s">
        <v>16139</v>
      </c>
      <c r="N165" s="372" t="s">
        <v>16482</v>
      </c>
      <c r="O165" s="372" t="s">
        <v>1176</v>
      </c>
      <c r="P165" s="373" t="s">
        <v>16445</v>
      </c>
    </row>
    <row r="166" spans="1:16" ht="17.25">
      <c r="A166" s="248" t="s">
        <v>3237</v>
      </c>
      <c r="B166" s="249" t="s">
        <v>10623</v>
      </c>
      <c r="C166" s="249" t="str">
        <f t="shared" si="5"/>
        <v>२</v>
      </c>
      <c r="D166" s="249" t="s">
        <v>3239</v>
      </c>
      <c r="E166" s="372">
        <v>299985</v>
      </c>
      <c r="F166" s="372">
        <v>273212</v>
      </c>
      <c r="G166" s="372" t="s">
        <v>1176</v>
      </c>
      <c r="H166" s="372">
        <v>573198</v>
      </c>
      <c r="I166" s="372">
        <v>160115</v>
      </c>
      <c r="J166" s="372">
        <v>74008</v>
      </c>
      <c r="K166" s="372" t="s">
        <v>1176</v>
      </c>
      <c r="L166" s="372">
        <v>234123</v>
      </c>
      <c r="M166" s="372" t="s">
        <v>16483</v>
      </c>
      <c r="N166" s="372" t="s">
        <v>1218</v>
      </c>
      <c r="O166" s="372" t="s">
        <v>1176</v>
      </c>
      <c r="P166" s="373" t="s">
        <v>16484</v>
      </c>
    </row>
    <row r="167" spans="1:16" ht="17.25">
      <c r="A167" s="248" t="s">
        <v>3248</v>
      </c>
      <c r="B167" s="249" t="s">
        <v>10633</v>
      </c>
      <c r="C167" s="249" t="str">
        <f t="shared" si="5"/>
        <v>२</v>
      </c>
      <c r="D167" s="249" t="s">
        <v>3249</v>
      </c>
      <c r="E167" s="372">
        <v>394001</v>
      </c>
      <c r="F167" s="372">
        <v>480883</v>
      </c>
      <c r="G167" s="372" t="s">
        <v>1176</v>
      </c>
      <c r="H167" s="372">
        <v>874885</v>
      </c>
      <c r="I167" s="372">
        <v>195938</v>
      </c>
      <c r="J167" s="372">
        <v>163331</v>
      </c>
      <c r="K167" s="372" t="s">
        <v>1176</v>
      </c>
      <c r="L167" s="372">
        <v>359269</v>
      </c>
      <c r="M167" s="372" t="s">
        <v>16485</v>
      </c>
      <c r="N167" s="372" t="s">
        <v>16486</v>
      </c>
      <c r="O167" s="372" t="s">
        <v>1176</v>
      </c>
      <c r="P167" s="373" t="s">
        <v>16487</v>
      </c>
    </row>
    <row r="168" spans="1:16" ht="17.25">
      <c r="A168" s="248" t="s">
        <v>3258</v>
      </c>
      <c r="B168" s="249" t="s">
        <v>10643</v>
      </c>
      <c r="C168" s="249" t="str">
        <f t="shared" si="5"/>
        <v>२</v>
      </c>
      <c r="D168" s="249" t="s">
        <v>3259</v>
      </c>
      <c r="E168" s="372">
        <v>569927</v>
      </c>
      <c r="F168" s="372">
        <v>396506</v>
      </c>
      <c r="G168" s="372" t="s">
        <v>1176</v>
      </c>
      <c r="H168" s="372">
        <v>966433</v>
      </c>
      <c r="I168" s="372">
        <v>335070</v>
      </c>
      <c r="J168" s="372">
        <v>82174</v>
      </c>
      <c r="K168" s="372" t="s">
        <v>1176</v>
      </c>
      <c r="L168" s="372">
        <v>417245</v>
      </c>
      <c r="M168" s="372" t="s">
        <v>10923</v>
      </c>
      <c r="N168" s="372" t="s">
        <v>1390</v>
      </c>
      <c r="O168" s="372" t="s">
        <v>1176</v>
      </c>
      <c r="P168" s="373" t="s">
        <v>16488</v>
      </c>
    </row>
    <row r="169" spans="1:16" ht="17.25">
      <c r="A169" s="248" t="s">
        <v>3266</v>
      </c>
      <c r="B169" s="249" t="s">
        <v>10652</v>
      </c>
      <c r="C169" s="249" t="str">
        <f t="shared" si="5"/>
        <v>२</v>
      </c>
      <c r="D169" s="249" t="s">
        <v>3267</v>
      </c>
      <c r="E169" s="372">
        <v>521325</v>
      </c>
      <c r="F169" s="372">
        <v>346611</v>
      </c>
      <c r="G169" s="372" t="s">
        <v>1176</v>
      </c>
      <c r="H169" s="372">
        <v>867937</v>
      </c>
      <c r="I169" s="372">
        <v>293862</v>
      </c>
      <c r="J169" s="372">
        <v>68381</v>
      </c>
      <c r="K169" s="372" t="s">
        <v>1176</v>
      </c>
      <c r="L169" s="372">
        <v>362244</v>
      </c>
      <c r="M169" s="372" t="s">
        <v>16254</v>
      </c>
      <c r="N169" s="372" t="s">
        <v>16489</v>
      </c>
      <c r="O169" s="372" t="s">
        <v>1176</v>
      </c>
      <c r="P169" s="373" t="s">
        <v>16490</v>
      </c>
    </row>
    <row r="170" spans="1:16" ht="17.25">
      <c r="A170" s="248" t="s">
        <v>3276</v>
      </c>
      <c r="B170" s="249" t="s">
        <v>10661</v>
      </c>
      <c r="C170" s="249" t="str">
        <f t="shared" si="5"/>
        <v>२</v>
      </c>
      <c r="D170" s="249" t="s">
        <v>3277</v>
      </c>
      <c r="E170" s="372">
        <v>465627</v>
      </c>
      <c r="F170" s="372">
        <v>313637</v>
      </c>
      <c r="G170" s="372" t="s">
        <v>1176</v>
      </c>
      <c r="H170" s="372">
        <v>779264</v>
      </c>
      <c r="I170" s="372">
        <v>245243</v>
      </c>
      <c r="J170" s="372">
        <v>45307</v>
      </c>
      <c r="K170" s="372" t="s">
        <v>1176</v>
      </c>
      <c r="L170" s="372">
        <v>290551</v>
      </c>
      <c r="M170" s="372" t="s">
        <v>16491</v>
      </c>
      <c r="N170" s="372" t="s">
        <v>16492</v>
      </c>
      <c r="O170" s="372" t="s">
        <v>1176</v>
      </c>
      <c r="P170" s="373" t="s">
        <v>16493</v>
      </c>
    </row>
    <row r="171" spans="1:16" ht="17.25">
      <c r="A171" s="248" t="s">
        <v>3285</v>
      </c>
      <c r="B171" s="249" t="s">
        <v>10671</v>
      </c>
      <c r="C171" s="249" t="str">
        <f t="shared" si="5"/>
        <v>२</v>
      </c>
      <c r="D171" s="249" t="s">
        <v>3286</v>
      </c>
      <c r="E171" s="372">
        <v>764903</v>
      </c>
      <c r="F171" s="372">
        <v>665526</v>
      </c>
      <c r="G171" s="372" t="s">
        <v>1176</v>
      </c>
      <c r="H171" s="372">
        <v>1430430</v>
      </c>
      <c r="I171" s="372">
        <v>392633</v>
      </c>
      <c r="J171" s="372">
        <v>197746</v>
      </c>
      <c r="K171" s="372" t="s">
        <v>1176</v>
      </c>
      <c r="L171" s="372">
        <v>590380</v>
      </c>
      <c r="M171" s="372" t="s">
        <v>16494</v>
      </c>
      <c r="N171" s="372" t="s">
        <v>16495</v>
      </c>
      <c r="O171" s="372" t="s">
        <v>1176</v>
      </c>
      <c r="P171" s="373" t="s">
        <v>16496</v>
      </c>
    </row>
    <row r="172" spans="1:16" ht="17.25">
      <c r="A172" s="248" t="s">
        <v>3295</v>
      </c>
      <c r="B172" s="249" t="s">
        <v>10681</v>
      </c>
      <c r="C172" s="249" t="str">
        <f t="shared" si="5"/>
        <v>२</v>
      </c>
      <c r="D172" s="249" t="s">
        <v>3296</v>
      </c>
      <c r="E172" s="372">
        <v>865391</v>
      </c>
      <c r="F172" s="372">
        <v>353131</v>
      </c>
      <c r="G172" s="372" t="s">
        <v>1176</v>
      </c>
      <c r="H172" s="372">
        <v>1218523</v>
      </c>
      <c r="I172" s="372">
        <v>493265</v>
      </c>
      <c r="J172" s="372">
        <v>67519</v>
      </c>
      <c r="K172" s="372" t="s">
        <v>1176</v>
      </c>
      <c r="L172" s="372">
        <v>560784</v>
      </c>
      <c r="M172" s="372" t="s">
        <v>16132</v>
      </c>
      <c r="N172" s="372" t="s">
        <v>16497</v>
      </c>
      <c r="O172" s="372" t="s">
        <v>1176</v>
      </c>
      <c r="P172" s="373" t="s">
        <v>16498</v>
      </c>
    </row>
    <row r="173" spans="1:16" ht="17.25">
      <c r="A173" s="248" t="s">
        <v>3305</v>
      </c>
      <c r="B173" s="249" t="s">
        <v>10690</v>
      </c>
      <c r="C173" s="249" t="str">
        <f t="shared" si="5"/>
        <v>२</v>
      </c>
      <c r="D173" s="249" t="s">
        <v>3306</v>
      </c>
      <c r="E173" s="372">
        <v>364006</v>
      </c>
      <c r="F173" s="372">
        <v>253059</v>
      </c>
      <c r="G173" s="372" t="s">
        <v>1176</v>
      </c>
      <c r="H173" s="372">
        <v>617065</v>
      </c>
      <c r="I173" s="372">
        <v>231422</v>
      </c>
      <c r="J173" s="372">
        <v>32299</v>
      </c>
      <c r="K173" s="372" t="s">
        <v>1176</v>
      </c>
      <c r="L173" s="372">
        <v>263722</v>
      </c>
      <c r="M173" s="372" t="s">
        <v>16499</v>
      </c>
      <c r="N173" s="372" t="s">
        <v>16500</v>
      </c>
      <c r="O173" s="372" t="s">
        <v>1176</v>
      </c>
      <c r="P173" s="373" t="s">
        <v>16382</v>
      </c>
    </row>
    <row r="174" spans="1:16" ht="17.25">
      <c r="A174" s="248" t="s">
        <v>3314</v>
      </c>
      <c r="B174" s="249" t="s">
        <v>10700</v>
      </c>
      <c r="C174" s="249" t="str">
        <f t="shared" si="5"/>
        <v>२</v>
      </c>
      <c r="D174" s="249" t="s">
        <v>3315</v>
      </c>
      <c r="E174" s="372">
        <v>315639</v>
      </c>
      <c r="F174" s="372">
        <v>215337</v>
      </c>
      <c r="G174" s="372" t="s">
        <v>1176</v>
      </c>
      <c r="H174" s="372">
        <v>530976</v>
      </c>
      <c r="I174" s="372">
        <v>173889</v>
      </c>
      <c r="J174" s="372">
        <v>42471</v>
      </c>
      <c r="K174" s="372" t="s">
        <v>1176</v>
      </c>
      <c r="L174" s="372">
        <v>216361</v>
      </c>
      <c r="M174" s="372" t="s">
        <v>16501</v>
      </c>
      <c r="N174" s="372" t="s">
        <v>16489</v>
      </c>
      <c r="O174" s="372" t="s">
        <v>1176</v>
      </c>
      <c r="P174" s="373" t="s">
        <v>16502</v>
      </c>
    </row>
    <row r="175" spans="1:16" ht="17.25">
      <c r="A175" s="248" t="s">
        <v>3324</v>
      </c>
      <c r="B175" s="249" t="s">
        <v>10709</v>
      </c>
      <c r="C175" s="249" t="str">
        <f t="shared" si="5"/>
        <v>२</v>
      </c>
      <c r="D175" s="249" t="s">
        <v>3325</v>
      </c>
      <c r="E175" s="372">
        <v>295026</v>
      </c>
      <c r="F175" s="372">
        <v>213760</v>
      </c>
      <c r="G175" s="372" t="s">
        <v>1176</v>
      </c>
      <c r="H175" s="372">
        <v>508786</v>
      </c>
      <c r="I175" s="372">
        <v>164646</v>
      </c>
      <c r="J175" s="372">
        <v>35388</v>
      </c>
      <c r="K175" s="372" t="s">
        <v>1176</v>
      </c>
      <c r="L175" s="372">
        <v>200035</v>
      </c>
      <c r="M175" s="372" t="s">
        <v>16503</v>
      </c>
      <c r="N175" s="372" t="s">
        <v>16504</v>
      </c>
      <c r="O175" s="372" t="s">
        <v>1176</v>
      </c>
      <c r="P175" s="373" t="s">
        <v>16505</v>
      </c>
    </row>
    <row r="176" spans="1:16" ht="17.25">
      <c r="A176" s="248" t="s">
        <v>3333</v>
      </c>
      <c r="B176" s="249" t="s">
        <v>10719</v>
      </c>
      <c r="C176" s="249" t="str">
        <f t="shared" si="5"/>
        <v>२</v>
      </c>
      <c r="D176" s="249" t="s">
        <v>3334</v>
      </c>
      <c r="E176" s="372">
        <v>232651</v>
      </c>
      <c r="F176" s="372">
        <v>187494</v>
      </c>
      <c r="G176" s="372" t="s">
        <v>1176</v>
      </c>
      <c r="H176" s="372">
        <v>420145</v>
      </c>
      <c r="I176" s="372">
        <v>158670</v>
      </c>
      <c r="J176" s="372">
        <v>31326</v>
      </c>
      <c r="K176" s="372" t="s">
        <v>1176</v>
      </c>
      <c r="L176" s="372">
        <v>189996</v>
      </c>
      <c r="M176" s="372" t="s">
        <v>11092</v>
      </c>
      <c r="N176" s="372" t="s">
        <v>16506</v>
      </c>
      <c r="O176" s="372" t="s">
        <v>1176</v>
      </c>
      <c r="P176" s="373" t="s">
        <v>16507</v>
      </c>
    </row>
    <row r="177" spans="1:16" ht="17.25">
      <c r="A177" s="248" t="s">
        <v>3342</v>
      </c>
      <c r="B177" s="249" t="s">
        <v>10729</v>
      </c>
      <c r="C177" s="249" t="str">
        <f t="shared" si="5"/>
        <v>२</v>
      </c>
      <c r="D177" s="249" t="s">
        <v>3343</v>
      </c>
      <c r="E177" s="372">
        <v>338251</v>
      </c>
      <c r="F177" s="372">
        <v>168000</v>
      </c>
      <c r="G177" s="372" t="s">
        <v>1176</v>
      </c>
      <c r="H177" s="372">
        <v>506251</v>
      </c>
      <c r="I177" s="372">
        <v>159730</v>
      </c>
      <c r="J177" s="372">
        <v>28788</v>
      </c>
      <c r="K177" s="372" t="s">
        <v>1176</v>
      </c>
      <c r="L177" s="372">
        <v>188519</v>
      </c>
      <c r="M177" s="372" t="s">
        <v>16110</v>
      </c>
      <c r="N177" s="372" t="s">
        <v>16508</v>
      </c>
      <c r="O177" s="372" t="s">
        <v>1176</v>
      </c>
      <c r="P177" s="373" t="s">
        <v>16509</v>
      </c>
    </row>
    <row r="178" spans="1:16" ht="17.25">
      <c r="A178" s="248" t="s">
        <v>3351</v>
      </c>
      <c r="B178" s="249" t="s">
        <v>10739</v>
      </c>
      <c r="C178" s="249" t="str">
        <f t="shared" si="5"/>
        <v>२</v>
      </c>
      <c r="D178" s="249" t="s">
        <v>3352</v>
      </c>
      <c r="E178" s="372">
        <v>279037</v>
      </c>
      <c r="F178" s="372">
        <v>250537</v>
      </c>
      <c r="G178" s="372" t="s">
        <v>1176</v>
      </c>
      <c r="H178" s="372">
        <v>529574</v>
      </c>
      <c r="I178" s="372">
        <v>169057</v>
      </c>
      <c r="J178" s="372">
        <v>34009</v>
      </c>
      <c r="K178" s="372" t="s">
        <v>1176</v>
      </c>
      <c r="L178" s="372">
        <v>203066</v>
      </c>
      <c r="M178" s="372" t="s">
        <v>16159</v>
      </c>
      <c r="N178" s="372" t="s">
        <v>16510</v>
      </c>
      <c r="O178" s="372" t="s">
        <v>1176</v>
      </c>
      <c r="P178" s="373" t="s">
        <v>16511</v>
      </c>
    </row>
    <row r="179" spans="1:16" ht="17.25">
      <c r="A179" s="248" t="s">
        <v>3361</v>
      </c>
      <c r="B179" s="249" t="s">
        <v>10750</v>
      </c>
      <c r="C179" s="249" t="str">
        <f t="shared" si="5"/>
        <v>२</v>
      </c>
      <c r="D179" s="249" t="s">
        <v>3362</v>
      </c>
      <c r="E179" s="372">
        <v>257686</v>
      </c>
      <c r="F179" s="372">
        <v>164913</v>
      </c>
      <c r="G179" s="372" t="s">
        <v>1176</v>
      </c>
      <c r="H179" s="372">
        <v>422599</v>
      </c>
      <c r="I179" s="372">
        <v>146971</v>
      </c>
      <c r="J179" s="372">
        <v>19511</v>
      </c>
      <c r="K179" s="372" t="s">
        <v>1176</v>
      </c>
      <c r="L179" s="372">
        <v>166483</v>
      </c>
      <c r="M179" s="372" t="s">
        <v>16512</v>
      </c>
      <c r="N179" s="372" t="s">
        <v>16513</v>
      </c>
      <c r="O179" s="372" t="s">
        <v>1176</v>
      </c>
      <c r="P179" s="373" t="s">
        <v>16514</v>
      </c>
    </row>
    <row r="180" spans="1:16" ht="17.25">
      <c r="A180" s="248" t="s">
        <v>3370</v>
      </c>
      <c r="B180" s="249" t="s">
        <v>10759</v>
      </c>
      <c r="C180" s="249" t="str">
        <f t="shared" si="5"/>
        <v>२</v>
      </c>
      <c r="D180" s="249" t="s">
        <v>3371</v>
      </c>
      <c r="E180" s="372">
        <v>237958</v>
      </c>
      <c r="F180" s="372">
        <v>190407</v>
      </c>
      <c r="G180" s="372" t="s">
        <v>1176</v>
      </c>
      <c r="H180" s="372">
        <v>428366</v>
      </c>
      <c r="I180" s="372">
        <v>139801</v>
      </c>
      <c r="J180" s="372">
        <v>26433</v>
      </c>
      <c r="K180" s="372" t="s">
        <v>1176</v>
      </c>
      <c r="L180" s="372">
        <v>166234</v>
      </c>
      <c r="M180" s="372" t="s">
        <v>16515</v>
      </c>
      <c r="N180" s="372" t="s">
        <v>16516</v>
      </c>
      <c r="O180" s="372" t="s">
        <v>1176</v>
      </c>
      <c r="P180" s="373" t="s">
        <v>16517</v>
      </c>
    </row>
    <row r="181" spans="1:16" ht="17.25">
      <c r="A181" s="248" t="s">
        <v>3379</v>
      </c>
      <c r="B181" s="249" t="s">
        <v>10769</v>
      </c>
      <c r="C181" s="249" t="str">
        <f t="shared" si="5"/>
        <v>२</v>
      </c>
      <c r="D181" s="249" t="s">
        <v>3380</v>
      </c>
      <c r="E181" s="372">
        <v>270043</v>
      </c>
      <c r="F181" s="372">
        <v>198238</v>
      </c>
      <c r="G181" s="372" t="s">
        <v>1176</v>
      </c>
      <c r="H181" s="372">
        <v>468281</v>
      </c>
      <c r="I181" s="372">
        <v>160200</v>
      </c>
      <c r="J181" s="372">
        <v>29365</v>
      </c>
      <c r="K181" s="372" t="s">
        <v>1176</v>
      </c>
      <c r="L181" s="372">
        <v>189565</v>
      </c>
      <c r="M181" s="372" t="s">
        <v>16518</v>
      </c>
      <c r="N181" s="372" t="s">
        <v>16519</v>
      </c>
      <c r="O181" s="372" t="s">
        <v>1176</v>
      </c>
      <c r="P181" s="373" t="s">
        <v>16520</v>
      </c>
    </row>
    <row r="182" spans="1:16" ht="17.25">
      <c r="A182" s="248" t="s">
        <v>3389</v>
      </c>
      <c r="B182" s="249" t="s">
        <v>10778</v>
      </c>
      <c r="C182" s="249" t="str">
        <f t="shared" si="5"/>
        <v>२</v>
      </c>
      <c r="D182" s="249" t="s">
        <v>3390</v>
      </c>
      <c r="E182" s="372">
        <v>222450</v>
      </c>
      <c r="F182" s="372">
        <v>171406</v>
      </c>
      <c r="G182" s="372" t="s">
        <v>1176</v>
      </c>
      <c r="H182" s="372">
        <v>393856</v>
      </c>
      <c r="I182" s="372">
        <v>120137</v>
      </c>
      <c r="J182" s="372">
        <v>36233</v>
      </c>
      <c r="K182" s="372" t="s">
        <v>1176</v>
      </c>
      <c r="L182" s="372">
        <v>156370</v>
      </c>
      <c r="M182" s="372" t="s">
        <v>2229</v>
      </c>
      <c r="N182" s="372" t="s">
        <v>16521</v>
      </c>
      <c r="O182" s="372" t="s">
        <v>1176</v>
      </c>
      <c r="P182" s="373" t="s">
        <v>16522</v>
      </c>
    </row>
    <row r="183" spans="1:16" ht="17.25">
      <c r="A183" s="248" t="s">
        <v>3399</v>
      </c>
      <c r="B183" s="249" t="s">
        <v>10788</v>
      </c>
      <c r="C183" s="249" t="str">
        <f t="shared" si="5"/>
        <v>२</v>
      </c>
      <c r="D183" s="249" t="s">
        <v>3401</v>
      </c>
      <c r="E183" s="372">
        <v>1120767</v>
      </c>
      <c r="F183" s="372">
        <v>912380</v>
      </c>
      <c r="G183" s="372" t="s">
        <v>1176</v>
      </c>
      <c r="H183" s="372">
        <v>2033148</v>
      </c>
      <c r="I183" s="372">
        <v>661073</v>
      </c>
      <c r="J183" s="372">
        <v>209240</v>
      </c>
      <c r="K183" s="372" t="s">
        <v>1176</v>
      </c>
      <c r="L183" s="372">
        <v>870313</v>
      </c>
      <c r="M183" s="372" t="s">
        <v>16523</v>
      </c>
      <c r="N183" s="372" t="s">
        <v>16524</v>
      </c>
      <c r="O183" s="372" t="s">
        <v>1176</v>
      </c>
      <c r="P183" s="373" t="s">
        <v>16525</v>
      </c>
    </row>
    <row r="184" spans="1:16" ht="17.25">
      <c r="A184" s="248" t="s">
        <v>3410</v>
      </c>
      <c r="B184" s="249" t="s">
        <v>10797</v>
      </c>
      <c r="C184" s="249" t="str">
        <f t="shared" si="5"/>
        <v>२</v>
      </c>
      <c r="D184" s="249" t="s">
        <v>3411</v>
      </c>
      <c r="E184" s="372">
        <v>345600</v>
      </c>
      <c r="F184" s="372">
        <v>220224</v>
      </c>
      <c r="G184" s="372" t="s">
        <v>1176</v>
      </c>
      <c r="H184" s="372">
        <v>565824</v>
      </c>
      <c r="I184" s="372">
        <v>171575</v>
      </c>
      <c r="J184" s="372">
        <v>5621</v>
      </c>
      <c r="K184" s="372" t="s">
        <v>1176</v>
      </c>
      <c r="L184" s="372">
        <v>177197</v>
      </c>
      <c r="M184" s="372" t="s">
        <v>16526</v>
      </c>
      <c r="N184" s="372" t="s">
        <v>16527</v>
      </c>
      <c r="O184" s="372" t="s">
        <v>1176</v>
      </c>
      <c r="P184" s="373" t="s">
        <v>16528</v>
      </c>
    </row>
    <row r="185" spans="1:16" ht="17.25">
      <c r="A185" s="248" t="s">
        <v>3420</v>
      </c>
      <c r="B185" s="249" t="s">
        <v>10807</v>
      </c>
      <c r="C185" s="249" t="str">
        <f t="shared" si="5"/>
        <v>२</v>
      </c>
      <c r="D185" s="249" t="s">
        <v>3421</v>
      </c>
      <c r="E185" s="372">
        <v>361871</v>
      </c>
      <c r="F185" s="372">
        <v>329255</v>
      </c>
      <c r="G185" s="372" t="s">
        <v>1176</v>
      </c>
      <c r="H185" s="372">
        <v>691127</v>
      </c>
      <c r="I185" s="372">
        <v>142549</v>
      </c>
      <c r="J185" s="372">
        <v>51149</v>
      </c>
      <c r="K185" s="372" t="s">
        <v>1176</v>
      </c>
      <c r="L185" s="372">
        <v>193698</v>
      </c>
      <c r="M185" s="372" t="s">
        <v>16514</v>
      </c>
      <c r="N185" s="372" t="s">
        <v>16529</v>
      </c>
      <c r="O185" s="372" t="s">
        <v>1176</v>
      </c>
      <c r="P185" s="373" t="s">
        <v>16530</v>
      </c>
    </row>
    <row r="186" spans="1:16" ht="17.25">
      <c r="A186" s="248" t="s">
        <v>3430</v>
      </c>
      <c r="B186" s="249" t="s">
        <v>10816</v>
      </c>
      <c r="C186" s="249" t="str">
        <f t="shared" si="5"/>
        <v>२</v>
      </c>
      <c r="D186" s="249" t="s">
        <v>3431</v>
      </c>
      <c r="E186" s="372">
        <v>372666</v>
      </c>
      <c r="F186" s="372">
        <v>393510</v>
      </c>
      <c r="G186" s="372" t="s">
        <v>1176</v>
      </c>
      <c r="H186" s="372">
        <v>766176</v>
      </c>
      <c r="I186" s="372">
        <v>206530</v>
      </c>
      <c r="J186" s="372">
        <v>94674</v>
      </c>
      <c r="K186" s="372" t="s">
        <v>1176</v>
      </c>
      <c r="L186" s="372">
        <v>301204</v>
      </c>
      <c r="M186" s="372" t="s">
        <v>16531</v>
      </c>
      <c r="N186" s="372" t="s">
        <v>16532</v>
      </c>
      <c r="O186" s="372" t="s">
        <v>1176</v>
      </c>
      <c r="P186" s="373" t="s">
        <v>16505</v>
      </c>
    </row>
    <row r="187" spans="1:16" ht="17.25">
      <c r="A187" s="248" t="s">
        <v>3440</v>
      </c>
      <c r="B187" s="249" t="s">
        <v>10826</v>
      </c>
      <c r="C187" s="249" t="str">
        <f t="shared" si="5"/>
        <v>२</v>
      </c>
      <c r="D187" s="249" t="s">
        <v>3441</v>
      </c>
      <c r="E187" s="372">
        <v>480735</v>
      </c>
      <c r="F187" s="372">
        <v>273922</v>
      </c>
      <c r="G187" s="372" t="s">
        <v>1176</v>
      </c>
      <c r="H187" s="372">
        <v>754658</v>
      </c>
      <c r="I187" s="372">
        <v>235319</v>
      </c>
      <c r="J187" s="372">
        <v>30415</v>
      </c>
      <c r="K187" s="372" t="s">
        <v>1176</v>
      </c>
      <c r="L187" s="372">
        <v>265735</v>
      </c>
      <c r="M187" s="372" t="s">
        <v>16533</v>
      </c>
      <c r="N187" s="372" t="s">
        <v>16534</v>
      </c>
      <c r="O187" s="372" t="s">
        <v>1176</v>
      </c>
      <c r="P187" s="373" t="s">
        <v>16535</v>
      </c>
    </row>
    <row r="188" spans="1:16" ht="17.25">
      <c r="A188" s="248" t="s">
        <v>3450</v>
      </c>
      <c r="B188" s="249" t="s">
        <v>10835</v>
      </c>
      <c r="C188" s="249" t="str">
        <f t="shared" si="5"/>
        <v>२</v>
      </c>
      <c r="D188" s="249" t="s">
        <v>3451</v>
      </c>
      <c r="E188" s="372">
        <v>375092</v>
      </c>
      <c r="F188" s="372">
        <v>415486</v>
      </c>
      <c r="G188" s="372" t="s">
        <v>1176</v>
      </c>
      <c r="H188" s="372">
        <v>790579</v>
      </c>
      <c r="I188" s="372">
        <v>200090</v>
      </c>
      <c r="J188" s="372">
        <v>3987</v>
      </c>
      <c r="K188" s="372" t="s">
        <v>1176</v>
      </c>
      <c r="L188" s="372">
        <v>204078</v>
      </c>
      <c r="M188" s="372" t="s">
        <v>16536</v>
      </c>
      <c r="N188" s="372" t="s">
        <v>16537</v>
      </c>
      <c r="O188" s="372" t="s">
        <v>1176</v>
      </c>
      <c r="P188" s="373" t="s">
        <v>1486</v>
      </c>
    </row>
    <row r="189" spans="1:16" ht="17.25">
      <c r="A189" s="248" t="s">
        <v>3460</v>
      </c>
      <c r="B189" s="249" t="s">
        <v>10845</v>
      </c>
      <c r="C189" s="249" t="str">
        <f t="shared" si="5"/>
        <v>२</v>
      </c>
      <c r="D189" s="249" t="s">
        <v>3461</v>
      </c>
      <c r="E189" s="372">
        <v>519319</v>
      </c>
      <c r="F189" s="372">
        <v>324565</v>
      </c>
      <c r="G189" s="372" t="s">
        <v>1176</v>
      </c>
      <c r="H189" s="372">
        <v>843884</v>
      </c>
      <c r="I189" s="372">
        <v>317243</v>
      </c>
      <c r="J189" s="372">
        <v>36491</v>
      </c>
      <c r="K189" s="372" t="s">
        <v>1176</v>
      </c>
      <c r="L189" s="372">
        <v>353734</v>
      </c>
      <c r="M189" s="372" t="s">
        <v>16538</v>
      </c>
      <c r="N189" s="372" t="s">
        <v>16539</v>
      </c>
      <c r="O189" s="372" t="s">
        <v>1176</v>
      </c>
      <c r="P189" s="373" t="s">
        <v>16540</v>
      </c>
    </row>
    <row r="190" spans="1:16" ht="17.25">
      <c r="A190" s="248" t="s">
        <v>3470</v>
      </c>
      <c r="B190" s="249" t="s">
        <v>10855</v>
      </c>
      <c r="C190" s="249" t="str">
        <f t="shared" si="5"/>
        <v>२</v>
      </c>
      <c r="D190" s="249" t="s">
        <v>3471</v>
      </c>
      <c r="E190" s="372">
        <v>351293</v>
      </c>
      <c r="F190" s="372">
        <v>177226</v>
      </c>
      <c r="G190" s="372" t="s">
        <v>1176</v>
      </c>
      <c r="H190" s="372">
        <v>528520</v>
      </c>
      <c r="I190" s="372">
        <v>202299</v>
      </c>
      <c r="J190" s="372">
        <v>35154</v>
      </c>
      <c r="K190" s="372" t="s">
        <v>1176</v>
      </c>
      <c r="L190" s="372">
        <v>237454</v>
      </c>
      <c r="M190" s="372" t="s">
        <v>16541</v>
      </c>
      <c r="N190" s="372" t="s">
        <v>16542</v>
      </c>
      <c r="O190" s="372" t="s">
        <v>1176</v>
      </c>
      <c r="P190" s="373" t="s">
        <v>16543</v>
      </c>
    </row>
    <row r="191" spans="1:16" ht="17.25">
      <c r="A191" s="248" t="s">
        <v>3480</v>
      </c>
      <c r="B191" s="249" t="s">
        <v>10865</v>
      </c>
      <c r="C191" s="249" t="str">
        <f t="shared" si="5"/>
        <v>२</v>
      </c>
      <c r="D191" s="249" t="s">
        <v>3481</v>
      </c>
      <c r="E191" s="372">
        <v>476918</v>
      </c>
      <c r="F191" s="372">
        <v>254322</v>
      </c>
      <c r="G191" s="372">
        <v>2000</v>
      </c>
      <c r="H191" s="372">
        <v>733240</v>
      </c>
      <c r="I191" s="372">
        <v>273397</v>
      </c>
      <c r="J191" s="372">
        <v>39583</v>
      </c>
      <c r="K191" s="372" t="s">
        <v>1176</v>
      </c>
      <c r="L191" s="372">
        <v>312980</v>
      </c>
      <c r="M191" s="372" t="s">
        <v>16544</v>
      </c>
      <c r="N191" s="372" t="s">
        <v>16545</v>
      </c>
      <c r="O191" s="372" t="s">
        <v>1176</v>
      </c>
      <c r="P191" s="373" t="s">
        <v>16546</v>
      </c>
    </row>
    <row r="192" spans="1:16" ht="17.25">
      <c r="A192" s="248" t="s">
        <v>3490</v>
      </c>
      <c r="B192" s="249" t="s">
        <v>10875</v>
      </c>
      <c r="C192" s="249" t="str">
        <f t="shared" si="5"/>
        <v>२</v>
      </c>
      <c r="D192" s="249" t="s">
        <v>3491</v>
      </c>
      <c r="E192" s="372">
        <v>472615</v>
      </c>
      <c r="F192" s="372">
        <v>358267</v>
      </c>
      <c r="G192" s="372">
        <v>2000</v>
      </c>
      <c r="H192" s="372">
        <v>832882</v>
      </c>
      <c r="I192" s="372">
        <v>248091</v>
      </c>
      <c r="J192" s="372">
        <v>8179</v>
      </c>
      <c r="K192" s="372" t="s">
        <v>1176</v>
      </c>
      <c r="L192" s="372">
        <v>256270</v>
      </c>
      <c r="M192" s="372" t="s">
        <v>16547</v>
      </c>
      <c r="N192" s="372" t="s">
        <v>16548</v>
      </c>
      <c r="O192" s="372" t="s">
        <v>1176</v>
      </c>
      <c r="P192" s="373" t="s">
        <v>16549</v>
      </c>
    </row>
    <row r="193" spans="1:16" ht="17.25">
      <c r="A193" s="248" t="s">
        <v>3500</v>
      </c>
      <c r="B193" s="249" t="s">
        <v>10885</v>
      </c>
      <c r="C193" s="249" t="str">
        <f t="shared" si="5"/>
        <v>२</v>
      </c>
      <c r="D193" s="249" t="s">
        <v>3501</v>
      </c>
      <c r="E193" s="372">
        <v>397970</v>
      </c>
      <c r="F193" s="372">
        <v>321351</v>
      </c>
      <c r="G193" s="372">
        <v>150</v>
      </c>
      <c r="H193" s="372">
        <v>719472</v>
      </c>
      <c r="I193" s="372">
        <v>270913</v>
      </c>
      <c r="J193" s="372">
        <v>122875</v>
      </c>
      <c r="K193" s="372" t="s">
        <v>1176</v>
      </c>
      <c r="L193" s="372">
        <v>393789</v>
      </c>
      <c r="M193" s="372" t="s">
        <v>13156</v>
      </c>
      <c r="N193" s="372" t="s">
        <v>16550</v>
      </c>
      <c r="O193" s="372" t="s">
        <v>1176</v>
      </c>
      <c r="P193" s="373" t="s">
        <v>16551</v>
      </c>
    </row>
    <row r="194" spans="1:16" ht="17.25">
      <c r="A194" s="248" t="s">
        <v>3510</v>
      </c>
      <c r="B194" s="249" t="s">
        <v>10894</v>
      </c>
      <c r="C194" s="249" t="str">
        <f t="shared" si="5"/>
        <v>२</v>
      </c>
      <c r="D194" s="249" t="s">
        <v>3511</v>
      </c>
      <c r="E194" s="372">
        <v>256525</v>
      </c>
      <c r="F194" s="372">
        <v>127950</v>
      </c>
      <c r="G194" s="372" t="s">
        <v>1176</v>
      </c>
      <c r="H194" s="372">
        <v>384475</v>
      </c>
      <c r="I194" s="372">
        <v>148444</v>
      </c>
      <c r="J194" s="372">
        <v>44567</v>
      </c>
      <c r="K194" s="372" t="s">
        <v>1176</v>
      </c>
      <c r="L194" s="372">
        <v>193012</v>
      </c>
      <c r="M194" s="372" t="s">
        <v>16552</v>
      </c>
      <c r="N194" s="372" t="s">
        <v>16553</v>
      </c>
      <c r="O194" s="372" t="s">
        <v>1176</v>
      </c>
      <c r="P194" s="373" t="s">
        <v>16554</v>
      </c>
    </row>
    <row r="195" spans="1:16" ht="17.25">
      <c r="A195" s="248" t="s">
        <v>3520</v>
      </c>
      <c r="B195" s="249" t="s">
        <v>10904</v>
      </c>
      <c r="C195" s="249" t="str">
        <f t="shared" si="5"/>
        <v>२</v>
      </c>
      <c r="D195" s="249" t="s">
        <v>3521</v>
      </c>
      <c r="E195" s="372">
        <v>318742</v>
      </c>
      <c r="F195" s="372">
        <v>219787</v>
      </c>
      <c r="G195" s="372" t="s">
        <v>1176</v>
      </c>
      <c r="H195" s="372">
        <v>538530</v>
      </c>
      <c r="I195" s="372">
        <v>203031</v>
      </c>
      <c r="J195" s="372">
        <v>25377</v>
      </c>
      <c r="K195" s="372" t="s">
        <v>1176</v>
      </c>
      <c r="L195" s="372">
        <v>228409</v>
      </c>
      <c r="M195" s="372" t="s">
        <v>16555</v>
      </c>
      <c r="N195" s="372" t="s">
        <v>16556</v>
      </c>
      <c r="O195" s="372" t="s">
        <v>1176</v>
      </c>
      <c r="P195" s="373" t="s">
        <v>16557</v>
      </c>
    </row>
    <row r="196" spans="1:16" ht="17.25">
      <c r="A196" s="248" t="s">
        <v>3530</v>
      </c>
      <c r="B196" s="249" t="s">
        <v>10914</v>
      </c>
      <c r="C196" s="249" t="str">
        <f t="shared" si="5"/>
        <v>२</v>
      </c>
      <c r="D196" s="249" t="s">
        <v>3531</v>
      </c>
      <c r="E196" s="372">
        <v>233733</v>
      </c>
      <c r="F196" s="372">
        <v>265240</v>
      </c>
      <c r="G196" s="372" t="s">
        <v>1176</v>
      </c>
      <c r="H196" s="372">
        <v>498973</v>
      </c>
      <c r="I196" s="372">
        <v>113754</v>
      </c>
      <c r="J196" s="372">
        <v>24489</v>
      </c>
      <c r="K196" s="372" t="s">
        <v>1176</v>
      </c>
      <c r="L196" s="372">
        <v>138244</v>
      </c>
      <c r="M196" s="372" t="s">
        <v>16558</v>
      </c>
      <c r="N196" s="372" t="s">
        <v>16559</v>
      </c>
      <c r="O196" s="372" t="s">
        <v>1176</v>
      </c>
      <c r="P196" s="373" t="s">
        <v>16560</v>
      </c>
    </row>
    <row r="197" spans="1:16" ht="17.25">
      <c r="A197" s="248" t="s">
        <v>3540</v>
      </c>
      <c r="B197" s="249" t="s">
        <v>10924</v>
      </c>
      <c r="C197" s="249" t="str">
        <f t="shared" si="5"/>
        <v>२</v>
      </c>
      <c r="D197" s="249" t="s">
        <v>3541</v>
      </c>
      <c r="E197" s="372">
        <v>275784</v>
      </c>
      <c r="F197" s="372">
        <v>229009</v>
      </c>
      <c r="G197" s="372" t="s">
        <v>1176</v>
      </c>
      <c r="H197" s="372">
        <v>504793</v>
      </c>
      <c r="I197" s="372">
        <v>156399</v>
      </c>
      <c r="J197" s="372">
        <v>23603</v>
      </c>
      <c r="K197" s="372" t="s">
        <v>1176</v>
      </c>
      <c r="L197" s="372">
        <v>180003</v>
      </c>
      <c r="M197" s="372" t="s">
        <v>16561</v>
      </c>
      <c r="N197" s="372" t="s">
        <v>16562</v>
      </c>
      <c r="O197" s="372" t="s">
        <v>1176</v>
      </c>
      <c r="P197" s="373" t="s">
        <v>16563</v>
      </c>
    </row>
    <row r="198" spans="1:16" ht="17.25">
      <c r="A198" s="248" t="s">
        <v>3550</v>
      </c>
      <c r="B198" s="249" t="s">
        <v>10933</v>
      </c>
      <c r="C198" s="249" t="str">
        <f t="shared" si="5"/>
        <v>२</v>
      </c>
      <c r="D198" s="249" t="s">
        <v>3551</v>
      </c>
      <c r="E198" s="372">
        <v>411411</v>
      </c>
      <c r="F198" s="372">
        <v>279398</v>
      </c>
      <c r="G198" s="372" t="s">
        <v>1176</v>
      </c>
      <c r="H198" s="372">
        <v>690809</v>
      </c>
      <c r="I198" s="372">
        <v>223381</v>
      </c>
      <c r="J198" s="372">
        <v>23880</v>
      </c>
      <c r="K198" s="372" t="s">
        <v>1176</v>
      </c>
      <c r="L198" s="372">
        <v>247262</v>
      </c>
      <c r="M198" s="372" t="s">
        <v>16181</v>
      </c>
      <c r="N198" s="372" t="s">
        <v>16564</v>
      </c>
      <c r="O198" s="372" t="s">
        <v>1176</v>
      </c>
      <c r="P198" s="373" t="s">
        <v>16565</v>
      </c>
    </row>
    <row r="199" spans="1:16" ht="17.25">
      <c r="A199" s="248" t="s">
        <v>3560</v>
      </c>
      <c r="B199" s="249" t="s">
        <v>10943</v>
      </c>
      <c r="C199" s="249" t="str">
        <f t="shared" si="5"/>
        <v>२</v>
      </c>
      <c r="D199" s="249" t="s">
        <v>3561</v>
      </c>
      <c r="E199" s="372">
        <v>278769</v>
      </c>
      <c r="F199" s="372">
        <v>270444</v>
      </c>
      <c r="G199" s="372" t="s">
        <v>1176</v>
      </c>
      <c r="H199" s="372">
        <v>549213</v>
      </c>
      <c r="I199" s="372">
        <v>115174</v>
      </c>
      <c r="J199" s="372">
        <v>21563</v>
      </c>
      <c r="K199" s="372" t="s">
        <v>1176</v>
      </c>
      <c r="L199" s="372">
        <v>136737</v>
      </c>
      <c r="M199" s="372" t="s">
        <v>12670</v>
      </c>
      <c r="N199" s="372" t="s">
        <v>16566</v>
      </c>
      <c r="O199" s="372" t="s">
        <v>1176</v>
      </c>
      <c r="P199" s="373" t="s">
        <v>16213</v>
      </c>
    </row>
    <row r="200" spans="1:16" ht="17.25">
      <c r="A200" s="248" t="s">
        <v>3570</v>
      </c>
      <c r="B200" s="249" t="s">
        <v>10953</v>
      </c>
      <c r="C200" s="249" t="str">
        <f t="shared" si="5"/>
        <v>२</v>
      </c>
      <c r="D200" s="249" t="s">
        <v>3571</v>
      </c>
      <c r="E200" s="372">
        <v>328482</v>
      </c>
      <c r="F200" s="372">
        <v>162131</v>
      </c>
      <c r="G200" s="372" t="s">
        <v>1176</v>
      </c>
      <c r="H200" s="372">
        <v>490614</v>
      </c>
      <c r="I200" s="372">
        <v>216598</v>
      </c>
      <c r="J200" s="372">
        <v>33416</v>
      </c>
      <c r="K200" s="372" t="s">
        <v>1176</v>
      </c>
      <c r="L200" s="372">
        <v>250014</v>
      </c>
      <c r="M200" s="372" t="s">
        <v>13824</v>
      </c>
      <c r="N200" s="372" t="s">
        <v>16567</v>
      </c>
      <c r="O200" s="372" t="s">
        <v>1176</v>
      </c>
      <c r="P200" s="373" t="s">
        <v>16568</v>
      </c>
    </row>
    <row r="201" spans="1:16" ht="17.25">
      <c r="A201" s="248" t="s">
        <v>3580</v>
      </c>
      <c r="B201" s="249" t="s">
        <v>10962</v>
      </c>
      <c r="C201" s="249" t="str">
        <f t="shared" si="5"/>
        <v>२</v>
      </c>
      <c r="D201" s="249" t="s">
        <v>3582</v>
      </c>
      <c r="E201" s="372">
        <v>518732</v>
      </c>
      <c r="F201" s="372">
        <v>463915</v>
      </c>
      <c r="G201" s="372" t="s">
        <v>1176</v>
      </c>
      <c r="H201" s="372">
        <v>982648</v>
      </c>
      <c r="I201" s="372">
        <v>259654</v>
      </c>
      <c r="J201" s="372">
        <v>69734</v>
      </c>
      <c r="K201" s="372" t="s">
        <v>1176</v>
      </c>
      <c r="L201" s="372">
        <v>329389</v>
      </c>
      <c r="M201" s="372" t="s">
        <v>12856</v>
      </c>
      <c r="N201" s="372" t="s">
        <v>16569</v>
      </c>
      <c r="O201" s="372" t="s">
        <v>1176</v>
      </c>
      <c r="P201" s="373" t="s">
        <v>16570</v>
      </c>
    </row>
    <row r="202" spans="1:16" ht="17.25">
      <c r="A202" s="248" t="s">
        <v>3591</v>
      </c>
      <c r="B202" s="249" t="s">
        <v>10971</v>
      </c>
      <c r="C202" s="249" t="str">
        <f t="shared" si="5"/>
        <v>२</v>
      </c>
      <c r="D202" s="249" t="s">
        <v>3592</v>
      </c>
      <c r="E202" s="372">
        <v>500210</v>
      </c>
      <c r="F202" s="372">
        <v>539579</v>
      </c>
      <c r="G202" s="372" t="s">
        <v>1176</v>
      </c>
      <c r="H202" s="372">
        <v>1039789</v>
      </c>
      <c r="I202" s="372">
        <v>301093</v>
      </c>
      <c r="J202" s="372">
        <v>130894</v>
      </c>
      <c r="K202" s="372" t="s">
        <v>1176</v>
      </c>
      <c r="L202" s="372">
        <v>431988</v>
      </c>
      <c r="M202" s="372" t="s">
        <v>16571</v>
      </c>
      <c r="N202" s="372" t="s">
        <v>1511</v>
      </c>
      <c r="O202" s="372" t="s">
        <v>1176</v>
      </c>
      <c r="P202" s="373" t="s">
        <v>16572</v>
      </c>
    </row>
    <row r="203" spans="1:16" ht="17.25">
      <c r="A203" s="248" t="s">
        <v>3601</v>
      </c>
      <c r="B203" s="249" t="s">
        <v>10980</v>
      </c>
      <c r="C203" s="249" t="str">
        <f t="shared" si="5"/>
        <v>२</v>
      </c>
      <c r="D203" s="249" t="s">
        <v>3602</v>
      </c>
      <c r="E203" s="372">
        <v>594591</v>
      </c>
      <c r="F203" s="372">
        <v>782510</v>
      </c>
      <c r="G203" s="372" t="s">
        <v>1176</v>
      </c>
      <c r="H203" s="372">
        <v>1377101</v>
      </c>
      <c r="I203" s="372">
        <v>378595</v>
      </c>
      <c r="J203" s="372">
        <v>184498</v>
      </c>
      <c r="K203" s="372" t="s">
        <v>1176</v>
      </c>
      <c r="L203" s="372">
        <v>563094</v>
      </c>
      <c r="M203" s="372" t="s">
        <v>16573</v>
      </c>
      <c r="N203" s="372" t="s">
        <v>16574</v>
      </c>
      <c r="O203" s="372" t="s">
        <v>1176</v>
      </c>
      <c r="P203" s="373" t="s">
        <v>16575</v>
      </c>
    </row>
    <row r="204" spans="1:16" ht="17.25">
      <c r="A204" s="248" t="s">
        <v>3611</v>
      </c>
      <c r="B204" s="249" t="s">
        <v>10990</v>
      </c>
      <c r="C204" s="249" t="str">
        <f t="shared" ref="C204:C267" si="7">MID(B204,3,1)</f>
        <v>२</v>
      </c>
      <c r="D204" s="249" t="s">
        <v>3612</v>
      </c>
      <c r="E204" s="372">
        <v>430755</v>
      </c>
      <c r="F204" s="372">
        <v>233566</v>
      </c>
      <c r="G204" s="372" t="s">
        <v>1176</v>
      </c>
      <c r="H204" s="372">
        <v>664321</v>
      </c>
      <c r="I204" s="372">
        <v>251134</v>
      </c>
      <c r="J204" s="372">
        <v>39201</v>
      </c>
      <c r="K204" s="372" t="s">
        <v>1176</v>
      </c>
      <c r="L204" s="372">
        <v>290336</v>
      </c>
      <c r="M204" s="372" t="s">
        <v>16407</v>
      </c>
      <c r="N204" s="372" t="s">
        <v>16576</v>
      </c>
      <c r="O204" s="372" t="s">
        <v>1176</v>
      </c>
      <c r="P204" s="373" t="s">
        <v>16577</v>
      </c>
    </row>
    <row r="205" spans="1:16" ht="17.25">
      <c r="A205" s="248" t="s">
        <v>3621</v>
      </c>
      <c r="B205" s="249" t="s">
        <v>10999</v>
      </c>
      <c r="C205" s="249" t="str">
        <f t="shared" si="7"/>
        <v>२</v>
      </c>
      <c r="D205" s="249" t="s">
        <v>3622</v>
      </c>
      <c r="E205" s="372">
        <v>393493</v>
      </c>
      <c r="F205" s="372">
        <v>250007</v>
      </c>
      <c r="G205" s="372" t="s">
        <v>1176</v>
      </c>
      <c r="H205" s="372">
        <v>643500</v>
      </c>
      <c r="I205" s="372">
        <v>180066</v>
      </c>
      <c r="J205" s="372">
        <v>18895</v>
      </c>
      <c r="K205" s="372" t="s">
        <v>1176</v>
      </c>
      <c r="L205" s="372">
        <v>198962</v>
      </c>
      <c r="M205" s="372" t="s">
        <v>16578</v>
      </c>
      <c r="N205" s="372" t="s">
        <v>16579</v>
      </c>
      <c r="O205" s="372" t="s">
        <v>1176</v>
      </c>
      <c r="P205" s="373" t="s">
        <v>16580</v>
      </c>
    </row>
    <row r="206" spans="1:16" ht="17.25">
      <c r="A206" s="248" t="s">
        <v>3630</v>
      </c>
      <c r="B206" s="249" t="s">
        <v>11008</v>
      </c>
      <c r="C206" s="249" t="str">
        <f t="shared" si="7"/>
        <v>२</v>
      </c>
      <c r="D206" s="249" t="s">
        <v>3631</v>
      </c>
      <c r="E206" s="372">
        <v>326365</v>
      </c>
      <c r="F206" s="372">
        <v>193889</v>
      </c>
      <c r="G206" s="372" t="s">
        <v>1176</v>
      </c>
      <c r="H206" s="372">
        <v>520254</v>
      </c>
      <c r="I206" s="372">
        <v>174618</v>
      </c>
      <c r="J206" s="372">
        <v>23747</v>
      </c>
      <c r="K206" s="372" t="s">
        <v>1176</v>
      </c>
      <c r="L206" s="372">
        <v>198365</v>
      </c>
      <c r="M206" s="372" t="s">
        <v>1556</v>
      </c>
      <c r="N206" s="372" t="s">
        <v>16581</v>
      </c>
      <c r="O206" s="372" t="s">
        <v>1176</v>
      </c>
      <c r="P206" s="373" t="s">
        <v>16582</v>
      </c>
    </row>
    <row r="207" spans="1:16" ht="17.25">
      <c r="A207" s="248" t="s">
        <v>3640</v>
      </c>
      <c r="B207" s="249" t="s">
        <v>11018</v>
      </c>
      <c r="C207" s="249" t="str">
        <f t="shared" si="7"/>
        <v>२</v>
      </c>
      <c r="D207" s="249" t="s">
        <v>3641</v>
      </c>
      <c r="E207" s="372">
        <v>373791</v>
      </c>
      <c r="F207" s="372">
        <v>224797</v>
      </c>
      <c r="G207" s="372" t="s">
        <v>1176</v>
      </c>
      <c r="H207" s="372">
        <v>598588</v>
      </c>
      <c r="I207" s="372">
        <v>188959</v>
      </c>
      <c r="J207" s="372">
        <v>69671</v>
      </c>
      <c r="K207" s="372" t="s">
        <v>1176</v>
      </c>
      <c r="L207" s="372">
        <v>258631</v>
      </c>
      <c r="M207" s="372" t="s">
        <v>16583</v>
      </c>
      <c r="N207" s="372" t="s">
        <v>1537</v>
      </c>
      <c r="O207" s="372" t="s">
        <v>1176</v>
      </c>
      <c r="P207" s="373" t="s">
        <v>16584</v>
      </c>
    </row>
    <row r="208" spans="1:16" ht="17.25">
      <c r="A208" s="248" t="s">
        <v>3650</v>
      </c>
      <c r="B208" s="249" t="s">
        <v>11026</v>
      </c>
      <c r="C208" s="249" t="str">
        <f t="shared" si="7"/>
        <v>२</v>
      </c>
      <c r="D208" s="249" t="s">
        <v>3651</v>
      </c>
      <c r="E208" s="372">
        <v>285202</v>
      </c>
      <c r="F208" s="372">
        <v>185669</v>
      </c>
      <c r="G208" s="372" t="s">
        <v>1176</v>
      </c>
      <c r="H208" s="372">
        <v>470872</v>
      </c>
      <c r="I208" s="372">
        <v>170103</v>
      </c>
      <c r="J208" s="372">
        <v>67108</v>
      </c>
      <c r="K208" s="372" t="s">
        <v>1176</v>
      </c>
      <c r="L208" s="372">
        <v>237212</v>
      </c>
      <c r="M208" s="372" t="s">
        <v>16585</v>
      </c>
      <c r="N208" s="372" t="s">
        <v>16586</v>
      </c>
      <c r="O208" s="372" t="s">
        <v>1176</v>
      </c>
      <c r="P208" s="373" t="s">
        <v>16587</v>
      </c>
    </row>
    <row r="209" spans="1:16" ht="17.25">
      <c r="A209" s="248" t="s">
        <v>3660</v>
      </c>
      <c r="B209" s="249" t="s">
        <v>11036</v>
      </c>
      <c r="C209" s="249" t="str">
        <f t="shared" si="7"/>
        <v>२</v>
      </c>
      <c r="D209" s="249" t="s">
        <v>3661</v>
      </c>
      <c r="E209" s="372">
        <v>363635</v>
      </c>
      <c r="F209" s="372">
        <v>251479</v>
      </c>
      <c r="G209" s="372" t="s">
        <v>1176</v>
      </c>
      <c r="H209" s="372">
        <v>615114</v>
      </c>
      <c r="I209" s="372">
        <v>188438</v>
      </c>
      <c r="J209" s="372">
        <v>20263</v>
      </c>
      <c r="K209" s="372" t="s">
        <v>1176</v>
      </c>
      <c r="L209" s="372">
        <v>208702</v>
      </c>
      <c r="M209" s="372" t="s">
        <v>16588</v>
      </c>
      <c r="N209" s="372" t="s">
        <v>16589</v>
      </c>
      <c r="O209" s="372" t="s">
        <v>1176</v>
      </c>
      <c r="P209" s="373" t="s">
        <v>16590</v>
      </c>
    </row>
    <row r="210" spans="1:16" ht="17.25">
      <c r="A210" s="248" t="s">
        <v>1657</v>
      </c>
      <c r="B210" s="249" t="s">
        <v>11045</v>
      </c>
      <c r="C210" s="249" t="str">
        <f t="shared" si="7"/>
        <v>२</v>
      </c>
      <c r="D210" s="249" t="s">
        <v>3669</v>
      </c>
      <c r="E210" s="372">
        <v>273232</v>
      </c>
      <c r="F210" s="372">
        <v>238629</v>
      </c>
      <c r="G210" s="372">
        <v>200</v>
      </c>
      <c r="H210" s="372">
        <v>512061</v>
      </c>
      <c r="I210" s="372">
        <v>165454</v>
      </c>
      <c r="J210" s="372">
        <v>80052</v>
      </c>
      <c r="K210" s="372" t="s">
        <v>1176</v>
      </c>
      <c r="L210" s="372">
        <v>245507</v>
      </c>
      <c r="M210" s="372" t="s">
        <v>16591</v>
      </c>
      <c r="N210" s="372" t="s">
        <v>16592</v>
      </c>
      <c r="O210" s="372" t="s">
        <v>1176</v>
      </c>
      <c r="P210" s="373" t="s">
        <v>16593</v>
      </c>
    </row>
    <row r="211" spans="1:16" ht="17.25">
      <c r="A211" s="248" t="s">
        <v>3678</v>
      </c>
      <c r="B211" s="249" t="s">
        <v>11055</v>
      </c>
      <c r="C211" s="249" t="str">
        <f t="shared" si="7"/>
        <v>२</v>
      </c>
      <c r="D211" s="249" t="s">
        <v>3679</v>
      </c>
      <c r="E211" s="372">
        <v>265650</v>
      </c>
      <c r="F211" s="372">
        <v>227018</v>
      </c>
      <c r="G211" s="372" t="s">
        <v>1176</v>
      </c>
      <c r="H211" s="372">
        <v>492668</v>
      </c>
      <c r="I211" s="372">
        <v>138601</v>
      </c>
      <c r="J211" s="372">
        <v>41615</v>
      </c>
      <c r="K211" s="372" t="s">
        <v>1176</v>
      </c>
      <c r="L211" s="372">
        <v>180216</v>
      </c>
      <c r="M211" s="372" t="s">
        <v>14433</v>
      </c>
      <c r="N211" s="372" t="s">
        <v>16594</v>
      </c>
      <c r="O211" s="372" t="s">
        <v>1176</v>
      </c>
      <c r="P211" s="373" t="s">
        <v>16595</v>
      </c>
    </row>
    <row r="212" spans="1:16" ht="17.25">
      <c r="A212" s="248" t="s">
        <v>3688</v>
      </c>
      <c r="B212" s="249" t="s">
        <v>11064</v>
      </c>
      <c r="C212" s="249" t="str">
        <f t="shared" si="7"/>
        <v>२</v>
      </c>
      <c r="D212" s="249" t="s">
        <v>3689</v>
      </c>
      <c r="E212" s="372">
        <v>499749</v>
      </c>
      <c r="F212" s="372">
        <v>332794</v>
      </c>
      <c r="G212" s="372" t="s">
        <v>1176</v>
      </c>
      <c r="H212" s="372">
        <v>832543</v>
      </c>
      <c r="I212" s="372">
        <v>249710</v>
      </c>
      <c r="J212" s="372">
        <v>54189</v>
      </c>
      <c r="K212" s="372" t="s">
        <v>1176</v>
      </c>
      <c r="L212" s="372">
        <v>303899</v>
      </c>
      <c r="M212" s="372" t="s">
        <v>16596</v>
      </c>
      <c r="N212" s="372" t="s">
        <v>16597</v>
      </c>
      <c r="O212" s="372" t="s">
        <v>1176</v>
      </c>
      <c r="P212" s="373" t="s">
        <v>16598</v>
      </c>
    </row>
    <row r="213" spans="1:16" ht="17.25">
      <c r="A213" s="248" t="s">
        <v>3698</v>
      </c>
      <c r="B213" s="249" t="s">
        <v>11073</v>
      </c>
      <c r="C213" s="249" t="str">
        <f t="shared" si="7"/>
        <v>२</v>
      </c>
      <c r="D213" s="249" t="s">
        <v>3699</v>
      </c>
      <c r="E213" s="372">
        <v>254216</v>
      </c>
      <c r="F213" s="372">
        <v>161725</v>
      </c>
      <c r="G213" s="372" t="s">
        <v>1176</v>
      </c>
      <c r="H213" s="372">
        <v>415941</v>
      </c>
      <c r="I213" s="372">
        <v>131870</v>
      </c>
      <c r="J213" s="372">
        <v>34024</v>
      </c>
      <c r="K213" s="372" t="s">
        <v>1176</v>
      </c>
      <c r="L213" s="372">
        <v>165894</v>
      </c>
      <c r="M213" s="372" t="s">
        <v>16599</v>
      </c>
      <c r="N213" s="372" t="s">
        <v>1079</v>
      </c>
      <c r="O213" s="372" t="s">
        <v>1176</v>
      </c>
      <c r="P213" s="373" t="s">
        <v>16600</v>
      </c>
    </row>
    <row r="214" spans="1:16" ht="17.25">
      <c r="A214" s="248" t="s">
        <v>3708</v>
      </c>
      <c r="B214" s="249" t="s">
        <v>11083</v>
      </c>
      <c r="C214" s="249" t="str">
        <f t="shared" si="7"/>
        <v>२</v>
      </c>
      <c r="D214" s="249" t="s">
        <v>3709</v>
      </c>
      <c r="E214" s="372">
        <v>313219</v>
      </c>
      <c r="F214" s="372">
        <v>236202</v>
      </c>
      <c r="G214" s="372" t="s">
        <v>1176</v>
      </c>
      <c r="H214" s="372">
        <v>549421</v>
      </c>
      <c r="I214" s="372">
        <v>144771</v>
      </c>
      <c r="J214" s="372">
        <v>8910</v>
      </c>
      <c r="K214" s="372" t="s">
        <v>1176</v>
      </c>
      <c r="L214" s="372">
        <v>153682</v>
      </c>
      <c r="M214" s="372" t="s">
        <v>16601</v>
      </c>
      <c r="N214" s="372" t="s">
        <v>16602</v>
      </c>
      <c r="O214" s="372" t="s">
        <v>1176</v>
      </c>
      <c r="P214" s="373" t="s">
        <v>16603</v>
      </c>
    </row>
    <row r="215" spans="1:16" ht="17.25">
      <c r="A215" s="248" t="s">
        <v>3718</v>
      </c>
      <c r="B215" s="249" t="s">
        <v>11093</v>
      </c>
      <c r="C215" s="249" t="str">
        <f t="shared" si="7"/>
        <v>२</v>
      </c>
      <c r="D215" s="249" t="s">
        <v>3719</v>
      </c>
      <c r="E215" s="372">
        <v>303367</v>
      </c>
      <c r="F215" s="372">
        <v>282500</v>
      </c>
      <c r="G215" s="372" t="s">
        <v>1176</v>
      </c>
      <c r="H215" s="372">
        <v>585867</v>
      </c>
      <c r="I215" s="372">
        <v>108014</v>
      </c>
      <c r="J215" s="372">
        <v>16697</v>
      </c>
      <c r="K215" s="372" t="s">
        <v>1176</v>
      </c>
      <c r="L215" s="372">
        <v>124712</v>
      </c>
      <c r="M215" s="372" t="s">
        <v>16604</v>
      </c>
      <c r="N215" s="372" t="s">
        <v>16605</v>
      </c>
      <c r="O215" s="372" t="s">
        <v>1176</v>
      </c>
      <c r="P215" s="373" t="s">
        <v>16606</v>
      </c>
    </row>
    <row r="216" spans="1:16" ht="17.25">
      <c r="A216" s="248" t="s">
        <v>3728</v>
      </c>
      <c r="B216" s="249" t="s">
        <v>11103</v>
      </c>
      <c r="C216" s="249" t="str">
        <f t="shared" si="7"/>
        <v>२</v>
      </c>
      <c r="D216" s="249" t="s">
        <v>3730</v>
      </c>
      <c r="E216" s="372">
        <v>549098</v>
      </c>
      <c r="F216" s="372">
        <v>477471</v>
      </c>
      <c r="G216" s="372" t="s">
        <v>1176</v>
      </c>
      <c r="H216" s="372">
        <v>1026569</v>
      </c>
      <c r="I216" s="372">
        <v>291308</v>
      </c>
      <c r="J216" s="372">
        <v>112581</v>
      </c>
      <c r="K216" s="372" t="s">
        <v>1176</v>
      </c>
      <c r="L216" s="372">
        <v>403890</v>
      </c>
      <c r="M216" s="372" t="s">
        <v>16607</v>
      </c>
      <c r="N216" s="372" t="s">
        <v>16574</v>
      </c>
      <c r="O216" s="372" t="s">
        <v>1176</v>
      </c>
      <c r="P216" s="373" t="s">
        <v>16608</v>
      </c>
    </row>
    <row r="217" spans="1:16" ht="17.25">
      <c r="A217" s="248" t="s">
        <v>3739</v>
      </c>
      <c r="B217" s="249" t="s">
        <v>11113</v>
      </c>
      <c r="C217" s="249" t="str">
        <f t="shared" si="7"/>
        <v>२</v>
      </c>
      <c r="D217" s="249" t="s">
        <v>3740</v>
      </c>
      <c r="E217" s="372">
        <v>431276</v>
      </c>
      <c r="F217" s="372">
        <v>263673</v>
      </c>
      <c r="G217" s="372">
        <v>171</v>
      </c>
      <c r="H217" s="372">
        <v>695120</v>
      </c>
      <c r="I217" s="372">
        <v>229194</v>
      </c>
      <c r="J217" s="372">
        <v>20214</v>
      </c>
      <c r="K217" s="372" t="s">
        <v>1176</v>
      </c>
      <c r="L217" s="372">
        <v>249408</v>
      </c>
      <c r="M217" s="372" t="s">
        <v>16334</v>
      </c>
      <c r="N217" s="372" t="s">
        <v>16609</v>
      </c>
      <c r="O217" s="372" t="s">
        <v>1176</v>
      </c>
      <c r="P217" s="373" t="s">
        <v>16610</v>
      </c>
    </row>
    <row r="218" spans="1:16" ht="17.25">
      <c r="A218" s="248" t="s">
        <v>3749</v>
      </c>
      <c r="B218" s="249" t="s">
        <v>11122</v>
      </c>
      <c r="C218" s="249" t="str">
        <f t="shared" si="7"/>
        <v>२</v>
      </c>
      <c r="D218" s="249" t="s">
        <v>3750</v>
      </c>
      <c r="E218" s="372">
        <v>403410</v>
      </c>
      <c r="F218" s="372">
        <v>295158</v>
      </c>
      <c r="G218" s="372" t="s">
        <v>1176</v>
      </c>
      <c r="H218" s="372">
        <v>698568</v>
      </c>
      <c r="I218" s="372">
        <v>258326</v>
      </c>
      <c r="J218" s="372">
        <v>88579</v>
      </c>
      <c r="K218" s="372" t="s">
        <v>1176</v>
      </c>
      <c r="L218" s="372">
        <v>346906</v>
      </c>
      <c r="M218" s="372" t="s">
        <v>10931</v>
      </c>
      <c r="N218" s="372" t="s">
        <v>16611</v>
      </c>
      <c r="O218" s="372" t="s">
        <v>1176</v>
      </c>
      <c r="P218" s="373" t="s">
        <v>16612</v>
      </c>
    </row>
    <row r="219" spans="1:16" ht="17.25">
      <c r="A219" s="248" t="s">
        <v>3759</v>
      </c>
      <c r="B219" s="249" t="s">
        <v>11131</v>
      </c>
      <c r="C219" s="249" t="str">
        <f t="shared" si="7"/>
        <v>२</v>
      </c>
      <c r="D219" s="249" t="s">
        <v>3760</v>
      </c>
      <c r="E219" s="372">
        <v>526471</v>
      </c>
      <c r="F219" s="372">
        <v>331244</v>
      </c>
      <c r="G219" s="372" t="s">
        <v>1176</v>
      </c>
      <c r="H219" s="372">
        <v>857715</v>
      </c>
      <c r="I219" s="372">
        <v>312104</v>
      </c>
      <c r="J219" s="372">
        <v>130526</v>
      </c>
      <c r="K219" s="372" t="s">
        <v>1176</v>
      </c>
      <c r="L219" s="372">
        <v>442631</v>
      </c>
      <c r="M219" s="372" t="s">
        <v>11053</v>
      </c>
      <c r="N219" s="372" t="s">
        <v>16613</v>
      </c>
      <c r="O219" s="372" t="s">
        <v>1176</v>
      </c>
      <c r="P219" s="373" t="s">
        <v>16614</v>
      </c>
    </row>
    <row r="220" spans="1:16" ht="17.25">
      <c r="A220" s="248" t="s">
        <v>3769</v>
      </c>
      <c r="B220" s="249" t="s">
        <v>11141</v>
      </c>
      <c r="C220" s="249" t="str">
        <f t="shared" si="7"/>
        <v>२</v>
      </c>
      <c r="D220" s="249" t="s">
        <v>3770</v>
      </c>
      <c r="E220" s="372">
        <v>344035</v>
      </c>
      <c r="F220" s="372">
        <v>264818</v>
      </c>
      <c r="G220" s="372" t="s">
        <v>1176</v>
      </c>
      <c r="H220" s="372">
        <v>608853</v>
      </c>
      <c r="I220" s="372">
        <v>177213</v>
      </c>
      <c r="J220" s="372">
        <v>44319</v>
      </c>
      <c r="K220" s="372" t="s">
        <v>1176</v>
      </c>
      <c r="L220" s="372">
        <v>221532</v>
      </c>
      <c r="M220" s="372" t="s">
        <v>16231</v>
      </c>
      <c r="N220" s="372" t="s">
        <v>16615</v>
      </c>
      <c r="O220" s="372" t="s">
        <v>1176</v>
      </c>
      <c r="P220" s="373" t="s">
        <v>16616</v>
      </c>
    </row>
    <row r="221" spans="1:16" ht="17.25">
      <c r="A221" s="248" t="s">
        <v>3779</v>
      </c>
      <c r="B221" s="249" t="s">
        <v>11150</v>
      </c>
      <c r="C221" s="249" t="str">
        <f t="shared" si="7"/>
        <v>२</v>
      </c>
      <c r="D221" s="249" t="s">
        <v>3780</v>
      </c>
      <c r="E221" s="372">
        <v>398463</v>
      </c>
      <c r="F221" s="372">
        <v>893691</v>
      </c>
      <c r="G221" s="372" t="s">
        <v>1176</v>
      </c>
      <c r="H221" s="372">
        <v>1292155</v>
      </c>
      <c r="I221" s="372">
        <v>193520</v>
      </c>
      <c r="J221" s="372">
        <v>200656</v>
      </c>
      <c r="K221" s="372" t="s">
        <v>1176</v>
      </c>
      <c r="L221" s="372">
        <v>394177</v>
      </c>
      <c r="M221" s="372" t="s">
        <v>16617</v>
      </c>
      <c r="N221" s="372" t="s">
        <v>16618</v>
      </c>
      <c r="O221" s="372" t="s">
        <v>1176</v>
      </c>
      <c r="P221" s="373" t="s">
        <v>16619</v>
      </c>
    </row>
    <row r="222" spans="1:16" ht="17.25">
      <c r="A222" s="248" t="s">
        <v>3789</v>
      </c>
      <c r="B222" s="249" t="s">
        <v>11160</v>
      </c>
      <c r="C222" s="249" t="str">
        <f t="shared" si="7"/>
        <v>२</v>
      </c>
      <c r="D222" s="249" t="s">
        <v>3790</v>
      </c>
      <c r="E222" s="372">
        <v>409290</v>
      </c>
      <c r="F222" s="372">
        <v>272413</v>
      </c>
      <c r="G222" s="372" t="s">
        <v>1176</v>
      </c>
      <c r="H222" s="372">
        <v>681703</v>
      </c>
      <c r="I222" s="372">
        <v>234159</v>
      </c>
      <c r="J222" s="372">
        <v>60449</v>
      </c>
      <c r="K222" s="372" t="s">
        <v>1176</v>
      </c>
      <c r="L222" s="372">
        <v>294609</v>
      </c>
      <c r="M222" s="372" t="s">
        <v>16620</v>
      </c>
      <c r="N222" s="372" t="s">
        <v>16621</v>
      </c>
      <c r="O222" s="372" t="s">
        <v>1176</v>
      </c>
      <c r="P222" s="373" t="s">
        <v>16622</v>
      </c>
    </row>
    <row r="223" spans="1:16" ht="17.25">
      <c r="A223" s="248" t="s">
        <v>3799</v>
      </c>
      <c r="B223" s="249" t="s">
        <v>11169</v>
      </c>
      <c r="C223" s="249" t="str">
        <f t="shared" si="7"/>
        <v>२</v>
      </c>
      <c r="D223" s="249" t="s">
        <v>3800</v>
      </c>
      <c r="E223" s="372">
        <v>556647</v>
      </c>
      <c r="F223" s="372">
        <v>563708</v>
      </c>
      <c r="G223" s="372">
        <v>12000</v>
      </c>
      <c r="H223" s="372">
        <v>1132356</v>
      </c>
      <c r="I223" s="372">
        <v>334859</v>
      </c>
      <c r="J223" s="372">
        <v>190835</v>
      </c>
      <c r="K223" s="372">
        <v>8834</v>
      </c>
      <c r="L223" s="372">
        <v>534529</v>
      </c>
      <c r="M223" s="372" t="s">
        <v>11508</v>
      </c>
      <c r="N223" s="372" t="s">
        <v>16623</v>
      </c>
      <c r="O223" s="372" t="s">
        <v>10716</v>
      </c>
      <c r="P223" s="373" t="s">
        <v>16624</v>
      </c>
    </row>
    <row r="224" spans="1:16" ht="17.25">
      <c r="A224" s="248" t="s">
        <v>3809</v>
      </c>
      <c r="B224" s="249" t="s">
        <v>11178</v>
      </c>
      <c r="C224" s="249" t="str">
        <f t="shared" si="7"/>
        <v>२</v>
      </c>
      <c r="D224" s="249" t="s">
        <v>3810</v>
      </c>
      <c r="E224" s="372">
        <v>398261</v>
      </c>
      <c r="F224" s="372">
        <v>278825</v>
      </c>
      <c r="G224" s="372" t="s">
        <v>1176</v>
      </c>
      <c r="H224" s="372">
        <v>677087</v>
      </c>
      <c r="I224" s="372">
        <v>239587</v>
      </c>
      <c r="J224" s="372">
        <v>72924</v>
      </c>
      <c r="K224" s="372" t="s">
        <v>1176</v>
      </c>
      <c r="L224" s="372">
        <v>312512</v>
      </c>
      <c r="M224" s="372" t="s">
        <v>11508</v>
      </c>
      <c r="N224" s="372" t="s">
        <v>16625</v>
      </c>
      <c r="O224" s="372" t="s">
        <v>1176</v>
      </c>
      <c r="P224" s="373" t="s">
        <v>16626</v>
      </c>
    </row>
    <row r="225" spans="1:16" ht="17.25">
      <c r="A225" s="248" t="s">
        <v>3819</v>
      </c>
      <c r="B225" s="249" t="s">
        <v>11188</v>
      </c>
      <c r="C225" s="249" t="str">
        <f t="shared" si="7"/>
        <v>२</v>
      </c>
      <c r="D225" s="249" t="s">
        <v>3820</v>
      </c>
      <c r="E225" s="372">
        <v>381405</v>
      </c>
      <c r="F225" s="372">
        <v>159171</v>
      </c>
      <c r="G225" s="372" t="s">
        <v>1176</v>
      </c>
      <c r="H225" s="372">
        <v>540576</v>
      </c>
      <c r="I225" s="372">
        <v>164064</v>
      </c>
      <c r="J225" s="372">
        <v>15156</v>
      </c>
      <c r="K225" s="372" t="s">
        <v>1176</v>
      </c>
      <c r="L225" s="372">
        <v>179221</v>
      </c>
      <c r="M225" s="372" t="s">
        <v>16627</v>
      </c>
      <c r="N225" s="372" t="s">
        <v>16628</v>
      </c>
      <c r="O225" s="372" t="s">
        <v>1176</v>
      </c>
      <c r="P225" s="373" t="s">
        <v>16629</v>
      </c>
    </row>
    <row r="226" spans="1:16" ht="17.25">
      <c r="A226" s="248" t="s">
        <v>3828</v>
      </c>
      <c r="B226" s="249" t="s">
        <v>11197</v>
      </c>
      <c r="C226" s="249" t="str">
        <f t="shared" si="7"/>
        <v>२</v>
      </c>
      <c r="D226" s="249" t="s">
        <v>3829</v>
      </c>
      <c r="E226" s="372">
        <v>546015</v>
      </c>
      <c r="F226" s="372">
        <v>426205</v>
      </c>
      <c r="G226" s="372" t="s">
        <v>1176</v>
      </c>
      <c r="H226" s="372">
        <v>972220</v>
      </c>
      <c r="I226" s="372">
        <v>287332</v>
      </c>
      <c r="J226" s="372">
        <v>116652</v>
      </c>
      <c r="K226" s="372" t="s">
        <v>1176</v>
      </c>
      <c r="L226" s="372">
        <v>403985</v>
      </c>
      <c r="M226" s="372" t="s">
        <v>16630</v>
      </c>
      <c r="N226" s="372" t="s">
        <v>16631</v>
      </c>
      <c r="O226" s="372" t="s">
        <v>1176</v>
      </c>
      <c r="P226" s="373" t="s">
        <v>16632</v>
      </c>
    </row>
    <row r="227" spans="1:16" ht="17.25">
      <c r="A227" s="248" t="s">
        <v>3838</v>
      </c>
      <c r="B227" s="249" t="s">
        <v>11207</v>
      </c>
      <c r="C227" s="249" t="str">
        <f t="shared" si="7"/>
        <v>२</v>
      </c>
      <c r="D227" s="249" t="s">
        <v>11208</v>
      </c>
      <c r="E227" s="372">
        <v>227383</v>
      </c>
      <c r="F227" s="372">
        <v>213687</v>
      </c>
      <c r="G227" s="372">
        <v>100</v>
      </c>
      <c r="H227" s="372">
        <v>441170</v>
      </c>
      <c r="I227" s="372">
        <v>137394</v>
      </c>
      <c r="J227" s="372">
        <v>91067</v>
      </c>
      <c r="K227" s="372" t="s">
        <v>1176</v>
      </c>
      <c r="L227" s="372">
        <v>228461</v>
      </c>
      <c r="M227" s="372" t="s">
        <v>16633</v>
      </c>
      <c r="N227" s="372" t="s">
        <v>16634</v>
      </c>
      <c r="O227" s="372" t="s">
        <v>1176</v>
      </c>
      <c r="P227" s="373" t="s">
        <v>16635</v>
      </c>
    </row>
    <row r="228" spans="1:16" ht="17.25">
      <c r="A228" s="248" t="s">
        <v>3847</v>
      </c>
      <c r="B228" s="249" t="s">
        <v>11218</v>
      </c>
      <c r="C228" s="249" t="str">
        <f t="shared" si="7"/>
        <v>२</v>
      </c>
      <c r="D228" s="249" t="s">
        <v>3848</v>
      </c>
      <c r="E228" s="372">
        <v>218357</v>
      </c>
      <c r="F228" s="372">
        <v>188149</v>
      </c>
      <c r="G228" s="372" t="s">
        <v>1176</v>
      </c>
      <c r="H228" s="372">
        <v>406506</v>
      </c>
      <c r="I228" s="372">
        <v>124718</v>
      </c>
      <c r="J228" s="372">
        <v>26913</v>
      </c>
      <c r="K228" s="372" t="s">
        <v>1176</v>
      </c>
      <c r="L228" s="372">
        <v>151632</v>
      </c>
      <c r="M228" s="372" t="s">
        <v>16636</v>
      </c>
      <c r="N228" s="372" t="s">
        <v>16637</v>
      </c>
      <c r="O228" s="372" t="s">
        <v>1176</v>
      </c>
      <c r="P228" s="373" t="s">
        <v>16638</v>
      </c>
    </row>
    <row r="229" spans="1:16" ht="17.25">
      <c r="A229" s="248" t="s">
        <v>3857</v>
      </c>
      <c r="B229" s="249" t="s">
        <v>11228</v>
      </c>
      <c r="C229" s="249" t="str">
        <f t="shared" si="7"/>
        <v>२</v>
      </c>
      <c r="D229" s="249" t="s">
        <v>3858</v>
      </c>
      <c r="E229" s="372">
        <v>334291</v>
      </c>
      <c r="F229" s="372">
        <v>257404</v>
      </c>
      <c r="G229" s="372" t="s">
        <v>1176</v>
      </c>
      <c r="H229" s="372">
        <v>591696</v>
      </c>
      <c r="I229" s="372">
        <v>141407</v>
      </c>
      <c r="J229" s="372">
        <v>28984</v>
      </c>
      <c r="K229" s="372" t="s">
        <v>1176</v>
      </c>
      <c r="L229" s="372">
        <v>170392</v>
      </c>
      <c r="M229" s="372" t="s">
        <v>16639</v>
      </c>
      <c r="N229" s="372" t="s">
        <v>16640</v>
      </c>
      <c r="O229" s="372" t="s">
        <v>1176</v>
      </c>
      <c r="P229" s="373" t="s">
        <v>16641</v>
      </c>
    </row>
    <row r="230" spans="1:16" ht="17.25">
      <c r="A230" s="248" t="s">
        <v>3867</v>
      </c>
      <c r="B230" s="249" t="s">
        <v>11237</v>
      </c>
      <c r="C230" s="249" t="str">
        <f t="shared" si="7"/>
        <v>२</v>
      </c>
      <c r="D230" s="249" t="s">
        <v>3868</v>
      </c>
      <c r="E230" s="372">
        <v>203926</v>
      </c>
      <c r="F230" s="372">
        <v>168217</v>
      </c>
      <c r="G230" s="372" t="s">
        <v>1176</v>
      </c>
      <c r="H230" s="372">
        <v>372143</v>
      </c>
      <c r="I230" s="372">
        <v>106215</v>
      </c>
      <c r="J230" s="372">
        <v>69559</v>
      </c>
      <c r="K230" s="372" t="s">
        <v>1176</v>
      </c>
      <c r="L230" s="372">
        <v>175774</v>
      </c>
      <c r="M230" s="372" t="s">
        <v>16642</v>
      </c>
      <c r="N230" s="372" t="s">
        <v>16643</v>
      </c>
      <c r="O230" s="372" t="s">
        <v>1176</v>
      </c>
      <c r="P230" s="373" t="s">
        <v>16644</v>
      </c>
    </row>
    <row r="231" spans="1:16" ht="17.25">
      <c r="A231" s="248" t="s">
        <v>3877</v>
      </c>
      <c r="B231" s="249" t="s">
        <v>11247</v>
      </c>
      <c r="C231" s="249" t="str">
        <f t="shared" si="7"/>
        <v>२</v>
      </c>
      <c r="D231" s="249" t="s">
        <v>3878</v>
      </c>
      <c r="E231" s="372">
        <v>259953</v>
      </c>
      <c r="F231" s="372">
        <v>107884</v>
      </c>
      <c r="G231" s="372" t="s">
        <v>1176</v>
      </c>
      <c r="H231" s="372">
        <v>367837</v>
      </c>
      <c r="I231" s="372">
        <v>120926</v>
      </c>
      <c r="J231" s="372">
        <v>3427</v>
      </c>
      <c r="K231" s="372" t="s">
        <v>1176</v>
      </c>
      <c r="L231" s="372">
        <v>124353</v>
      </c>
      <c r="M231" s="372" t="s">
        <v>10952</v>
      </c>
      <c r="N231" s="372" t="s">
        <v>16645</v>
      </c>
      <c r="O231" s="372" t="s">
        <v>1176</v>
      </c>
      <c r="P231" s="373" t="s">
        <v>16646</v>
      </c>
    </row>
    <row r="232" spans="1:16" ht="17.25">
      <c r="A232" s="248" t="s">
        <v>3886</v>
      </c>
      <c r="B232" s="249" t="s">
        <v>11256</v>
      </c>
      <c r="C232" s="249" t="str">
        <f t="shared" si="7"/>
        <v>२</v>
      </c>
      <c r="D232" s="249" t="s">
        <v>3887</v>
      </c>
      <c r="E232" s="372">
        <v>207763</v>
      </c>
      <c r="F232" s="372">
        <v>162703</v>
      </c>
      <c r="G232" s="372" t="s">
        <v>1176</v>
      </c>
      <c r="H232" s="372">
        <v>370467</v>
      </c>
      <c r="I232" s="372">
        <v>115480</v>
      </c>
      <c r="J232" s="372">
        <v>69297</v>
      </c>
      <c r="K232" s="372" t="s">
        <v>1176</v>
      </c>
      <c r="L232" s="372">
        <v>184777</v>
      </c>
      <c r="M232" s="372" t="s">
        <v>16647</v>
      </c>
      <c r="N232" s="372" t="s">
        <v>16648</v>
      </c>
      <c r="O232" s="372" t="s">
        <v>1176</v>
      </c>
      <c r="P232" s="373" t="s">
        <v>16269</v>
      </c>
    </row>
    <row r="233" spans="1:16" ht="17.25">
      <c r="A233" s="248" t="s">
        <v>3895</v>
      </c>
      <c r="B233" s="249" t="s">
        <v>11266</v>
      </c>
      <c r="C233" s="249" t="str">
        <f t="shared" si="7"/>
        <v>२</v>
      </c>
      <c r="D233" s="249" t="s">
        <v>11267</v>
      </c>
      <c r="E233" s="372">
        <v>299887</v>
      </c>
      <c r="F233" s="372">
        <v>176322</v>
      </c>
      <c r="G233" s="372" t="s">
        <v>1176</v>
      </c>
      <c r="H233" s="372">
        <v>476209</v>
      </c>
      <c r="I233" s="372">
        <v>164811</v>
      </c>
      <c r="J233" s="372">
        <v>23802</v>
      </c>
      <c r="K233" s="372" t="s">
        <v>1176</v>
      </c>
      <c r="L233" s="372">
        <v>188614</v>
      </c>
      <c r="M233" s="372" t="s">
        <v>16649</v>
      </c>
      <c r="N233" s="372" t="s">
        <v>16650</v>
      </c>
      <c r="O233" s="372" t="s">
        <v>1176</v>
      </c>
      <c r="P233" s="373" t="s">
        <v>16651</v>
      </c>
    </row>
    <row r="234" spans="1:16" ht="17.25">
      <c r="A234" s="248" t="s">
        <v>3905</v>
      </c>
      <c r="B234" s="249" t="s">
        <v>11276</v>
      </c>
      <c r="C234" s="249" t="str">
        <f t="shared" si="7"/>
        <v>२</v>
      </c>
      <c r="D234" s="249" t="s">
        <v>3906</v>
      </c>
      <c r="E234" s="372">
        <v>232678</v>
      </c>
      <c r="F234" s="372">
        <v>157489</v>
      </c>
      <c r="G234" s="372">
        <v>100</v>
      </c>
      <c r="H234" s="372">
        <v>390267</v>
      </c>
      <c r="I234" s="372">
        <v>161010</v>
      </c>
      <c r="J234" s="372">
        <v>46784</v>
      </c>
      <c r="K234" s="372" t="s">
        <v>1176</v>
      </c>
      <c r="L234" s="372">
        <v>207794</v>
      </c>
      <c r="M234" s="372" t="s">
        <v>16652</v>
      </c>
      <c r="N234" s="372" t="s">
        <v>16653</v>
      </c>
      <c r="O234" s="372" t="s">
        <v>1176</v>
      </c>
      <c r="P234" s="373" t="s">
        <v>16654</v>
      </c>
    </row>
    <row r="235" spans="1:16" ht="17.25">
      <c r="A235" s="248" t="s">
        <v>3915</v>
      </c>
      <c r="B235" s="249" t="s">
        <v>11285</v>
      </c>
      <c r="C235" s="249" t="str">
        <f t="shared" si="7"/>
        <v>२</v>
      </c>
      <c r="D235" s="249" t="s">
        <v>3916</v>
      </c>
      <c r="E235" s="372">
        <v>248781</v>
      </c>
      <c r="F235" s="372">
        <v>262748</v>
      </c>
      <c r="G235" s="372" t="s">
        <v>1176</v>
      </c>
      <c r="H235" s="372">
        <v>511529</v>
      </c>
      <c r="I235" s="372">
        <v>147934</v>
      </c>
      <c r="J235" s="372">
        <v>37567</v>
      </c>
      <c r="K235" s="372" t="s">
        <v>1176</v>
      </c>
      <c r="L235" s="372">
        <v>185502</v>
      </c>
      <c r="M235" s="372" t="s">
        <v>16655</v>
      </c>
      <c r="N235" s="372" t="s">
        <v>16656</v>
      </c>
      <c r="O235" s="372" t="s">
        <v>1176</v>
      </c>
      <c r="P235" s="373" t="s">
        <v>16657</v>
      </c>
    </row>
    <row r="236" spans="1:16" ht="17.25">
      <c r="A236" s="248" t="s">
        <v>3924</v>
      </c>
      <c r="B236" s="249" t="s">
        <v>11295</v>
      </c>
      <c r="C236" s="249" t="str">
        <f t="shared" si="7"/>
        <v>२</v>
      </c>
      <c r="D236" s="249" t="s">
        <v>3926</v>
      </c>
      <c r="E236" s="372">
        <v>282771</v>
      </c>
      <c r="F236" s="372">
        <v>246998</v>
      </c>
      <c r="G236" s="372" t="s">
        <v>1176</v>
      </c>
      <c r="H236" s="372">
        <v>529769</v>
      </c>
      <c r="I236" s="372">
        <v>157211</v>
      </c>
      <c r="J236" s="372">
        <v>92457</v>
      </c>
      <c r="K236" s="372" t="s">
        <v>1176</v>
      </c>
      <c r="L236" s="372">
        <v>249669</v>
      </c>
      <c r="M236" s="372" t="s">
        <v>16295</v>
      </c>
      <c r="N236" s="372" t="s">
        <v>16658</v>
      </c>
      <c r="O236" s="372" t="s">
        <v>1176</v>
      </c>
      <c r="P236" s="373" t="s">
        <v>16659</v>
      </c>
    </row>
    <row r="237" spans="1:16" ht="17.25">
      <c r="A237" s="248" t="s">
        <v>3935</v>
      </c>
      <c r="B237" s="249" t="s">
        <v>11305</v>
      </c>
      <c r="C237" s="249" t="str">
        <f t="shared" si="7"/>
        <v>२</v>
      </c>
      <c r="D237" s="249" t="s">
        <v>3936</v>
      </c>
      <c r="E237" s="372">
        <v>400297</v>
      </c>
      <c r="F237" s="372">
        <v>194795</v>
      </c>
      <c r="G237" s="372" t="s">
        <v>1176</v>
      </c>
      <c r="H237" s="372">
        <v>595092</v>
      </c>
      <c r="I237" s="372">
        <v>236678</v>
      </c>
      <c r="J237" s="372">
        <v>66020</v>
      </c>
      <c r="K237" s="372" t="s">
        <v>1176</v>
      </c>
      <c r="L237" s="372">
        <v>302699</v>
      </c>
      <c r="M237" s="372" t="s">
        <v>16660</v>
      </c>
      <c r="N237" s="372" t="s">
        <v>16661</v>
      </c>
      <c r="O237" s="372" t="s">
        <v>1176</v>
      </c>
      <c r="P237" s="373" t="s">
        <v>16662</v>
      </c>
    </row>
    <row r="238" spans="1:16" ht="17.25">
      <c r="A238" s="248" t="s">
        <v>3945</v>
      </c>
      <c r="B238" s="249" t="s">
        <v>11314</v>
      </c>
      <c r="C238" s="249" t="str">
        <f t="shared" si="7"/>
        <v>२</v>
      </c>
      <c r="D238" s="249" t="s">
        <v>3946</v>
      </c>
      <c r="E238" s="372">
        <v>380258</v>
      </c>
      <c r="F238" s="372">
        <v>320787</v>
      </c>
      <c r="G238" s="372" t="s">
        <v>1176</v>
      </c>
      <c r="H238" s="372">
        <v>701045</v>
      </c>
      <c r="I238" s="372">
        <v>317073</v>
      </c>
      <c r="J238" s="372">
        <v>251245</v>
      </c>
      <c r="K238" s="372" t="s">
        <v>1176</v>
      </c>
      <c r="L238" s="372">
        <v>568319</v>
      </c>
      <c r="M238" s="372" t="s">
        <v>9666</v>
      </c>
      <c r="N238" s="372" t="s">
        <v>16663</v>
      </c>
      <c r="O238" s="372" t="s">
        <v>1176</v>
      </c>
      <c r="P238" s="373" t="s">
        <v>10823</v>
      </c>
    </row>
    <row r="239" spans="1:16" ht="17.25">
      <c r="A239" s="248" t="s">
        <v>3954</v>
      </c>
      <c r="B239" s="249" t="s">
        <v>11324</v>
      </c>
      <c r="C239" s="249" t="str">
        <f t="shared" si="7"/>
        <v>२</v>
      </c>
      <c r="D239" s="249" t="s">
        <v>3955</v>
      </c>
      <c r="E239" s="372">
        <v>430490</v>
      </c>
      <c r="F239" s="372">
        <v>248110</v>
      </c>
      <c r="G239" s="372">
        <v>900</v>
      </c>
      <c r="H239" s="372">
        <v>679500</v>
      </c>
      <c r="I239" s="372">
        <v>271925</v>
      </c>
      <c r="J239" s="372">
        <v>64689</v>
      </c>
      <c r="K239" s="372" t="s">
        <v>1176</v>
      </c>
      <c r="L239" s="372">
        <v>336614</v>
      </c>
      <c r="M239" s="372" t="s">
        <v>16664</v>
      </c>
      <c r="N239" s="372" t="s">
        <v>16665</v>
      </c>
      <c r="O239" s="372" t="s">
        <v>1176</v>
      </c>
      <c r="P239" s="373" t="s">
        <v>16666</v>
      </c>
    </row>
    <row r="240" spans="1:16" ht="17.25">
      <c r="A240" s="248" t="s">
        <v>3964</v>
      </c>
      <c r="B240" s="249" t="s">
        <v>11332</v>
      </c>
      <c r="C240" s="249" t="str">
        <f t="shared" si="7"/>
        <v>२</v>
      </c>
      <c r="D240" s="249" t="s">
        <v>3965</v>
      </c>
      <c r="E240" s="372">
        <v>405220</v>
      </c>
      <c r="F240" s="372">
        <v>283705</v>
      </c>
      <c r="G240" s="372" t="s">
        <v>1176</v>
      </c>
      <c r="H240" s="372">
        <v>688925</v>
      </c>
      <c r="I240" s="372">
        <v>187321</v>
      </c>
      <c r="J240" s="372">
        <v>71341</v>
      </c>
      <c r="K240" s="372" t="s">
        <v>1176</v>
      </c>
      <c r="L240" s="372">
        <v>258663</v>
      </c>
      <c r="M240" s="372" t="s">
        <v>16601</v>
      </c>
      <c r="N240" s="372" t="s">
        <v>16667</v>
      </c>
      <c r="O240" s="372" t="s">
        <v>1176</v>
      </c>
      <c r="P240" s="373" t="s">
        <v>16668</v>
      </c>
    </row>
    <row r="241" spans="1:16" ht="17.25">
      <c r="A241" s="248" t="s">
        <v>3974</v>
      </c>
      <c r="B241" s="249" t="s">
        <v>11341</v>
      </c>
      <c r="C241" s="249" t="str">
        <f t="shared" si="7"/>
        <v>२</v>
      </c>
      <c r="D241" s="249" t="s">
        <v>3975</v>
      </c>
      <c r="E241" s="372">
        <v>332086</v>
      </c>
      <c r="F241" s="372">
        <v>257541</v>
      </c>
      <c r="G241" s="372">
        <v>3411</v>
      </c>
      <c r="H241" s="372">
        <v>593038</v>
      </c>
      <c r="I241" s="372">
        <v>215568</v>
      </c>
      <c r="J241" s="372">
        <v>121230</v>
      </c>
      <c r="K241" s="372">
        <v>1789</v>
      </c>
      <c r="L241" s="372">
        <v>338589</v>
      </c>
      <c r="M241" s="372" t="s">
        <v>16287</v>
      </c>
      <c r="N241" s="372" t="s">
        <v>16145</v>
      </c>
      <c r="O241" s="372" t="s">
        <v>16669</v>
      </c>
      <c r="P241" s="373" t="s">
        <v>16670</v>
      </c>
    </row>
    <row r="242" spans="1:16" ht="17.25">
      <c r="A242" s="248" t="s">
        <v>3984</v>
      </c>
      <c r="B242" s="249" t="s">
        <v>11349</v>
      </c>
      <c r="C242" s="249" t="str">
        <f t="shared" si="7"/>
        <v>२</v>
      </c>
      <c r="D242" s="249" t="s">
        <v>3985</v>
      </c>
      <c r="E242" s="372">
        <v>564947</v>
      </c>
      <c r="F242" s="372">
        <v>755899</v>
      </c>
      <c r="G242" s="372" t="s">
        <v>1176</v>
      </c>
      <c r="H242" s="372">
        <v>1320846</v>
      </c>
      <c r="I242" s="372">
        <v>365206</v>
      </c>
      <c r="J242" s="372">
        <v>283108</v>
      </c>
      <c r="K242" s="372" t="s">
        <v>1176</v>
      </c>
      <c r="L242" s="372">
        <v>648315</v>
      </c>
      <c r="M242" s="372" t="s">
        <v>11619</v>
      </c>
      <c r="N242" s="372" t="s">
        <v>16671</v>
      </c>
      <c r="O242" s="372" t="s">
        <v>1176</v>
      </c>
      <c r="P242" s="373" t="s">
        <v>16672</v>
      </c>
    </row>
    <row r="243" spans="1:16" ht="17.25">
      <c r="A243" s="248" t="s">
        <v>3994</v>
      </c>
      <c r="B243" s="249" t="s">
        <v>11359</v>
      </c>
      <c r="C243" s="249" t="str">
        <f t="shared" si="7"/>
        <v>२</v>
      </c>
      <c r="D243" s="249" t="s">
        <v>3995</v>
      </c>
      <c r="E243" s="372">
        <v>297730</v>
      </c>
      <c r="F243" s="372">
        <v>210012</v>
      </c>
      <c r="G243" s="372" t="s">
        <v>1176</v>
      </c>
      <c r="H243" s="372">
        <v>507743</v>
      </c>
      <c r="I243" s="372">
        <v>197022</v>
      </c>
      <c r="J243" s="372">
        <v>71409</v>
      </c>
      <c r="K243" s="372" t="s">
        <v>1176</v>
      </c>
      <c r="L243" s="372">
        <v>268431</v>
      </c>
      <c r="M243" s="372" t="s">
        <v>12296</v>
      </c>
      <c r="N243" s="372" t="s">
        <v>1292</v>
      </c>
      <c r="O243" s="372" t="s">
        <v>1176</v>
      </c>
      <c r="P243" s="373" t="s">
        <v>16673</v>
      </c>
    </row>
    <row r="244" spans="1:16" ht="17.25">
      <c r="A244" s="248" t="s">
        <v>4004</v>
      </c>
      <c r="B244" s="249" t="s">
        <v>11369</v>
      </c>
      <c r="C244" s="249" t="str">
        <f t="shared" si="7"/>
        <v>२</v>
      </c>
      <c r="D244" s="249" t="s">
        <v>4005</v>
      </c>
      <c r="E244" s="372">
        <v>360324</v>
      </c>
      <c r="F244" s="372">
        <v>229323</v>
      </c>
      <c r="G244" s="372" t="s">
        <v>1176</v>
      </c>
      <c r="H244" s="372">
        <v>589647</v>
      </c>
      <c r="I244" s="372">
        <v>239940</v>
      </c>
      <c r="J244" s="372">
        <v>82490</v>
      </c>
      <c r="K244" s="372" t="s">
        <v>1176</v>
      </c>
      <c r="L244" s="372">
        <v>322431</v>
      </c>
      <c r="M244" s="372" t="s">
        <v>16674</v>
      </c>
      <c r="N244" s="372" t="s">
        <v>16675</v>
      </c>
      <c r="O244" s="372" t="s">
        <v>1176</v>
      </c>
      <c r="P244" s="373" t="s">
        <v>16676</v>
      </c>
    </row>
    <row r="245" spans="1:16" ht="17.25">
      <c r="A245" s="248" t="s">
        <v>4014</v>
      </c>
      <c r="B245" s="249" t="s">
        <v>11377</v>
      </c>
      <c r="C245" s="249" t="str">
        <f t="shared" si="7"/>
        <v>२</v>
      </c>
      <c r="D245" s="249" t="s">
        <v>11378</v>
      </c>
      <c r="E245" s="372">
        <v>327528</v>
      </c>
      <c r="F245" s="372">
        <v>198772</v>
      </c>
      <c r="G245" s="372" t="s">
        <v>1176</v>
      </c>
      <c r="H245" s="372">
        <v>526300</v>
      </c>
      <c r="I245" s="372">
        <v>189944</v>
      </c>
      <c r="J245" s="372">
        <v>36615</v>
      </c>
      <c r="K245" s="372" t="s">
        <v>1176</v>
      </c>
      <c r="L245" s="372">
        <v>226560</v>
      </c>
      <c r="M245" s="372" t="s">
        <v>16677</v>
      </c>
      <c r="N245" s="372" t="s">
        <v>16678</v>
      </c>
      <c r="O245" s="372" t="s">
        <v>1176</v>
      </c>
      <c r="P245" s="373" t="s">
        <v>16679</v>
      </c>
    </row>
    <row r="246" spans="1:16" ht="17.25">
      <c r="A246" s="248" t="s">
        <v>4023</v>
      </c>
      <c r="B246" s="249" t="s">
        <v>11387</v>
      </c>
      <c r="C246" s="249" t="str">
        <f t="shared" si="7"/>
        <v>२</v>
      </c>
      <c r="D246" s="249" t="s">
        <v>4024</v>
      </c>
      <c r="E246" s="372">
        <v>377898</v>
      </c>
      <c r="F246" s="372">
        <v>390714</v>
      </c>
      <c r="G246" s="372" t="s">
        <v>1176</v>
      </c>
      <c r="H246" s="372">
        <v>768613</v>
      </c>
      <c r="I246" s="372">
        <v>189420</v>
      </c>
      <c r="J246" s="372">
        <v>38165</v>
      </c>
      <c r="K246" s="372" t="s">
        <v>1176</v>
      </c>
      <c r="L246" s="372">
        <v>227586</v>
      </c>
      <c r="M246" s="372" t="s">
        <v>16680</v>
      </c>
      <c r="N246" s="372" t="s">
        <v>16681</v>
      </c>
      <c r="O246" s="372" t="s">
        <v>1176</v>
      </c>
      <c r="P246" s="373" t="s">
        <v>16682</v>
      </c>
    </row>
    <row r="247" spans="1:16" ht="17.25">
      <c r="A247" s="248" t="s">
        <v>4033</v>
      </c>
      <c r="B247" s="249" t="s">
        <v>11395</v>
      </c>
      <c r="C247" s="249" t="str">
        <f t="shared" si="7"/>
        <v>२</v>
      </c>
      <c r="D247" s="249" t="s">
        <v>4034</v>
      </c>
      <c r="E247" s="372">
        <v>264318</v>
      </c>
      <c r="F247" s="372">
        <v>182685</v>
      </c>
      <c r="G247" s="372" t="s">
        <v>1176</v>
      </c>
      <c r="H247" s="372">
        <v>447003</v>
      </c>
      <c r="I247" s="372">
        <v>106661</v>
      </c>
      <c r="J247" s="372">
        <v>1662</v>
      </c>
      <c r="K247" s="372" t="s">
        <v>1176</v>
      </c>
      <c r="L247" s="372">
        <v>108324</v>
      </c>
      <c r="M247" s="372" t="s">
        <v>16683</v>
      </c>
      <c r="N247" s="372" t="s">
        <v>16684</v>
      </c>
      <c r="O247" s="372" t="s">
        <v>1176</v>
      </c>
      <c r="P247" s="373" t="s">
        <v>16685</v>
      </c>
    </row>
    <row r="248" spans="1:16" ht="17.25">
      <c r="A248" s="248" t="s">
        <v>4042</v>
      </c>
      <c r="B248" s="249" t="s">
        <v>11404</v>
      </c>
      <c r="C248" s="249" t="str">
        <f t="shared" si="7"/>
        <v>२</v>
      </c>
      <c r="D248" s="249" t="s">
        <v>4043</v>
      </c>
      <c r="E248" s="372">
        <v>343917</v>
      </c>
      <c r="F248" s="372">
        <v>180165</v>
      </c>
      <c r="G248" s="372" t="s">
        <v>1176</v>
      </c>
      <c r="H248" s="372">
        <v>524082</v>
      </c>
      <c r="I248" s="372">
        <v>145185</v>
      </c>
      <c r="J248" s="372">
        <v>12468</v>
      </c>
      <c r="K248" s="372" t="s">
        <v>1176</v>
      </c>
      <c r="L248" s="372">
        <v>157653</v>
      </c>
      <c r="M248" s="372" t="s">
        <v>16686</v>
      </c>
      <c r="N248" s="372" t="s">
        <v>16687</v>
      </c>
      <c r="O248" s="372" t="s">
        <v>1176</v>
      </c>
      <c r="P248" s="373" t="s">
        <v>16688</v>
      </c>
    </row>
    <row r="249" spans="1:16" ht="17.25">
      <c r="A249" s="248" t="s">
        <v>4052</v>
      </c>
      <c r="B249" s="249" t="s">
        <v>11414</v>
      </c>
      <c r="C249" s="249" t="str">
        <f t="shared" si="7"/>
        <v>२</v>
      </c>
      <c r="D249" s="249" t="s">
        <v>4053</v>
      </c>
      <c r="E249" s="372">
        <v>240425</v>
      </c>
      <c r="F249" s="372">
        <v>165295</v>
      </c>
      <c r="G249" s="372" t="s">
        <v>1176</v>
      </c>
      <c r="H249" s="372">
        <v>405720</v>
      </c>
      <c r="I249" s="372">
        <v>154159</v>
      </c>
      <c r="J249" s="372">
        <v>108759</v>
      </c>
      <c r="K249" s="372" t="s">
        <v>1176</v>
      </c>
      <c r="L249" s="372">
        <v>262918</v>
      </c>
      <c r="M249" s="372" t="s">
        <v>16229</v>
      </c>
      <c r="N249" s="372" t="s">
        <v>16689</v>
      </c>
      <c r="O249" s="372" t="s">
        <v>1176</v>
      </c>
      <c r="P249" s="373" t="s">
        <v>10280</v>
      </c>
    </row>
    <row r="250" spans="1:16" ht="17.25">
      <c r="A250" s="248" t="s">
        <v>4062</v>
      </c>
      <c r="B250" s="249" t="s">
        <v>11423</v>
      </c>
      <c r="C250" s="249" t="str">
        <f t="shared" si="7"/>
        <v>२</v>
      </c>
      <c r="D250" s="249" t="s">
        <v>4063</v>
      </c>
      <c r="E250" s="372">
        <v>391305</v>
      </c>
      <c r="F250" s="372">
        <v>180361</v>
      </c>
      <c r="G250" s="372" t="s">
        <v>1176</v>
      </c>
      <c r="H250" s="372">
        <v>571667</v>
      </c>
      <c r="I250" s="372">
        <v>242308</v>
      </c>
      <c r="J250" s="372">
        <v>47176</v>
      </c>
      <c r="K250" s="372" t="s">
        <v>1176</v>
      </c>
      <c r="L250" s="372">
        <v>289485</v>
      </c>
      <c r="M250" s="372" t="s">
        <v>16690</v>
      </c>
      <c r="N250" s="372" t="s">
        <v>16625</v>
      </c>
      <c r="O250" s="372" t="s">
        <v>1176</v>
      </c>
      <c r="P250" s="373" t="s">
        <v>16691</v>
      </c>
    </row>
    <row r="251" spans="1:16" ht="17.25">
      <c r="A251" s="248" t="s">
        <v>4071</v>
      </c>
      <c r="B251" s="249" t="s">
        <v>11432</v>
      </c>
      <c r="C251" s="249" t="str">
        <f t="shared" si="7"/>
        <v>२</v>
      </c>
      <c r="D251" s="249" t="s">
        <v>4072</v>
      </c>
      <c r="E251" s="372">
        <v>286940</v>
      </c>
      <c r="F251" s="372">
        <v>132700</v>
      </c>
      <c r="G251" s="372">
        <v>1500</v>
      </c>
      <c r="H251" s="372">
        <v>421140</v>
      </c>
      <c r="I251" s="372">
        <v>178319</v>
      </c>
      <c r="J251" s="372">
        <v>44791</v>
      </c>
      <c r="K251" s="372" t="s">
        <v>1176</v>
      </c>
      <c r="L251" s="372">
        <v>223110</v>
      </c>
      <c r="M251" s="372" t="s">
        <v>16692</v>
      </c>
      <c r="N251" s="372" t="s">
        <v>16693</v>
      </c>
      <c r="O251" s="372" t="s">
        <v>1176</v>
      </c>
      <c r="P251" s="373" t="s">
        <v>16694</v>
      </c>
    </row>
    <row r="252" spans="1:16" ht="17.25">
      <c r="A252" s="248" t="s">
        <v>4081</v>
      </c>
      <c r="B252" s="249" t="s">
        <v>11442</v>
      </c>
      <c r="C252" s="249" t="str">
        <f t="shared" si="7"/>
        <v>२</v>
      </c>
      <c r="D252" s="249" t="s">
        <v>4082</v>
      </c>
      <c r="E252" s="372">
        <v>242638</v>
      </c>
      <c r="F252" s="372">
        <v>124943</v>
      </c>
      <c r="G252" s="372" t="s">
        <v>1176</v>
      </c>
      <c r="H252" s="372">
        <v>367581</v>
      </c>
      <c r="I252" s="372">
        <v>127528</v>
      </c>
      <c r="J252" s="372">
        <v>15670</v>
      </c>
      <c r="K252" s="372" t="s">
        <v>1176</v>
      </c>
      <c r="L252" s="372">
        <v>143198</v>
      </c>
      <c r="M252" s="372" t="s">
        <v>16695</v>
      </c>
      <c r="N252" s="372" t="s">
        <v>16696</v>
      </c>
      <c r="O252" s="372" t="s">
        <v>1176</v>
      </c>
      <c r="P252" s="373" t="s">
        <v>16697</v>
      </c>
    </row>
    <row r="253" spans="1:16" ht="17.25">
      <c r="A253" s="248" t="s">
        <v>4091</v>
      </c>
      <c r="B253" s="249" t="s">
        <v>11451</v>
      </c>
      <c r="C253" s="249" t="str">
        <f t="shared" si="7"/>
        <v>२</v>
      </c>
      <c r="D253" s="249" t="s">
        <v>4092</v>
      </c>
      <c r="E253" s="372">
        <v>280434</v>
      </c>
      <c r="F253" s="372">
        <v>265148</v>
      </c>
      <c r="G253" s="372" t="s">
        <v>1176</v>
      </c>
      <c r="H253" s="372">
        <v>545582</v>
      </c>
      <c r="I253" s="372">
        <v>201659</v>
      </c>
      <c r="J253" s="372">
        <v>158062</v>
      </c>
      <c r="K253" s="372" t="s">
        <v>1176</v>
      </c>
      <c r="L253" s="372">
        <v>359722</v>
      </c>
      <c r="M253" s="372" t="s">
        <v>14084</v>
      </c>
      <c r="N253" s="372" t="s">
        <v>16698</v>
      </c>
      <c r="O253" s="372" t="s">
        <v>1176</v>
      </c>
      <c r="P253" s="373" t="s">
        <v>13824</v>
      </c>
    </row>
    <row r="254" spans="1:16" ht="17.25">
      <c r="A254" s="248" t="s">
        <v>4100</v>
      </c>
      <c r="B254" s="249" t="s">
        <v>11460</v>
      </c>
      <c r="C254" s="249" t="str">
        <f t="shared" si="7"/>
        <v>२</v>
      </c>
      <c r="D254" s="249" t="s">
        <v>4102</v>
      </c>
      <c r="E254" s="372">
        <v>874380</v>
      </c>
      <c r="F254" s="372">
        <v>641623</v>
      </c>
      <c r="G254" s="372" t="s">
        <v>1176</v>
      </c>
      <c r="H254" s="372">
        <v>1516003</v>
      </c>
      <c r="I254" s="372">
        <v>569070</v>
      </c>
      <c r="J254" s="372">
        <v>282364</v>
      </c>
      <c r="K254" s="372" t="s">
        <v>1176</v>
      </c>
      <c r="L254" s="372">
        <v>851435</v>
      </c>
      <c r="M254" s="372" t="s">
        <v>12690</v>
      </c>
      <c r="N254" s="372" t="s">
        <v>2126</v>
      </c>
      <c r="O254" s="372" t="s">
        <v>1176</v>
      </c>
      <c r="P254" s="373" t="s">
        <v>16217</v>
      </c>
    </row>
    <row r="255" spans="1:16" ht="17.25">
      <c r="A255" s="248" t="s">
        <v>4111</v>
      </c>
      <c r="B255" s="249" t="s">
        <v>11470</v>
      </c>
      <c r="C255" s="249" t="str">
        <f t="shared" si="7"/>
        <v>२</v>
      </c>
      <c r="D255" s="249" t="s">
        <v>4112</v>
      </c>
      <c r="E255" s="372">
        <v>1255219</v>
      </c>
      <c r="F255" s="372">
        <v>859225</v>
      </c>
      <c r="G255" s="372" t="s">
        <v>1176</v>
      </c>
      <c r="H255" s="372">
        <v>2114445</v>
      </c>
      <c r="I255" s="372">
        <v>749180</v>
      </c>
      <c r="J255" s="372">
        <v>121038</v>
      </c>
      <c r="K255" s="372" t="s">
        <v>1176</v>
      </c>
      <c r="L255" s="372">
        <v>870219</v>
      </c>
      <c r="M255" s="372" t="s">
        <v>16126</v>
      </c>
      <c r="N255" s="372" t="s">
        <v>16699</v>
      </c>
      <c r="O255" s="372" t="s">
        <v>1176</v>
      </c>
      <c r="P255" s="373" t="s">
        <v>16700</v>
      </c>
    </row>
    <row r="256" spans="1:16" ht="17.25">
      <c r="A256" s="248" t="s">
        <v>4121</v>
      </c>
      <c r="B256" s="249" t="s">
        <v>11480</v>
      </c>
      <c r="C256" s="249" t="str">
        <f t="shared" si="7"/>
        <v>२</v>
      </c>
      <c r="D256" s="249" t="s">
        <v>4122</v>
      </c>
      <c r="E256" s="372">
        <v>388690</v>
      </c>
      <c r="F256" s="372">
        <v>431927</v>
      </c>
      <c r="G256" s="372" t="s">
        <v>1176</v>
      </c>
      <c r="H256" s="372">
        <v>820617</v>
      </c>
      <c r="I256" s="372">
        <v>278329</v>
      </c>
      <c r="J256" s="372">
        <v>185655</v>
      </c>
      <c r="K256" s="372" t="s">
        <v>1176</v>
      </c>
      <c r="L256" s="372">
        <v>463985</v>
      </c>
      <c r="M256" s="372" t="s">
        <v>16701</v>
      </c>
      <c r="N256" s="372" t="s">
        <v>16702</v>
      </c>
      <c r="O256" s="372" t="s">
        <v>1176</v>
      </c>
      <c r="P256" s="373" t="s">
        <v>11120</v>
      </c>
    </row>
    <row r="257" spans="1:16" ht="17.25">
      <c r="A257" s="248" t="s">
        <v>4131</v>
      </c>
      <c r="B257" s="249" t="s">
        <v>11490</v>
      </c>
      <c r="C257" s="249" t="str">
        <f t="shared" si="7"/>
        <v>२</v>
      </c>
      <c r="D257" s="249" t="s">
        <v>4132</v>
      </c>
      <c r="E257" s="372">
        <v>582944</v>
      </c>
      <c r="F257" s="372">
        <v>405875</v>
      </c>
      <c r="G257" s="372" t="s">
        <v>1176</v>
      </c>
      <c r="H257" s="372">
        <v>988819</v>
      </c>
      <c r="I257" s="372">
        <v>266827</v>
      </c>
      <c r="J257" s="372">
        <v>94738</v>
      </c>
      <c r="K257" s="372" t="s">
        <v>1176</v>
      </c>
      <c r="L257" s="372">
        <v>361565</v>
      </c>
      <c r="M257" s="372" t="s">
        <v>16703</v>
      </c>
      <c r="N257" s="372" t="s">
        <v>16704</v>
      </c>
      <c r="O257" s="372" t="s">
        <v>1176</v>
      </c>
      <c r="P257" s="373" t="s">
        <v>16705</v>
      </c>
    </row>
    <row r="258" spans="1:16" ht="17.25">
      <c r="A258" s="248" t="s">
        <v>4140</v>
      </c>
      <c r="B258" s="249" t="s">
        <v>11500</v>
      </c>
      <c r="C258" s="249" t="str">
        <f t="shared" si="7"/>
        <v>२</v>
      </c>
      <c r="D258" s="249" t="s">
        <v>4141</v>
      </c>
      <c r="E258" s="372">
        <v>413935</v>
      </c>
      <c r="F258" s="372">
        <v>214546</v>
      </c>
      <c r="G258" s="372" t="s">
        <v>1176</v>
      </c>
      <c r="H258" s="372">
        <v>628482</v>
      </c>
      <c r="I258" s="372">
        <v>244533</v>
      </c>
      <c r="J258" s="372">
        <v>20965</v>
      </c>
      <c r="K258" s="372" t="s">
        <v>1176</v>
      </c>
      <c r="L258" s="372">
        <v>265498</v>
      </c>
      <c r="M258" s="372" t="s">
        <v>16706</v>
      </c>
      <c r="N258" s="372" t="s">
        <v>16707</v>
      </c>
      <c r="O258" s="372" t="s">
        <v>1176</v>
      </c>
      <c r="P258" s="373" t="s">
        <v>16708</v>
      </c>
    </row>
    <row r="259" spans="1:16" ht="17.25">
      <c r="A259" s="248" t="s">
        <v>4150</v>
      </c>
      <c r="B259" s="249" t="s">
        <v>11510</v>
      </c>
      <c r="C259" s="249" t="str">
        <f t="shared" si="7"/>
        <v>२</v>
      </c>
      <c r="D259" s="249" t="s">
        <v>4151</v>
      </c>
      <c r="E259" s="372">
        <v>539218</v>
      </c>
      <c r="F259" s="372">
        <v>244775</v>
      </c>
      <c r="G259" s="372" t="s">
        <v>1176</v>
      </c>
      <c r="H259" s="372">
        <v>783993</v>
      </c>
      <c r="I259" s="372">
        <v>250376</v>
      </c>
      <c r="J259" s="372">
        <v>31952</v>
      </c>
      <c r="K259" s="372" t="s">
        <v>1176</v>
      </c>
      <c r="L259" s="372">
        <v>282329</v>
      </c>
      <c r="M259" s="372" t="s">
        <v>16709</v>
      </c>
      <c r="N259" s="372" t="s">
        <v>16710</v>
      </c>
      <c r="O259" s="372" t="s">
        <v>1176</v>
      </c>
      <c r="P259" s="373" t="s">
        <v>16711</v>
      </c>
    </row>
    <row r="260" spans="1:16" ht="17.25">
      <c r="A260" s="248" t="s">
        <v>4160</v>
      </c>
      <c r="B260" s="249" t="s">
        <v>11520</v>
      </c>
      <c r="C260" s="249" t="str">
        <f t="shared" si="7"/>
        <v>२</v>
      </c>
      <c r="D260" s="249" t="s">
        <v>4161</v>
      </c>
      <c r="E260" s="372">
        <v>346043</v>
      </c>
      <c r="F260" s="372">
        <v>283780</v>
      </c>
      <c r="G260" s="372" t="s">
        <v>1176</v>
      </c>
      <c r="H260" s="372">
        <v>629823</v>
      </c>
      <c r="I260" s="372">
        <v>229594</v>
      </c>
      <c r="J260" s="372">
        <v>133860</v>
      </c>
      <c r="K260" s="372" t="s">
        <v>1176</v>
      </c>
      <c r="L260" s="372">
        <v>363454</v>
      </c>
      <c r="M260" s="372" t="s">
        <v>16712</v>
      </c>
      <c r="N260" s="372" t="s">
        <v>16713</v>
      </c>
      <c r="O260" s="372" t="s">
        <v>1176</v>
      </c>
      <c r="P260" s="373" t="s">
        <v>16714</v>
      </c>
    </row>
    <row r="261" spans="1:16" ht="17.25">
      <c r="A261" s="248" t="s">
        <v>4169</v>
      </c>
      <c r="B261" s="249" t="s">
        <v>11529</v>
      </c>
      <c r="C261" s="249" t="str">
        <f t="shared" si="7"/>
        <v>२</v>
      </c>
      <c r="D261" s="249" t="s">
        <v>4170</v>
      </c>
      <c r="E261" s="372">
        <v>297190</v>
      </c>
      <c r="F261" s="372">
        <v>200573</v>
      </c>
      <c r="G261" s="372" t="s">
        <v>1176</v>
      </c>
      <c r="H261" s="372">
        <v>497763</v>
      </c>
      <c r="I261" s="372">
        <v>157102</v>
      </c>
      <c r="J261" s="372">
        <v>54942</v>
      </c>
      <c r="K261" s="372" t="s">
        <v>1176</v>
      </c>
      <c r="L261" s="372">
        <v>212044</v>
      </c>
      <c r="M261" s="372" t="s">
        <v>16673</v>
      </c>
      <c r="N261" s="372" t="s">
        <v>16715</v>
      </c>
      <c r="O261" s="372" t="s">
        <v>1176</v>
      </c>
      <c r="P261" s="373" t="s">
        <v>16648</v>
      </c>
    </row>
    <row r="262" spans="1:16" ht="17.25">
      <c r="A262" s="248" t="s">
        <v>4178</v>
      </c>
      <c r="B262" s="249" t="s">
        <v>11539</v>
      </c>
      <c r="C262" s="249" t="str">
        <f t="shared" si="7"/>
        <v>२</v>
      </c>
      <c r="D262" s="249" t="s">
        <v>4179</v>
      </c>
      <c r="E262" s="372">
        <v>294646</v>
      </c>
      <c r="F262" s="372">
        <v>200878</v>
      </c>
      <c r="G262" s="372" t="s">
        <v>1176</v>
      </c>
      <c r="H262" s="372">
        <v>495524</v>
      </c>
      <c r="I262" s="372">
        <v>173503</v>
      </c>
      <c r="J262" s="372">
        <v>98389</v>
      </c>
      <c r="K262" s="372" t="s">
        <v>1176</v>
      </c>
      <c r="L262" s="372">
        <v>271893</v>
      </c>
      <c r="M262" s="372" t="s">
        <v>16307</v>
      </c>
      <c r="N262" s="372" t="s">
        <v>16716</v>
      </c>
      <c r="O262" s="372" t="s">
        <v>1176</v>
      </c>
      <c r="P262" s="373" t="s">
        <v>16717</v>
      </c>
    </row>
    <row r="263" spans="1:16" ht="17.25">
      <c r="A263" s="248" t="s">
        <v>4188</v>
      </c>
      <c r="B263" s="249" t="s">
        <v>11548</v>
      </c>
      <c r="C263" s="249" t="str">
        <f t="shared" si="7"/>
        <v>२</v>
      </c>
      <c r="D263" s="249" t="s">
        <v>4189</v>
      </c>
      <c r="E263" s="372">
        <v>266406</v>
      </c>
      <c r="F263" s="372">
        <v>134949</v>
      </c>
      <c r="G263" s="372" t="s">
        <v>1176</v>
      </c>
      <c r="H263" s="372">
        <v>401356</v>
      </c>
      <c r="I263" s="372">
        <v>119017</v>
      </c>
      <c r="J263" s="372">
        <v>6789</v>
      </c>
      <c r="K263" s="372" t="s">
        <v>1176</v>
      </c>
      <c r="L263" s="372">
        <v>125806</v>
      </c>
      <c r="M263" s="372" t="s">
        <v>16718</v>
      </c>
      <c r="N263" s="372" t="s">
        <v>16719</v>
      </c>
      <c r="O263" s="372" t="s">
        <v>1176</v>
      </c>
      <c r="P263" s="373" t="s">
        <v>16720</v>
      </c>
    </row>
    <row r="264" spans="1:16" ht="17.25">
      <c r="A264" s="248" t="s">
        <v>4197</v>
      </c>
      <c r="B264" s="249" t="s">
        <v>11556</v>
      </c>
      <c r="C264" s="249" t="str">
        <f t="shared" si="7"/>
        <v>२</v>
      </c>
      <c r="D264" s="249" t="s">
        <v>4198</v>
      </c>
      <c r="E264" s="372">
        <v>234247</v>
      </c>
      <c r="F264" s="372">
        <v>322575</v>
      </c>
      <c r="G264" s="372" t="s">
        <v>1176</v>
      </c>
      <c r="H264" s="372">
        <v>556822</v>
      </c>
      <c r="I264" s="372">
        <v>121368</v>
      </c>
      <c r="J264" s="372">
        <v>111603</v>
      </c>
      <c r="K264" s="372" t="s">
        <v>1176</v>
      </c>
      <c r="L264" s="372">
        <v>232972</v>
      </c>
      <c r="M264" s="372" t="s">
        <v>16721</v>
      </c>
      <c r="N264" s="372" t="s">
        <v>16722</v>
      </c>
      <c r="O264" s="372" t="s">
        <v>1176</v>
      </c>
      <c r="P264" s="373" t="s">
        <v>16723</v>
      </c>
    </row>
    <row r="265" spans="1:16" ht="17.25">
      <c r="A265" s="248" t="s">
        <v>4207</v>
      </c>
      <c r="B265" s="249" t="s">
        <v>11566</v>
      </c>
      <c r="C265" s="249" t="str">
        <f t="shared" si="7"/>
        <v>२</v>
      </c>
      <c r="D265" s="249" t="s">
        <v>4208</v>
      </c>
      <c r="E265" s="372">
        <v>248260</v>
      </c>
      <c r="F265" s="372">
        <v>236414</v>
      </c>
      <c r="G265" s="372" t="s">
        <v>1176</v>
      </c>
      <c r="H265" s="372">
        <v>484675</v>
      </c>
      <c r="I265" s="372">
        <v>148431</v>
      </c>
      <c r="J265" s="372">
        <v>73523</v>
      </c>
      <c r="K265" s="372" t="s">
        <v>1176</v>
      </c>
      <c r="L265" s="372">
        <v>221955</v>
      </c>
      <c r="M265" s="372" t="s">
        <v>16724</v>
      </c>
      <c r="N265" s="372" t="s">
        <v>16725</v>
      </c>
      <c r="O265" s="372" t="s">
        <v>1176</v>
      </c>
      <c r="P265" s="373" t="s">
        <v>16726</v>
      </c>
    </row>
    <row r="266" spans="1:16" ht="17.25">
      <c r="A266" s="248" t="s">
        <v>4216</v>
      </c>
      <c r="B266" s="249" t="s">
        <v>11576</v>
      </c>
      <c r="C266" s="249" t="str">
        <f t="shared" si="7"/>
        <v>२</v>
      </c>
      <c r="D266" s="249" t="s">
        <v>4217</v>
      </c>
      <c r="E266" s="372">
        <v>267546</v>
      </c>
      <c r="F266" s="372">
        <v>151049</v>
      </c>
      <c r="G266" s="372" t="s">
        <v>1176</v>
      </c>
      <c r="H266" s="372">
        <v>418595</v>
      </c>
      <c r="I266" s="372">
        <v>165878</v>
      </c>
      <c r="J266" s="372">
        <v>75540</v>
      </c>
      <c r="K266" s="372" t="s">
        <v>1176</v>
      </c>
      <c r="L266" s="372">
        <v>241419</v>
      </c>
      <c r="M266" s="372" t="s">
        <v>16727</v>
      </c>
      <c r="N266" s="372" t="s">
        <v>16728</v>
      </c>
      <c r="O266" s="372" t="s">
        <v>1176</v>
      </c>
      <c r="P266" s="373" t="s">
        <v>16729</v>
      </c>
    </row>
    <row r="267" spans="1:16" ht="17.25">
      <c r="A267" s="248" t="s">
        <v>4226</v>
      </c>
      <c r="B267" s="249" t="s">
        <v>11583</v>
      </c>
      <c r="C267" s="249" t="str">
        <f t="shared" si="7"/>
        <v>२</v>
      </c>
      <c r="D267" s="249" t="s">
        <v>4227</v>
      </c>
      <c r="E267" s="372">
        <v>254749</v>
      </c>
      <c r="F267" s="372">
        <v>188784</v>
      </c>
      <c r="G267" s="372" t="s">
        <v>1176</v>
      </c>
      <c r="H267" s="372">
        <v>443534</v>
      </c>
      <c r="I267" s="372">
        <v>125284</v>
      </c>
      <c r="J267" s="372">
        <v>44461</v>
      </c>
      <c r="K267" s="372" t="s">
        <v>1176</v>
      </c>
      <c r="L267" s="372">
        <v>169746</v>
      </c>
      <c r="M267" s="372" t="s">
        <v>16730</v>
      </c>
      <c r="N267" s="372" t="s">
        <v>16731</v>
      </c>
      <c r="O267" s="372" t="s">
        <v>1176</v>
      </c>
      <c r="P267" s="373" t="s">
        <v>16732</v>
      </c>
    </row>
    <row r="268" spans="1:16" ht="17.25">
      <c r="A268" s="248" t="s">
        <v>4235</v>
      </c>
      <c r="B268" s="249" t="s">
        <v>11593</v>
      </c>
      <c r="C268" s="249" t="str">
        <f t="shared" ref="C268:C334" si="8">MID(B268,3,1)</f>
        <v>२</v>
      </c>
      <c r="D268" s="249" t="s">
        <v>4236</v>
      </c>
      <c r="E268" s="372">
        <v>251189</v>
      </c>
      <c r="F268" s="372">
        <v>145549</v>
      </c>
      <c r="G268" s="372" t="s">
        <v>1176</v>
      </c>
      <c r="H268" s="372">
        <v>396739</v>
      </c>
      <c r="I268" s="372">
        <v>151190</v>
      </c>
      <c r="J268" s="372">
        <v>54584</v>
      </c>
      <c r="K268" s="372" t="s">
        <v>1176</v>
      </c>
      <c r="L268" s="372">
        <v>205775</v>
      </c>
      <c r="M268" s="372" t="s">
        <v>16733</v>
      </c>
      <c r="N268" s="372" t="s">
        <v>16734</v>
      </c>
      <c r="O268" s="372" t="s">
        <v>1176</v>
      </c>
      <c r="P268" s="373" t="s">
        <v>16735</v>
      </c>
    </row>
    <row r="269" spans="1:16" ht="17.25">
      <c r="A269" s="248" t="s">
        <v>4245</v>
      </c>
      <c r="B269" s="249" t="s">
        <v>11602</v>
      </c>
      <c r="C269" s="249" t="str">
        <f t="shared" si="8"/>
        <v>२</v>
      </c>
      <c r="D269" s="249" t="s">
        <v>4246</v>
      </c>
      <c r="E269" s="372">
        <v>322532</v>
      </c>
      <c r="F269" s="372">
        <v>176644</v>
      </c>
      <c r="G269" s="372" t="s">
        <v>1176</v>
      </c>
      <c r="H269" s="372">
        <v>499176</v>
      </c>
      <c r="I269" s="372">
        <v>187501</v>
      </c>
      <c r="J269" s="372">
        <v>37899</v>
      </c>
      <c r="K269" s="372" t="s">
        <v>1176</v>
      </c>
      <c r="L269" s="372">
        <v>225401</v>
      </c>
      <c r="M269" s="372" t="s">
        <v>16736</v>
      </c>
      <c r="N269" s="372" t="s">
        <v>16737</v>
      </c>
      <c r="O269" s="372" t="s">
        <v>1176</v>
      </c>
      <c r="P269" s="373" t="s">
        <v>16738</v>
      </c>
    </row>
    <row r="270" spans="1:16" ht="17.25">
      <c r="A270" s="248" t="s">
        <v>4255</v>
      </c>
      <c r="B270" s="249" t="s">
        <v>11610</v>
      </c>
      <c r="C270" s="249" t="str">
        <f t="shared" si="8"/>
        <v>२</v>
      </c>
      <c r="D270" s="249" t="s">
        <v>4257</v>
      </c>
      <c r="E270" s="372">
        <v>2531146</v>
      </c>
      <c r="F270" s="372">
        <v>1574458</v>
      </c>
      <c r="G270" s="372">
        <v>800</v>
      </c>
      <c r="H270" s="372">
        <v>4106404</v>
      </c>
      <c r="I270" s="372">
        <v>1403042</v>
      </c>
      <c r="J270" s="372">
        <v>453813</v>
      </c>
      <c r="K270" s="372" t="s">
        <v>1176</v>
      </c>
      <c r="L270" s="372">
        <v>1856856</v>
      </c>
      <c r="M270" s="372" t="s">
        <v>16739</v>
      </c>
      <c r="N270" s="372" t="s">
        <v>16740</v>
      </c>
      <c r="O270" s="372" t="s">
        <v>1176</v>
      </c>
      <c r="P270" s="373" t="s">
        <v>16442</v>
      </c>
    </row>
    <row r="271" spans="1:16" ht="17.25">
      <c r="A271" s="248" t="s">
        <v>4266</v>
      </c>
      <c r="B271" s="249" t="s">
        <v>11620</v>
      </c>
      <c r="C271" s="249" t="str">
        <f t="shared" si="8"/>
        <v>२</v>
      </c>
      <c r="D271" s="249" t="s">
        <v>4267</v>
      </c>
      <c r="E271" s="372">
        <v>418272</v>
      </c>
      <c r="F271" s="372">
        <v>272683</v>
      </c>
      <c r="G271" s="372" t="s">
        <v>1176</v>
      </c>
      <c r="H271" s="372">
        <v>690955</v>
      </c>
      <c r="I271" s="372">
        <v>260242</v>
      </c>
      <c r="J271" s="372">
        <v>73046</v>
      </c>
      <c r="K271" s="372" t="s">
        <v>1176</v>
      </c>
      <c r="L271" s="372">
        <v>333288</v>
      </c>
      <c r="M271" s="372" t="s">
        <v>16741</v>
      </c>
      <c r="N271" s="372" t="s">
        <v>16742</v>
      </c>
      <c r="O271" s="372" t="s">
        <v>1176</v>
      </c>
      <c r="P271" s="373" t="s">
        <v>16743</v>
      </c>
    </row>
    <row r="272" spans="1:16" ht="17.25">
      <c r="A272" s="248" t="s">
        <v>4275</v>
      </c>
      <c r="B272" s="249" t="s">
        <v>11630</v>
      </c>
      <c r="C272" s="249" t="str">
        <f t="shared" si="8"/>
        <v>२</v>
      </c>
      <c r="D272" s="249" t="s">
        <v>4276</v>
      </c>
      <c r="E272" s="372">
        <v>392492</v>
      </c>
      <c r="F272" s="372">
        <v>246603</v>
      </c>
      <c r="G272" s="372" t="s">
        <v>1176</v>
      </c>
      <c r="H272" s="372">
        <v>639095</v>
      </c>
      <c r="I272" s="372">
        <v>241081</v>
      </c>
      <c r="J272" s="372">
        <v>48832</v>
      </c>
      <c r="K272" s="372" t="s">
        <v>1176</v>
      </c>
      <c r="L272" s="372">
        <v>289913</v>
      </c>
      <c r="M272" s="372" t="s">
        <v>16744</v>
      </c>
      <c r="N272" s="372" t="s">
        <v>16745</v>
      </c>
      <c r="O272" s="372" t="s">
        <v>1176</v>
      </c>
      <c r="P272" s="373" t="s">
        <v>16746</v>
      </c>
    </row>
    <row r="273" spans="1:16" ht="17.25">
      <c r="A273" s="248" t="s">
        <v>4284</v>
      </c>
      <c r="B273" s="249" t="s">
        <v>11640</v>
      </c>
      <c r="C273" s="249" t="str">
        <f t="shared" si="8"/>
        <v>२</v>
      </c>
      <c r="D273" s="249" t="s">
        <v>4285</v>
      </c>
      <c r="E273" s="372">
        <v>329138</v>
      </c>
      <c r="F273" s="372">
        <v>266729</v>
      </c>
      <c r="G273" s="372" t="s">
        <v>1176</v>
      </c>
      <c r="H273" s="372">
        <v>595867</v>
      </c>
      <c r="I273" s="372">
        <v>191555</v>
      </c>
      <c r="J273" s="372">
        <v>89757</v>
      </c>
      <c r="K273" s="372" t="s">
        <v>1176</v>
      </c>
      <c r="L273" s="372">
        <v>281312</v>
      </c>
      <c r="M273" s="372" t="s">
        <v>16313</v>
      </c>
      <c r="N273" s="372" t="s">
        <v>16747</v>
      </c>
      <c r="O273" s="372" t="s">
        <v>1176</v>
      </c>
      <c r="P273" s="373" t="s">
        <v>16748</v>
      </c>
    </row>
    <row r="274" spans="1:16" ht="17.25">
      <c r="A274" s="248" t="s">
        <v>4293</v>
      </c>
      <c r="B274" s="249" t="s">
        <v>11650</v>
      </c>
      <c r="C274" s="249" t="str">
        <f t="shared" si="8"/>
        <v>२</v>
      </c>
      <c r="D274" s="249" t="s">
        <v>4294</v>
      </c>
      <c r="E274" s="372">
        <v>256901</v>
      </c>
      <c r="F274" s="372">
        <v>126134</v>
      </c>
      <c r="G274" s="372" t="s">
        <v>1176</v>
      </c>
      <c r="H274" s="372">
        <v>383035</v>
      </c>
      <c r="I274" s="372">
        <v>145200</v>
      </c>
      <c r="J274" s="372">
        <v>34544</v>
      </c>
      <c r="K274" s="372" t="s">
        <v>1176</v>
      </c>
      <c r="L274" s="372">
        <v>179745</v>
      </c>
      <c r="M274" s="372" t="s">
        <v>1355</v>
      </c>
      <c r="N274" s="372" t="s">
        <v>16749</v>
      </c>
      <c r="O274" s="372" t="s">
        <v>1176</v>
      </c>
      <c r="P274" s="373" t="s">
        <v>16750</v>
      </c>
    </row>
    <row r="275" spans="1:16" ht="17.25">
      <c r="A275" s="248" t="s">
        <v>4303</v>
      </c>
      <c r="B275" s="249" t="s">
        <v>11660</v>
      </c>
      <c r="C275" s="249" t="str">
        <f t="shared" si="8"/>
        <v>२</v>
      </c>
      <c r="D275" s="249" t="s">
        <v>4304</v>
      </c>
      <c r="E275" s="372">
        <v>220869</v>
      </c>
      <c r="F275" s="372">
        <v>165595</v>
      </c>
      <c r="G275" s="372" t="s">
        <v>1176</v>
      </c>
      <c r="H275" s="372">
        <v>386464</v>
      </c>
      <c r="I275" s="372">
        <v>146264</v>
      </c>
      <c r="J275" s="372">
        <v>98848</v>
      </c>
      <c r="K275" s="372" t="s">
        <v>1176</v>
      </c>
      <c r="L275" s="372">
        <v>245113</v>
      </c>
      <c r="M275" s="372" t="s">
        <v>16751</v>
      </c>
      <c r="N275" s="372" t="s">
        <v>16416</v>
      </c>
      <c r="O275" s="372" t="s">
        <v>1176</v>
      </c>
      <c r="P275" s="373" t="s">
        <v>16752</v>
      </c>
    </row>
    <row r="276" spans="1:16" ht="17.25">
      <c r="A276" s="248" t="s">
        <v>4311</v>
      </c>
      <c r="B276" s="249" t="s">
        <v>11668</v>
      </c>
      <c r="C276" s="249" t="str">
        <f t="shared" si="8"/>
        <v>२</v>
      </c>
      <c r="D276" s="249" t="s">
        <v>4312</v>
      </c>
      <c r="E276" s="372">
        <v>327187</v>
      </c>
      <c r="F276" s="372">
        <v>138002</v>
      </c>
      <c r="G276" s="372" t="s">
        <v>1176</v>
      </c>
      <c r="H276" s="372">
        <v>465190</v>
      </c>
      <c r="I276" s="372">
        <v>159615</v>
      </c>
      <c r="J276" s="372">
        <v>62275</v>
      </c>
      <c r="K276" s="372" t="s">
        <v>1176</v>
      </c>
      <c r="L276" s="372">
        <v>221891</v>
      </c>
      <c r="M276" s="372" t="s">
        <v>16753</v>
      </c>
      <c r="N276" s="372" t="s">
        <v>16754</v>
      </c>
      <c r="O276" s="372" t="s">
        <v>1176</v>
      </c>
      <c r="P276" s="373" t="s">
        <v>16755</v>
      </c>
    </row>
    <row r="277" spans="1:16" ht="17.25">
      <c r="A277" s="248" t="s">
        <v>4321</v>
      </c>
      <c r="B277" s="249" t="s">
        <v>11679</v>
      </c>
      <c r="C277" s="249" t="str">
        <f t="shared" si="8"/>
        <v>२</v>
      </c>
      <c r="D277" s="249" t="s">
        <v>4322</v>
      </c>
      <c r="E277" s="372">
        <v>277314</v>
      </c>
      <c r="F277" s="372">
        <v>179478</v>
      </c>
      <c r="G277" s="372" t="s">
        <v>1176</v>
      </c>
      <c r="H277" s="372">
        <v>456792</v>
      </c>
      <c r="I277" s="372">
        <v>177725</v>
      </c>
      <c r="J277" s="372">
        <v>75961</v>
      </c>
      <c r="K277" s="372" t="s">
        <v>1176</v>
      </c>
      <c r="L277" s="372">
        <v>253686</v>
      </c>
      <c r="M277" s="372" t="s">
        <v>16756</v>
      </c>
      <c r="N277" s="372" t="s">
        <v>16757</v>
      </c>
      <c r="O277" s="372" t="s">
        <v>1176</v>
      </c>
      <c r="P277" s="373" t="s">
        <v>16758</v>
      </c>
    </row>
    <row r="278" spans="1:16" ht="17.25">
      <c r="A278" s="248" t="s">
        <v>4331</v>
      </c>
      <c r="B278" s="249" t="s">
        <v>11689</v>
      </c>
      <c r="C278" s="249" t="str">
        <f t="shared" si="8"/>
        <v>२</v>
      </c>
      <c r="D278" s="249" t="s">
        <v>11690</v>
      </c>
      <c r="E278" s="372">
        <v>267549</v>
      </c>
      <c r="F278" s="372">
        <v>204630</v>
      </c>
      <c r="G278" s="372" t="s">
        <v>1176</v>
      </c>
      <c r="H278" s="372">
        <v>472179</v>
      </c>
      <c r="I278" s="372">
        <v>180954</v>
      </c>
      <c r="J278" s="372">
        <v>109635</v>
      </c>
      <c r="K278" s="372" t="s">
        <v>1176</v>
      </c>
      <c r="L278" s="372">
        <v>290590</v>
      </c>
      <c r="M278" s="372" t="s">
        <v>16759</v>
      </c>
      <c r="N278" s="372" t="s">
        <v>16760</v>
      </c>
      <c r="O278" s="372" t="s">
        <v>1176</v>
      </c>
      <c r="P278" s="373" t="s">
        <v>16761</v>
      </c>
    </row>
    <row r="279" spans="1:16" ht="17.25">
      <c r="A279" s="248" t="s">
        <v>4341</v>
      </c>
      <c r="B279" s="249" t="s">
        <v>11700</v>
      </c>
      <c r="C279" s="249" t="str">
        <f t="shared" si="8"/>
        <v>२</v>
      </c>
      <c r="D279" s="249" t="s">
        <v>4342</v>
      </c>
      <c r="E279" s="372">
        <v>221107</v>
      </c>
      <c r="F279" s="372">
        <v>121440</v>
      </c>
      <c r="G279" s="372" t="s">
        <v>1176</v>
      </c>
      <c r="H279" s="372">
        <v>342547</v>
      </c>
      <c r="I279" s="372">
        <v>135079</v>
      </c>
      <c r="J279" s="372">
        <v>48030</v>
      </c>
      <c r="K279" s="372" t="s">
        <v>1176</v>
      </c>
      <c r="L279" s="372">
        <v>183109</v>
      </c>
      <c r="M279" s="372" t="s">
        <v>16762</v>
      </c>
      <c r="N279" s="372" t="s">
        <v>16763</v>
      </c>
      <c r="O279" s="372" t="s">
        <v>1176</v>
      </c>
      <c r="P279" s="373" t="s">
        <v>16265</v>
      </c>
    </row>
    <row r="280" spans="1:16" ht="17.25">
      <c r="A280" s="248" t="s">
        <v>4349</v>
      </c>
      <c r="B280" s="249" t="s">
        <v>11709</v>
      </c>
      <c r="C280" s="249" t="str">
        <f t="shared" si="8"/>
        <v>२</v>
      </c>
      <c r="D280" s="249" t="s">
        <v>4350</v>
      </c>
      <c r="E280" s="372">
        <v>235109</v>
      </c>
      <c r="F280" s="372">
        <v>160047</v>
      </c>
      <c r="G280" s="372">
        <v>56026</v>
      </c>
      <c r="H280" s="372">
        <v>451184</v>
      </c>
      <c r="I280" s="372">
        <v>159735</v>
      </c>
      <c r="J280" s="372">
        <v>72676</v>
      </c>
      <c r="K280" s="372" t="s">
        <v>1176</v>
      </c>
      <c r="L280" s="372">
        <v>232411</v>
      </c>
      <c r="M280" s="372" t="s">
        <v>16764</v>
      </c>
      <c r="N280" s="372" t="s">
        <v>16765</v>
      </c>
      <c r="O280" s="372" t="s">
        <v>1176</v>
      </c>
      <c r="P280" s="373" t="s">
        <v>16231</v>
      </c>
    </row>
    <row r="281" spans="1:16" ht="17.25">
      <c r="A281" s="248" t="s">
        <v>4359</v>
      </c>
      <c r="B281" s="249" t="s">
        <v>11716</v>
      </c>
      <c r="C281" s="249" t="str">
        <f t="shared" si="8"/>
        <v>२</v>
      </c>
      <c r="D281" s="249" t="s">
        <v>4360</v>
      </c>
      <c r="E281" s="372">
        <v>265211</v>
      </c>
      <c r="F281" s="372">
        <v>187468</v>
      </c>
      <c r="G281" s="372" t="s">
        <v>1176</v>
      </c>
      <c r="H281" s="372">
        <v>452679</v>
      </c>
      <c r="I281" s="372">
        <v>143500</v>
      </c>
      <c r="J281" s="372">
        <v>72474</v>
      </c>
      <c r="K281" s="372" t="s">
        <v>1176</v>
      </c>
      <c r="L281" s="372">
        <v>215974</v>
      </c>
      <c r="M281" s="372" t="s">
        <v>16766</v>
      </c>
      <c r="N281" s="372" t="s">
        <v>16767</v>
      </c>
      <c r="O281" s="372" t="s">
        <v>1176</v>
      </c>
      <c r="P281" s="373" t="s">
        <v>12147</v>
      </c>
    </row>
    <row r="282" spans="1:16" ht="17.25">
      <c r="A282" s="248" t="s">
        <v>4368</v>
      </c>
      <c r="B282" s="249" t="s">
        <v>11723</v>
      </c>
      <c r="C282" s="249" t="str">
        <f t="shared" si="8"/>
        <v>२</v>
      </c>
      <c r="D282" s="249" t="s">
        <v>4369</v>
      </c>
      <c r="E282" s="372">
        <v>279133</v>
      </c>
      <c r="F282" s="372">
        <v>169374</v>
      </c>
      <c r="G282" s="372" t="s">
        <v>1176</v>
      </c>
      <c r="H282" s="372">
        <v>448507</v>
      </c>
      <c r="I282" s="372">
        <v>178536</v>
      </c>
      <c r="J282" s="372">
        <v>91132</v>
      </c>
      <c r="K282" s="372" t="s">
        <v>1176</v>
      </c>
      <c r="L282" s="372">
        <v>269669</v>
      </c>
      <c r="M282" s="372" t="s">
        <v>9909</v>
      </c>
      <c r="N282" s="372" t="s">
        <v>13105</v>
      </c>
      <c r="O282" s="372" t="s">
        <v>1176</v>
      </c>
      <c r="P282" s="373" t="s">
        <v>16091</v>
      </c>
    </row>
    <row r="283" spans="1:16" ht="17.25">
      <c r="A283" s="248" t="s">
        <v>4378</v>
      </c>
      <c r="B283" s="249" t="s">
        <v>11732</v>
      </c>
      <c r="C283" s="249" t="str">
        <f t="shared" si="8"/>
        <v>२</v>
      </c>
      <c r="D283" s="249" t="s">
        <v>4379</v>
      </c>
      <c r="E283" s="372">
        <v>372943</v>
      </c>
      <c r="F283" s="372">
        <v>222224</v>
      </c>
      <c r="G283" s="372" t="s">
        <v>1176</v>
      </c>
      <c r="H283" s="372">
        <v>595168</v>
      </c>
      <c r="I283" s="372">
        <v>236899</v>
      </c>
      <c r="J283" s="372">
        <v>85560</v>
      </c>
      <c r="K283" s="372" t="s">
        <v>1176</v>
      </c>
      <c r="L283" s="372">
        <v>322459</v>
      </c>
      <c r="M283" s="372" t="s">
        <v>16768</v>
      </c>
      <c r="N283" s="372" t="s">
        <v>16769</v>
      </c>
      <c r="O283" s="372" t="s">
        <v>1176</v>
      </c>
      <c r="P283" s="373" t="s">
        <v>10592</v>
      </c>
    </row>
    <row r="284" spans="1:16" ht="17.25">
      <c r="A284" s="248"/>
      <c r="B284" s="249"/>
      <c r="C284" s="249"/>
      <c r="D284" s="249"/>
      <c r="E284" s="377">
        <f>SUM(E148:E283)</f>
        <v>53660375</v>
      </c>
      <c r="F284" s="377">
        <f t="shared" ref="F284:L284" si="9">SUM(F148:F283)</f>
        <v>38831985</v>
      </c>
      <c r="G284" s="377">
        <f t="shared" si="9"/>
        <v>79858</v>
      </c>
      <c r="H284" s="377">
        <f t="shared" si="9"/>
        <v>92572260</v>
      </c>
      <c r="I284" s="377">
        <f t="shared" si="9"/>
        <v>30372125</v>
      </c>
      <c r="J284" s="377">
        <f t="shared" si="9"/>
        <v>9406515</v>
      </c>
      <c r="K284" s="377">
        <f t="shared" si="9"/>
        <v>10623</v>
      </c>
      <c r="L284" s="377">
        <f t="shared" si="9"/>
        <v>39789344</v>
      </c>
      <c r="M284" s="380">
        <f>(I284/E284*100)</f>
        <v>56.600657375204698</v>
      </c>
      <c r="N284" s="380">
        <f>(J284/F284*100)</f>
        <v>24.223626476987977</v>
      </c>
      <c r="O284" s="380">
        <f>(K284/G284*100)</f>
        <v>13.302361692003306</v>
      </c>
      <c r="P284" s="380">
        <f>(L284/H284*100)</f>
        <v>42.981930007974313</v>
      </c>
    </row>
    <row r="285" spans="1:16" ht="17.25">
      <c r="A285" s="248"/>
      <c r="B285" s="249"/>
      <c r="C285" s="249"/>
      <c r="D285" s="249"/>
      <c r="E285" s="372"/>
      <c r="F285" s="372"/>
      <c r="G285" s="372"/>
      <c r="H285" s="372"/>
      <c r="I285" s="372"/>
      <c r="J285" s="372"/>
      <c r="K285" s="372"/>
      <c r="L285" s="372"/>
      <c r="M285" s="372"/>
      <c r="N285" s="372"/>
      <c r="O285" s="372"/>
      <c r="P285" s="373"/>
    </row>
    <row r="286" spans="1:16" ht="17.25">
      <c r="A286" s="248"/>
      <c r="B286" s="249"/>
      <c r="C286" s="249"/>
      <c r="D286" s="249"/>
      <c r="E286" s="372"/>
      <c r="F286" s="372"/>
      <c r="G286" s="372"/>
      <c r="H286" s="372"/>
      <c r="I286" s="372"/>
      <c r="J286" s="372"/>
      <c r="K286" s="372"/>
      <c r="L286" s="372"/>
      <c r="M286" s="372"/>
      <c r="N286" s="372"/>
      <c r="O286" s="372"/>
      <c r="P286" s="373"/>
    </row>
    <row r="287" spans="1:16" ht="17.25">
      <c r="A287" s="248" t="s">
        <v>4387</v>
      </c>
      <c r="B287" s="249" t="s">
        <v>11741</v>
      </c>
      <c r="C287" s="249" t="str">
        <f t="shared" si="8"/>
        <v>३</v>
      </c>
      <c r="D287" s="249" t="s">
        <v>4389</v>
      </c>
      <c r="E287" s="372">
        <v>346107</v>
      </c>
      <c r="F287" s="372">
        <v>258798</v>
      </c>
      <c r="G287" s="372" t="s">
        <v>1176</v>
      </c>
      <c r="H287" s="372">
        <v>604905</v>
      </c>
      <c r="I287" s="372">
        <v>208828</v>
      </c>
      <c r="J287" s="372">
        <v>134715</v>
      </c>
      <c r="K287" s="372" t="s">
        <v>1176</v>
      </c>
      <c r="L287" s="372">
        <v>343544</v>
      </c>
      <c r="M287" s="372" t="s">
        <v>16770</v>
      </c>
      <c r="N287" s="372" t="s">
        <v>16771</v>
      </c>
      <c r="O287" s="372" t="s">
        <v>1176</v>
      </c>
      <c r="P287" s="373" t="s">
        <v>16772</v>
      </c>
    </row>
    <row r="288" spans="1:16" ht="17.25">
      <c r="A288" s="248" t="s">
        <v>4398</v>
      </c>
      <c r="B288" s="249" t="s">
        <v>11749</v>
      </c>
      <c r="C288" s="249" t="str">
        <f t="shared" si="8"/>
        <v>३</v>
      </c>
      <c r="D288" s="249" t="s">
        <v>4399</v>
      </c>
      <c r="E288" s="372">
        <v>450305</v>
      </c>
      <c r="F288" s="372">
        <v>484059</v>
      </c>
      <c r="G288" s="372">
        <v>2733</v>
      </c>
      <c r="H288" s="372">
        <v>937097</v>
      </c>
      <c r="I288" s="372">
        <v>308233</v>
      </c>
      <c r="J288" s="372">
        <v>297872</v>
      </c>
      <c r="K288" s="372" t="s">
        <v>1176</v>
      </c>
      <c r="L288" s="372">
        <v>606106</v>
      </c>
      <c r="M288" s="372" t="s">
        <v>16773</v>
      </c>
      <c r="N288" s="372" t="s">
        <v>11782</v>
      </c>
      <c r="O288" s="372" t="s">
        <v>1176</v>
      </c>
      <c r="P288" s="373" t="s">
        <v>14443</v>
      </c>
    </row>
    <row r="289" spans="1:16" ht="17.25">
      <c r="A289" s="248" t="s">
        <v>4409</v>
      </c>
      <c r="B289" s="249" t="s">
        <v>11758</v>
      </c>
      <c r="C289" s="249" t="str">
        <f t="shared" si="8"/>
        <v>३</v>
      </c>
      <c r="D289" s="249" t="s">
        <v>4410</v>
      </c>
      <c r="E289" s="372">
        <v>445173</v>
      </c>
      <c r="F289" s="372">
        <v>296127</v>
      </c>
      <c r="G289" s="372" t="s">
        <v>1176</v>
      </c>
      <c r="H289" s="372">
        <v>741300</v>
      </c>
      <c r="I289" s="372">
        <v>272599</v>
      </c>
      <c r="J289" s="372">
        <v>109555</v>
      </c>
      <c r="K289" s="372" t="s">
        <v>1176</v>
      </c>
      <c r="L289" s="372">
        <v>382154</v>
      </c>
      <c r="M289" s="372" t="s">
        <v>10186</v>
      </c>
      <c r="N289" s="372" t="s">
        <v>16774</v>
      </c>
      <c r="O289" s="372" t="s">
        <v>1176</v>
      </c>
      <c r="P289" s="373" t="s">
        <v>16775</v>
      </c>
    </row>
    <row r="290" spans="1:16" ht="17.25">
      <c r="A290" s="248" t="s">
        <v>4419</v>
      </c>
      <c r="B290" s="249" t="s">
        <v>11767</v>
      </c>
      <c r="C290" s="249" t="str">
        <f t="shared" si="8"/>
        <v>३</v>
      </c>
      <c r="D290" s="249" t="s">
        <v>4420</v>
      </c>
      <c r="E290" s="372">
        <v>374234</v>
      </c>
      <c r="F290" s="372">
        <v>257670</v>
      </c>
      <c r="G290" s="372">
        <v>1500</v>
      </c>
      <c r="H290" s="372">
        <v>633404</v>
      </c>
      <c r="I290" s="372">
        <v>228165</v>
      </c>
      <c r="J290" s="372">
        <v>122158</v>
      </c>
      <c r="K290" s="372" t="s">
        <v>1176</v>
      </c>
      <c r="L290" s="372">
        <v>350323</v>
      </c>
      <c r="M290" s="372" t="s">
        <v>12387</v>
      </c>
      <c r="N290" s="372" t="s">
        <v>16369</v>
      </c>
      <c r="O290" s="372" t="s">
        <v>1176</v>
      </c>
      <c r="P290" s="373" t="s">
        <v>16776</v>
      </c>
    </row>
    <row r="291" spans="1:16" ht="17.25">
      <c r="A291" s="248" t="s">
        <v>4429</v>
      </c>
      <c r="B291" s="249" t="s">
        <v>11774</v>
      </c>
      <c r="C291" s="249" t="str">
        <f t="shared" si="8"/>
        <v>३</v>
      </c>
      <c r="D291" s="249" t="s">
        <v>4430</v>
      </c>
      <c r="E291" s="372">
        <v>420334</v>
      </c>
      <c r="F291" s="372">
        <v>303194</v>
      </c>
      <c r="G291" s="372" t="s">
        <v>1176</v>
      </c>
      <c r="H291" s="372">
        <v>723528</v>
      </c>
      <c r="I291" s="372">
        <v>224080</v>
      </c>
      <c r="J291" s="372">
        <v>58553</v>
      </c>
      <c r="K291" s="372" t="s">
        <v>1176</v>
      </c>
      <c r="L291" s="372">
        <v>282634</v>
      </c>
      <c r="M291" s="372" t="s">
        <v>16777</v>
      </c>
      <c r="N291" s="372" t="s">
        <v>16778</v>
      </c>
      <c r="O291" s="372" t="s">
        <v>1176</v>
      </c>
      <c r="P291" s="373" t="s">
        <v>16779</v>
      </c>
    </row>
    <row r="292" spans="1:16" ht="17.25">
      <c r="A292" s="248" t="s">
        <v>4439</v>
      </c>
      <c r="B292" s="249" t="s">
        <v>11784</v>
      </c>
      <c r="C292" s="249" t="str">
        <f t="shared" si="8"/>
        <v>३</v>
      </c>
      <c r="D292" s="249" t="s">
        <v>4440</v>
      </c>
      <c r="E292" s="372">
        <v>344549</v>
      </c>
      <c r="F292" s="372">
        <v>246636</v>
      </c>
      <c r="G292" s="372" t="s">
        <v>1176</v>
      </c>
      <c r="H292" s="372">
        <v>591185</v>
      </c>
      <c r="I292" s="372">
        <v>198433</v>
      </c>
      <c r="J292" s="372">
        <v>92600</v>
      </c>
      <c r="K292" s="372" t="s">
        <v>1176</v>
      </c>
      <c r="L292" s="372">
        <v>291034</v>
      </c>
      <c r="M292" s="372" t="s">
        <v>11468</v>
      </c>
      <c r="N292" s="372" t="s">
        <v>16668</v>
      </c>
      <c r="O292" s="372" t="s">
        <v>1176</v>
      </c>
      <c r="P292" s="373" t="s">
        <v>16780</v>
      </c>
    </row>
    <row r="293" spans="1:16" ht="17.25">
      <c r="A293" s="248" t="s">
        <v>4448</v>
      </c>
      <c r="B293" s="249" t="s">
        <v>11794</v>
      </c>
      <c r="C293" s="249" t="str">
        <f t="shared" si="8"/>
        <v>३</v>
      </c>
      <c r="D293" s="249" t="s">
        <v>4449</v>
      </c>
      <c r="E293" s="372">
        <v>386536</v>
      </c>
      <c r="F293" s="372">
        <v>276901</v>
      </c>
      <c r="G293" s="372">
        <v>1000</v>
      </c>
      <c r="H293" s="372">
        <v>664437</v>
      </c>
      <c r="I293" s="372">
        <v>231359</v>
      </c>
      <c r="J293" s="372">
        <v>113971</v>
      </c>
      <c r="K293" s="372" t="s">
        <v>1176</v>
      </c>
      <c r="L293" s="372">
        <v>345331</v>
      </c>
      <c r="M293" s="372" t="s">
        <v>14541</v>
      </c>
      <c r="N293" s="372" t="s">
        <v>16700</v>
      </c>
      <c r="O293" s="372" t="s">
        <v>1176</v>
      </c>
      <c r="P293" s="373" t="s">
        <v>16781</v>
      </c>
    </row>
    <row r="294" spans="1:16" ht="17.25">
      <c r="A294" s="248" t="s">
        <v>4458</v>
      </c>
      <c r="B294" s="249" t="s">
        <v>11803</v>
      </c>
      <c r="C294" s="249" t="str">
        <f t="shared" si="8"/>
        <v>३</v>
      </c>
      <c r="D294" s="249" t="s">
        <v>4459</v>
      </c>
      <c r="E294" s="372">
        <v>366987</v>
      </c>
      <c r="F294" s="372">
        <v>216743</v>
      </c>
      <c r="G294" s="372" t="s">
        <v>1176</v>
      </c>
      <c r="H294" s="372">
        <v>583730</v>
      </c>
      <c r="I294" s="372">
        <v>236006</v>
      </c>
      <c r="J294" s="372">
        <v>114799</v>
      </c>
      <c r="K294" s="372" t="s">
        <v>1176</v>
      </c>
      <c r="L294" s="372">
        <v>350805</v>
      </c>
      <c r="M294" s="372" t="s">
        <v>16782</v>
      </c>
      <c r="N294" s="372" t="s">
        <v>16783</v>
      </c>
      <c r="O294" s="372" t="s">
        <v>1176</v>
      </c>
      <c r="P294" s="373" t="s">
        <v>11186</v>
      </c>
    </row>
    <row r="295" spans="1:16" ht="17.25">
      <c r="A295" s="248" t="s">
        <v>4468</v>
      </c>
      <c r="B295" s="249" t="s">
        <v>11813</v>
      </c>
      <c r="C295" s="249" t="str">
        <f t="shared" si="8"/>
        <v>३</v>
      </c>
      <c r="D295" s="249" t="s">
        <v>4469</v>
      </c>
      <c r="E295" s="372">
        <v>361825</v>
      </c>
      <c r="F295" s="372">
        <v>279111</v>
      </c>
      <c r="G295" s="372" t="s">
        <v>1176</v>
      </c>
      <c r="H295" s="372">
        <v>640936</v>
      </c>
      <c r="I295" s="372">
        <v>169069</v>
      </c>
      <c r="J295" s="372">
        <v>75154</v>
      </c>
      <c r="K295" s="372" t="s">
        <v>1176</v>
      </c>
      <c r="L295" s="372">
        <v>244224</v>
      </c>
      <c r="M295" s="372" t="s">
        <v>16784</v>
      </c>
      <c r="N295" s="372" t="s">
        <v>16398</v>
      </c>
      <c r="O295" s="372" t="s">
        <v>1176</v>
      </c>
      <c r="P295" s="373" t="s">
        <v>1541</v>
      </c>
    </row>
    <row r="296" spans="1:16" ht="17.25">
      <c r="A296" s="248" t="s">
        <v>4478</v>
      </c>
      <c r="B296" s="249" t="s">
        <v>11823</v>
      </c>
      <c r="C296" s="249" t="str">
        <f t="shared" si="8"/>
        <v>३</v>
      </c>
      <c r="D296" s="249" t="s">
        <v>4480</v>
      </c>
      <c r="E296" s="372">
        <v>755569</v>
      </c>
      <c r="F296" s="372">
        <v>376274</v>
      </c>
      <c r="G296" s="372" t="s">
        <v>1176</v>
      </c>
      <c r="H296" s="372">
        <v>1131843</v>
      </c>
      <c r="I296" s="372">
        <v>454822</v>
      </c>
      <c r="J296" s="372">
        <v>150458</v>
      </c>
      <c r="K296" s="372" t="s">
        <v>1176</v>
      </c>
      <c r="L296" s="372">
        <v>605280</v>
      </c>
      <c r="M296" s="372" t="s">
        <v>16571</v>
      </c>
      <c r="N296" s="372" t="s">
        <v>16785</v>
      </c>
      <c r="O296" s="372" t="s">
        <v>1176</v>
      </c>
      <c r="P296" s="373" t="s">
        <v>13067</v>
      </c>
    </row>
    <row r="297" spans="1:16" ht="17.25">
      <c r="A297" s="248" t="s">
        <v>4489</v>
      </c>
      <c r="B297" s="249" t="s">
        <v>11833</v>
      </c>
      <c r="C297" s="249" t="str">
        <f t="shared" si="8"/>
        <v>३</v>
      </c>
      <c r="D297" s="249" t="s">
        <v>4490</v>
      </c>
      <c r="E297" s="372">
        <v>471608</v>
      </c>
      <c r="F297" s="372">
        <v>311255</v>
      </c>
      <c r="G297" s="372" t="s">
        <v>1176</v>
      </c>
      <c r="H297" s="372">
        <v>782864</v>
      </c>
      <c r="I297" s="372">
        <v>284444</v>
      </c>
      <c r="J297" s="372">
        <v>126683</v>
      </c>
      <c r="K297" s="372" t="s">
        <v>1176</v>
      </c>
      <c r="L297" s="372">
        <v>411127</v>
      </c>
      <c r="M297" s="372" t="s">
        <v>16786</v>
      </c>
      <c r="N297" s="372" t="s">
        <v>16261</v>
      </c>
      <c r="O297" s="372" t="s">
        <v>1176</v>
      </c>
      <c r="P297" s="373" t="s">
        <v>14485</v>
      </c>
    </row>
    <row r="298" spans="1:16" ht="17.25">
      <c r="A298" s="248" t="s">
        <v>4499</v>
      </c>
      <c r="B298" s="249" t="s">
        <v>11843</v>
      </c>
      <c r="C298" s="249" t="str">
        <f t="shared" si="8"/>
        <v>३</v>
      </c>
      <c r="D298" s="249" t="s">
        <v>4500</v>
      </c>
      <c r="E298" s="372">
        <v>356954</v>
      </c>
      <c r="F298" s="372">
        <v>249750</v>
      </c>
      <c r="G298" s="372" t="s">
        <v>1176</v>
      </c>
      <c r="H298" s="372">
        <v>606704</v>
      </c>
      <c r="I298" s="372">
        <v>216366</v>
      </c>
      <c r="J298" s="372">
        <v>123412</v>
      </c>
      <c r="K298" s="372" t="s">
        <v>1176</v>
      </c>
      <c r="L298" s="372">
        <v>339779</v>
      </c>
      <c r="M298" s="372" t="s">
        <v>16787</v>
      </c>
      <c r="N298" s="372" t="s">
        <v>1609</v>
      </c>
      <c r="O298" s="372" t="s">
        <v>1176</v>
      </c>
      <c r="P298" s="373" t="s">
        <v>2249</v>
      </c>
    </row>
    <row r="299" spans="1:16" ht="17.25">
      <c r="A299" s="248" t="s">
        <v>4509</v>
      </c>
      <c r="B299" s="249" t="s">
        <v>11853</v>
      </c>
      <c r="C299" s="249" t="str">
        <f t="shared" si="8"/>
        <v>३</v>
      </c>
      <c r="D299" s="249" t="s">
        <v>4510</v>
      </c>
      <c r="E299" s="372">
        <v>450127</v>
      </c>
      <c r="F299" s="372">
        <v>283057</v>
      </c>
      <c r="G299" s="372" t="s">
        <v>1176</v>
      </c>
      <c r="H299" s="372">
        <v>733184</v>
      </c>
      <c r="I299" s="372">
        <v>262501</v>
      </c>
      <c r="J299" s="372">
        <v>80219</v>
      </c>
      <c r="K299" s="372" t="s">
        <v>1176</v>
      </c>
      <c r="L299" s="372">
        <v>342721</v>
      </c>
      <c r="M299" s="372" t="s">
        <v>16788</v>
      </c>
      <c r="N299" s="372" t="s">
        <v>16789</v>
      </c>
      <c r="O299" s="372" t="s">
        <v>1176</v>
      </c>
      <c r="P299" s="373" t="s">
        <v>16790</v>
      </c>
    </row>
    <row r="300" spans="1:16" ht="17.25">
      <c r="A300" s="248" t="s">
        <v>4519</v>
      </c>
      <c r="B300" s="249" t="s">
        <v>11862</v>
      </c>
      <c r="C300" s="249" t="str">
        <f t="shared" si="8"/>
        <v>३</v>
      </c>
      <c r="D300" s="249" t="s">
        <v>4520</v>
      </c>
      <c r="E300" s="372">
        <v>338780</v>
      </c>
      <c r="F300" s="372">
        <v>314166</v>
      </c>
      <c r="G300" s="372" t="s">
        <v>1176</v>
      </c>
      <c r="H300" s="372">
        <v>652946</v>
      </c>
      <c r="I300" s="372">
        <v>218250</v>
      </c>
      <c r="J300" s="372">
        <v>142419</v>
      </c>
      <c r="K300" s="372" t="s">
        <v>1176</v>
      </c>
      <c r="L300" s="372">
        <v>360670</v>
      </c>
      <c r="M300" s="372" t="s">
        <v>16310</v>
      </c>
      <c r="N300" s="372" t="s">
        <v>16791</v>
      </c>
      <c r="O300" s="372" t="s">
        <v>1176</v>
      </c>
      <c r="P300" s="373" t="s">
        <v>16792</v>
      </c>
    </row>
    <row r="301" spans="1:16" ht="17.25">
      <c r="A301" s="248" t="s">
        <v>4529</v>
      </c>
      <c r="B301" s="249" t="s">
        <v>11870</v>
      </c>
      <c r="C301" s="249" t="str">
        <f t="shared" si="8"/>
        <v>३</v>
      </c>
      <c r="D301" s="249" t="s">
        <v>4530</v>
      </c>
      <c r="E301" s="372">
        <v>314732</v>
      </c>
      <c r="F301" s="372">
        <v>299102</v>
      </c>
      <c r="G301" s="372" t="s">
        <v>1176</v>
      </c>
      <c r="H301" s="372">
        <v>613835</v>
      </c>
      <c r="I301" s="372">
        <v>179822</v>
      </c>
      <c r="J301" s="372">
        <v>107855</v>
      </c>
      <c r="K301" s="372" t="s">
        <v>1176</v>
      </c>
      <c r="L301" s="372">
        <v>287678</v>
      </c>
      <c r="M301" s="372" t="s">
        <v>16114</v>
      </c>
      <c r="N301" s="372" t="s">
        <v>16793</v>
      </c>
      <c r="O301" s="372" t="s">
        <v>1176</v>
      </c>
      <c r="P301" s="373" t="s">
        <v>16794</v>
      </c>
    </row>
    <row r="302" spans="1:16" ht="17.25">
      <c r="A302" s="248" t="s">
        <v>4539</v>
      </c>
      <c r="B302" s="249" t="s">
        <v>11879</v>
      </c>
      <c r="C302" s="249" t="str">
        <f t="shared" si="8"/>
        <v>३</v>
      </c>
      <c r="D302" s="249" t="s">
        <v>4540</v>
      </c>
      <c r="E302" s="372">
        <v>465048</v>
      </c>
      <c r="F302" s="372">
        <v>359950</v>
      </c>
      <c r="G302" s="372" t="s">
        <v>1176</v>
      </c>
      <c r="H302" s="372">
        <v>824998</v>
      </c>
      <c r="I302" s="372">
        <v>272678</v>
      </c>
      <c r="J302" s="372">
        <v>67283</v>
      </c>
      <c r="K302" s="372" t="s">
        <v>1176</v>
      </c>
      <c r="L302" s="372">
        <v>339962</v>
      </c>
      <c r="M302" s="372" t="s">
        <v>16221</v>
      </c>
      <c r="N302" s="372" t="s">
        <v>16795</v>
      </c>
      <c r="O302" s="372" t="s">
        <v>1176</v>
      </c>
      <c r="P302" s="373" t="s">
        <v>16796</v>
      </c>
    </row>
    <row r="303" spans="1:16" ht="17.25">
      <c r="A303" s="248" t="s">
        <v>4548</v>
      </c>
      <c r="B303" s="249" t="s">
        <v>11889</v>
      </c>
      <c r="C303" s="249" t="str">
        <f t="shared" si="8"/>
        <v>३</v>
      </c>
      <c r="D303" s="249" t="s">
        <v>4549</v>
      </c>
      <c r="E303" s="372">
        <v>313225</v>
      </c>
      <c r="F303" s="372">
        <v>285948</v>
      </c>
      <c r="G303" s="372" t="s">
        <v>1176</v>
      </c>
      <c r="H303" s="372">
        <v>599173</v>
      </c>
      <c r="I303" s="372">
        <v>195641</v>
      </c>
      <c r="J303" s="372">
        <v>119857</v>
      </c>
      <c r="K303" s="372" t="s">
        <v>1176</v>
      </c>
      <c r="L303" s="372">
        <v>315498</v>
      </c>
      <c r="M303" s="372" t="s">
        <v>16797</v>
      </c>
      <c r="N303" s="372" t="s">
        <v>16540</v>
      </c>
      <c r="O303" s="372" t="s">
        <v>1176</v>
      </c>
      <c r="P303" s="373" t="s">
        <v>16798</v>
      </c>
    </row>
    <row r="304" spans="1:16" ht="17.25">
      <c r="A304" s="248" t="s">
        <v>4558</v>
      </c>
      <c r="B304" s="249" t="s">
        <v>11898</v>
      </c>
      <c r="C304" s="249" t="str">
        <f t="shared" si="8"/>
        <v>३</v>
      </c>
      <c r="D304" s="249" t="s">
        <v>4560</v>
      </c>
      <c r="E304" s="372">
        <v>828142</v>
      </c>
      <c r="F304" s="372">
        <v>490580</v>
      </c>
      <c r="G304" s="372">
        <v>73300</v>
      </c>
      <c r="H304" s="372">
        <v>1392022</v>
      </c>
      <c r="I304" s="372">
        <v>550195</v>
      </c>
      <c r="J304" s="372">
        <v>213478</v>
      </c>
      <c r="K304" s="372" t="s">
        <v>1176</v>
      </c>
      <c r="L304" s="372">
        <v>763673</v>
      </c>
      <c r="M304" s="372" t="s">
        <v>16799</v>
      </c>
      <c r="N304" s="372" t="s">
        <v>16800</v>
      </c>
      <c r="O304" s="372" t="s">
        <v>1176</v>
      </c>
      <c r="P304" s="373" t="s">
        <v>16717</v>
      </c>
    </row>
    <row r="305" spans="1:16" ht="17.25">
      <c r="A305" s="248" t="s">
        <v>4569</v>
      </c>
      <c r="B305" s="249" t="s">
        <v>11908</v>
      </c>
      <c r="C305" s="249" t="str">
        <f t="shared" si="8"/>
        <v>३</v>
      </c>
      <c r="D305" s="249" t="s">
        <v>4570</v>
      </c>
      <c r="E305" s="372">
        <v>698520</v>
      </c>
      <c r="F305" s="372">
        <v>425833</v>
      </c>
      <c r="G305" s="372" t="s">
        <v>1176</v>
      </c>
      <c r="H305" s="372">
        <v>1124353</v>
      </c>
      <c r="I305" s="372">
        <v>452889</v>
      </c>
      <c r="J305" s="372">
        <v>204273</v>
      </c>
      <c r="K305" s="372" t="s">
        <v>1176</v>
      </c>
      <c r="L305" s="372">
        <v>657162</v>
      </c>
      <c r="M305" s="372" t="s">
        <v>16801</v>
      </c>
      <c r="N305" s="372" t="s">
        <v>16802</v>
      </c>
      <c r="O305" s="372" t="s">
        <v>1176</v>
      </c>
      <c r="P305" s="373" t="s">
        <v>16803</v>
      </c>
    </row>
    <row r="306" spans="1:16" ht="17.25">
      <c r="A306" s="248" t="s">
        <v>4579</v>
      </c>
      <c r="B306" s="249" t="s">
        <v>11916</v>
      </c>
      <c r="C306" s="249" t="str">
        <f t="shared" si="8"/>
        <v>३</v>
      </c>
      <c r="D306" s="249" t="s">
        <v>4580</v>
      </c>
      <c r="E306" s="372">
        <v>376178</v>
      </c>
      <c r="F306" s="372">
        <v>163611</v>
      </c>
      <c r="G306" s="372" t="s">
        <v>1176</v>
      </c>
      <c r="H306" s="372">
        <v>539789</v>
      </c>
      <c r="I306" s="372">
        <v>222388</v>
      </c>
      <c r="J306" s="372">
        <v>53724</v>
      </c>
      <c r="K306" s="372" t="s">
        <v>1176</v>
      </c>
      <c r="L306" s="372">
        <v>276113</v>
      </c>
      <c r="M306" s="372" t="s">
        <v>16804</v>
      </c>
      <c r="N306" s="372" t="s">
        <v>16805</v>
      </c>
      <c r="O306" s="372" t="s">
        <v>1176</v>
      </c>
      <c r="P306" s="373" t="s">
        <v>16385</v>
      </c>
    </row>
    <row r="307" spans="1:16" ht="17.25">
      <c r="A307" s="248" t="s">
        <v>4589</v>
      </c>
      <c r="B307" s="249" t="s">
        <v>11926</v>
      </c>
      <c r="C307" s="249" t="str">
        <f t="shared" si="8"/>
        <v>३</v>
      </c>
      <c r="D307" s="249" t="s">
        <v>11927</v>
      </c>
      <c r="E307" s="372">
        <v>273807</v>
      </c>
      <c r="F307" s="372">
        <v>165106</v>
      </c>
      <c r="G307" s="372" t="s">
        <v>1176</v>
      </c>
      <c r="H307" s="372">
        <v>438913</v>
      </c>
      <c r="I307" s="372">
        <v>149639</v>
      </c>
      <c r="J307" s="372">
        <v>70672</v>
      </c>
      <c r="K307" s="372" t="s">
        <v>1176</v>
      </c>
      <c r="L307" s="372">
        <v>220312</v>
      </c>
      <c r="M307" s="372" t="s">
        <v>16806</v>
      </c>
      <c r="N307" s="372" t="s">
        <v>16525</v>
      </c>
      <c r="O307" s="372" t="s">
        <v>1176</v>
      </c>
      <c r="P307" s="373" t="s">
        <v>16807</v>
      </c>
    </row>
    <row r="308" spans="1:16" ht="17.25">
      <c r="A308" s="248" t="s">
        <v>4599</v>
      </c>
      <c r="B308" s="249" t="s">
        <v>11937</v>
      </c>
      <c r="C308" s="249" t="str">
        <f t="shared" si="8"/>
        <v>३</v>
      </c>
      <c r="D308" s="249" t="s">
        <v>4600</v>
      </c>
      <c r="E308" s="372">
        <v>646278</v>
      </c>
      <c r="F308" s="372">
        <v>231613</v>
      </c>
      <c r="G308" s="372" t="s">
        <v>1176</v>
      </c>
      <c r="H308" s="372">
        <v>877891</v>
      </c>
      <c r="I308" s="372">
        <v>410510</v>
      </c>
      <c r="J308" s="372">
        <v>75143</v>
      </c>
      <c r="K308" s="372" t="s">
        <v>1176</v>
      </c>
      <c r="L308" s="372">
        <v>485654</v>
      </c>
      <c r="M308" s="372" t="s">
        <v>16808</v>
      </c>
      <c r="N308" s="372" t="s">
        <v>16809</v>
      </c>
      <c r="O308" s="372" t="s">
        <v>1176</v>
      </c>
      <c r="P308" s="373" t="s">
        <v>16810</v>
      </c>
    </row>
    <row r="309" spans="1:16" ht="17.25">
      <c r="A309" s="248" t="s">
        <v>4608</v>
      </c>
      <c r="B309" s="249" t="s">
        <v>11945</v>
      </c>
      <c r="C309" s="249" t="str">
        <f t="shared" si="8"/>
        <v>३</v>
      </c>
      <c r="D309" s="249" t="s">
        <v>4609</v>
      </c>
      <c r="E309" s="372">
        <v>343493</v>
      </c>
      <c r="F309" s="372">
        <v>180754</v>
      </c>
      <c r="G309" s="372" t="s">
        <v>1176</v>
      </c>
      <c r="H309" s="372">
        <v>524247</v>
      </c>
      <c r="I309" s="372">
        <v>209578</v>
      </c>
      <c r="J309" s="372">
        <v>105252</v>
      </c>
      <c r="K309" s="372" t="s">
        <v>1176</v>
      </c>
      <c r="L309" s="372">
        <v>314830</v>
      </c>
      <c r="M309" s="372" t="s">
        <v>16811</v>
      </c>
      <c r="N309" s="372" t="s">
        <v>16812</v>
      </c>
      <c r="O309" s="372" t="s">
        <v>1176</v>
      </c>
      <c r="P309" s="373" t="s">
        <v>16813</v>
      </c>
    </row>
    <row r="310" spans="1:16" ht="17.25">
      <c r="A310" s="248" t="s">
        <v>4617</v>
      </c>
      <c r="B310" s="249" t="s">
        <v>11954</v>
      </c>
      <c r="C310" s="249" t="str">
        <f t="shared" si="8"/>
        <v>३</v>
      </c>
      <c r="D310" s="249" t="s">
        <v>4618</v>
      </c>
      <c r="E310" s="372">
        <v>405018</v>
      </c>
      <c r="F310" s="372">
        <v>239770</v>
      </c>
      <c r="G310" s="372" t="s">
        <v>1176</v>
      </c>
      <c r="H310" s="372">
        <v>644788</v>
      </c>
      <c r="I310" s="372">
        <v>264815</v>
      </c>
      <c r="J310" s="372">
        <v>102815</v>
      </c>
      <c r="K310" s="372" t="s">
        <v>1176</v>
      </c>
      <c r="L310" s="372">
        <v>367631</v>
      </c>
      <c r="M310" s="372" t="s">
        <v>16814</v>
      </c>
      <c r="N310" s="372" t="s">
        <v>16815</v>
      </c>
      <c r="O310" s="372" t="s">
        <v>1176</v>
      </c>
      <c r="P310" s="373" t="s">
        <v>16816</v>
      </c>
    </row>
    <row r="311" spans="1:16" ht="17.25">
      <c r="A311" s="248" t="s">
        <v>4627</v>
      </c>
      <c r="B311" s="249" t="s">
        <v>11962</v>
      </c>
      <c r="C311" s="249" t="str">
        <f t="shared" si="8"/>
        <v>३</v>
      </c>
      <c r="D311" s="249" t="s">
        <v>4628</v>
      </c>
      <c r="E311" s="372">
        <v>403123</v>
      </c>
      <c r="F311" s="372">
        <v>202127</v>
      </c>
      <c r="G311" s="372" t="s">
        <v>1176</v>
      </c>
      <c r="H311" s="372">
        <v>605250</v>
      </c>
      <c r="I311" s="372">
        <v>248553</v>
      </c>
      <c r="J311" s="372">
        <v>72608</v>
      </c>
      <c r="K311" s="372" t="s">
        <v>1176</v>
      </c>
      <c r="L311" s="372">
        <v>321161</v>
      </c>
      <c r="M311" s="372" t="s">
        <v>9324</v>
      </c>
      <c r="N311" s="372" t="s">
        <v>16817</v>
      </c>
      <c r="O311" s="372" t="s">
        <v>1176</v>
      </c>
      <c r="P311" s="373" t="s">
        <v>16818</v>
      </c>
    </row>
    <row r="312" spans="1:16" ht="17.25">
      <c r="A312" s="248" t="s">
        <v>4637</v>
      </c>
      <c r="B312" s="249" t="s">
        <v>11970</v>
      </c>
      <c r="C312" s="249" t="str">
        <f t="shared" si="8"/>
        <v>३</v>
      </c>
      <c r="D312" s="249" t="s">
        <v>4638</v>
      </c>
      <c r="E312" s="372">
        <v>404334</v>
      </c>
      <c r="F312" s="372">
        <v>259695</v>
      </c>
      <c r="G312" s="372" t="s">
        <v>1176</v>
      </c>
      <c r="H312" s="372">
        <v>664029</v>
      </c>
      <c r="I312" s="372">
        <v>221644</v>
      </c>
      <c r="J312" s="372">
        <v>96148</v>
      </c>
      <c r="K312" s="372" t="s">
        <v>1176</v>
      </c>
      <c r="L312" s="372">
        <v>317793</v>
      </c>
      <c r="M312" s="372" t="s">
        <v>16819</v>
      </c>
      <c r="N312" s="372" t="s">
        <v>16820</v>
      </c>
      <c r="O312" s="372" t="s">
        <v>1176</v>
      </c>
      <c r="P312" s="373" t="s">
        <v>16821</v>
      </c>
    </row>
    <row r="313" spans="1:16" ht="17.25">
      <c r="A313" s="248" t="s">
        <v>4647</v>
      </c>
      <c r="B313" s="249" t="s">
        <v>11980</v>
      </c>
      <c r="C313" s="249" t="str">
        <f t="shared" si="8"/>
        <v>३</v>
      </c>
      <c r="D313" s="249" t="s">
        <v>4649</v>
      </c>
      <c r="E313" s="372">
        <v>512258</v>
      </c>
      <c r="F313" s="372">
        <v>573919</v>
      </c>
      <c r="G313" s="372">
        <v>2000</v>
      </c>
      <c r="H313" s="372">
        <v>1088177</v>
      </c>
      <c r="I313" s="372">
        <v>307702</v>
      </c>
      <c r="J313" s="372">
        <v>203421</v>
      </c>
      <c r="K313" s="372" t="s">
        <v>1176</v>
      </c>
      <c r="L313" s="372">
        <v>511123</v>
      </c>
      <c r="M313" s="372" t="s">
        <v>16359</v>
      </c>
      <c r="N313" s="372" t="s">
        <v>16822</v>
      </c>
      <c r="O313" s="372" t="s">
        <v>1176</v>
      </c>
      <c r="P313" s="373" t="s">
        <v>16823</v>
      </c>
    </row>
    <row r="314" spans="1:16" ht="17.25">
      <c r="A314" s="248" t="s">
        <v>4659</v>
      </c>
      <c r="B314" s="249" t="s">
        <v>11989</v>
      </c>
      <c r="C314" s="249" t="str">
        <f t="shared" si="8"/>
        <v>३</v>
      </c>
      <c r="D314" s="249" t="s">
        <v>4660</v>
      </c>
      <c r="E314" s="372">
        <v>482902</v>
      </c>
      <c r="F314" s="372">
        <v>285893</v>
      </c>
      <c r="G314" s="372" t="s">
        <v>1176</v>
      </c>
      <c r="H314" s="372">
        <v>768795</v>
      </c>
      <c r="I314" s="372">
        <v>262167</v>
      </c>
      <c r="J314" s="372">
        <v>93451</v>
      </c>
      <c r="K314" s="372" t="s">
        <v>1176</v>
      </c>
      <c r="L314" s="372">
        <v>355619</v>
      </c>
      <c r="M314" s="372" t="s">
        <v>16824</v>
      </c>
      <c r="N314" s="372" t="s">
        <v>16825</v>
      </c>
      <c r="O314" s="372" t="s">
        <v>1176</v>
      </c>
      <c r="P314" s="373" t="s">
        <v>16826</v>
      </c>
    </row>
    <row r="315" spans="1:16" ht="17.25">
      <c r="A315" s="248" t="s">
        <v>4669</v>
      </c>
      <c r="B315" s="249" t="s">
        <v>11999</v>
      </c>
      <c r="C315" s="249" t="str">
        <f t="shared" si="8"/>
        <v>३</v>
      </c>
      <c r="D315" s="249" t="s">
        <v>4670</v>
      </c>
      <c r="E315" s="372">
        <v>774301</v>
      </c>
      <c r="F315" s="372">
        <v>846848</v>
      </c>
      <c r="G315" s="372">
        <v>3500</v>
      </c>
      <c r="H315" s="372">
        <v>1624650</v>
      </c>
      <c r="I315" s="372">
        <v>385777</v>
      </c>
      <c r="J315" s="372">
        <v>286383</v>
      </c>
      <c r="K315" s="372" t="s">
        <v>1176</v>
      </c>
      <c r="L315" s="372">
        <v>672160</v>
      </c>
      <c r="M315" s="372" t="s">
        <v>16827</v>
      </c>
      <c r="N315" s="372" t="s">
        <v>16828</v>
      </c>
      <c r="O315" s="372" t="s">
        <v>1176</v>
      </c>
      <c r="P315" s="373" t="s">
        <v>16829</v>
      </c>
    </row>
    <row r="316" spans="1:16" ht="17.25">
      <c r="A316" s="248" t="s">
        <v>4680</v>
      </c>
      <c r="B316" s="249" t="s">
        <v>12009</v>
      </c>
      <c r="C316" s="249" t="str">
        <f t="shared" si="8"/>
        <v>३</v>
      </c>
      <c r="D316" s="249" t="s">
        <v>4681</v>
      </c>
      <c r="E316" s="372">
        <v>526451</v>
      </c>
      <c r="F316" s="372">
        <v>635813</v>
      </c>
      <c r="G316" s="372" t="s">
        <v>1176</v>
      </c>
      <c r="H316" s="372">
        <v>1162264</v>
      </c>
      <c r="I316" s="372">
        <v>262281</v>
      </c>
      <c r="J316" s="372">
        <v>195668</v>
      </c>
      <c r="K316" s="372" t="s">
        <v>1176</v>
      </c>
      <c r="L316" s="372">
        <v>457950</v>
      </c>
      <c r="M316" s="372" t="s">
        <v>16827</v>
      </c>
      <c r="N316" s="372" t="s">
        <v>16830</v>
      </c>
      <c r="O316" s="372" t="s">
        <v>1176</v>
      </c>
      <c r="P316" s="373" t="s">
        <v>16613</v>
      </c>
    </row>
    <row r="317" spans="1:16" ht="17.25">
      <c r="A317" s="248" t="s">
        <v>4690</v>
      </c>
      <c r="B317" s="249" t="s">
        <v>12018</v>
      </c>
      <c r="C317" s="249" t="str">
        <f t="shared" si="8"/>
        <v>३</v>
      </c>
      <c r="D317" s="249" t="s">
        <v>4691</v>
      </c>
      <c r="E317" s="372">
        <v>790889</v>
      </c>
      <c r="F317" s="372">
        <v>786365</v>
      </c>
      <c r="G317" s="372">
        <v>12500</v>
      </c>
      <c r="H317" s="372">
        <v>1589754</v>
      </c>
      <c r="I317" s="372">
        <v>393485</v>
      </c>
      <c r="J317" s="372">
        <v>203977</v>
      </c>
      <c r="K317" s="372" t="s">
        <v>1176</v>
      </c>
      <c r="L317" s="372">
        <v>597462</v>
      </c>
      <c r="M317" s="372" t="s">
        <v>16831</v>
      </c>
      <c r="N317" s="372" t="s">
        <v>16832</v>
      </c>
      <c r="O317" s="372" t="s">
        <v>1176</v>
      </c>
      <c r="P317" s="373" t="s">
        <v>16833</v>
      </c>
    </row>
    <row r="318" spans="1:16" ht="17.25">
      <c r="A318" s="248" t="s">
        <v>4701</v>
      </c>
      <c r="B318" s="249" t="s">
        <v>12029</v>
      </c>
      <c r="C318" s="249" t="str">
        <f t="shared" si="8"/>
        <v>३</v>
      </c>
      <c r="D318" s="249" t="s">
        <v>4702</v>
      </c>
      <c r="E318" s="372">
        <v>548863</v>
      </c>
      <c r="F318" s="372">
        <v>500539</v>
      </c>
      <c r="G318" s="372" t="s">
        <v>1176</v>
      </c>
      <c r="H318" s="372">
        <v>1049402</v>
      </c>
      <c r="I318" s="372">
        <v>272135</v>
      </c>
      <c r="J318" s="372">
        <v>183571</v>
      </c>
      <c r="K318" s="372" t="s">
        <v>1176</v>
      </c>
      <c r="L318" s="372">
        <v>455706</v>
      </c>
      <c r="M318" s="372" t="s">
        <v>16301</v>
      </c>
      <c r="N318" s="372" t="s">
        <v>16834</v>
      </c>
      <c r="O318" s="372" t="s">
        <v>1176</v>
      </c>
      <c r="P318" s="373" t="s">
        <v>16835</v>
      </c>
    </row>
    <row r="319" spans="1:16" ht="17.25">
      <c r="A319" s="248" t="s">
        <v>4711</v>
      </c>
      <c r="B319" s="249" t="s">
        <v>12038</v>
      </c>
      <c r="C319" s="249" t="str">
        <f t="shared" si="8"/>
        <v>३</v>
      </c>
      <c r="D319" s="249" t="s">
        <v>4712</v>
      </c>
      <c r="E319" s="372">
        <v>313691</v>
      </c>
      <c r="F319" s="372">
        <v>206487</v>
      </c>
      <c r="G319" s="372" t="s">
        <v>1176</v>
      </c>
      <c r="H319" s="372">
        <v>520179</v>
      </c>
      <c r="I319" s="372">
        <v>181106</v>
      </c>
      <c r="J319" s="372">
        <v>46752</v>
      </c>
      <c r="K319" s="372" t="s">
        <v>1176</v>
      </c>
      <c r="L319" s="372">
        <v>227859</v>
      </c>
      <c r="M319" s="372" t="s">
        <v>12315</v>
      </c>
      <c r="N319" s="372" t="s">
        <v>16836</v>
      </c>
      <c r="O319" s="372" t="s">
        <v>1176</v>
      </c>
      <c r="P319" s="373" t="s">
        <v>16837</v>
      </c>
    </row>
    <row r="320" spans="1:16" ht="17.25">
      <c r="A320" s="248" t="s">
        <v>4721</v>
      </c>
      <c r="B320" s="249" t="s">
        <v>12048</v>
      </c>
      <c r="C320" s="249" t="str">
        <f t="shared" si="8"/>
        <v>३</v>
      </c>
      <c r="D320" s="249" t="s">
        <v>4722</v>
      </c>
      <c r="E320" s="372">
        <v>396037</v>
      </c>
      <c r="F320" s="372">
        <v>228498</v>
      </c>
      <c r="G320" s="372" t="s">
        <v>1176</v>
      </c>
      <c r="H320" s="372">
        <v>624535</v>
      </c>
      <c r="I320" s="372">
        <v>224211</v>
      </c>
      <c r="J320" s="372">
        <v>69746</v>
      </c>
      <c r="K320" s="372" t="s">
        <v>1176</v>
      </c>
      <c r="L320" s="372">
        <v>293957</v>
      </c>
      <c r="M320" s="372" t="s">
        <v>16838</v>
      </c>
      <c r="N320" s="372" t="s">
        <v>16839</v>
      </c>
      <c r="O320" s="372" t="s">
        <v>1176</v>
      </c>
      <c r="P320" s="373" t="s">
        <v>16840</v>
      </c>
    </row>
    <row r="321" spans="1:16" ht="17.25">
      <c r="A321" s="248" t="s">
        <v>4731</v>
      </c>
      <c r="B321" s="249" t="s">
        <v>12057</v>
      </c>
      <c r="C321" s="249" t="str">
        <f t="shared" si="8"/>
        <v>३</v>
      </c>
      <c r="D321" s="249" t="s">
        <v>4732</v>
      </c>
      <c r="E321" s="372">
        <v>317031</v>
      </c>
      <c r="F321" s="372">
        <v>206268</v>
      </c>
      <c r="G321" s="372" t="s">
        <v>1176</v>
      </c>
      <c r="H321" s="372">
        <v>523300</v>
      </c>
      <c r="I321" s="372">
        <v>184360</v>
      </c>
      <c r="J321" s="372">
        <v>58740</v>
      </c>
      <c r="K321" s="372" t="s">
        <v>1176</v>
      </c>
      <c r="L321" s="372">
        <v>243101</v>
      </c>
      <c r="M321" s="372" t="s">
        <v>16249</v>
      </c>
      <c r="N321" s="372" t="s">
        <v>16841</v>
      </c>
      <c r="O321" s="372" t="s">
        <v>1176</v>
      </c>
      <c r="P321" s="373" t="s">
        <v>16411</v>
      </c>
    </row>
    <row r="322" spans="1:16" ht="17.25">
      <c r="A322" s="248" t="s">
        <v>4741</v>
      </c>
      <c r="B322" s="249" t="s">
        <v>12067</v>
      </c>
      <c r="C322" s="249" t="str">
        <f t="shared" si="8"/>
        <v>३</v>
      </c>
      <c r="D322" s="249" t="s">
        <v>4742</v>
      </c>
      <c r="E322" s="372">
        <v>348533</v>
      </c>
      <c r="F322" s="372">
        <v>342487</v>
      </c>
      <c r="G322" s="372" t="s">
        <v>1176</v>
      </c>
      <c r="H322" s="372">
        <v>691020</v>
      </c>
      <c r="I322" s="372">
        <v>209642</v>
      </c>
      <c r="J322" s="372">
        <v>103179</v>
      </c>
      <c r="K322" s="372" t="s">
        <v>1176</v>
      </c>
      <c r="L322" s="372">
        <v>312822</v>
      </c>
      <c r="M322" s="372" t="s">
        <v>11508</v>
      </c>
      <c r="N322" s="372" t="s">
        <v>16842</v>
      </c>
      <c r="O322" s="372" t="s">
        <v>1176</v>
      </c>
      <c r="P322" s="373" t="s">
        <v>16843</v>
      </c>
    </row>
    <row r="323" spans="1:16" ht="17.25">
      <c r="A323" s="248" t="s">
        <v>4751</v>
      </c>
      <c r="B323" s="249" t="s">
        <v>12075</v>
      </c>
      <c r="C323" s="249" t="str">
        <f t="shared" si="8"/>
        <v>३</v>
      </c>
      <c r="D323" s="249" t="s">
        <v>4752</v>
      </c>
      <c r="E323" s="372">
        <v>482703</v>
      </c>
      <c r="F323" s="372">
        <v>359395</v>
      </c>
      <c r="G323" s="372" t="s">
        <v>1176</v>
      </c>
      <c r="H323" s="372">
        <v>842099</v>
      </c>
      <c r="I323" s="372">
        <v>256942</v>
      </c>
      <c r="J323" s="372">
        <v>109444</v>
      </c>
      <c r="K323" s="372" t="s">
        <v>1176</v>
      </c>
      <c r="L323" s="372">
        <v>366387</v>
      </c>
      <c r="M323" s="372" t="s">
        <v>16844</v>
      </c>
      <c r="N323" s="372" t="s">
        <v>16845</v>
      </c>
      <c r="O323" s="372" t="s">
        <v>1176</v>
      </c>
      <c r="P323" s="373" t="s">
        <v>10680</v>
      </c>
    </row>
    <row r="324" spans="1:16" ht="17.25">
      <c r="A324" s="248" t="s">
        <v>4761</v>
      </c>
      <c r="B324" s="249" t="s">
        <v>12085</v>
      </c>
      <c r="C324" s="249" t="str">
        <f t="shared" si="8"/>
        <v>३</v>
      </c>
      <c r="D324" s="249" t="s">
        <v>4762</v>
      </c>
      <c r="E324" s="372">
        <v>306844</v>
      </c>
      <c r="F324" s="372">
        <v>257881</v>
      </c>
      <c r="G324" s="372" t="s">
        <v>1176</v>
      </c>
      <c r="H324" s="372">
        <v>564725</v>
      </c>
      <c r="I324" s="372">
        <v>159159</v>
      </c>
      <c r="J324" s="372">
        <v>83027</v>
      </c>
      <c r="K324" s="372" t="s">
        <v>1176</v>
      </c>
      <c r="L324" s="372">
        <v>242187</v>
      </c>
      <c r="M324" s="372" t="s">
        <v>16735</v>
      </c>
      <c r="N324" s="372" t="s">
        <v>16846</v>
      </c>
      <c r="O324" s="372" t="s">
        <v>1176</v>
      </c>
      <c r="P324" s="373" t="s">
        <v>16815</v>
      </c>
    </row>
    <row r="325" spans="1:16" ht="17.25">
      <c r="A325" s="248" t="s">
        <v>4771</v>
      </c>
      <c r="B325" s="249" t="s">
        <v>12095</v>
      </c>
      <c r="C325" s="249" t="str">
        <f t="shared" si="8"/>
        <v>३</v>
      </c>
      <c r="D325" s="249" t="s">
        <v>4772</v>
      </c>
      <c r="E325" s="372">
        <v>484555</v>
      </c>
      <c r="F325" s="372">
        <v>333807</v>
      </c>
      <c r="G325" s="372" t="s">
        <v>1176</v>
      </c>
      <c r="H325" s="372">
        <v>818363</v>
      </c>
      <c r="I325" s="372">
        <v>295256</v>
      </c>
      <c r="J325" s="372">
        <v>166530</v>
      </c>
      <c r="K325" s="372" t="s">
        <v>1176</v>
      </c>
      <c r="L325" s="372">
        <v>461786</v>
      </c>
      <c r="M325" s="372" t="s">
        <v>16847</v>
      </c>
      <c r="N325" s="372" t="s">
        <v>16848</v>
      </c>
      <c r="O325" s="372" t="s">
        <v>1176</v>
      </c>
      <c r="P325" s="373" t="s">
        <v>16849</v>
      </c>
    </row>
    <row r="326" spans="1:16" ht="17.25">
      <c r="A326" s="248" t="s">
        <v>4781</v>
      </c>
      <c r="B326" s="249" t="s">
        <v>12105</v>
      </c>
      <c r="C326" s="249" t="str">
        <f t="shared" si="8"/>
        <v>३</v>
      </c>
      <c r="D326" s="249" t="s">
        <v>4783</v>
      </c>
      <c r="E326" s="372">
        <v>830088</v>
      </c>
      <c r="F326" s="372">
        <v>394024</v>
      </c>
      <c r="G326" s="372" t="s">
        <v>1176</v>
      </c>
      <c r="H326" s="372">
        <v>1224112</v>
      </c>
      <c r="I326" s="372">
        <v>526294</v>
      </c>
      <c r="J326" s="372">
        <v>166519</v>
      </c>
      <c r="K326" s="372" t="s">
        <v>1176</v>
      </c>
      <c r="L326" s="372">
        <v>692814</v>
      </c>
      <c r="M326" s="372" t="s">
        <v>16850</v>
      </c>
      <c r="N326" s="372" t="s">
        <v>16851</v>
      </c>
      <c r="O326" s="372" t="s">
        <v>1176</v>
      </c>
      <c r="P326" s="373" t="s">
        <v>9187</v>
      </c>
    </row>
    <row r="327" spans="1:16" ht="17.25">
      <c r="A327" s="248" t="s">
        <v>4790</v>
      </c>
      <c r="B327" s="249" t="s">
        <v>12113</v>
      </c>
      <c r="C327" s="249" t="str">
        <f t="shared" si="8"/>
        <v>३</v>
      </c>
      <c r="D327" s="249" t="s">
        <v>4791</v>
      </c>
      <c r="E327" s="372">
        <v>914667</v>
      </c>
      <c r="F327" s="372">
        <v>767261</v>
      </c>
      <c r="G327" s="372" t="s">
        <v>1176</v>
      </c>
      <c r="H327" s="372">
        <v>1681929</v>
      </c>
      <c r="I327" s="372">
        <v>549580</v>
      </c>
      <c r="J327" s="372">
        <v>268206</v>
      </c>
      <c r="K327" s="372" t="s">
        <v>1176</v>
      </c>
      <c r="L327" s="372">
        <v>817787</v>
      </c>
      <c r="M327" s="372" t="s">
        <v>16852</v>
      </c>
      <c r="N327" s="372" t="s">
        <v>16853</v>
      </c>
      <c r="O327" s="372" t="s">
        <v>1176</v>
      </c>
      <c r="P327" s="373" t="s">
        <v>12415</v>
      </c>
    </row>
    <row r="328" spans="1:16" ht="17.25">
      <c r="A328" s="248" t="s">
        <v>4799</v>
      </c>
      <c r="B328" s="249" t="s">
        <v>12122</v>
      </c>
      <c r="C328" s="249" t="str">
        <f t="shared" si="8"/>
        <v>३</v>
      </c>
      <c r="D328" s="249" t="s">
        <v>4800</v>
      </c>
      <c r="E328" s="372">
        <v>430057</v>
      </c>
      <c r="F328" s="372">
        <v>235296</v>
      </c>
      <c r="G328" s="372" t="s">
        <v>1176</v>
      </c>
      <c r="H328" s="372">
        <v>665353</v>
      </c>
      <c r="I328" s="372">
        <v>260603</v>
      </c>
      <c r="J328" s="372">
        <v>110132</v>
      </c>
      <c r="K328" s="372" t="s">
        <v>1176</v>
      </c>
      <c r="L328" s="372">
        <v>370735</v>
      </c>
      <c r="M328" s="372" t="s">
        <v>16854</v>
      </c>
      <c r="N328" s="372" t="s">
        <v>16855</v>
      </c>
      <c r="O328" s="372" t="s">
        <v>1176</v>
      </c>
      <c r="P328" s="373" t="s">
        <v>10814</v>
      </c>
    </row>
    <row r="329" spans="1:16" ht="17.25">
      <c r="A329" s="248" t="s">
        <v>4809</v>
      </c>
      <c r="B329" s="249" t="s">
        <v>12131</v>
      </c>
      <c r="C329" s="249" t="str">
        <f t="shared" si="8"/>
        <v>३</v>
      </c>
      <c r="D329" s="249" t="s">
        <v>4810</v>
      </c>
      <c r="E329" s="372">
        <v>495793</v>
      </c>
      <c r="F329" s="372">
        <v>462095</v>
      </c>
      <c r="G329" s="372" t="s">
        <v>1176</v>
      </c>
      <c r="H329" s="372">
        <v>957888</v>
      </c>
      <c r="I329" s="372">
        <v>285111</v>
      </c>
      <c r="J329" s="372">
        <v>233478</v>
      </c>
      <c r="K329" s="372" t="s">
        <v>1176</v>
      </c>
      <c r="L329" s="372">
        <v>518590</v>
      </c>
      <c r="M329" s="372" t="s">
        <v>11801</v>
      </c>
      <c r="N329" s="372" t="s">
        <v>16856</v>
      </c>
      <c r="O329" s="372" t="s">
        <v>1176</v>
      </c>
      <c r="P329" s="373" t="s">
        <v>16266</v>
      </c>
    </row>
    <row r="330" spans="1:16" ht="17.25">
      <c r="A330" s="248" t="s">
        <v>4818</v>
      </c>
      <c r="B330" s="249" t="s">
        <v>12140</v>
      </c>
      <c r="C330" s="249" t="str">
        <f t="shared" si="8"/>
        <v>३</v>
      </c>
      <c r="D330" s="249" t="s">
        <v>4819</v>
      </c>
      <c r="E330" s="372">
        <v>486289</v>
      </c>
      <c r="F330" s="372">
        <v>383455</v>
      </c>
      <c r="G330" s="372" t="s">
        <v>1176</v>
      </c>
      <c r="H330" s="372">
        <v>869745</v>
      </c>
      <c r="I330" s="372">
        <v>260235</v>
      </c>
      <c r="J330" s="372">
        <v>95349</v>
      </c>
      <c r="K330" s="372" t="s">
        <v>1176</v>
      </c>
      <c r="L330" s="372">
        <v>355585</v>
      </c>
      <c r="M330" s="372" t="s">
        <v>16857</v>
      </c>
      <c r="N330" s="372" t="s">
        <v>16858</v>
      </c>
      <c r="O330" s="372" t="s">
        <v>1176</v>
      </c>
      <c r="P330" s="373" t="s">
        <v>16575</v>
      </c>
    </row>
    <row r="331" spans="1:16" ht="17.25">
      <c r="A331" s="248" t="s">
        <v>4827</v>
      </c>
      <c r="B331" s="249" t="s">
        <v>12149</v>
      </c>
      <c r="C331" s="249" t="str">
        <f t="shared" si="8"/>
        <v>३</v>
      </c>
      <c r="D331" s="249" t="s">
        <v>4828</v>
      </c>
      <c r="E331" s="372">
        <v>290807</v>
      </c>
      <c r="F331" s="372">
        <v>147015</v>
      </c>
      <c r="G331" s="372" t="s">
        <v>1176</v>
      </c>
      <c r="H331" s="372">
        <v>437822</v>
      </c>
      <c r="I331" s="372">
        <v>178509</v>
      </c>
      <c r="J331" s="372">
        <v>42715</v>
      </c>
      <c r="K331" s="372" t="s">
        <v>1176</v>
      </c>
      <c r="L331" s="372">
        <v>221224</v>
      </c>
      <c r="M331" s="372" t="s">
        <v>16859</v>
      </c>
      <c r="N331" s="372" t="s">
        <v>16860</v>
      </c>
      <c r="O331" s="372" t="s">
        <v>1176</v>
      </c>
      <c r="P331" s="373" t="s">
        <v>16856</v>
      </c>
    </row>
    <row r="332" spans="1:16" ht="17.25">
      <c r="A332" s="248" t="s">
        <v>4837</v>
      </c>
      <c r="B332" s="249" t="s">
        <v>12159</v>
      </c>
      <c r="C332" s="249" t="str">
        <f t="shared" si="8"/>
        <v>३</v>
      </c>
      <c r="D332" s="249" t="s">
        <v>4838</v>
      </c>
      <c r="E332" s="372">
        <v>386365</v>
      </c>
      <c r="F332" s="372">
        <v>232612</v>
      </c>
      <c r="G332" s="372" t="s">
        <v>1176</v>
      </c>
      <c r="H332" s="372">
        <v>618977</v>
      </c>
      <c r="I332" s="372">
        <v>208915</v>
      </c>
      <c r="J332" s="372">
        <v>102982</v>
      </c>
      <c r="K332" s="372" t="s">
        <v>1176</v>
      </c>
      <c r="L332" s="372">
        <v>311898</v>
      </c>
      <c r="M332" s="372" t="s">
        <v>16861</v>
      </c>
      <c r="N332" s="372" t="s">
        <v>16862</v>
      </c>
      <c r="O332" s="372" t="s">
        <v>1176</v>
      </c>
      <c r="P332" s="373" t="s">
        <v>16863</v>
      </c>
    </row>
    <row r="333" spans="1:16" ht="17.25">
      <c r="A333" s="248" t="s">
        <v>4847</v>
      </c>
      <c r="B333" s="249" t="s">
        <v>12169</v>
      </c>
      <c r="C333" s="249" t="str">
        <f t="shared" si="8"/>
        <v>३</v>
      </c>
      <c r="D333" s="249" t="s">
        <v>4848</v>
      </c>
      <c r="E333" s="372">
        <v>316045</v>
      </c>
      <c r="F333" s="372">
        <v>259531</v>
      </c>
      <c r="G333" s="372" t="s">
        <v>1176</v>
      </c>
      <c r="H333" s="372">
        <v>575576</v>
      </c>
      <c r="I333" s="372">
        <v>193630</v>
      </c>
      <c r="J333" s="372">
        <v>108600</v>
      </c>
      <c r="K333" s="372" t="s">
        <v>1176</v>
      </c>
      <c r="L333" s="372">
        <v>302230</v>
      </c>
      <c r="M333" s="372" t="s">
        <v>16864</v>
      </c>
      <c r="N333" s="372" t="s">
        <v>16865</v>
      </c>
      <c r="O333" s="372" t="s">
        <v>1176</v>
      </c>
      <c r="P333" s="373" t="s">
        <v>16866</v>
      </c>
    </row>
    <row r="334" spans="1:16" ht="17.25">
      <c r="A334" s="248" t="s">
        <v>4857</v>
      </c>
      <c r="B334" s="249" t="s">
        <v>12179</v>
      </c>
      <c r="C334" s="249" t="str">
        <f t="shared" si="8"/>
        <v>३</v>
      </c>
      <c r="D334" s="249" t="s">
        <v>4858</v>
      </c>
      <c r="E334" s="372">
        <v>314977</v>
      </c>
      <c r="F334" s="372">
        <v>300705</v>
      </c>
      <c r="G334" s="372" t="s">
        <v>1176</v>
      </c>
      <c r="H334" s="372">
        <v>615683</v>
      </c>
      <c r="I334" s="372">
        <v>163909</v>
      </c>
      <c r="J334" s="372">
        <v>164879</v>
      </c>
      <c r="K334" s="372" t="s">
        <v>1176</v>
      </c>
      <c r="L334" s="372">
        <v>328788</v>
      </c>
      <c r="M334" s="372" t="s">
        <v>16867</v>
      </c>
      <c r="N334" s="372" t="s">
        <v>16868</v>
      </c>
      <c r="O334" s="372" t="s">
        <v>1176</v>
      </c>
      <c r="P334" s="373" t="s">
        <v>16869</v>
      </c>
    </row>
    <row r="335" spans="1:16" ht="17.25">
      <c r="A335" s="248" t="s">
        <v>4867</v>
      </c>
      <c r="B335" s="249" t="s">
        <v>12188</v>
      </c>
      <c r="C335" s="249" t="str">
        <f t="shared" ref="C335:C398" si="10">MID(B335,3,1)</f>
        <v>३</v>
      </c>
      <c r="D335" s="249" t="s">
        <v>4868</v>
      </c>
      <c r="E335" s="372">
        <v>384753</v>
      </c>
      <c r="F335" s="372">
        <v>188698</v>
      </c>
      <c r="G335" s="372" t="s">
        <v>1176</v>
      </c>
      <c r="H335" s="372">
        <v>573451</v>
      </c>
      <c r="I335" s="372">
        <v>225706</v>
      </c>
      <c r="J335" s="372">
        <v>113104</v>
      </c>
      <c r="K335" s="372" t="s">
        <v>1176</v>
      </c>
      <c r="L335" s="372">
        <v>338811</v>
      </c>
      <c r="M335" s="372" t="s">
        <v>16870</v>
      </c>
      <c r="N335" s="372" t="s">
        <v>16871</v>
      </c>
      <c r="O335" s="372" t="s">
        <v>1176</v>
      </c>
      <c r="P335" s="373" t="s">
        <v>16872</v>
      </c>
    </row>
    <row r="336" spans="1:16" ht="17.25">
      <c r="A336" s="248" t="s">
        <v>4877</v>
      </c>
      <c r="B336" s="249" t="s">
        <v>12197</v>
      </c>
      <c r="C336" s="249" t="str">
        <f t="shared" si="10"/>
        <v>३</v>
      </c>
      <c r="D336" s="249" t="s">
        <v>4878</v>
      </c>
      <c r="E336" s="372">
        <v>374671</v>
      </c>
      <c r="F336" s="372">
        <v>208455</v>
      </c>
      <c r="G336" s="372">
        <v>4868</v>
      </c>
      <c r="H336" s="372">
        <v>587994</v>
      </c>
      <c r="I336" s="372">
        <v>242542</v>
      </c>
      <c r="J336" s="372">
        <v>64974</v>
      </c>
      <c r="K336" s="372">
        <v>4588</v>
      </c>
      <c r="L336" s="372">
        <v>312105</v>
      </c>
      <c r="M336" s="372" t="s">
        <v>16873</v>
      </c>
      <c r="N336" s="372" t="s">
        <v>16874</v>
      </c>
      <c r="O336" s="372" t="s">
        <v>16875</v>
      </c>
      <c r="P336" s="373" t="s">
        <v>16876</v>
      </c>
    </row>
    <row r="337" spans="1:16" ht="17.25">
      <c r="A337" s="248" t="s">
        <v>4885</v>
      </c>
      <c r="B337" s="249" t="s">
        <v>12206</v>
      </c>
      <c r="C337" s="249" t="str">
        <f t="shared" si="10"/>
        <v>३</v>
      </c>
      <c r="D337" s="249" t="s">
        <v>4886</v>
      </c>
      <c r="E337" s="372">
        <v>246196</v>
      </c>
      <c r="F337" s="372">
        <v>265493</v>
      </c>
      <c r="G337" s="372">
        <v>150</v>
      </c>
      <c r="H337" s="372">
        <v>511839</v>
      </c>
      <c r="I337" s="372">
        <v>163042</v>
      </c>
      <c r="J337" s="372">
        <v>91386</v>
      </c>
      <c r="K337" s="372" t="s">
        <v>1176</v>
      </c>
      <c r="L337" s="372">
        <v>254428</v>
      </c>
      <c r="M337" s="372" t="s">
        <v>16751</v>
      </c>
      <c r="N337" s="372" t="s">
        <v>16877</v>
      </c>
      <c r="O337" s="372" t="s">
        <v>1176</v>
      </c>
      <c r="P337" s="373" t="s">
        <v>16878</v>
      </c>
    </row>
    <row r="338" spans="1:16" ht="17.25">
      <c r="A338" s="248" t="s">
        <v>4894</v>
      </c>
      <c r="B338" s="249" t="s">
        <v>12215</v>
      </c>
      <c r="C338" s="249" t="str">
        <f t="shared" si="10"/>
        <v>३</v>
      </c>
      <c r="D338" s="249" t="s">
        <v>4896</v>
      </c>
      <c r="E338" s="372">
        <v>270807</v>
      </c>
      <c r="F338" s="372">
        <v>130380</v>
      </c>
      <c r="G338" s="372" t="s">
        <v>1176</v>
      </c>
      <c r="H338" s="372">
        <v>401187</v>
      </c>
      <c r="I338" s="372">
        <v>140575</v>
      </c>
      <c r="J338" s="372">
        <v>25649</v>
      </c>
      <c r="K338" s="372" t="s">
        <v>1176</v>
      </c>
      <c r="L338" s="372">
        <v>166224</v>
      </c>
      <c r="M338" s="372" t="s">
        <v>16879</v>
      </c>
      <c r="N338" s="372" t="s">
        <v>16880</v>
      </c>
      <c r="O338" s="372" t="s">
        <v>1176</v>
      </c>
      <c r="P338" s="373" t="s">
        <v>16881</v>
      </c>
    </row>
    <row r="339" spans="1:16" ht="17.25">
      <c r="A339" s="248" t="s">
        <v>4905</v>
      </c>
      <c r="B339" s="249" t="s">
        <v>12222</v>
      </c>
      <c r="C339" s="249" t="str">
        <f t="shared" si="10"/>
        <v>३</v>
      </c>
      <c r="D339" s="249" t="s">
        <v>4906</v>
      </c>
      <c r="E339" s="372">
        <v>273603</v>
      </c>
      <c r="F339" s="372">
        <v>133461</v>
      </c>
      <c r="G339" s="372" t="s">
        <v>1176</v>
      </c>
      <c r="H339" s="372">
        <v>407064</v>
      </c>
      <c r="I339" s="372">
        <v>162386</v>
      </c>
      <c r="J339" s="372">
        <v>38411</v>
      </c>
      <c r="K339" s="372" t="s">
        <v>1176</v>
      </c>
      <c r="L339" s="372">
        <v>200798</v>
      </c>
      <c r="M339" s="372" t="s">
        <v>16882</v>
      </c>
      <c r="N339" s="372" t="s">
        <v>16883</v>
      </c>
      <c r="O339" s="372" t="s">
        <v>1176</v>
      </c>
      <c r="P339" s="373" t="s">
        <v>16884</v>
      </c>
    </row>
    <row r="340" spans="1:16" ht="17.25">
      <c r="A340" s="248" t="s">
        <v>4914</v>
      </c>
      <c r="B340" s="249" t="s">
        <v>12231</v>
      </c>
      <c r="C340" s="249" t="str">
        <f t="shared" si="10"/>
        <v>३</v>
      </c>
      <c r="D340" s="249" t="s">
        <v>4915</v>
      </c>
      <c r="E340" s="372">
        <v>242973</v>
      </c>
      <c r="F340" s="372">
        <v>231195</v>
      </c>
      <c r="G340" s="372" t="s">
        <v>1176</v>
      </c>
      <c r="H340" s="372">
        <v>474168</v>
      </c>
      <c r="I340" s="372">
        <v>112294</v>
      </c>
      <c r="J340" s="372">
        <v>50616</v>
      </c>
      <c r="K340" s="372" t="s">
        <v>1176</v>
      </c>
      <c r="L340" s="372">
        <v>162910</v>
      </c>
      <c r="M340" s="372" t="s">
        <v>16885</v>
      </c>
      <c r="N340" s="372" t="s">
        <v>16886</v>
      </c>
      <c r="O340" s="372" t="s">
        <v>1176</v>
      </c>
      <c r="P340" s="373" t="s">
        <v>16887</v>
      </c>
    </row>
    <row r="341" spans="1:16" ht="17.25">
      <c r="A341" s="248" t="s">
        <v>4924</v>
      </c>
      <c r="B341" s="249" t="s">
        <v>12240</v>
      </c>
      <c r="C341" s="249" t="str">
        <f t="shared" si="10"/>
        <v>३</v>
      </c>
      <c r="D341" s="249" t="s">
        <v>4925</v>
      </c>
      <c r="E341" s="372">
        <v>340797</v>
      </c>
      <c r="F341" s="372">
        <v>211501</v>
      </c>
      <c r="G341" s="372" t="s">
        <v>1176</v>
      </c>
      <c r="H341" s="372">
        <v>552299</v>
      </c>
      <c r="I341" s="372">
        <v>198489</v>
      </c>
      <c r="J341" s="372">
        <v>38551</v>
      </c>
      <c r="K341" s="372" t="s">
        <v>1176</v>
      </c>
      <c r="L341" s="372">
        <v>237040</v>
      </c>
      <c r="M341" s="372" t="s">
        <v>16888</v>
      </c>
      <c r="N341" s="372" t="s">
        <v>16889</v>
      </c>
      <c r="O341" s="372" t="s">
        <v>1176</v>
      </c>
      <c r="P341" s="373" t="s">
        <v>16890</v>
      </c>
    </row>
    <row r="342" spans="1:16" ht="17.25">
      <c r="A342" s="248" t="s">
        <v>4934</v>
      </c>
      <c r="B342" s="249" t="s">
        <v>12250</v>
      </c>
      <c r="C342" s="249" t="str">
        <f t="shared" si="10"/>
        <v>३</v>
      </c>
      <c r="D342" s="249" t="s">
        <v>4935</v>
      </c>
      <c r="E342" s="372">
        <v>185867</v>
      </c>
      <c r="F342" s="372">
        <v>176666</v>
      </c>
      <c r="G342" s="372" t="s">
        <v>1176</v>
      </c>
      <c r="H342" s="372">
        <v>362533</v>
      </c>
      <c r="I342" s="372">
        <v>107721</v>
      </c>
      <c r="J342" s="372">
        <v>44089</v>
      </c>
      <c r="K342" s="372" t="s">
        <v>1176</v>
      </c>
      <c r="L342" s="372">
        <v>151811</v>
      </c>
      <c r="M342" s="372" t="s">
        <v>14504</v>
      </c>
      <c r="N342" s="372" t="s">
        <v>16891</v>
      </c>
      <c r="O342" s="372" t="s">
        <v>1176</v>
      </c>
      <c r="P342" s="373" t="s">
        <v>13578</v>
      </c>
    </row>
    <row r="343" spans="1:16" ht="17.25">
      <c r="A343" s="248" t="s">
        <v>4944</v>
      </c>
      <c r="B343" s="249" t="s">
        <v>12259</v>
      </c>
      <c r="C343" s="249" t="str">
        <f t="shared" si="10"/>
        <v>३</v>
      </c>
      <c r="D343" s="249" t="s">
        <v>4946</v>
      </c>
      <c r="E343" s="372">
        <v>608410</v>
      </c>
      <c r="F343" s="372">
        <v>464524</v>
      </c>
      <c r="G343" s="372" t="s">
        <v>1176</v>
      </c>
      <c r="H343" s="372">
        <v>1072934</v>
      </c>
      <c r="I343" s="372">
        <v>386200</v>
      </c>
      <c r="J343" s="372">
        <v>156442</v>
      </c>
      <c r="K343" s="372" t="s">
        <v>1176</v>
      </c>
      <c r="L343" s="372">
        <v>542642</v>
      </c>
      <c r="M343" s="372" t="s">
        <v>15943</v>
      </c>
      <c r="N343" s="372" t="s">
        <v>16892</v>
      </c>
      <c r="O343" s="372" t="s">
        <v>1176</v>
      </c>
      <c r="P343" s="373" t="s">
        <v>16893</v>
      </c>
    </row>
    <row r="344" spans="1:16" ht="17.25">
      <c r="A344" s="248" t="s">
        <v>4955</v>
      </c>
      <c r="B344" s="249" t="s">
        <v>12269</v>
      </c>
      <c r="C344" s="249" t="str">
        <f t="shared" si="10"/>
        <v>३</v>
      </c>
      <c r="D344" s="249" t="s">
        <v>4956</v>
      </c>
      <c r="E344" s="372">
        <v>646159</v>
      </c>
      <c r="F344" s="372">
        <v>588878</v>
      </c>
      <c r="G344" s="372" t="s">
        <v>1176</v>
      </c>
      <c r="H344" s="372">
        <v>1235038</v>
      </c>
      <c r="I344" s="372">
        <v>385895</v>
      </c>
      <c r="J344" s="372">
        <v>171218</v>
      </c>
      <c r="K344" s="372" t="s">
        <v>1176</v>
      </c>
      <c r="L344" s="372">
        <v>557114</v>
      </c>
      <c r="M344" s="372" t="s">
        <v>16894</v>
      </c>
      <c r="N344" s="372" t="s">
        <v>16895</v>
      </c>
      <c r="O344" s="372" t="s">
        <v>1176</v>
      </c>
      <c r="P344" s="373" t="s">
        <v>16896</v>
      </c>
    </row>
    <row r="345" spans="1:16" ht="17.25">
      <c r="A345" s="248" t="s">
        <v>4965</v>
      </c>
      <c r="B345" s="249" t="s">
        <v>12278</v>
      </c>
      <c r="C345" s="249" t="str">
        <f t="shared" si="10"/>
        <v>३</v>
      </c>
      <c r="D345" s="249" t="s">
        <v>4966</v>
      </c>
      <c r="E345" s="372">
        <v>429620</v>
      </c>
      <c r="F345" s="372">
        <v>284376</v>
      </c>
      <c r="G345" s="372" t="s">
        <v>1176</v>
      </c>
      <c r="H345" s="372">
        <v>713997</v>
      </c>
      <c r="I345" s="372">
        <v>277591</v>
      </c>
      <c r="J345" s="372">
        <v>117345</v>
      </c>
      <c r="K345" s="372" t="s">
        <v>1176</v>
      </c>
      <c r="L345" s="372">
        <v>394936</v>
      </c>
      <c r="M345" s="372" t="s">
        <v>16897</v>
      </c>
      <c r="N345" s="372" t="s">
        <v>16898</v>
      </c>
      <c r="O345" s="372" t="s">
        <v>1176</v>
      </c>
      <c r="P345" s="373" t="s">
        <v>11935</v>
      </c>
    </row>
    <row r="346" spans="1:16" ht="17.25">
      <c r="A346" s="248" t="s">
        <v>4975</v>
      </c>
      <c r="B346" s="249" t="s">
        <v>12288</v>
      </c>
      <c r="C346" s="249" t="str">
        <f t="shared" si="10"/>
        <v>३</v>
      </c>
      <c r="D346" s="249" t="s">
        <v>4976</v>
      </c>
      <c r="E346" s="372">
        <v>263219</v>
      </c>
      <c r="F346" s="372">
        <v>240262</v>
      </c>
      <c r="G346" s="372" t="s">
        <v>1176</v>
      </c>
      <c r="H346" s="372">
        <v>503481</v>
      </c>
      <c r="I346" s="372">
        <v>143778</v>
      </c>
      <c r="J346" s="372">
        <v>64064</v>
      </c>
      <c r="K346" s="372" t="s">
        <v>1176</v>
      </c>
      <c r="L346" s="372">
        <v>207842</v>
      </c>
      <c r="M346" s="372" t="s">
        <v>16899</v>
      </c>
      <c r="N346" s="372" t="s">
        <v>16900</v>
      </c>
      <c r="O346" s="372" t="s">
        <v>1176</v>
      </c>
      <c r="P346" s="373" t="s">
        <v>16345</v>
      </c>
    </row>
    <row r="347" spans="1:16" ht="17.25">
      <c r="A347" s="248" t="s">
        <v>4985</v>
      </c>
      <c r="B347" s="249" t="s">
        <v>12298</v>
      </c>
      <c r="C347" s="249" t="str">
        <f t="shared" si="10"/>
        <v>३</v>
      </c>
      <c r="D347" s="249" t="s">
        <v>4986</v>
      </c>
      <c r="E347" s="372">
        <v>315604</v>
      </c>
      <c r="F347" s="372">
        <v>169114</v>
      </c>
      <c r="G347" s="372" t="s">
        <v>1176</v>
      </c>
      <c r="H347" s="372">
        <v>484718</v>
      </c>
      <c r="I347" s="372">
        <v>198062</v>
      </c>
      <c r="J347" s="372">
        <v>64783</v>
      </c>
      <c r="K347" s="372" t="s">
        <v>1176</v>
      </c>
      <c r="L347" s="372">
        <v>262846</v>
      </c>
      <c r="M347" s="372" t="s">
        <v>16901</v>
      </c>
      <c r="N347" s="372" t="s">
        <v>16902</v>
      </c>
      <c r="O347" s="372" t="s">
        <v>1176</v>
      </c>
      <c r="P347" s="373" t="s">
        <v>16903</v>
      </c>
    </row>
    <row r="348" spans="1:16" ht="17.25">
      <c r="A348" s="248" t="s">
        <v>4993</v>
      </c>
      <c r="B348" s="249" t="s">
        <v>12308</v>
      </c>
      <c r="C348" s="249" t="str">
        <f t="shared" si="10"/>
        <v>३</v>
      </c>
      <c r="D348" s="249" t="s">
        <v>4994</v>
      </c>
      <c r="E348" s="372">
        <v>259497</v>
      </c>
      <c r="F348" s="372">
        <v>136367</v>
      </c>
      <c r="G348" s="372" t="s">
        <v>1176</v>
      </c>
      <c r="H348" s="372">
        <v>395864</v>
      </c>
      <c r="I348" s="372">
        <v>125799</v>
      </c>
      <c r="J348" s="372">
        <v>44906</v>
      </c>
      <c r="K348" s="372" t="s">
        <v>1176</v>
      </c>
      <c r="L348" s="372">
        <v>170705</v>
      </c>
      <c r="M348" s="372" t="s">
        <v>16904</v>
      </c>
      <c r="N348" s="372" t="s">
        <v>16403</v>
      </c>
      <c r="O348" s="372" t="s">
        <v>1176</v>
      </c>
      <c r="P348" s="373" t="s">
        <v>16905</v>
      </c>
    </row>
    <row r="349" spans="1:16" ht="17.25">
      <c r="A349" s="248" t="s">
        <v>5003</v>
      </c>
      <c r="B349" s="249" t="s">
        <v>12316</v>
      </c>
      <c r="C349" s="249" t="str">
        <f t="shared" si="10"/>
        <v>३</v>
      </c>
      <c r="D349" s="249" t="s">
        <v>5004</v>
      </c>
      <c r="E349" s="372">
        <v>324324</v>
      </c>
      <c r="F349" s="372">
        <v>282382</v>
      </c>
      <c r="G349" s="372" t="s">
        <v>1176</v>
      </c>
      <c r="H349" s="372">
        <v>606706</v>
      </c>
      <c r="I349" s="372">
        <v>175133</v>
      </c>
      <c r="J349" s="372">
        <v>86411</v>
      </c>
      <c r="K349" s="372" t="s">
        <v>1176</v>
      </c>
      <c r="L349" s="372">
        <v>261544</v>
      </c>
      <c r="M349" s="372" t="s">
        <v>11235</v>
      </c>
      <c r="N349" s="372" t="s">
        <v>16906</v>
      </c>
      <c r="O349" s="372" t="s">
        <v>1176</v>
      </c>
      <c r="P349" s="373" t="s">
        <v>16907</v>
      </c>
    </row>
    <row r="350" spans="1:16" ht="17.25">
      <c r="A350" s="248" t="s">
        <v>5012</v>
      </c>
      <c r="B350" s="249" t="s">
        <v>12326</v>
      </c>
      <c r="C350" s="249" t="str">
        <f t="shared" si="10"/>
        <v>३</v>
      </c>
      <c r="D350" s="249" t="s">
        <v>5013</v>
      </c>
      <c r="E350" s="372">
        <v>288008</v>
      </c>
      <c r="F350" s="372">
        <v>194902</v>
      </c>
      <c r="G350" s="372" t="s">
        <v>1176</v>
      </c>
      <c r="H350" s="372">
        <v>482910</v>
      </c>
      <c r="I350" s="372">
        <v>194308</v>
      </c>
      <c r="J350" s="372">
        <v>53846</v>
      </c>
      <c r="K350" s="372" t="s">
        <v>1176</v>
      </c>
      <c r="L350" s="372">
        <v>248155</v>
      </c>
      <c r="M350" s="372" t="s">
        <v>16908</v>
      </c>
      <c r="N350" s="372" t="s">
        <v>16909</v>
      </c>
      <c r="O350" s="372" t="s">
        <v>1176</v>
      </c>
      <c r="P350" s="373" t="s">
        <v>16910</v>
      </c>
    </row>
    <row r="351" spans="1:16" ht="17.25">
      <c r="A351" s="248" t="s">
        <v>5022</v>
      </c>
      <c r="B351" s="249" t="s">
        <v>12335</v>
      </c>
      <c r="C351" s="249" t="str">
        <f t="shared" si="10"/>
        <v>३</v>
      </c>
      <c r="D351" s="249" t="s">
        <v>5023</v>
      </c>
      <c r="E351" s="372">
        <v>290841</v>
      </c>
      <c r="F351" s="372">
        <v>172300</v>
      </c>
      <c r="G351" s="372" t="s">
        <v>1176</v>
      </c>
      <c r="H351" s="372">
        <v>463142</v>
      </c>
      <c r="I351" s="372">
        <v>190134</v>
      </c>
      <c r="J351" s="372">
        <v>103559</v>
      </c>
      <c r="K351" s="372" t="s">
        <v>1176</v>
      </c>
      <c r="L351" s="372">
        <v>293694</v>
      </c>
      <c r="M351" s="372" t="s">
        <v>14839</v>
      </c>
      <c r="N351" s="372" t="s">
        <v>11101</v>
      </c>
      <c r="O351" s="372" t="s">
        <v>1176</v>
      </c>
      <c r="P351" s="373" t="s">
        <v>16911</v>
      </c>
    </row>
    <row r="352" spans="1:16" ht="17.25">
      <c r="A352" s="248" t="s">
        <v>5031</v>
      </c>
      <c r="B352" s="249" t="s">
        <v>12344</v>
      </c>
      <c r="C352" s="249" t="str">
        <f t="shared" si="10"/>
        <v>३</v>
      </c>
      <c r="D352" s="249" t="s">
        <v>5032</v>
      </c>
      <c r="E352" s="372">
        <v>254652</v>
      </c>
      <c r="F352" s="372">
        <v>232410</v>
      </c>
      <c r="G352" s="372" t="s">
        <v>1176</v>
      </c>
      <c r="H352" s="372">
        <v>487062</v>
      </c>
      <c r="I352" s="372">
        <v>163500</v>
      </c>
      <c r="J352" s="372">
        <v>102710</v>
      </c>
      <c r="K352" s="372" t="s">
        <v>1176</v>
      </c>
      <c r="L352" s="372">
        <v>266210</v>
      </c>
      <c r="M352" s="372" t="s">
        <v>16912</v>
      </c>
      <c r="N352" s="372" t="s">
        <v>16913</v>
      </c>
      <c r="O352" s="372" t="s">
        <v>1176</v>
      </c>
      <c r="P352" s="373" t="s">
        <v>16806</v>
      </c>
    </row>
    <row r="353" spans="1:16" ht="17.25">
      <c r="A353" s="248" t="s">
        <v>5041</v>
      </c>
      <c r="B353" s="249" t="s">
        <v>12353</v>
      </c>
      <c r="C353" s="249" t="str">
        <f t="shared" si="10"/>
        <v>३</v>
      </c>
      <c r="D353" s="249" t="s">
        <v>5042</v>
      </c>
      <c r="E353" s="372">
        <v>361285</v>
      </c>
      <c r="F353" s="372">
        <v>231341</v>
      </c>
      <c r="G353" s="372" t="s">
        <v>1176</v>
      </c>
      <c r="H353" s="372">
        <v>592626</v>
      </c>
      <c r="I353" s="372">
        <v>213329</v>
      </c>
      <c r="J353" s="372">
        <v>71389</v>
      </c>
      <c r="K353" s="372" t="s">
        <v>1176</v>
      </c>
      <c r="L353" s="372">
        <v>284718</v>
      </c>
      <c r="M353" s="372" t="s">
        <v>16914</v>
      </c>
      <c r="N353" s="372" t="s">
        <v>16915</v>
      </c>
      <c r="O353" s="372" t="s">
        <v>1176</v>
      </c>
      <c r="P353" s="373" t="s">
        <v>16916</v>
      </c>
    </row>
    <row r="354" spans="1:16" ht="17.25">
      <c r="A354" s="248" t="s">
        <v>5051</v>
      </c>
      <c r="B354" s="249" t="s">
        <v>12361</v>
      </c>
      <c r="C354" s="249" t="str">
        <f t="shared" si="10"/>
        <v>३</v>
      </c>
      <c r="D354" s="249" t="s">
        <v>5052</v>
      </c>
      <c r="E354" s="372">
        <v>282711</v>
      </c>
      <c r="F354" s="372">
        <v>202519</v>
      </c>
      <c r="G354" s="372" t="s">
        <v>1176</v>
      </c>
      <c r="H354" s="372">
        <v>485230</v>
      </c>
      <c r="I354" s="372">
        <v>201870</v>
      </c>
      <c r="J354" s="372">
        <v>60227</v>
      </c>
      <c r="K354" s="372" t="s">
        <v>1176</v>
      </c>
      <c r="L354" s="372">
        <v>262098</v>
      </c>
      <c r="M354" s="372" t="s">
        <v>10863</v>
      </c>
      <c r="N354" s="372" t="s">
        <v>16917</v>
      </c>
      <c r="O354" s="372" t="s">
        <v>1176</v>
      </c>
      <c r="P354" s="373" t="s">
        <v>16918</v>
      </c>
    </row>
    <row r="355" spans="1:16" ht="17.25">
      <c r="A355" s="248" t="s">
        <v>5061</v>
      </c>
      <c r="B355" s="249" t="s">
        <v>12371</v>
      </c>
      <c r="C355" s="249" t="str">
        <f t="shared" si="10"/>
        <v>३</v>
      </c>
      <c r="D355" s="249" t="s">
        <v>5063</v>
      </c>
      <c r="E355" s="372">
        <v>478480</v>
      </c>
      <c r="F355" s="372">
        <v>497279</v>
      </c>
      <c r="G355" s="372" t="s">
        <v>1176</v>
      </c>
      <c r="H355" s="372">
        <v>975759</v>
      </c>
      <c r="I355" s="372">
        <v>267174</v>
      </c>
      <c r="J355" s="372">
        <v>129743</v>
      </c>
      <c r="K355" s="372" t="s">
        <v>1176</v>
      </c>
      <c r="L355" s="372">
        <v>396918</v>
      </c>
      <c r="M355" s="372" t="s">
        <v>16919</v>
      </c>
      <c r="N355" s="372" t="s">
        <v>16920</v>
      </c>
      <c r="O355" s="372" t="s">
        <v>1176</v>
      </c>
      <c r="P355" s="373" t="s">
        <v>16921</v>
      </c>
    </row>
    <row r="356" spans="1:16" ht="17.25">
      <c r="A356" s="248" t="s">
        <v>5072</v>
      </c>
      <c r="B356" s="249" t="s">
        <v>12380</v>
      </c>
      <c r="C356" s="249" t="str">
        <f t="shared" si="10"/>
        <v>३</v>
      </c>
      <c r="D356" s="249" t="s">
        <v>5073</v>
      </c>
      <c r="E356" s="372">
        <v>852125</v>
      </c>
      <c r="F356" s="372">
        <v>621103</v>
      </c>
      <c r="G356" s="372" t="s">
        <v>1176</v>
      </c>
      <c r="H356" s="372">
        <v>1473229</v>
      </c>
      <c r="I356" s="372">
        <v>486061</v>
      </c>
      <c r="J356" s="372">
        <v>211306</v>
      </c>
      <c r="K356" s="372" t="s">
        <v>1176</v>
      </c>
      <c r="L356" s="372">
        <v>697367</v>
      </c>
      <c r="M356" s="372" t="s">
        <v>16922</v>
      </c>
      <c r="N356" s="372" t="s">
        <v>16923</v>
      </c>
      <c r="O356" s="372" t="s">
        <v>1176</v>
      </c>
      <c r="P356" s="373" t="s">
        <v>16924</v>
      </c>
    </row>
    <row r="357" spans="1:16" ht="17.25">
      <c r="A357" s="248" t="s">
        <v>5082</v>
      </c>
      <c r="B357" s="249" t="s">
        <v>12389</v>
      </c>
      <c r="C357" s="249" t="str">
        <f t="shared" si="10"/>
        <v>३</v>
      </c>
      <c r="D357" s="249" t="s">
        <v>5083</v>
      </c>
      <c r="E357" s="372">
        <v>232380</v>
      </c>
      <c r="F357" s="372">
        <v>193388</v>
      </c>
      <c r="G357" s="372" t="s">
        <v>1176</v>
      </c>
      <c r="H357" s="372">
        <v>425768</v>
      </c>
      <c r="I357" s="372">
        <v>144857</v>
      </c>
      <c r="J357" s="372">
        <v>79962</v>
      </c>
      <c r="K357" s="372" t="s">
        <v>1176</v>
      </c>
      <c r="L357" s="372">
        <v>224819</v>
      </c>
      <c r="M357" s="372" t="s">
        <v>16925</v>
      </c>
      <c r="N357" s="372" t="s">
        <v>16926</v>
      </c>
      <c r="O357" s="372" t="s">
        <v>1176</v>
      </c>
      <c r="P357" s="373" t="s">
        <v>16927</v>
      </c>
    </row>
    <row r="358" spans="1:16" ht="17.25">
      <c r="A358" s="248" t="s">
        <v>5092</v>
      </c>
      <c r="B358" s="249" t="s">
        <v>12399</v>
      </c>
      <c r="C358" s="249" t="str">
        <f t="shared" si="10"/>
        <v>३</v>
      </c>
      <c r="D358" s="249" t="s">
        <v>5093</v>
      </c>
      <c r="E358" s="372">
        <v>338009</v>
      </c>
      <c r="F358" s="372">
        <v>242269</v>
      </c>
      <c r="G358" s="372" t="s">
        <v>1176</v>
      </c>
      <c r="H358" s="372">
        <v>580279</v>
      </c>
      <c r="I358" s="372">
        <v>198615</v>
      </c>
      <c r="J358" s="372">
        <v>95101</v>
      </c>
      <c r="K358" s="372" t="s">
        <v>1176</v>
      </c>
      <c r="L358" s="372">
        <v>293716</v>
      </c>
      <c r="M358" s="372" t="s">
        <v>16928</v>
      </c>
      <c r="N358" s="372" t="s">
        <v>16929</v>
      </c>
      <c r="O358" s="372" t="s">
        <v>1176</v>
      </c>
      <c r="P358" s="373" t="s">
        <v>16930</v>
      </c>
    </row>
    <row r="359" spans="1:16" ht="17.25">
      <c r="A359" s="248" t="s">
        <v>5101</v>
      </c>
      <c r="B359" s="249" t="s">
        <v>12407</v>
      </c>
      <c r="C359" s="249" t="str">
        <f t="shared" si="10"/>
        <v>३</v>
      </c>
      <c r="D359" s="249" t="s">
        <v>5102</v>
      </c>
      <c r="E359" s="372">
        <v>463684</v>
      </c>
      <c r="F359" s="372">
        <v>228179</v>
      </c>
      <c r="G359" s="372" t="s">
        <v>1176</v>
      </c>
      <c r="H359" s="372">
        <v>691864</v>
      </c>
      <c r="I359" s="372">
        <v>231547</v>
      </c>
      <c r="J359" s="372">
        <v>95059</v>
      </c>
      <c r="K359" s="372" t="s">
        <v>1176</v>
      </c>
      <c r="L359" s="372">
        <v>326606</v>
      </c>
      <c r="M359" s="372" t="s">
        <v>16931</v>
      </c>
      <c r="N359" s="372" t="s">
        <v>16932</v>
      </c>
      <c r="O359" s="372" t="s">
        <v>1176</v>
      </c>
      <c r="P359" s="373" t="s">
        <v>16624</v>
      </c>
    </row>
    <row r="360" spans="1:16" ht="17.25">
      <c r="A360" s="248" t="s">
        <v>5109</v>
      </c>
      <c r="B360" s="249" t="s">
        <v>12417</v>
      </c>
      <c r="C360" s="249" t="str">
        <f t="shared" si="10"/>
        <v>३</v>
      </c>
      <c r="D360" s="249" t="s">
        <v>5110</v>
      </c>
      <c r="E360" s="372">
        <v>522641</v>
      </c>
      <c r="F360" s="372">
        <v>400493</v>
      </c>
      <c r="G360" s="372" t="s">
        <v>1176</v>
      </c>
      <c r="H360" s="372">
        <v>923135</v>
      </c>
      <c r="I360" s="372">
        <v>304647</v>
      </c>
      <c r="J360" s="372">
        <v>169713</v>
      </c>
      <c r="K360" s="372" t="s">
        <v>1176</v>
      </c>
      <c r="L360" s="372">
        <v>474360</v>
      </c>
      <c r="M360" s="372" t="s">
        <v>12524</v>
      </c>
      <c r="N360" s="372" t="s">
        <v>16933</v>
      </c>
      <c r="O360" s="372" t="s">
        <v>1176</v>
      </c>
      <c r="P360" s="373" t="s">
        <v>16910</v>
      </c>
    </row>
    <row r="361" spans="1:16" ht="17.25">
      <c r="A361" s="248" t="s">
        <v>5119</v>
      </c>
      <c r="B361" s="249" t="s">
        <v>12427</v>
      </c>
      <c r="C361" s="249" t="str">
        <f t="shared" si="10"/>
        <v>३</v>
      </c>
      <c r="D361" s="249" t="s">
        <v>5120</v>
      </c>
      <c r="E361" s="372">
        <v>398158</v>
      </c>
      <c r="F361" s="372">
        <v>185940</v>
      </c>
      <c r="G361" s="372" t="s">
        <v>1176</v>
      </c>
      <c r="H361" s="372">
        <v>584098</v>
      </c>
      <c r="I361" s="372">
        <v>226216</v>
      </c>
      <c r="J361" s="372">
        <v>63316</v>
      </c>
      <c r="K361" s="372" t="s">
        <v>1176</v>
      </c>
      <c r="L361" s="372">
        <v>289532</v>
      </c>
      <c r="M361" s="372" t="s">
        <v>16934</v>
      </c>
      <c r="N361" s="372" t="s">
        <v>16935</v>
      </c>
      <c r="O361" s="372" t="s">
        <v>1176</v>
      </c>
      <c r="P361" s="373" t="s">
        <v>16936</v>
      </c>
    </row>
    <row r="362" spans="1:16" ht="17.25">
      <c r="A362" s="248" t="s">
        <v>5128</v>
      </c>
      <c r="B362" s="249" t="s">
        <v>12436</v>
      </c>
      <c r="C362" s="249" t="str">
        <f t="shared" si="10"/>
        <v>३</v>
      </c>
      <c r="D362" s="249" t="s">
        <v>5129</v>
      </c>
      <c r="E362" s="372">
        <v>404197</v>
      </c>
      <c r="F362" s="372">
        <v>263177</v>
      </c>
      <c r="G362" s="372" t="s">
        <v>1176</v>
      </c>
      <c r="H362" s="372">
        <v>667374</v>
      </c>
      <c r="I362" s="372">
        <v>286027</v>
      </c>
      <c r="J362" s="372">
        <v>107465</v>
      </c>
      <c r="K362" s="372" t="s">
        <v>1176</v>
      </c>
      <c r="L362" s="372">
        <v>393493</v>
      </c>
      <c r="M362" s="372" t="s">
        <v>13790</v>
      </c>
      <c r="N362" s="372" t="s">
        <v>16937</v>
      </c>
      <c r="O362" s="372" t="s">
        <v>1176</v>
      </c>
      <c r="P362" s="373" t="s">
        <v>16938</v>
      </c>
    </row>
    <row r="363" spans="1:16" ht="17.25">
      <c r="A363" s="248" t="s">
        <v>5138</v>
      </c>
      <c r="B363" s="249" t="s">
        <v>12445</v>
      </c>
      <c r="C363" s="249" t="str">
        <f t="shared" si="10"/>
        <v>३</v>
      </c>
      <c r="D363" s="249" t="s">
        <v>5139</v>
      </c>
      <c r="E363" s="372">
        <v>515303</v>
      </c>
      <c r="F363" s="372">
        <v>547634</v>
      </c>
      <c r="G363" s="372" t="s">
        <v>1176</v>
      </c>
      <c r="H363" s="372">
        <v>1062937</v>
      </c>
      <c r="I363" s="372">
        <v>299544</v>
      </c>
      <c r="J363" s="372">
        <v>234730</v>
      </c>
      <c r="K363" s="372" t="s">
        <v>1176</v>
      </c>
      <c r="L363" s="372">
        <v>534274</v>
      </c>
      <c r="M363" s="372" t="s">
        <v>16939</v>
      </c>
      <c r="N363" s="372" t="s">
        <v>16940</v>
      </c>
      <c r="O363" s="372" t="s">
        <v>1176</v>
      </c>
      <c r="P363" s="373" t="s">
        <v>16941</v>
      </c>
    </row>
    <row r="364" spans="1:16" ht="17.25">
      <c r="A364" s="248" t="s">
        <v>5148</v>
      </c>
      <c r="B364" s="249" t="s">
        <v>12455</v>
      </c>
      <c r="C364" s="249" t="str">
        <f t="shared" si="10"/>
        <v>३</v>
      </c>
      <c r="D364" s="249" t="s">
        <v>5149</v>
      </c>
      <c r="E364" s="372">
        <v>292783</v>
      </c>
      <c r="F364" s="372">
        <v>258341</v>
      </c>
      <c r="G364" s="372" t="s">
        <v>1176</v>
      </c>
      <c r="H364" s="372">
        <v>551124</v>
      </c>
      <c r="I364" s="372">
        <v>195939</v>
      </c>
      <c r="J364" s="372">
        <v>107945</v>
      </c>
      <c r="K364" s="372" t="s">
        <v>1176</v>
      </c>
      <c r="L364" s="372">
        <v>303884</v>
      </c>
      <c r="M364" s="372" t="s">
        <v>16942</v>
      </c>
      <c r="N364" s="372" t="s">
        <v>16112</v>
      </c>
      <c r="O364" s="372" t="s">
        <v>1176</v>
      </c>
      <c r="P364" s="373" t="s">
        <v>16467</v>
      </c>
    </row>
    <row r="365" spans="1:16" ht="17.25">
      <c r="A365" s="248" t="s">
        <v>5158</v>
      </c>
      <c r="B365" s="249" t="s">
        <v>12463</v>
      </c>
      <c r="C365" s="249" t="str">
        <f t="shared" si="10"/>
        <v>३</v>
      </c>
      <c r="D365" s="249" t="s">
        <v>5159</v>
      </c>
      <c r="E365" s="372">
        <v>425757</v>
      </c>
      <c r="F365" s="372">
        <v>366696</v>
      </c>
      <c r="G365" s="372" t="s">
        <v>1176</v>
      </c>
      <c r="H365" s="372">
        <v>792453</v>
      </c>
      <c r="I365" s="372">
        <v>262660</v>
      </c>
      <c r="J365" s="372">
        <v>112615</v>
      </c>
      <c r="K365" s="372" t="s">
        <v>1176</v>
      </c>
      <c r="L365" s="372">
        <v>375276</v>
      </c>
      <c r="M365" s="372" t="s">
        <v>16388</v>
      </c>
      <c r="N365" s="372" t="s">
        <v>16405</v>
      </c>
      <c r="O365" s="372" t="s">
        <v>1176</v>
      </c>
      <c r="P365" s="373" t="s">
        <v>16943</v>
      </c>
    </row>
    <row r="366" spans="1:16" ht="17.25">
      <c r="A366" s="248" t="s">
        <v>5168</v>
      </c>
      <c r="B366" s="249" t="s">
        <v>12472</v>
      </c>
      <c r="C366" s="249" t="str">
        <f t="shared" si="10"/>
        <v>३</v>
      </c>
      <c r="D366" s="249" t="s">
        <v>5169</v>
      </c>
      <c r="E366" s="372">
        <v>182509</v>
      </c>
      <c r="F366" s="372">
        <v>142803</v>
      </c>
      <c r="G366" s="372" t="s">
        <v>1176</v>
      </c>
      <c r="H366" s="372">
        <v>325312</v>
      </c>
      <c r="I366" s="372">
        <v>105290</v>
      </c>
      <c r="J366" s="372">
        <v>22267</v>
      </c>
      <c r="K366" s="372" t="s">
        <v>1176</v>
      </c>
      <c r="L366" s="372">
        <v>127558</v>
      </c>
      <c r="M366" s="372" t="s">
        <v>16944</v>
      </c>
      <c r="N366" s="372" t="s">
        <v>16945</v>
      </c>
      <c r="O366" s="372" t="s">
        <v>1176</v>
      </c>
      <c r="P366" s="373" t="s">
        <v>16946</v>
      </c>
    </row>
    <row r="367" spans="1:16" ht="17.25">
      <c r="A367" s="248" t="s">
        <v>5178</v>
      </c>
      <c r="B367" s="249" t="s">
        <v>12480</v>
      </c>
      <c r="C367" s="249" t="str">
        <f t="shared" si="10"/>
        <v>३</v>
      </c>
      <c r="D367" s="249" t="s">
        <v>5179</v>
      </c>
      <c r="E367" s="372">
        <v>426337</v>
      </c>
      <c r="F367" s="372">
        <v>262693</v>
      </c>
      <c r="G367" s="372" t="s">
        <v>1176</v>
      </c>
      <c r="H367" s="372">
        <v>689030</v>
      </c>
      <c r="I367" s="372">
        <v>253513</v>
      </c>
      <c r="J367" s="372">
        <v>101970</v>
      </c>
      <c r="K367" s="372" t="s">
        <v>1176</v>
      </c>
      <c r="L367" s="372">
        <v>355483</v>
      </c>
      <c r="M367" s="372" t="s">
        <v>16655</v>
      </c>
      <c r="N367" s="372" t="s">
        <v>16947</v>
      </c>
      <c r="O367" s="372" t="s">
        <v>1176</v>
      </c>
      <c r="P367" s="373" t="s">
        <v>16948</v>
      </c>
    </row>
    <row r="368" spans="1:16" ht="17.25">
      <c r="A368" s="248" t="s">
        <v>5188</v>
      </c>
      <c r="B368" s="249" t="s">
        <v>12489</v>
      </c>
      <c r="C368" s="249" t="str">
        <f t="shared" si="10"/>
        <v>३</v>
      </c>
      <c r="D368" s="249" t="s">
        <v>5190</v>
      </c>
      <c r="E368" s="372">
        <v>2661019</v>
      </c>
      <c r="F368" s="372">
        <v>3549955</v>
      </c>
      <c r="G368" s="372" t="s">
        <v>1176</v>
      </c>
      <c r="H368" s="372">
        <v>6210974</v>
      </c>
      <c r="I368" s="372">
        <v>1429762</v>
      </c>
      <c r="J368" s="372">
        <v>930966</v>
      </c>
      <c r="K368" s="372" t="s">
        <v>1176</v>
      </c>
      <c r="L368" s="372">
        <v>2360728</v>
      </c>
      <c r="M368" s="372" t="s">
        <v>16949</v>
      </c>
      <c r="N368" s="372" t="s">
        <v>16950</v>
      </c>
      <c r="O368" s="372" t="s">
        <v>1176</v>
      </c>
      <c r="P368" s="373" t="s">
        <v>2066</v>
      </c>
    </row>
    <row r="369" spans="1:16" ht="17.25">
      <c r="A369" s="248" t="s">
        <v>5199</v>
      </c>
      <c r="B369" s="249" t="s">
        <v>12499</v>
      </c>
      <c r="C369" s="249" t="str">
        <f t="shared" si="10"/>
        <v>३</v>
      </c>
      <c r="D369" s="249" t="s">
        <v>5200</v>
      </c>
      <c r="E369" s="372">
        <v>418291</v>
      </c>
      <c r="F369" s="372">
        <v>505477</v>
      </c>
      <c r="G369" s="372" t="s">
        <v>1176</v>
      </c>
      <c r="H369" s="372">
        <v>923768</v>
      </c>
      <c r="I369" s="372">
        <v>265052</v>
      </c>
      <c r="J369" s="372">
        <v>169846</v>
      </c>
      <c r="K369" s="372" t="s">
        <v>1176</v>
      </c>
      <c r="L369" s="372">
        <v>434898</v>
      </c>
      <c r="M369" s="372" t="s">
        <v>16951</v>
      </c>
      <c r="N369" s="372" t="s">
        <v>16952</v>
      </c>
      <c r="O369" s="372" t="s">
        <v>1176</v>
      </c>
      <c r="P369" s="373" t="s">
        <v>16145</v>
      </c>
    </row>
    <row r="370" spans="1:16" ht="17.25">
      <c r="A370" s="248" t="s">
        <v>5209</v>
      </c>
      <c r="B370" s="249" t="s">
        <v>12507</v>
      </c>
      <c r="C370" s="249" t="str">
        <f t="shared" si="10"/>
        <v>३</v>
      </c>
      <c r="D370" s="249" t="s">
        <v>5210</v>
      </c>
      <c r="E370" s="372">
        <v>501281</v>
      </c>
      <c r="F370" s="372">
        <v>865556</v>
      </c>
      <c r="G370" s="372" t="s">
        <v>1176</v>
      </c>
      <c r="H370" s="372">
        <v>1366837</v>
      </c>
      <c r="I370" s="372">
        <v>286857</v>
      </c>
      <c r="J370" s="372">
        <v>342424</v>
      </c>
      <c r="K370" s="372" t="s">
        <v>1176</v>
      </c>
      <c r="L370" s="372">
        <v>629281</v>
      </c>
      <c r="M370" s="372" t="s">
        <v>12324</v>
      </c>
      <c r="N370" s="372" t="s">
        <v>13085</v>
      </c>
      <c r="O370" s="372" t="s">
        <v>1176</v>
      </c>
      <c r="P370" s="373" t="s">
        <v>16953</v>
      </c>
    </row>
    <row r="371" spans="1:16" ht="17.25">
      <c r="A371" s="248" t="s">
        <v>5219</v>
      </c>
      <c r="B371" s="249" t="s">
        <v>12516</v>
      </c>
      <c r="C371" s="249" t="str">
        <f t="shared" si="10"/>
        <v>३</v>
      </c>
      <c r="D371" s="249" t="s">
        <v>5220</v>
      </c>
      <c r="E371" s="372">
        <v>736407</v>
      </c>
      <c r="F371" s="372">
        <v>545670</v>
      </c>
      <c r="G371" s="372" t="s">
        <v>1176</v>
      </c>
      <c r="H371" s="372">
        <v>1282077</v>
      </c>
      <c r="I371" s="372">
        <v>480024</v>
      </c>
      <c r="J371" s="372">
        <v>136959</v>
      </c>
      <c r="K371" s="372" t="s">
        <v>1176</v>
      </c>
      <c r="L371" s="372">
        <v>616983</v>
      </c>
      <c r="M371" s="372" t="s">
        <v>16954</v>
      </c>
      <c r="N371" s="372" t="s">
        <v>16955</v>
      </c>
      <c r="O371" s="372" t="s">
        <v>1176</v>
      </c>
      <c r="P371" s="373" t="s">
        <v>16956</v>
      </c>
    </row>
    <row r="372" spans="1:16" ht="17.25">
      <c r="A372" s="248" t="s">
        <v>5228</v>
      </c>
      <c r="B372" s="249" t="s">
        <v>12526</v>
      </c>
      <c r="C372" s="249" t="str">
        <f t="shared" si="10"/>
        <v>३</v>
      </c>
      <c r="D372" s="249" t="s">
        <v>5229</v>
      </c>
      <c r="E372" s="372">
        <v>977787</v>
      </c>
      <c r="F372" s="372">
        <v>705583</v>
      </c>
      <c r="G372" s="372" t="s">
        <v>1176</v>
      </c>
      <c r="H372" s="372">
        <v>1683370</v>
      </c>
      <c r="I372" s="372">
        <v>469323</v>
      </c>
      <c r="J372" s="372">
        <v>185236</v>
      </c>
      <c r="K372" s="372" t="s">
        <v>1176</v>
      </c>
      <c r="L372" s="372">
        <v>654559</v>
      </c>
      <c r="M372" s="372" t="s">
        <v>16957</v>
      </c>
      <c r="N372" s="372" t="s">
        <v>16958</v>
      </c>
      <c r="O372" s="372" t="s">
        <v>1176</v>
      </c>
      <c r="P372" s="373" t="s">
        <v>16959</v>
      </c>
    </row>
    <row r="373" spans="1:16" ht="17.25">
      <c r="A373" s="248" t="s">
        <v>5237</v>
      </c>
      <c r="B373" s="249" t="s">
        <v>12536</v>
      </c>
      <c r="C373" s="249" t="str">
        <f t="shared" si="10"/>
        <v>३</v>
      </c>
      <c r="D373" s="249" t="s">
        <v>5238</v>
      </c>
      <c r="E373" s="372">
        <v>683384</v>
      </c>
      <c r="F373" s="372">
        <v>429086</v>
      </c>
      <c r="G373" s="372" t="s">
        <v>1176</v>
      </c>
      <c r="H373" s="372">
        <v>1112471</v>
      </c>
      <c r="I373" s="372">
        <v>395868</v>
      </c>
      <c r="J373" s="372">
        <v>108569</v>
      </c>
      <c r="K373" s="372" t="s">
        <v>1176</v>
      </c>
      <c r="L373" s="372">
        <v>504437</v>
      </c>
      <c r="M373" s="372" t="s">
        <v>16960</v>
      </c>
      <c r="N373" s="372" t="s">
        <v>16961</v>
      </c>
      <c r="O373" s="372" t="s">
        <v>1176</v>
      </c>
      <c r="P373" s="373" t="s">
        <v>16962</v>
      </c>
    </row>
    <row r="374" spans="1:16" ht="17.25">
      <c r="A374" s="248" t="s">
        <v>5247</v>
      </c>
      <c r="B374" s="249" t="s">
        <v>12543</v>
      </c>
      <c r="C374" s="249" t="str">
        <f t="shared" si="10"/>
        <v>३</v>
      </c>
      <c r="D374" s="249" t="s">
        <v>5248</v>
      </c>
      <c r="E374" s="372">
        <v>405924</v>
      </c>
      <c r="F374" s="372">
        <v>326812</v>
      </c>
      <c r="G374" s="372" t="s">
        <v>1176</v>
      </c>
      <c r="H374" s="372">
        <v>732736</v>
      </c>
      <c r="I374" s="372">
        <v>247148</v>
      </c>
      <c r="J374" s="372">
        <v>154579</v>
      </c>
      <c r="K374" s="372" t="s">
        <v>1176</v>
      </c>
      <c r="L374" s="372">
        <v>401728</v>
      </c>
      <c r="M374" s="372" t="s">
        <v>16963</v>
      </c>
      <c r="N374" s="372" t="s">
        <v>16964</v>
      </c>
      <c r="O374" s="372" t="s">
        <v>1176</v>
      </c>
      <c r="P374" s="373" t="s">
        <v>16965</v>
      </c>
    </row>
    <row r="375" spans="1:16" ht="17.25">
      <c r="A375" s="248" t="s">
        <v>5257</v>
      </c>
      <c r="B375" s="249" t="s">
        <v>12551</v>
      </c>
      <c r="C375" s="249" t="str">
        <f t="shared" si="10"/>
        <v>३</v>
      </c>
      <c r="D375" s="249" t="s">
        <v>5259</v>
      </c>
      <c r="E375" s="372">
        <v>1565857</v>
      </c>
      <c r="F375" s="372">
        <v>1653987</v>
      </c>
      <c r="G375" s="372">
        <v>11500</v>
      </c>
      <c r="H375" s="372">
        <v>3231345</v>
      </c>
      <c r="I375" s="372">
        <v>933596</v>
      </c>
      <c r="J375" s="372">
        <v>517626</v>
      </c>
      <c r="K375" s="372">
        <v>2415</v>
      </c>
      <c r="L375" s="372">
        <v>1453638</v>
      </c>
      <c r="M375" s="372" t="s">
        <v>16966</v>
      </c>
      <c r="N375" s="372" t="s">
        <v>16967</v>
      </c>
      <c r="O375" s="372" t="s">
        <v>1245</v>
      </c>
      <c r="P375" s="373" t="s">
        <v>16968</v>
      </c>
    </row>
    <row r="376" spans="1:16" ht="17.25">
      <c r="A376" s="248" t="s">
        <v>5269</v>
      </c>
      <c r="B376" s="249" t="s">
        <v>12562</v>
      </c>
      <c r="C376" s="249" t="str">
        <f t="shared" si="10"/>
        <v>३</v>
      </c>
      <c r="D376" s="249" t="s">
        <v>5270</v>
      </c>
      <c r="E376" s="372">
        <v>506534</v>
      </c>
      <c r="F376" s="372">
        <v>670820</v>
      </c>
      <c r="G376" s="372" t="s">
        <v>1176</v>
      </c>
      <c r="H376" s="372">
        <v>1177354</v>
      </c>
      <c r="I376" s="372">
        <v>338364</v>
      </c>
      <c r="J376" s="372">
        <v>267111</v>
      </c>
      <c r="K376" s="372" t="s">
        <v>1176</v>
      </c>
      <c r="L376" s="372">
        <v>605475</v>
      </c>
      <c r="M376" s="372" t="s">
        <v>16969</v>
      </c>
      <c r="N376" s="372" t="s">
        <v>16970</v>
      </c>
      <c r="O376" s="372" t="s">
        <v>1176</v>
      </c>
      <c r="P376" s="373" t="s">
        <v>16971</v>
      </c>
    </row>
    <row r="377" spans="1:16" ht="17.25">
      <c r="A377" s="248" t="s">
        <v>5279</v>
      </c>
      <c r="B377" s="249" t="s">
        <v>12571</v>
      </c>
      <c r="C377" s="249" t="str">
        <f t="shared" si="10"/>
        <v>३</v>
      </c>
      <c r="D377" s="249" t="s">
        <v>5280</v>
      </c>
      <c r="E377" s="372">
        <v>268468</v>
      </c>
      <c r="F377" s="372">
        <v>225084</v>
      </c>
      <c r="G377" s="372" t="s">
        <v>1176</v>
      </c>
      <c r="H377" s="372">
        <v>493552</v>
      </c>
      <c r="I377" s="372">
        <v>151920</v>
      </c>
      <c r="J377" s="372">
        <v>75727</v>
      </c>
      <c r="K377" s="372" t="s">
        <v>1176</v>
      </c>
      <c r="L377" s="372">
        <v>227647</v>
      </c>
      <c r="M377" s="372" t="s">
        <v>13049</v>
      </c>
      <c r="N377" s="372" t="s">
        <v>1451</v>
      </c>
      <c r="O377" s="372" t="s">
        <v>1176</v>
      </c>
      <c r="P377" s="373" t="s">
        <v>16444</v>
      </c>
    </row>
    <row r="378" spans="1:16" ht="17.25">
      <c r="A378" s="248" t="s">
        <v>5289</v>
      </c>
      <c r="B378" s="249" t="s">
        <v>12580</v>
      </c>
      <c r="C378" s="249" t="str">
        <f t="shared" si="10"/>
        <v>३</v>
      </c>
      <c r="D378" s="249" t="s">
        <v>5290</v>
      </c>
      <c r="E378" s="372">
        <v>380260</v>
      </c>
      <c r="F378" s="372">
        <v>246624</v>
      </c>
      <c r="G378" s="372" t="s">
        <v>1176</v>
      </c>
      <c r="H378" s="372">
        <v>626884</v>
      </c>
      <c r="I378" s="372">
        <v>253546</v>
      </c>
      <c r="J378" s="372">
        <v>72996</v>
      </c>
      <c r="K378" s="372" t="s">
        <v>1176</v>
      </c>
      <c r="L378" s="372">
        <v>326542</v>
      </c>
      <c r="M378" s="372" t="s">
        <v>16972</v>
      </c>
      <c r="N378" s="372" t="s">
        <v>16973</v>
      </c>
      <c r="O378" s="372" t="s">
        <v>1176</v>
      </c>
      <c r="P378" s="373" t="s">
        <v>16642</v>
      </c>
    </row>
    <row r="379" spans="1:16" ht="17.25">
      <c r="A379" s="248" t="s">
        <v>5299</v>
      </c>
      <c r="B379" s="249" t="s">
        <v>12588</v>
      </c>
      <c r="C379" s="249" t="str">
        <f t="shared" si="10"/>
        <v>३</v>
      </c>
      <c r="D379" s="249" t="s">
        <v>5300</v>
      </c>
      <c r="E379" s="372">
        <v>506806</v>
      </c>
      <c r="F379" s="372">
        <v>305940</v>
      </c>
      <c r="G379" s="372" t="s">
        <v>1176</v>
      </c>
      <c r="H379" s="372">
        <v>812746</v>
      </c>
      <c r="I379" s="372">
        <v>311959</v>
      </c>
      <c r="J379" s="372">
        <v>131870</v>
      </c>
      <c r="K379" s="372" t="s">
        <v>1176</v>
      </c>
      <c r="L379" s="372">
        <v>443829</v>
      </c>
      <c r="M379" s="372" t="s">
        <v>16974</v>
      </c>
      <c r="N379" s="372" t="s">
        <v>16907</v>
      </c>
      <c r="O379" s="372" t="s">
        <v>1176</v>
      </c>
      <c r="P379" s="373" t="s">
        <v>16228</v>
      </c>
    </row>
    <row r="380" spans="1:16" ht="17.25">
      <c r="A380" s="248" t="s">
        <v>5309</v>
      </c>
      <c r="B380" s="249" t="s">
        <v>12597</v>
      </c>
      <c r="C380" s="249" t="str">
        <f t="shared" si="10"/>
        <v>३</v>
      </c>
      <c r="D380" s="249" t="s">
        <v>5310</v>
      </c>
      <c r="E380" s="372">
        <v>394433</v>
      </c>
      <c r="F380" s="372">
        <v>389844</v>
      </c>
      <c r="G380" s="372">
        <v>400</v>
      </c>
      <c r="H380" s="372">
        <v>784678</v>
      </c>
      <c r="I380" s="372">
        <v>211295</v>
      </c>
      <c r="J380" s="372">
        <v>118860</v>
      </c>
      <c r="K380" s="372" t="s">
        <v>1176</v>
      </c>
      <c r="L380" s="372">
        <v>330156</v>
      </c>
      <c r="M380" s="372" t="s">
        <v>16975</v>
      </c>
      <c r="N380" s="372" t="s">
        <v>16976</v>
      </c>
      <c r="O380" s="372" t="s">
        <v>1176</v>
      </c>
      <c r="P380" s="373" t="s">
        <v>16977</v>
      </c>
    </row>
    <row r="381" spans="1:16" ht="17.25">
      <c r="A381" s="248" t="s">
        <v>5318</v>
      </c>
      <c r="B381" s="249" t="s">
        <v>12607</v>
      </c>
      <c r="C381" s="249" t="str">
        <f t="shared" si="10"/>
        <v>३</v>
      </c>
      <c r="D381" s="249" t="s">
        <v>5319</v>
      </c>
      <c r="E381" s="372">
        <v>463106</v>
      </c>
      <c r="F381" s="372">
        <v>363190</v>
      </c>
      <c r="G381" s="372" t="s">
        <v>1176</v>
      </c>
      <c r="H381" s="372">
        <v>826296</v>
      </c>
      <c r="I381" s="372">
        <v>267470</v>
      </c>
      <c r="J381" s="372">
        <v>80241</v>
      </c>
      <c r="K381" s="372" t="s">
        <v>1176</v>
      </c>
      <c r="L381" s="372">
        <v>347712</v>
      </c>
      <c r="M381" s="372" t="s">
        <v>12177</v>
      </c>
      <c r="N381" s="372" t="s">
        <v>16473</v>
      </c>
      <c r="O381" s="372" t="s">
        <v>1176</v>
      </c>
      <c r="P381" s="373" t="s">
        <v>16978</v>
      </c>
    </row>
    <row r="382" spans="1:16" ht="17.25">
      <c r="A382" s="248" t="s">
        <v>5328</v>
      </c>
      <c r="B382" s="249" t="s">
        <v>12617</v>
      </c>
      <c r="C382" s="249" t="str">
        <f t="shared" si="10"/>
        <v>३</v>
      </c>
      <c r="D382" s="249" t="s">
        <v>5329</v>
      </c>
      <c r="E382" s="372">
        <v>485831</v>
      </c>
      <c r="F382" s="372">
        <v>507033</v>
      </c>
      <c r="G382" s="372" t="s">
        <v>1176</v>
      </c>
      <c r="H382" s="372">
        <v>992864</v>
      </c>
      <c r="I382" s="372">
        <v>283377</v>
      </c>
      <c r="J382" s="372">
        <v>173324</v>
      </c>
      <c r="K382" s="372" t="s">
        <v>1176</v>
      </c>
      <c r="L382" s="372">
        <v>456702</v>
      </c>
      <c r="M382" s="372" t="s">
        <v>16979</v>
      </c>
      <c r="N382" s="372" t="s">
        <v>16980</v>
      </c>
      <c r="O382" s="372" t="s">
        <v>1176</v>
      </c>
      <c r="P382" s="373" t="s">
        <v>16981</v>
      </c>
    </row>
    <row r="383" spans="1:16" ht="17.25">
      <c r="A383" s="248" t="s">
        <v>5337</v>
      </c>
      <c r="B383" s="249" t="s">
        <v>12627</v>
      </c>
      <c r="C383" s="249" t="str">
        <f t="shared" si="10"/>
        <v>३</v>
      </c>
      <c r="D383" s="249" t="s">
        <v>5338</v>
      </c>
      <c r="E383" s="372">
        <v>409676</v>
      </c>
      <c r="F383" s="372">
        <v>264335</v>
      </c>
      <c r="G383" s="372" t="s">
        <v>1176</v>
      </c>
      <c r="H383" s="372">
        <v>674011</v>
      </c>
      <c r="I383" s="372">
        <v>177225</v>
      </c>
      <c r="J383" s="372">
        <v>122903</v>
      </c>
      <c r="K383" s="372" t="s">
        <v>1176</v>
      </c>
      <c r="L383" s="372">
        <v>300128</v>
      </c>
      <c r="M383" s="372" t="s">
        <v>16982</v>
      </c>
      <c r="N383" s="372" t="s">
        <v>16983</v>
      </c>
      <c r="O383" s="372" t="s">
        <v>1176</v>
      </c>
      <c r="P383" s="373" t="s">
        <v>16984</v>
      </c>
    </row>
    <row r="384" spans="1:16" ht="17.25">
      <c r="A384" s="248" t="s">
        <v>5347</v>
      </c>
      <c r="B384" s="249" t="s">
        <v>12636</v>
      </c>
      <c r="C384" s="249" t="str">
        <f t="shared" si="10"/>
        <v>३</v>
      </c>
      <c r="D384" s="249" t="s">
        <v>5348</v>
      </c>
      <c r="E384" s="372">
        <v>372986</v>
      </c>
      <c r="F384" s="372">
        <v>296107</v>
      </c>
      <c r="G384" s="372" t="s">
        <v>1176</v>
      </c>
      <c r="H384" s="372">
        <v>669093</v>
      </c>
      <c r="I384" s="372">
        <v>216075</v>
      </c>
      <c r="J384" s="372">
        <v>82524</v>
      </c>
      <c r="K384" s="372" t="s">
        <v>1176</v>
      </c>
      <c r="L384" s="372">
        <v>298600</v>
      </c>
      <c r="M384" s="372" t="s">
        <v>16985</v>
      </c>
      <c r="N384" s="372" t="s">
        <v>16986</v>
      </c>
      <c r="O384" s="372" t="s">
        <v>1176</v>
      </c>
      <c r="P384" s="373" t="s">
        <v>16107</v>
      </c>
    </row>
    <row r="385" spans="1:16" ht="17.25">
      <c r="A385" s="248" t="s">
        <v>5357</v>
      </c>
      <c r="B385" s="249" t="s">
        <v>12645</v>
      </c>
      <c r="C385" s="249" t="str">
        <f t="shared" si="10"/>
        <v>३</v>
      </c>
      <c r="D385" s="249" t="s">
        <v>5359</v>
      </c>
      <c r="E385" s="372">
        <v>771465</v>
      </c>
      <c r="F385" s="372">
        <v>1333593</v>
      </c>
      <c r="G385" s="372" t="s">
        <v>1176</v>
      </c>
      <c r="H385" s="372">
        <v>2105059</v>
      </c>
      <c r="I385" s="372">
        <v>451173</v>
      </c>
      <c r="J385" s="372">
        <v>607031</v>
      </c>
      <c r="K385" s="372" t="s">
        <v>1176</v>
      </c>
      <c r="L385" s="372">
        <v>1058205</v>
      </c>
      <c r="M385" s="372" t="s">
        <v>16464</v>
      </c>
      <c r="N385" s="372" t="s">
        <v>16355</v>
      </c>
      <c r="O385" s="372" t="s">
        <v>1176</v>
      </c>
      <c r="P385" s="373" t="s">
        <v>16941</v>
      </c>
    </row>
    <row r="386" spans="1:16" ht="17.25">
      <c r="A386" s="248" t="s">
        <v>5368</v>
      </c>
      <c r="B386" s="249" t="s">
        <v>12653</v>
      </c>
      <c r="C386" s="249" t="str">
        <f t="shared" si="10"/>
        <v>३</v>
      </c>
      <c r="D386" s="249" t="s">
        <v>5369</v>
      </c>
      <c r="E386" s="372">
        <v>962522</v>
      </c>
      <c r="F386" s="372">
        <v>690800</v>
      </c>
      <c r="G386" s="372">
        <v>35000</v>
      </c>
      <c r="H386" s="372">
        <v>1688322</v>
      </c>
      <c r="I386" s="372">
        <v>614457</v>
      </c>
      <c r="J386" s="372">
        <v>190356</v>
      </c>
      <c r="K386" s="372">
        <v>10000</v>
      </c>
      <c r="L386" s="372">
        <v>814813</v>
      </c>
      <c r="M386" s="372" t="s">
        <v>15201</v>
      </c>
      <c r="N386" s="372" t="s">
        <v>16987</v>
      </c>
      <c r="O386" s="372" t="s">
        <v>1054</v>
      </c>
      <c r="P386" s="373" t="s">
        <v>16988</v>
      </c>
    </row>
    <row r="387" spans="1:16" ht="17.25">
      <c r="A387" s="248" t="s">
        <v>5379</v>
      </c>
      <c r="B387" s="249" t="s">
        <v>12663</v>
      </c>
      <c r="C387" s="249" t="str">
        <f t="shared" si="10"/>
        <v>३</v>
      </c>
      <c r="D387" s="249" t="s">
        <v>5380</v>
      </c>
      <c r="E387" s="372">
        <v>654839</v>
      </c>
      <c r="F387" s="372">
        <v>1111230</v>
      </c>
      <c r="G387" s="372">
        <v>5000</v>
      </c>
      <c r="H387" s="372">
        <v>1771070</v>
      </c>
      <c r="I387" s="372">
        <v>344445</v>
      </c>
      <c r="J387" s="372">
        <v>222038</v>
      </c>
      <c r="K387" s="372">
        <v>5000</v>
      </c>
      <c r="L387" s="372">
        <v>571483</v>
      </c>
      <c r="M387" s="372" t="s">
        <v>16989</v>
      </c>
      <c r="N387" s="372" t="s">
        <v>16990</v>
      </c>
      <c r="O387" s="372" t="s">
        <v>1124</v>
      </c>
      <c r="P387" s="373" t="s">
        <v>16991</v>
      </c>
    </row>
    <row r="388" spans="1:16" ht="17.25">
      <c r="A388" s="248" t="s">
        <v>5389</v>
      </c>
      <c r="B388" s="249" t="s">
        <v>12672</v>
      </c>
      <c r="C388" s="249" t="str">
        <f t="shared" si="10"/>
        <v>३</v>
      </c>
      <c r="D388" s="249" t="s">
        <v>5390</v>
      </c>
      <c r="E388" s="372">
        <v>814826</v>
      </c>
      <c r="F388" s="372">
        <v>882726</v>
      </c>
      <c r="G388" s="372" t="s">
        <v>1176</v>
      </c>
      <c r="H388" s="372">
        <v>1697552</v>
      </c>
      <c r="I388" s="372">
        <v>425231</v>
      </c>
      <c r="J388" s="372">
        <v>309051</v>
      </c>
      <c r="K388" s="372" t="s">
        <v>1176</v>
      </c>
      <c r="L388" s="372">
        <v>734282</v>
      </c>
      <c r="M388" s="372" t="s">
        <v>16992</v>
      </c>
      <c r="N388" s="372" t="s">
        <v>16993</v>
      </c>
      <c r="O388" s="372" t="s">
        <v>1176</v>
      </c>
      <c r="P388" s="373" t="s">
        <v>16982</v>
      </c>
    </row>
    <row r="389" spans="1:16" ht="17.25">
      <c r="A389" s="248" t="s">
        <v>5399</v>
      </c>
      <c r="B389" s="249" t="s">
        <v>12682</v>
      </c>
      <c r="C389" s="249" t="str">
        <f t="shared" si="10"/>
        <v>३</v>
      </c>
      <c r="D389" s="249" t="s">
        <v>5401</v>
      </c>
      <c r="E389" s="372">
        <v>1869864</v>
      </c>
      <c r="F389" s="372">
        <v>5158649</v>
      </c>
      <c r="G389" s="372" t="s">
        <v>1176</v>
      </c>
      <c r="H389" s="372">
        <v>7028513</v>
      </c>
      <c r="I389" s="372">
        <v>1185441</v>
      </c>
      <c r="J389" s="372">
        <v>1167429</v>
      </c>
      <c r="K389" s="372" t="s">
        <v>1176</v>
      </c>
      <c r="L389" s="372">
        <v>2352871</v>
      </c>
      <c r="M389" s="372" t="s">
        <v>16994</v>
      </c>
      <c r="N389" s="372" t="s">
        <v>16995</v>
      </c>
      <c r="O389" s="372" t="s">
        <v>1176</v>
      </c>
      <c r="P389" s="373" t="s">
        <v>16996</v>
      </c>
    </row>
    <row r="390" spans="1:16" ht="17.25">
      <c r="A390" s="248" t="s">
        <v>5410</v>
      </c>
      <c r="B390" s="249" t="s">
        <v>12691</v>
      </c>
      <c r="C390" s="249" t="str">
        <f t="shared" si="10"/>
        <v>३</v>
      </c>
      <c r="D390" s="249" t="s">
        <v>5411</v>
      </c>
      <c r="E390" s="372">
        <v>1014423</v>
      </c>
      <c r="F390" s="372">
        <v>1354277</v>
      </c>
      <c r="G390" s="372" t="s">
        <v>1176</v>
      </c>
      <c r="H390" s="372">
        <v>2368700</v>
      </c>
      <c r="I390" s="372">
        <v>553156</v>
      </c>
      <c r="J390" s="372">
        <v>343380</v>
      </c>
      <c r="K390" s="372" t="s">
        <v>1176</v>
      </c>
      <c r="L390" s="372">
        <v>896536</v>
      </c>
      <c r="M390" s="372" t="s">
        <v>16997</v>
      </c>
      <c r="N390" s="372" t="s">
        <v>1335</v>
      </c>
      <c r="O390" s="372" t="s">
        <v>1176</v>
      </c>
      <c r="P390" s="373" t="s">
        <v>16998</v>
      </c>
    </row>
    <row r="391" spans="1:16" ht="17.25">
      <c r="A391" s="248" t="s">
        <v>5420</v>
      </c>
      <c r="B391" s="249" t="s">
        <v>12699</v>
      </c>
      <c r="C391" s="249" t="str">
        <f t="shared" si="10"/>
        <v>३</v>
      </c>
      <c r="D391" s="249" t="s">
        <v>5421</v>
      </c>
      <c r="E391" s="372">
        <v>680411</v>
      </c>
      <c r="F391" s="372">
        <v>1755610</v>
      </c>
      <c r="G391" s="372">
        <v>5000</v>
      </c>
      <c r="H391" s="372">
        <v>2441022</v>
      </c>
      <c r="I391" s="372">
        <v>341505</v>
      </c>
      <c r="J391" s="372">
        <v>423679</v>
      </c>
      <c r="K391" s="372" t="s">
        <v>1176</v>
      </c>
      <c r="L391" s="372">
        <v>765184</v>
      </c>
      <c r="M391" s="372" t="s">
        <v>16807</v>
      </c>
      <c r="N391" s="372" t="s">
        <v>16999</v>
      </c>
      <c r="O391" s="372" t="s">
        <v>1176</v>
      </c>
      <c r="P391" s="373" t="s">
        <v>16720</v>
      </c>
    </row>
    <row r="392" spans="1:16" ht="17.25">
      <c r="A392" s="248" t="s">
        <v>5430</v>
      </c>
      <c r="B392" s="249" t="s">
        <v>12709</v>
      </c>
      <c r="C392" s="249" t="str">
        <f t="shared" si="10"/>
        <v>३</v>
      </c>
      <c r="D392" s="249" t="s">
        <v>5431</v>
      </c>
      <c r="E392" s="372">
        <v>243650</v>
      </c>
      <c r="F392" s="372">
        <v>157953</v>
      </c>
      <c r="G392" s="372" t="s">
        <v>1176</v>
      </c>
      <c r="H392" s="372">
        <v>401603</v>
      </c>
      <c r="I392" s="372">
        <v>151060</v>
      </c>
      <c r="J392" s="372">
        <v>67519</v>
      </c>
      <c r="K392" s="372" t="s">
        <v>1176</v>
      </c>
      <c r="L392" s="372">
        <v>218579</v>
      </c>
      <c r="M392" s="372" t="s">
        <v>16727</v>
      </c>
      <c r="N392" s="372" t="s">
        <v>17000</v>
      </c>
      <c r="O392" s="372" t="s">
        <v>1176</v>
      </c>
      <c r="P392" s="373" t="s">
        <v>16423</v>
      </c>
    </row>
    <row r="393" spans="1:16" ht="17.25">
      <c r="A393" s="248" t="s">
        <v>5440</v>
      </c>
      <c r="B393" s="249" t="s">
        <v>12719</v>
      </c>
      <c r="C393" s="249" t="str">
        <f t="shared" si="10"/>
        <v>३</v>
      </c>
      <c r="D393" s="249" t="s">
        <v>5441</v>
      </c>
      <c r="E393" s="372">
        <v>318080</v>
      </c>
      <c r="F393" s="372">
        <v>134630</v>
      </c>
      <c r="G393" s="372" t="s">
        <v>1176</v>
      </c>
      <c r="H393" s="372">
        <v>452710</v>
      </c>
      <c r="I393" s="372">
        <v>164173</v>
      </c>
      <c r="J393" s="372">
        <v>32146</v>
      </c>
      <c r="K393" s="372" t="s">
        <v>1176</v>
      </c>
      <c r="L393" s="372">
        <v>196319</v>
      </c>
      <c r="M393" s="372" t="s">
        <v>17001</v>
      </c>
      <c r="N393" s="372" t="s">
        <v>17002</v>
      </c>
      <c r="O393" s="372" t="s">
        <v>1176</v>
      </c>
      <c r="P393" s="373" t="s">
        <v>17003</v>
      </c>
    </row>
    <row r="394" spans="1:16" ht="17.25">
      <c r="A394" s="248" t="s">
        <v>5450</v>
      </c>
      <c r="B394" s="249" t="s">
        <v>12728</v>
      </c>
      <c r="C394" s="249" t="str">
        <f t="shared" si="10"/>
        <v>३</v>
      </c>
      <c r="D394" s="249" t="s">
        <v>5451</v>
      </c>
      <c r="E394" s="372">
        <v>377508</v>
      </c>
      <c r="F394" s="372">
        <v>227254</v>
      </c>
      <c r="G394" s="372" t="s">
        <v>1176</v>
      </c>
      <c r="H394" s="372">
        <v>604762</v>
      </c>
      <c r="I394" s="372">
        <v>229893</v>
      </c>
      <c r="J394" s="372">
        <v>83091</v>
      </c>
      <c r="K394" s="372" t="s">
        <v>1176</v>
      </c>
      <c r="L394" s="372">
        <v>312984</v>
      </c>
      <c r="M394" s="372" t="s">
        <v>17004</v>
      </c>
      <c r="N394" s="372" t="s">
        <v>16705</v>
      </c>
      <c r="O394" s="372" t="s">
        <v>1176</v>
      </c>
      <c r="P394" s="373" t="s">
        <v>17005</v>
      </c>
    </row>
    <row r="395" spans="1:16" ht="17.25">
      <c r="A395" s="248" t="s">
        <v>5460</v>
      </c>
      <c r="B395" s="249" t="s">
        <v>12737</v>
      </c>
      <c r="C395" s="249" t="str">
        <f t="shared" si="10"/>
        <v>३</v>
      </c>
      <c r="D395" s="249" t="s">
        <v>5462</v>
      </c>
      <c r="E395" s="372">
        <v>7747055</v>
      </c>
      <c r="F395" s="372">
        <v>14487307</v>
      </c>
      <c r="G395" s="372">
        <v>298524</v>
      </c>
      <c r="H395" s="372">
        <v>22532886</v>
      </c>
      <c r="I395" s="372">
        <v>3602621</v>
      </c>
      <c r="J395" s="372">
        <v>2162816</v>
      </c>
      <c r="K395" s="372">
        <v>178500</v>
      </c>
      <c r="L395" s="372">
        <v>5943937</v>
      </c>
      <c r="M395" s="372" t="s">
        <v>17006</v>
      </c>
      <c r="N395" s="372" t="s">
        <v>17007</v>
      </c>
      <c r="O395" s="372" t="s">
        <v>17008</v>
      </c>
      <c r="P395" s="373" t="s">
        <v>17009</v>
      </c>
    </row>
    <row r="396" spans="1:16" ht="17.25">
      <c r="A396" s="248" t="s">
        <v>5472</v>
      </c>
      <c r="B396" s="249" t="s">
        <v>12750</v>
      </c>
      <c r="C396" s="249" t="str">
        <f t="shared" si="10"/>
        <v>३</v>
      </c>
      <c r="D396" s="249" t="s">
        <v>5473</v>
      </c>
      <c r="E396" s="372">
        <v>691415</v>
      </c>
      <c r="F396" s="372">
        <v>1480359</v>
      </c>
      <c r="G396" s="372" t="s">
        <v>1176</v>
      </c>
      <c r="H396" s="372">
        <v>2171774</v>
      </c>
      <c r="I396" s="372">
        <v>439809</v>
      </c>
      <c r="J396" s="372">
        <v>566680</v>
      </c>
      <c r="K396" s="372" t="s">
        <v>1176</v>
      </c>
      <c r="L396" s="372">
        <v>1006489</v>
      </c>
      <c r="M396" s="372" t="s">
        <v>17010</v>
      </c>
      <c r="N396" s="372" t="s">
        <v>16732</v>
      </c>
      <c r="O396" s="372" t="s">
        <v>1176</v>
      </c>
      <c r="P396" s="373" t="s">
        <v>13624</v>
      </c>
    </row>
    <row r="397" spans="1:16" ht="17.25">
      <c r="A397" s="248" t="s">
        <v>5482</v>
      </c>
      <c r="B397" s="249" t="s">
        <v>12759</v>
      </c>
      <c r="C397" s="249" t="str">
        <f t="shared" si="10"/>
        <v>३</v>
      </c>
      <c r="D397" s="249" t="s">
        <v>5483</v>
      </c>
      <c r="E397" s="372">
        <v>748134</v>
      </c>
      <c r="F397" s="372">
        <v>916696</v>
      </c>
      <c r="G397" s="372" t="s">
        <v>1176</v>
      </c>
      <c r="H397" s="372">
        <v>1664830</v>
      </c>
      <c r="I397" s="372">
        <v>429373</v>
      </c>
      <c r="J397" s="372">
        <v>307090</v>
      </c>
      <c r="K397" s="372" t="s">
        <v>1176</v>
      </c>
      <c r="L397" s="372">
        <v>736463</v>
      </c>
      <c r="M397" s="372" t="s">
        <v>17011</v>
      </c>
      <c r="N397" s="372" t="s">
        <v>17012</v>
      </c>
      <c r="O397" s="372" t="s">
        <v>1176</v>
      </c>
      <c r="P397" s="373" t="s">
        <v>16315</v>
      </c>
    </row>
    <row r="398" spans="1:16" ht="17.25">
      <c r="A398" s="248" t="s">
        <v>5492</v>
      </c>
      <c r="B398" s="249" t="s">
        <v>12767</v>
      </c>
      <c r="C398" s="249" t="str">
        <f t="shared" si="10"/>
        <v>३</v>
      </c>
      <c r="D398" s="249" t="s">
        <v>5493</v>
      </c>
      <c r="E398" s="372">
        <v>936784</v>
      </c>
      <c r="F398" s="372">
        <v>1079569</v>
      </c>
      <c r="G398" s="372" t="s">
        <v>1176</v>
      </c>
      <c r="H398" s="372">
        <v>2016353</v>
      </c>
      <c r="I398" s="372">
        <v>586698</v>
      </c>
      <c r="J398" s="372">
        <v>459662</v>
      </c>
      <c r="K398" s="372" t="s">
        <v>1176</v>
      </c>
      <c r="L398" s="372">
        <v>1046361</v>
      </c>
      <c r="M398" s="372" t="s">
        <v>16177</v>
      </c>
      <c r="N398" s="372" t="s">
        <v>17013</v>
      </c>
      <c r="O398" s="372" t="s">
        <v>1176</v>
      </c>
      <c r="P398" s="373" t="s">
        <v>17014</v>
      </c>
    </row>
    <row r="399" spans="1:16" ht="17.25">
      <c r="A399" s="248" t="s">
        <v>5502</v>
      </c>
      <c r="B399" s="249" t="s">
        <v>12776</v>
      </c>
      <c r="C399" s="249" t="str">
        <f t="shared" ref="C399:C465" si="11">MID(B399,3,1)</f>
        <v>३</v>
      </c>
      <c r="D399" s="249" t="s">
        <v>5503</v>
      </c>
      <c r="E399" s="372">
        <v>1120318</v>
      </c>
      <c r="F399" s="372">
        <v>1266900</v>
      </c>
      <c r="G399" s="372" t="s">
        <v>1176</v>
      </c>
      <c r="H399" s="372">
        <v>2387218</v>
      </c>
      <c r="I399" s="372">
        <v>517644</v>
      </c>
      <c r="J399" s="372">
        <v>396477</v>
      </c>
      <c r="K399" s="372" t="s">
        <v>1176</v>
      </c>
      <c r="L399" s="372">
        <v>914122</v>
      </c>
      <c r="M399" s="372" t="s">
        <v>17015</v>
      </c>
      <c r="N399" s="372" t="s">
        <v>16967</v>
      </c>
      <c r="O399" s="372" t="s">
        <v>1176</v>
      </c>
      <c r="P399" s="373" t="s">
        <v>17016</v>
      </c>
    </row>
    <row r="400" spans="1:16" ht="17.25">
      <c r="A400" s="248" t="s">
        <v>5512</v>
      </c>
      <c r="B400" s="249" t="s">
        <v>12785</v>
      </c>
      <c r="C400" s="249" t="str">
        <f t="shared" si="11"/>
        <v>३</v>
      </c>
      <c r="D400" s="249" t="s">
        <v>5513</v>
      </c>
      <c r="E400" s="372">
        <v>706363</v>
      </c>
      <c r="F400" s="372">
        <v>1421784</v>
      </c>
      <c r="G400" s="372" t="s">
        <v>1176</v>
      </c>
      <c r="H400" s="372">
        <v>2128147</v>
      </c>
      <c r="I400" s="372">
        <v>334064</v>
      </c>
      <c r="J400" s="372">
        <v>437782</v>
      </c>
      <c r="K400" s="372" t="s">
        <v>1176</v>
      </c>
      <c r="L400" s="372">
        <v>771846</v>
      </c>
      <c r="M400" s="372" t="s">
        <v>16964</v>
      </c>
      <c r="N400" s="372" t="s">
        <v>17017</v>
      </c>
      <c r="O400" s="372" t="s">
        <v>1176</v>
      </c>
      <c r="P400" s="373" t="s">
        <v>16657</v>
      </c>
    </row>
    <row r="401" spans="1:16" ht="17.25">
      <c r="A401" s="248" t="s">
        <v>5522</v>
      </c>
      <c r="B401" s="249" t="s">
        <v>12795</v>
      </c>
      <c r="C401" s="249" t="str">
        <f t="shared" si="11"/>
        <v>३</v>
      </c>
      <c r="D401" s="249" t="s">
        <v>5523</v>
      </c>
      <c r="E401" s="372">
        <v>803466</v>
      </c>
      <c r="F401" s="372">
        <v>1541597</v>
      </c>
      <c r="G401" s="372">
        <v>1400</v>
      </c>
      <c r="H401" s="372">
        <v>2346463</v>
      </c>
      <c r="I401" s="372">
        <v>435571</v>
      </c>
      <c r="J401" s="372">
        <v>676672</v>
      </c>
      <c r="K401" s="372" t="s">
        <v>1176</v>
      </c>
      <c r="L401" s="372">
        <v>1112244</v>
      </c>
      <c r="M401" s="372" t="s">
        <v>17018</v>
      </c>
      <c r="N401" s="372" t="s">
        <v>17019</v>
      </c>
      <c r="O401" s="372" t="s">
        <v>1176</v>
      </c>
      <c r="P401" s="373" t="s">
        <v>16369</v>
      </c>
    </row>
    <row r="402" spans="1:16" ht="17.25">
      <c r="A402" s="248" t="s">
        <v>5532</v>
      </c>
      <c r="B402" s="249" t="s">
        <v>12804</v>
      </c>
      <c r="C402" s="249" t="str">
        <f t="shared" si="11"/>
        <v>३</v>
      </c>
      <c r="D402" s="249" t="s">
        <v>5533</v>
      </c>
      <c r="E402" s="372">
        <v>507320</v>
      </c>
      <c r="F402" s="372">
        <v>516449</v>
      </c>
      <c r="G402" s="372" t="s">
        <v>1176</v>
      </c>
      <c r="H402" s="372">
        <v>1023769</v>
      </c>
      <c r="I402" s="372">
        <v>296836</v>
      </c>
      <c r="J402" s="372">
        <v>265706</v>
      </c>
      <c r="K402" s="372" t="s">
        <v>1176</v>
      </c>
      <c r="L402" s="372">
        <v>562543</v>
      </c>
      <c r="M402" s="372" t="s">
        <v>17020</v>
      </c>
      <c r="N402" s="372" t="s">
        <v>13643</v>
      </c>
      <c r="O402" s="372" t="s">
        <v>1176</v>
      </c>
      <c r="P402" s="373" t="s">
        <v>17021</v>
      </c>
    </row>
    <row r="403" spans="1:16" ht="17.25">
      <c r="A403" s="248" t="s">
        <v>5542</v>
      </c>
      <c r="B403" s="249" t="s">
        <v>12813</v>
      </c>
      <c r="C403" s="249" t="str">
        <f t="shared" si="11"/>
        <v>३</v>
      </c>
      <c r="D403" s="249" t="s">
        <v>5543</v>
      </c>
      <c r="E403" s="372">
        <v>708282</v>
      </c>
      <c r="F403" s="372">
        <v>1498247</v>
      </c>
      <c r="G403" s="372" t="s">
        <v>1176</v>
      </c>
      <c r="H403" s="372">
        <v>2206530</v>
      </c>
      <c r="I403" s="372">
        <v>316501</v>
      </c>
      <c r="J403" s="372">
        <v>204617</v>
      </c>
      <c r="K403" s="372" t="s">
        <v>1176</v>
      </c>
      <c r="L403" s="372">
        <v>521119</v>
      </c>
      <c r="M403" s="372" t="s">
        <v>17022</v>
      </c>
      <c r="N403" s="372" t="s">
        <v>17023</v>
      </c>
      <c r="O403" s="372" t="s">
        <v>1176</v>
      </c>
      <c r="P403" s="373" t="s">
        <v>17024</v>
      </c>
    </row>
    <row r="404" spans="1:16" ht="17.25">
      <c r="A404" s="248" t="s">
        <v>5552</v>
      </c>
      <c r="B404" s="249" t="s">
        <v>12822</v>
      </c>
      <c r="C404" s="249" t="str">
        <f t="shared" si="11"/>
        <v>३</v>
      </c>
      <c r="D404" s="249" t="s">
        <v>5553</v>
      </c>
      <c r="E404" s="372">
        <v>1062671</v>
      </c>
      <c r="F404" s="372">
        <v>2156743</v>
      </c>
      <c r="G404" s="372" t="s">
        <v>1176</v>
      </c>
      <c r="H404" s="372">
        <v>3219415</v>
      </c>
      <c r="I404" s="372">
        <v>447585</v>
      </c>
      <c r="J404" s="372">
        <v>563362</v>
      </c>
      <c r="K404" s="372" t="s">
        <v>1176</v>
      </c>
      <c r="L404" s="372">
        <v>1010948</v>
      </c>
      <c r="M404" s="372" t="s">
        <v>16137</v>
      </c>
      <c r="N404" s="372" t="s">
        <v>17025</v>
      </c>
      <c r="O404" s="372" t="s">
        <v>1176</v>
      </c>
      <c r="P404" s="373" t="s">
        <v>17026</v>
      </c>
    </row>
    <row r="405" spans="1:16" ht="17.25">
      <c r="A405" s="248" t="s">
        <v>5562</v>
      </c>
      <c r="B405" s="249" t="s">
        <v>12831</v>
      </c>
      <c r="C405" s="249" t="str">
        <f t="shared" si="11"/>
        <v>३</v>
      </c>
      <c r="D405" s="249" t="s">
        <v>5563</v>
      </c>
      <c r="E405" s="372">
        <v>583157</v>
      </c>
      <c r="F405" s="372">
        <v>919016</v>
      </c>
      <c r="G405" s="372">
        <v>2500</v>
      </c>
      <c r="H405" s="372">
        <v>1504673</v>
      </c>
      <c r="I405" s="372">
        <v>284524</v>
      </c>
      <c r="J405" s="372">
        <v>241314</v>
      </c>
      <c r="K405" s="372" t="s">
        <v>1176</v>
      </c>
      <c r="L405" s="372">
        <v>525838</v>
      </c>
      <c r="M405" s="372" t="s">
        <v>17027</v>
      </c>
      <c r="N405" s="372" t="s">
        <v>16958</v>
      </c>
      <c r="O405" s="372" t="s">
        <v>1176</v>
      </c>
      <c r="P405" s="373" t="s">
        <v>17028</v>
      </c>
    </row>
    <row r="406" spans="1:16" ht="17.25">
      <c r="A406" s="248"/>
      <c r="B406" s="249"/>
      <c r="C406" s="249"/>
      <c r="D406" s="249"/>
      <c r="E406" s="377">
        <f>SUM(E287:E405)</f>
        <v>69328095</v>
      </c>
      <c r="F406" s="377">
        <f t="shared" ref="F406:L406" si="12">SUM(F287:F405)</f>
        <v>77101735</v>
      </c>
      <c r="G406" s="377">
        <f t="shared" si="12"/>
        <v>460875</v>
      </c>
      <c r="H406" s="377">
        <f t="shared" si="12"/>
        <v>146890731</v>
      </c>
      <c r="I406" s="377">
        <f t="shared" si="12"/>
        <v>39053581</v>
      </c>
      <c r="J406" s="377">
        <f t="shared" si="12"/>
        <v>22622956</v>
      </c>
      <c r="K406" s="377">
        <f t="shared" si="12"/>
        <v>200503</v>
      </c>
      <c r="L406" s="377">
        <f t="shared" si="12"/>
        <v>61877095</v>
      </c>
      <c r="M406" s="380">
        <f>(I406/E406*100)</f>
        <v>56.331536298523709</v>
      </c>
      <c r="N406" s="380">
        <f>(J406/F406*100)</f>
        <v>29.341695099338555</v>
      </c>
      <c r="O406" s="380">
        <f>(K406/G406*100)</f>
        <v>43.504854895579058</v>
      </c>
      <c r="P406" s="380">
        <f>(L406/H406*100)</f>
        <v>42.124574218369162</v>
      </c>
    </row>
    <row r="407" spans="1:16" ht="17.25">
      <c r="A407" s="248"/>
      <c r="B407" s="249"/>
      <c r="C407" s="249"/>
      <c r="D407" s="249"/>
      <c r="E407" s="372"/>
      <c r="F407" s="372"/>
      <c r="G407" s="372"/>
      <c r="H407" s="372"/>
      <c r="I407" s="372"/>
      <c r="J407" s="372"/>
      <c r="K407" s="372"/>
      <c r="L407" s="372"/>
      <c r="M407" s="372"/>
      <c r="N407" s="372"/>
      <c r="O407" s="372"/>
      <c r="P407" s="373"/>
    </row>
    <row r="408" spans="1:16" ht="17.25">
      <c r="A408" s="248"/>
      <c r="B408" s="249"/>
      <c r="C408" s="249"/>
      <c r="D408" s="249"/>
      <c r="E408" s="372"/>
      <c r="F408" s="372"/>
      <c r="G408" s="372"/>
      <c r="H408" s="372"/>
      <c r="I408" s="372"/>
      <c r="J408" s="372"/>
      <c r="K408" s="372"/>
      <c r="L408" s="372"/>
      <c r="M408" s="372"/>
      <c r="N408" s="372"/>
      <c r="O408" s="372"/>
      <c r="P408" s="373"/>
    </row>
    <row r="409" spans="1:16" ht="17.25">
      <c r="A409" s="248" t="s">
        <v>5572</v>
      </c>
      <c r="B409" s="249" t="s">
        <v>12840</v>
      </c>
      <c r="C409" s="249" t="str">
        <f t="shared" si="11"/>
        <v>४</v>
      </c>
      <c r="D409" s="249" t="s">
        <v>5574</v>
      </c>
      <c r="E409" s="372">
        <v>668016</v>
      </c>
      <c r="F409" s="372">
        <v>365640</v>
      </c>
      <c r="G409" s="372" t="s">
        <v>1176</v>
      </c>
      <c r="H409" s="372">
        <v>1033656</v>
      </c>
      <c r="I409" s="372">
        <v>347674</v>
      </c>
      <c r="J409" s="372">
        <v>123213</v>
      </c>
      <c r="K409" s="372" t="s">
        <v>1176</v>
      </c>
      <c r="L409" s="372">
        <v>470887</v>
      </c>
      <c r="M409" s="372" t="s">
        <v>17029</v>
      </c>
      <c r="N409" s="372" t="s">
        <v>17030</v>
      </c>
      <c r="O409" s="372" t="s">
        <v>1176</v>
      </c>
      <c r="P409" s="373" t="s">
        <v>17031</v>
      </c>
    </row>
    <row r="410" spans="1:16" ht="17.25">
      <c r="A410" s="248" t="s">
        <v>5583</v>
      </c>
      <c r="B410" s="249" t="s">
        <v>12848</v>
      </c>
      <c r="C410" s="249" t="str">
        <f t="shared" si="11"/>
        <v>४</v>
      </c>
      <c r="D410" s="249" t="s">
        <v>5584</v>
      </c>
      <c r="E410" s="372">
        <v>651041</v>
      </c>
      <c r="F410" s="372">
        <v>352827</v>
      </c>
      <c r="G410" s="372" t="s">
        <v>1176</v>
      </c>
      <c r="H410" s="372">
        <v>1003868</v>
      </c>
      <c r="I410" s="372">
        <v>396892</v>
      </c>
      <c r="J410" s="372">
        <v>122419</v>
      </c>
      <c r="K410" s="372" t="s">
        <v>1176</v>
      </c>
      <c r="L410" s="372">
        <v>519312</v>
      </c>
      <c r="M410" s="372" t="s">
        <v>12387</v>
      </c>
      <c r="N410" s="372" t="s">
        <v>17032</v>
      </c>
      <c r="O410" s="372" t="s">
        <v>1176</v>
      </c>
      <c r="P410" s="373" t="s">
        <v>17033</v>
      </c>
    </row>
    <row r="411" spans="1:16" ht="17.25">
      <c r="A411" s="248" t="s">
        <v>5592</v>
      </c>
      <c r="B411" s="249" t="s">
        <v>12858</v>
      </c>
      <c r="C411" s="249" t="str">
        <f t="shared" si="11"/>
        <v>४</v>
      </c>
      <c r="D411" s="249" t="s">
        <v>5593</v>
      </c>
      <c r="E411" s="372">
        <v>342846</v>
      </c>
      <c r="F411" s="372">
        <v>206930</v>
      </c>
      <c r="G411" s="372" t="s">
        <v>1176</v>
      </c>
      <c r="H411" s="372">
        <v>549776</v>
      </c>
      <c r="I411" s="372">
        <v>197937</v>
      </c>
      <c r="J411" s="372">
        <v>68276</v>
      </c>
      <c r="K411" s="372" t="s">
        <v>1176</v>
      </c>
      <c r="L411" s="372">
        <v>266213</v>
      </c>
      <c r="M411" s="372" t="s">
        <v>12315</v>
      </c>
      <c r="N411" s="372" t="s">
        <v>17034</v>
      </c>
      <c r="O411" s="372" t="s">
        <v>1176</v>
      </c>
      <c r="P411" s="373" t="s">
        <v>17035</v>
      </c>
    </row>
    <row r="412" spans="1:16" ht="17.25">
      <c r="A412" s="248" t="s">
        <v>5601</v>
      </c>
      <c r="B412" s="249" t="s">
        <v>12866</v>
      </c>
      <c r="C412" s="249" t="str">
        <f t="shared" si="11"/>
        <v>४</v>
      </c>
      <c r="D412" s="249" t="s">
        <v>5602</v>
      </c>
      <c r="E412" s="372">
        <v>379355</v>
      </c>
      <c r="F412" s="372">
        <v>246205</v>
      </c>
      <c r="G412" s="372" t="s">
        <v>1176</v>
      </c>
      <c r="H412" s="372">
        <v>625560</v>
      </c>
      <c r="I412" s="372">
        <v>246575</v>
      </c>
      <c r="J412" s="372">
        <v>103560</v>
      </c>
      <c r="K412" s="372" t="s">
        <v>1176</v>
      </c>
      <c r="L412" s="372">
        <v>350136</v>
      </c>
      <c r="M412" s="372" t="s">
        <v>17036</v>
      </c>
      <c r="N412" s="372" t="s">
        <v>17037</v>
      </c>
      <c r="O412" s="372" t="s">
        <v>1176</v>
      </c>
      <c r="P412" s="373" t="s">
        <v>17038</v>
      </c>
    </row>
    <row r="413" spans="1:16" ht="17.25">
      <c r="A413" s="248" t="s">
        <v>5611</v>
      </c>
      <c r="B413" s="249" t="s">
        <v>12874</v>
      </c>
      <c r="C413" s="249" t="str">
        <f t="shared" si="11"/>
        <v>४</v>
      </c>
      <c r="D413" s="249" t="s">
        <v>5612</v>
      </c>
      <c r="E413" s="372">
        <v>444575</v>
      </c>
      <c r="F413" s="372">
        <v>248593</v>
      </c>
      <c r="G413" s="372" t="s">
        <v>1176</v>
      </c>
      <c r="H413" s="372">
        <v>693168</v>
      </c>
      <c r="I413" s="372">
        <v>248174</v>
      </c>
      <c r="J413" s="372">
        <v>84814</v>
      </c>
      <c r="K413" s="372" t="s">
        <v>1176</v>
      </c>
      <c r="L413" s="372">
        <v>332988</v>
      </c>
      <c r="M413" s="372" t="s">
        <v>17039</v>
      </c>
      <c r="N413" s="372" t="s">
        <v>17040</v>
      </c>
      <c r="O413" s="372" t="s">
        <v>1176</v>
      </c>
      <c r="P413" s="373" t="s">
        <v>17041</v>
      </c>
    </row>
    <row r="414" spans="1:16" ht="17.25">
      <c r="A414" s="248" t="s">
        <v>5620</v>
      </c>
      <c r="B414" s="249" t="s">
        <v>12881</v>
      </c>
      <c r="C414" s="249" t="str">
        <f t="shared" si="11"/>
        <v>४</v>
      </c>
      <c r="D414" s="249" t="s">
        <v>5621</v>
      </c>
      <c r="E414" s="372">
        <v>257806</v>
      </c>
      <c r="F414" s="372">
        <v>128360</v>
      </c>
      <c r="G414" s="372" t="s">
        <v>1176</v>
      </c>
      <c r="H414" s="372">
        <v>386166</v>
      </c>
      <c r="I414" s="372">
        <v>84600</v>
      </c>
      <c r="J414" s="372">
        <v>24610</v>
      </c>
      <c r="K414" s="372" t="s">
        <v>1176</v>
      </c>
      <c r="L414" s="372">
        <v>109210</v>
      </c>
      <c r="M414" s="372" t="s">
        <v>17042</v>
      </c>
      <c r="N414" s="372" t="s">
        <v>17043</v>
      </c>
      <c r="O414" s="372" t="s">
        <v>1176</v>
      </c>
      <c r="P414" s="373" t="s">
        <v>17044</v>
      </c>
    </row>
    <row r="415" spans="1:16" ht="17.25">
      <c r="A415" s="248" t="s">
        <v>5629</v>
      </c>
      <c r="B415" s="249" t="s">
        <v>12891</v>
      </c>
      <c r="C415" s="249" t="str">
        <f t="shared" si="11"/>
        <v>४</v>
      </c>
      <c r="D415" s="249" t="s">
        <v>5630</v>
      </c>
      <c r="E415" s="372">
        <v>327966</v>
      </c>
      <c r="F415" s="372">
        <v>188305</v>
      </c>
      <c r="G415" s="372" t="s">
        <v>1176</v>
      </c>
      <c r="H415" s="372">
        <v>516271</v>
      </c>
      <c r="I415" s="372">
        <v>188091</v>
      </c>
      <c r="J415" s="372">
        <v>29706</v>
      </c>
      <c r="K415" s="372" t="s">
        <v>1176</v>
      </c>
      <c r="L415" s="372">
        <v>217797</v>
      </c>
      <c r="M415" s="372" t="s">
        <v>17045</v>
      </c>
      <c r="N415" s="372" t="s">
        <v>17046</v>
      </c>
      <c r="O415" s="372" t="s">
        <v>1176</v>
      </c>
      <c r="P415" s="373" t="s">
        <v>16426</v>
      </c>
    </row>
    <row r="416" spans="1:16" ht="17.25">
      <c r="A416" s="248" t="s">
        <v>5639</v>
      </c>
      <c r="B416" s="249" t="s">
        <v>12901</v>
      </c>
      <c r="C416" s="249" t="str">
        <f t="shared" si="11"/>
        <v>४</v>
      </c>
      <c r="D416" s="249" t="s">
        <v>5640</v>
      </c>
      <c r="E416" s="372">
        <v>448406</v>
      </c>
      <c r="F416" s="372">
        <v>191625</v>
      </c>
      <c r="G416" s="372" t="s">
        <v>1176</v>
      </c>
      <c r="H416" s="372">
        <v>640031</v>
      </c>
      <c r="I416" s="372">
        <v>242602</v>
      </c>
      <c r="J416" s="372">
        <v>39166</v>
      </c>
      <c r="K416" s="372" t="s">
        <v>1176</v>
      </c>
      <c r="L416" s="372">
        <v>281769</v>
      </c>
      <c r="M416" s="372" t="s">
        <v>16766</v>
      </c>
      <c r="N416" s="372" t="s">
        <v>17047</v>
      </c>
      <c r="O416" s="372" t="s">
        <v>1176</v>
      </c>
      <c r="P416" s="373" t="s">
        <v>17048</v>
      </c>
    </row>
    <row r="417" spans="1:16" ht="17.25">
      <c r="A417" s="248" t="s">
        <v>5649</v>
      </c>
      <c r="B417" s="249" t="s">
        <v>12910</v>
      </c>
      <c r="C417" s="249" t="str">
        <f t="shared" si="11"/>
        <v>४</v>
      </c>
      <c r="D417" s="249" t="s">
        <v>5650</v>
      </c>
      <c r="E417" s="372">
        <v>445831</v>
      </c>
      <c r="F417" s="372">
        <v>289240</v>
      </c>
      <c r="G417" s="372" t="s">
        <v>1176</v>
      </c>
      <c r="H417" s="372">
        <v>735071</v>
      </c>
      <c r="I417" s="372">
        <v>289942</v>
      </c>
      <c r="J417" s="372">
        <v>99148</v>
      </c>
      <c r="K417" s="372" t="s">
        <v>1176</v>
      </c>
      <c r="L417" s="372">
        <v>389091</v>
      </c>
      <c r="M417" s="372" t="s">
        <v>17049</v>
      </c>
      <c r="N417" s="372" t="s">
        <v>17050</v>
      </c>
      <c r="O417" s="372" t="s">
        <v>1176</v>
      </c>
      <c r="P417" s="373" t="s">
        <v>17051</v>
      </c>
    </row>
    <row r="418" spans="1:16" ht="17.25">
      <c r="A418" s="248" t="s">
        <v>5659</v>
      </c>
      <c r="B418" s="249" t="s">
        <v>12920</v>
      </c>
      <c r="C418" s="249" t="str">
        <f t="shared" si="11"/>
        <v>४</v>
      </c>
      <c r="D418" s="249" t="s">
        <v>5660</v>
      </c>
      <c r="E418" s="372">
        <v>537000</v>
      </c>
      <c r="F418" s="372">
        <v>350998</v>
      </c>
      <c r="G418" s="372">
        <v>900</v>
      </c>
      <c r="H418" s="372">
        <v>888899</v>
      </c>
      <c r="I418" s="372">
        <v>272246</v>
      </c>
      <c r="J418" s="372">
        <v>82797</v>
      </c>
      <c r="K418" s="372" t="s">
        <v>1176</v>
      </c>
      <c r="L418" s="372">
        <v>355044</v>
      </c>
      <c r="M418" s="372" t="s">
        <v>16379</v>
      </c>
      <c r="N418" s="372" t="s">
        <v>17052</v>
      </c>
      <c r="O418" s="372" t="s">
        <v>1176</v>
      </c>
      <c r="P418" s="373" t="s">
        <v>17053</v>
      </c>
    </row>
    <row r="419" spans="1:16" ht="17.25">
      <c r="A419" s="248" t="s">
        <v>5668</v>
      </c>
      <c r="B419" s="249" t="s">
        <v>12929</v>
      </c>
      <c r="C419" s="249" t="str">
        <f t="shared" si="11"/>
        <v>४</v>
      </c>
      <c r="D419" s="249" t="s">
        <v>5669</v>
      </c>
      <c r="E419" s="372">
        <v>470135</v>
      </c>
      <c r="F419" s="372">
        <v>239315</v>
      </c>
      <c r="G419" s="372" t="s">
        <v>1176</v>
      </c>
      <c r="H419" s="372">
        <v>709450</v>
      </c>
      <c r="I419" s="372">
        <v>281837</v>
      </c>
      <c r="J419" s="372">
        <v>85729</v>
      </c>
      <c r="K419" s="372" t="s">
        <v>1176</v>
      </c>
      <c r="L419" s="372">
        <v>367566</v>
      </c>
      <c r="M419" s="372" t="s">
        <v>17054</v>
      </c>
      <c r="N419" s="372" t="s">
        <v>17055</v>
      </c>
      <c r="O419" s="372" t="s">
        <v>1176</v>
      </c>
      <c r="P419" s="373" t="s">
        <v>16721</v>
      </c>
    </row>
    <row r="420" spans="1:16" ht="17.25">
      <c r="A420" s="248" t="s">
        <v>5678</v>
      </c>
      <c r="B420" s="249" t="s">
        <v>12938</v>
      </c>
      <c r="C420" s="249" t="str">
        <f t="shared" si="11"/>
        <v>४</v>
      </c>
      <c r="D420" s="249" t="s">
        <v>5680</v>
      </c>
      <c r="E420" s="372">
        <v>495300</v>
      </c>
      <c r="F420" s="372">
        <v>318352</v>
      </c>
      <c r="G420" s="372" t="s">
        <v>1176</v>
      </c>
      <c r="H420" s="372">
        <v>813652</v>
      </c>
      <c r="I420" s="372">
        <v>293825</v>
      </c>
      <c r="J420" s="372">
        <v>124530</v>
      </c>
      <c r="K420" s="372" t="s">
        <v>1176</v>
      </c>
      <c r="L420" s="372">
        <v>418356</v>
      </c>
      <c r="M420" s="372" t="s">
        <v>16518</v>
      </c>
      <c r="N420" s="372" t="s">
        <v>17056</v>
      </c>
      <c r="O420" s="372" t="s">
        <v>1176</v>
      </c>
      <c r="P420" s="373" t="s">
        <v>17057</v>
      </c>
    </row>
    <row r="421" spans="1:16" ht="17.25">
      <c r="A421" s="248" t="s">
        <v>5688</v>
      </c>
      <c r="B421" s="249" t="s">
        <v>12947</v>
      </c>
      <c r="C421" s="249" t="str">
        <f t="shared" si="11"/>
        <v>४</v>
      </c>
      <c r="D421" s="249" t="s">
        <v>5689</v>
      </c>
      <c r="E421" s="372">
        <v>426727</v>
      </c>
      <c r="F421" s="372">
        <v>239427</v>
      </c>
      <c r="G421" s="372" t="s">
        <v>1176</v>
      </c>
      <c r="H421" s="372">
        <v>666155</v>
      </c>
      <c r="I421" s="372">
        <v>281203</v>
      </c>
      <c r="J421" s="372">
        <v>72111</v>
      </c>
      <c r="K421" s="372" t="s">
        <v>1176</v>
      </c>
      <c r="L421" s="372">
        <v>353315</v>
      </c>
      <c r="M421" s="372" t="s">
        <v>17058</v>
      </c>
      <c r="N421" s="372" t="s">
        <v>17059</v>
      </c>
      <c r="O421" s="372" t="s">
        <v>1176</v>
      </c>
      <c r="P421" s="373" t="s">
        <v>9687</v>
      </c>
    </row>
    <row r="422" spans="1:16" ht="17.25">
      <c r="A422" s="248" t="s">
        <v>5698</v>
      </c>
      <c r="B422" s="249" t="s">
        <v>12956</v>
      </c>
      <c r="C422" s="249" t="str">
        <f t="shared" si="11"/>
        <v>४</v>
      </c>
      <c r="D422" s="249" t="s">
        <v>5699</v>
      </c>
      <c r="E422" s="372">
        <v>384779</v>
      </c>
      <c r="F422" s="372">
        <v>255246</v>
      </c>
      <c r="G422" s="372" t="s">
        <v>1176</v>
      </c>
      <c r="H422" s="372">
        <v>640025</v>
      </c>
      <c r="I422" s="372">
        <v>239831</v>
      </c>
      <c r="J422" s="372">
        <v>88596</v>
      </c>
      <c r="K422" s="372" t="s">
        <v>1176</v>
      </c>
      <c r="L422" s="372">
        <v>328427</v>
      </c>
      <c r="M422" s="372" t="s">
        <v>17060</v>
      </c>
      <c r="N422" s="372" t="s">
        <v>17061</v>
      </c>
      <c r="O422" s="372" t="s">
        <v>1176</v>
      </c>
      <c r="P422" s="373" t="s">
        <v>17062</v>
      </c>
    </row>
    <row r="423" spans="1:16" ht="17.25">
      <c r="A423" s="248" t="s">
        <v>5708</v>
      </c>
      <c r="B423" s="249" t="s">
        <v>12965</v>
      </c>
      <c r="C423" s="249" t="str">
        <f t="shared" si="11"/>
        <v>४</v>
      </c>
      <c r="D423" s="249" t="s">
        <v>5709</v>
      </c>
      <c r="E423" s="372">
        <v>477037</v>
      </c>
      <c r="F423" s="372">
        <v>210476</v>
      </c>
      <c r="G423" s="372" t="s">
        <v>1176</v>
      </c>
      <c r="H423" s="372">
        <v>687513</v>
      </c>
      <c r="I423" s="372">
        <v>293343</v>
      </c>
      <c r="J423" s="372">
        <v>57218</v>
      </c>
      <c r="K423" s="372" t="s">
        <v>1176</v>
      </c>
      <c r="L423" s="372">
        <v>350561</v>
      </c>
      <c r="M423" s="372" t="s">
        <v>13625</v>
      </c>
      <c r="N423" s="372" t="s">
        <v>17063</v>
      </c>
      <c r="O423" s="372" t="s">
        <v>1176</v>
      </c>
      <c r="P423" s="373" t="s">
        <v>17064</v>
      </c>
    </row>
    <row r="424" spans="1:16" ht="17.25">
      <c r="A424" s="248" t="s">
        <v>5718</v>
      </c>
      <c r="B424" s="249" t="s">
        <v>12975</v>
      </c>
      <c r="C424" s="249" t="str">
        <f t="shared" si="11"/>
        <v>४</v>
      </c>
      <c r="D424" s="249" t="s">
        <v>5719</v>
      </c>
      <c r="E424" s="372">
        <v>259694</v>
      </c>
      <c r="F424" s="372">
        <v>106554</v>
      </c>
      <c r="G424" s="372" t="s">
        <v>1176</v>
      </c>
      <c r="H424" s="372">
        <v>366249</v>
      </c>
      <c r="I424" s="372">
        <v>137172</v>
      </c>
      <c r="J424" s="372">
        <v>42440</v>
      </c>
      <c r="K424" s="372" t="s">
        <v>1176</v>
      </c>
      <c r="L424" s="372">
        <v>179612</v>
      </c>
      <c r="M424" s="372" t="s">
        <v>17065</v>
      </c>
      <c r="N424" s="372" t="s">
        <v>17066</v>
      </c>
      <c r="O424" s="372" t="s">
        <v>1176</v>
      </c>
      <c r="P424" s="373" t="s">
        <v>17067</v>
      </c>
    </row>
    <row r="425" spans="1:16" ht="17.25">
      <c r="A425" s="248" t="s">
        <v>5728</v>
      </c>
      <c r="B425" s="249" t="s">
        <v>12984</v>
      </c>
      <c r="C425" s="249" t="str">
        <f t="shared" si="11"/>
        <v>४</v>
      </c>
      <c r="D425" s="249" t="s">
        <v>5729</v>
      </c>
      <c r="E425" s="372">
        <v>241435</v>
      </c>
      <c r="F425" s="372">
        <v>150336</v>
      </c>
      <c r="G425" s="372" t="s">
        <v>1176</v>
      </c>
      <c r="H425" s="372">
        <v>391771</v>
      </c>
      <c r="I425" s="372">
        <v>108686</v>
      </c>
      <c r="J425" s="372">
        <v>63853</v>
      </c>
      <c r="K425" s="372" t="s">
        <v>1176</v>
      </c>
      <c r="L425" s="372">
        <v>172539</v>
      </c>
      <c r="M425" s="372" t="s">
        <v>17068</v>
      </c>
      <c r="N425" s="372" t="s">
        <v>17069</v>
      </c>
      <c r="O425" s="372" t="s">
        <v>1176</v>
      </c>
      <c r="P425" s="373" t="s">
        <v>16196</v>
      </c>
    </row>
    <row r="426" spans="1:16" ht="17.25">
      <c r="A426" s="248" t="s">
        <v>5738</v>
      </c>
      <c r="B426" s="249" t="s">
        <v>12993</v>
      </c>
      <c r="C426" s="249" t="str">
        <f t="shared" si="11"/>
        <v>४</v>
      </c>
      <c r="D426" s="249" t="s">
        <v>5739</v>
      </c>
      <c r="E426" s="372">
        <v>368596</v>
      </c>
      <c r="F426" s="372">
        <v>221800</v>
      </c>
      <c r="G426" s="372">
        <v>1000</v>
      </c>
      <c r="H426" s="372">
        <v>591396</v>
      </c>
      <c r="I426" s="372">
        <v>227159</v>
      </c>
      <c r="J426" s="372">
        <v>61604</v>
      </c>
      <c r="K426" s="372" t="s">
        <v>1176</v>
      </c>
      <c r="L426" s="372">
        <v>288764</v>
      </c>
      <c r="M426" s="372" t="s">
        <v>17070</v>
      </c>
      <c r="N426" s="372" t="s">
        <v>1318</v>
      </c>
      <c r="O426" s="372" t="s">
        <v>1176</v>
      </c>
      <c r="P426" s="373" t="s">
        <v>15712</v>
      </c>
    </row>
    <row r="427" spans="1:16" ht="17.25">
      <c r="A427" s="248" t="s">
        <v>5748</v>
      </c>
      <c r="B427" s="249" t="s">
        <v>13003</v>
      </c>
      <c r="C427" s="249" t="str">
        <f t="shared" si="11"/>
        <v>४</v>
      </c>
      <c r="D427" s="249" t="s">
        <v>5749</v>
      </c>
      <c r="E427" s="372">
        <v>375665</v>
      </c>
      <c r="F427" s="372">
        <v>211250</v>
      </c>
      <c r="G427" s="372" t="s">
        <v>1176</v>
      </c>
      <c r="H427" s="372">
        <v>586915</v>
      </c>
      <c r="I427" s="372">
        <v>271787</v>
      </c>
      <c r="J427" s="372">
        <v>82013</v>
      </c>
      <c r="K427" s="372" t="s">
        <v>1176</v>
      </c>
      <c r="L427" s="372">
        <v>353800</v>
      </c>
      <c r="M427" s="372" t="s">
        <v>9794</v>
      </c>
      <c r="N427" s="372" t="s">
        <v>17071</v>
      </c>
      <c r="O427" s="372" t="s">
        <v>1176</v>
      </c>
      <c r="P427" s="373" t="s">
        <v>17072</v>
      </c>
    </row>
    <row r="428" spans="1:16" ht="17.25">
      <c r="A428" s="248" t="s">
        <v>5758</v>
      </c>
      <c r="B428" s="249" t="s">
        <v>13012</v>
      </c>
      <c r="C428" s="249" t="str">
        <f t="shared" si="11"/>
        <v>४</v>
      </c>
      <c r="D428" s="249" t="s">
        <v>5760</v>
      </c>
      <c r="E428" s="372">
        <v>620015</v>
      </c>
      <c r="F428" s="372">
        <v>392744</v>
      </c>
      <c r="G428" s="372" t="s">
        <v>1176</v>
      </c>
      <c r="H428" s="372">
        <v>1012759</v>
      </c>
      <c r="I428" s="372">
        <v>383760</v>
      </c>
      <c r="J428" s="372">
        <v>131209</v>
      </c>
      <c r="K428" s="372" t="s">
        <v>1176</v>
      </c>
      <c r="L428" s="372">
        <v>514969</v>
      </c>
      <c r="M428" s="372" t="s">
        <v>17073</v>
      </c>
      <c r="N428" s="372" t="s">
        <v>17074</v>
      </c>
      <c r="O428" s="372" t="s">
        <v>1176</v>
      </c>
      <c r="P428" s="373" t="s">
        <v>16430</v>
      </c>
    </row>
    <row r="429" spans="1:16" ht="17.25">
      <c r="A429" s="248" t="s">
        <v>5769</v>
      </c>
      <c r="B429" s="249" t="s">
        <v>13022</v>
      </c>
      <c r="C429" s="249" t="str">
        <f t="shared" si="11"/>
        <v>४</v>
      </c>
      <c r="D429" s="249" t="s">
        <v>5770</v>
      </c>
      <c r="E429" s="372">
        <v>406449</v>
      </c>
      <c r="F429" s="372">
        <v>281867</v>
      </c>
      <c r="G429" s="372" t="s">
        <v>1176</v>
      </c>
      <c r="H429" s="372">
        <v>688316</v>
      </c>
      <c r="I429" s="372">
        <v>249511</v>
      </c>
      <c r="J429" s="372">
        <v>111078</v>
      </c>
      <c r="K429" s="372" t="s">
        <v>1176</v>
      </c>
      <c r="L429" s="372">
        <v>360590</v>
      </c>
      <c r="M429" s="372" t="s">
        <v>16859</v>
      </c>
      <c r="N429" s="372" t="s">
        <v>16613</v>
      </c>
      <c r="O429" s="372" t="s">
        <v>1176</v>
      </c>
      <c r="P429" s="373" t="s">
        <v>17075</v>
      </c>
    </row>
    <row r="430" spans="1:16" ht="17.25">
      <c r="A430" s="248" t="s">
        <v>5779</v>
      </c>
      <c r="B430" s="249" t="s">
        <v>13032</v>
      </c>
      <c r="C430" s="249" t="str">
        <f t="shared" si="11"/>
        <v>४</v>
      </c>
      <c r="D430" s="249" t="s">
        <v>5780</v>
      </c>
      <c r="E430" s="372">
        <v>893997</v>
      </c>
      <c r="F430" s="372">
        <v>822512</v>
      </c>
      <c r="G430" s="372" t="s">
        <v>1176</v>
      </c>
      <c r="H430" s="372">
        <v>1716509</v>
      </c>
      <c r="I430" s="372">
        <v>574837</v>
      </c>
      <c r="J430" s="372">
        <v>244247</v>
      </c>
      <c r="K430" s="372" t="s">
        <v>1176</v>
      </c>
      <c r="L430" s="372">
        <v>819084</v>
      </c>
      <c r="M430" s="372" t="s">
        <v>16293</v>
      </c>
      <c r="N430" s="372" t="s">
        <v>17076</v>
      </c>
      <c r="O430" s="372" t="s">
        <v>1176</v>
      </c>
      <c r="P430" s="373" t="s">
        <v>12147</v>
      </c>
    </row>
    <row r="431" spans="1:16" ht="17.25">
      <c r="A431" s="248" t="s">
        <v>5789</v>
      </c>
      <c r="B431" s="249" t="s">
        <v>13041</v>
      </c>
      <c r="C431" s="249" t="str">
        <f t="shared" si="11"/>
        <v>४</v>
      </c>
      <c r="D431" s="249" t="s">
        <v>5790</v>
      </c>
      <c r="E431" s="372">
        <v>609197</v>
      </c>
      <c r="F431" s="372">
        <v>663142</v>
      </c>
      <c r="G431" s="372" t="s">
        <v>1176</v>
      </c>
      <c r="H431" s="372">
        <v>1272340</v>
      </c>
      <c r="I431" s="372">
        <v>362831</v>
      </c>
      <c r="J431" s="372">
        <v>209484</v>
      </c>
      <c r="K431" s="372" t="s">
        <v>1176</v>
      </c>
      <c r="L431" s="372">
        <v>572316</v>
      </c>
      <c r="M431" s="372" t="s">
        <v>17077</v>
      </c>
      <c r="N431" s="372" t="s">
        <v>17078</v>
      </c>
      <c r="O431" s="372" t="s">
        <v>1176</v>
      </c>
      <c r="P431" s="373" t="s">
        <v>16968</v>
      </c>
    </row>
    <row r="432" spans="1:16" ht="17.25">
      <c r="A432" s="248" t="s">
        <v>5799</v>
      </c>
      <c r="B432" s="249" t="s">
        <v>13051</v>
      </c>
      <c r="C432" s="249" t="str">
        <f t="shared" si="11"/>
        <v>४</v>
      </c>
      <c r="D432" s="249" t="s">
        <v>5800</v>
      </c>
      <c r="E432" s="372">
        <v>395461</v>
      </c>
      <c r="F432" s="372">
        <v>264485</v>
      </c>
      <c r="G432" s="372" t="s">
        <v>1176</v>
      </c>
      <c r="H432" s="372">
        <v>659947</v>
      </c>
      <c r="I432" s="372">
        <v>218714</v>
      </c>
      <c r="J432" s="372">
        <v>85612</v>
      </c>
      <c r="K432" s="372" t="s">
        <v>1176</v>
      </c>
      <c r="L432" s="372">
        <v>304326</v>
      </c>
      <c r="M432" s="372" t="s">
        <v>16776</v>
      </c>
      <c r="N432" s="372" t="s">
        <v>17079</v>
      </c>
      <c r="O432" s="372" t="s">
        <v>1176</v>
      </c>
      <c r="P432" s="373" t="s">
        <v>17080</v>
      </c>
    </row>
    <row r="433" spans="1:16" ht="17.25">
      <c r="A433" s="248" t="s">
        <v>5809</v>
      </c>
      <c r="B433" s="249" t="s">
        <v>13060</v>
      </c>
      <c r="C433" s="249" t="str">
        <f t="shared" si="11"/>
        <v>४</v>
      </c>
      <c r="D433" s="249" t="s">
        <v>5810</v>
      </c>
      <c r="E433" s="372">
        <v>338964</v>
      </c>
      <c r="F433" s="372">
        <v>273933</v>
      </c>
      <c r="G433" s="372" t="s">
        <v>1176</v>
      </c>
      <c r="H433" s="372">
        <v>612897</v>
      </c>
      <c r="I433" s="372">
        <v>218179</v>
      </c>
      <c r="J433" s="372">
        <v>132095</v>
      </c>
      <c r="K433" s="372" t="s">
        <v>1176</v>
      </c>
      <c r="L433" s="372">
        <v>350275</v>
      </c>
      <c r="M433" s="372" t="s">
        <v>17081</v>
      </c>
      <c r="N433" s="372" t="s">
        <v>17082</v>
      </c>
      <c r="O433" s="372" t="s">
        <v>1176</v>
      </c>
      <c r="P433" s="373" t="s">
        <v>17083</v>
      </c>
    </row>
    <row r="434" spans="1:16" ht="17.25">
      <c r="A434" s="248" t="s">
        <v>5818</v>
      </c>
      <c r="B434" s="249" t="s">
        <v>13068</v>
      </c>
      <c r="C434" s="249" t="str">
        <f t="shared" si="11"/>
        <v>४</v>
      </c>
      <c r="D434" s="249" t="s">
        <v>5819</v>
      </c>
      <c r="E434" s="372">
        <v>248118</v>
      </c>
      <c r="F434" s="372">
        <v>268218</v>
      </c>
      <c r="G434" s="372">
        <v>500</v>
      </c>
      <c r="H434" s="372">
        <v>516836</v>
      </c>
      <c r="I434" s="372">
        <v>162027</v>
      </c>
      <c r="J434" s="372">
        <v>68980</v>
      </c>
      <c r="K434" s="372" t="s">
        <v>1176</v>
      </c>
      <c r="L434" s="372">
        <v>231008</v>
      </c>
      <c r="M434" s="372" t="s">
        <v>17084</v>
      </c>
      <c r="N434" s="372" t="s">
        <v>17085</v>
      </c>
      <c r="O434" s="372" t="s">
        <v>1176</v>
      </c>
      <c r="P434" s="373" t="s">
        <v>17086</v>
      </c>
    </row>
    <row r="435" spans="1:16" ht="17.25">
      <c r="A435" s="248" t="s">
        <v>5828</v>
      </c>
      <c r="B435" s="249" t="s">
        <v>13077</v>
      </c>
      <c r="C435" s="249" t="str">
        <f t="shared" si="11"/>
        <v>४</v>
      </c>
      <c r="D435" s="249" t="s">
        <v>5829</v>
      </c>
      <c r="E435" s="372">
        <v>333702</v>
      </c>
      <c r="F435" s="372">
        <v>233199</v>
      </c>
      <c r="G435" s="372" t="s">
        <v>1176</v>
      </c>
      <c r="H435" s="372">
        <v>566901</v>
      </c>
      <c r="I435" s="372">
        <v>200127</v>
      </c>
      <c r="J435" s="372">
        <v>82748</v>
      </c>
      <c r="K435" s="372" t="s">
        <v>1176</v>
      </c>
      <c r="L435" s="372">
        <v>282875</v>
      </c>
      <c r="M435" s="372" t="s">
        <v>17087</v>
      </c>
      <c r="N435" s="372" t="s">
        <v>17088</v>
      </c>
      <c r="O435" s="372" t="s">
        <v>1176</v>
      </c>
      <c r="P435" s="373" t="s">
        <v>13482</v>
      </c>
    </row>
    <row r="436" spans="1:16" ht="17.25">
      <c r="A436" s="248" t="s">
        <v>5838</v>
      </c>
      <c r="B436" s="249" t="s">
        <v>13087</v>
      </c>
      <c r="C436" s="249" t="str">
        <f t="shared" si="11"/>
        <v>४</v>
      </c>
      <c r="D436" s="249" t="s">
        <v>5839</v>
      </c>
      <c r="E436" s="372">
        <v>306528</v>
      </c>
      <c r="F436" s="372">
        <v>270352</v>
      </c>
      <c r="G436" s="372" t="s">
        <v>1176</v>
      </c>
      <c r="H436" s="372">
        <v>576881</v>
      </c>
      <c r="I436" s="372">
        <v>188087</v>
      </c>
      <c r="J436" s="372">
        <v>70060</v>
      </c>
      <c r="K436" s="372" t="s">
        <v>1176</v>
      </c>
      <c r="L436" s="372">
        <v>258147</v>
      </c>
      <c r="M436" s="372" t="s">
        <v>17089</v>
      </c>
      <c r="N436" s="372" t="s">
        <v>17090</v>
      </c>
      <c r="O436" s="372" t="s">
        <v>1176</v>
      </c>
      <c r="P436" s="373" t="s">
        <v>17091</v>
      </c>
    </row>
    <row r="437" spans="1:16" ht="17.25">
      <c r="A437" s="248" t="s">
        <v>5848</v>
      </c>
      <c r="B437" s="249" t="s">
        <v>13097</v>
      </c>
      <c r="C437" s="249" t="str">
        <f t="shared" si="11"/>
        <v>४</v>
      </c>
      <c r="D437" s="249" t="s">
        <v>5849</v>
      </c>
      <c r="E437" s="372">
        <v>295935</v>
      </c>
      <c r="F437" s="372">
        <v>324686</v>
      </c>
      <c r="G437" s="372" t="s">
        <v>1176</v>
      </c>
      <c r="H437" s="372">
        <v>620622</v>
      </c>
      <c r="I437" s="372">
        <v>193130</v>
      </c>
      <c r="J437" s="372">
        <v>72363</v>
      </c>
      <c r="K437" s="372" t="s">
        <v>1176</v>
      </c>
      <c r="L437" s="372">
        <v>265493</v>
      </c>
      <c r="M437" s="372" t="s">
        <v>17092</v>
      </c>
      <c r="N437" s="372" t="s">
        <v>17093</v>
      </c>
      <c r="O437" s="372" t="s">
        <v>1176</v>
      </c>
      <c r="P437" s="373" t="s">
        <v>17094</v>
      </c>
    </row>
    <row r="438" spans="1:16" ht="17.25">
      <c r="A438" s="248" t="s">
        <v>5858</v>
      </c>
      <c r="B438" s="249" t="s">
        <v>13107</v>
      </c>
      <c r="C438" s="249" t="str">
        <f t="shared" si="11"/>
        <v>४</v>
      </c>
      <c r="D438" s="249" t="s">
        <v>5860</v>
      </c>
      <c r="E438" s="372">
        <v>3659628</v>
      </c>
      <c r="F438" s="372">
        <v>5167926</v>
      </c>
      <c r="G438" s="372">
        <v>25000</v>
      </c>
      <c r="H438" s="372">
        <v>8852555</v>
      </c>
      <c r="I438" s="372">
        <v>2000010</v>
      </c>
      <c r="J438" s="372">
        <v>917751</v>
      </c>
      <c r="K438" s="372" t="s">
        <v>1176</v>
      </c>
      <c r="L438" s="372">
        <v>2917761</v>
      </c>
      <c r="M438" s="372" t="s">
        <v>16806</v>
      </c>
      <c r="N438" s="372" t="s">
        <v>17095</v>
      </c>
      <c r="O438" s="372" t="s">
        <v>1176</v>
      </c>
      <c r="P438" s="373" t="s">
        <v>17096</v>
      </c>
    </row>
    <row r="439" spans="1:16" ht="17.25">
      <c r="A439" s="248" t="s">
        <v>5869</v>
      </c>
      <c r="B439" s="249" t="s">
        <v>13115</v>
      </c>
      <c r="C439" s="249" t="str">
        <f t="shared" si="11"/>
        <v>४</v>
      </c>
      <c r="D439" s="249" t="s">
        <v>5870</v>
      </c>
      <c r="E439" s="372">
        <v>419676</v>
      </c>
      <c r="F439" s="372">
        <v>280219</v>
      </c>
      <c r="G439" s="372" t="s">
        <v>1176</v>
      </c>
      <c r="H439" s="372">
        <v>699895</v>
      </c>
      <c r="I439" s="372">
        <v>260535</v>
      </c>
      <c r="J439" s="372">
        <v>80524</v>
      </c>
      <c r="K439" s="372" t="s">
        <v>1176</v>
      </c>
      <c r="L439" s="372">
        <v>341059</v>
      </c>
      <c r="M439" s="372" t="s">
        <v>17097</v>
      </c>
      <c r="N439" s="372" t="s">
        <v>17098</v>
      </c>
      <c r="O439" s="372" t="s">
        <v>1176</v>
      </c>
      <c r="P439" s="373" t="s">
        <v>17099</v>
      </c>
    </row>
    <row r="440" spans="1:16" ht="17.25">
      <c r="A440" s="248" t="s">
        <v>5879</v>
      </c>
      <c r="B440" s="249" t="s">
        <v>13123</v>
      </c>
      <c r="C440" s="249" t="str">
        <f t="shared" si="11"/>
        <v>४</v>
      </c>
      <c r="D440" s="249" t="s">
        <v>5880</v>
      </c>
      <c r="E440" s="372">
        <v>431913</v>
      </c>
      <c r="F440" s="372">
        <v>257516</v>
      </c>
      <c r="G440" s="372" t="s">
        <v>1176</v>
      </c>
      <c r="H440" s="372">
        <v>689430</v>
      </c>
      <c r="I440" s="372">
        <v>255658</v>
      </c>
      <c r="J440" s="372">
        <v>103413</v>
      </c>
      <c r="K440" s="372" t="s">
        <v>1176</v>
      </c>
      <c r="L440" s="372">
        <v>359072</v>
      </c>
      <c r="M440" s="372" t="s">
        <v>17100</v>
      </c>
      <c r="N440" s="372" t="s">
        <v>17101</v>
      </c>
      <c r="O440" s="372" t="s">
        <v>1176</v>
      </c>
      <c r="P440" s="373" t="s">
        <v>16642</v>
      </c>
    </row>
    <row r="441" spans="1:16" ht="17.25">
      <c r="A441" s="248" t="s">
        <v>5889</v>
      </c>
      <c r="B441" s="249" t="s">
        <v>13132</v>
      </c>
      <c r="C441" s="249" t="str">
        <f t="shared" si="11"/>
        <v>४</v>
      </c>
      <c r="D441" s="249" t="s">
        <v>5890</v>
      </c>
      <c r="E441" s="372">
        <v>453749</v>
      </c>
      <c r="F441" s="372">
        <v>279308</v>
      </c>
      <c r="G441" s="372" t="s">
        <v>1176</v>
      </c>
      <c r="H441" s="372">
        <v>733057</v>
      </c>
      <c r="I441" s="372">
        <v>248327</v>
      </c>
      <c r="J441" s="372">
        <v>74252</v>
      </c>
      <c r="K441" s="372" t="s">
        <v>1176</v>
      </c>
      <c r="L441" s="372">
        <v>322579</v>
      </c>
      <c r="M441" s="372" t="s">
        <v>17102</v>
      </c>
      <c r="N441" s="372" t="s">
        <v>17103</v>
      </c>
      <c r="O441" s="372" t="s">
        <v>1176</v>
      </c>
      <c r="P441" s="373" t="s">
        <v>2126</v>
      </c>
    </row>
    <row r="442" spans="1:16" ht="17.25">
      <c r="A442" s="248" t="s">
        <v>5899</v>
      </c>
      <c r="B442" s="249" t="s">
        <v>13139</v>
      </c>
      <c r="C442" s="249" t="str">
        <f t="shared" si="11"/>
        <v>४</v>
      </c>
      <c r="D442" s="249" t="s">
        <v>5900</v>
      </c>
      <c r="E442" s="372">
        <v>357707</v>
      </c>
      <c r="F442" s="372">
        <v>222155</v>
      </c>
      <c r="G442" s="372" t="s">
        <v>1176</v>
      </c>
      <c r="H442" s="372">
        <v>579863</v>
      </c>
      <c r="I442" s="372">
        <v>197969</v>
      </c>
      <c r="J442" s="372">
        <v>56324</v>
      </c>
      <c r="K442" s="372" t="s">
        <v>1176</v>
      </c>
      <c r="L442" s="372">
        <v>254293</v>
      </c>
      <c r="M442" s="372" t="s">
        <v>17104</v>
      </c>
      <c r="N442" s="372" t="s">
        <v>1335</v>
      </c>
      <c r="O442" s="372" t="s">
        <v>1176</v>
      </c>
      <c r="P442" s="373" t="s">
        <v>17105</v>
      </c>
    </row>
    <row r="443" spans="1:16" ht="17.25">
      <c r="A443" s="248" t="s">
        <v>5909</v>
      </c>
      <c r="B443" s="249" t="s">
        <v>13148</v>
      </c>
      <c r="C443" s="249" t="str">
        <f t="shared" si="11"/>
        <v>४</v>
      </c>
      <c r="D443" s="249" t="s">
        <v>5911</v>
      </c>
      <c r="E443" s="372">
        <v>119697</v>
      </c>
      <c r="F443" s="372">
        <v>169454</v>
      </c>
      <c r="G443" s="372" t="s">
        <v>1176</v>
      </c>
      <c r="H443" s="372">
        <v>289151</v>
      </c>
      <c r="I443" s="372">
        <v>50782</v>
      </c>
      <c r="J443" s="372">
        <v>34878</v>
      </c>
      <c r="K443" s="372" t="s">
        <v>1176</v>
      </c>
      <c r="L443" s="372">
        <v>85660</v>
      </c>
      <c r="M443" s="372" t="s">
        <v>17106</v>
      </c>
      <c r="N443" s="372" t="s">
        <v>17107</v>
      </c>
      <c r="O443" s="372" t="s">
        <v>1176</v>
      </c>
      <c r="P443" s="373" t="s">
        <v>17108</v>
      </c>
    </row>
    <row r="444" spans="1:16" ht="17.25">
      <c r="A444" s="248" t="s">
        <v>5920</v>
      </c>
      <c r="B444" s="249" t="s">
        <v>13157</v>
      </c>
      <c r="C444" s="249" t="str">
        <f t="shared" si="11"/>
        <v>४</v>
      </c>
      <c r="D444" s="249" t="s">
        <v>5921</v>
      </c>
      <c r="E444" s="372">
        <v>89187</v>
      </c>
      <c r="F444" s="372">
        <v>130101</v>
      </c>
      <c r="G444" s="372" t="s">
        <v>1176</v>
      </c>
      <c r="H444" s="372">
        <v>219288</v>
      </c>
      <c r="I444" s="372">
        <v>32471</v>
      </c>
      <c r="J444" s="372">
        <v>20056</v>
      </c>
      <c r="K444" s="372" t="s">
        <v>1176</v>
      </c>
      <c r="L444" s="372">
        <v>52527</v>
      </c>
      <c r="M444" s="372" t="s">
        <v>17109</v>
      </c>
      <c r="N444" s="372" t="s">
        <v>17110</v>
      </c>
      <c r="O444" s="372" t="s">
        <v>1176</v>
      </c>
      <c r="P444" s="373" t="s">
        <v>17111</v>
      </c>
    </row>
    <row r="445" spans="1:16" ht="17.25">
      <c r="A445" s="248" t="s">
        <v>5928</v>
      </c>
      <c r="B445" s="249" t="s">
        <v>13166</v>
      </c>
      <c r="C445" s="249" t="str">
        <f t="shared" si="11"/>
        <v>४</v>
      </c>
      <c r="D445" s="249" t="s">
        <v>5929</v>
      </c>
      <c r="E445" s="372">
        <v>186798</v>
      </c>
      <c r="F445" s="372">
        <v>135223</v>
      </c>
      <c r="G445" s="372" t="s">
        <v>1176</v>
      </c>
      <c r="H445" s="372">
        <v>322021</v>
      </c>
      <c r="I445" s="372">
        <v>99424</v>
      </c>
      <c r="J445" s="372">
        <v>34521</v>
      </c>
      <c r="K445" s="372" t="s">
        <v>1176</v>
      </c>
      <c r="L445" s="372">
        <v>133946</v>
      </c>
      <c r="M445" s="372" t="s">
        <v>16844</v>
      </c>
      <c r="N445" s="372" t="s">
        <v>17112</v>
      </c>
      <c r="O445" s="372" t="s">
        <v>1176</v>
      </c>
      <c r="P445" s="373" t="s">
        <v>17113</v>
      </c>
    </row>
    <row r="446" spans="1:16" ht="17.25">
      <c r="A446" s="248" t="s">
        <v>5938</v>
      </c>
      <c r="B446" s="249" t="s">
        <v>13175</v>
      </c>
      <c r="C446" s="249" t="str">
        <f t="shared" si="11"/>
        <v>४</v>
      </c>
      <c r="D446" s="249" t="s">
        <v>5939</v>
      </c>
      <c r="E446" s="372">
        <v>166287</v>
      </c>
      <c r="F446" s="372">
        <v>169929</v>
      </c>
      <c r="G446" s="372" t="s">
        <v>1176</v>
      </c>
      <c r="H446" s="372">
        <v>336216</v>
      </c>
      <c r="I446" s="372">
        <v>88911</v>
      </c>
      <c r="J446" s="372">
        <v>54587</v>
      </c>
      <c r="K446" s="372" t="s">
        <v>1176</v>
      </c>
      <c r="L446" s="372">
        <v>143499</v>
      </c>
      <c r="M446" s="372" t="s">
        <v>17114</v>
      </c>
      <c r="N446" s="372" t="s">
        <v>17115</v>
      </c>
      <c r="O446" s="372" t="s">
        <v>1176</v>
      </c>
      <c r="P446" s="373" t="s">
        <v>16546</v>
      </c>
    </row>
    <row r="447" spans="1:16" ht="17.25">
      <c r="A447" s="248" t="s">
        <v>5948</v>
      </c>
      <c r="B447" s="249" t="s">
        <v>13184</v>
      </c>
      <c r="C447" s="249" t="str">
        <f t="shared" si="11"/>
        <v>४</v>
      </c>
      <c r="D447" s="249" t="s">
        <v>5950</v>
      </c>
      <c r="E447" s="372">
        <v>194575</v>
      </c>
      <c r="F447" s="372">
        <v>134988</v>
      </c>
      <c r="G447" s="372" t="s">
        <v>1176</v>
      </c>
      <c r="H447" s="372">
        <v>329563</v>
      </c>
      <c r="I447" s="372">
        <v>93531</v>
      </c>
      <c r="J447" s="372">
        <v>46219</v>
      </c>
      <c r="K447" s="372" t="s">
        <v>1176</v>
      </c>
      <c r="L447" s="372">
        <v>139751</v>
      </c>
      <c r="M447" s="372" t="s">
        <v>17116</v>
      </c>
      <c r="N447" s="372" t="s">
        <v>17117</v>
      </c>
      <c r="O447" s="372" t="s">
        <v>1176</v>
      </c>
      <c r="P447" s="373" t="s">
        <v>17118</v>
      </c>
    </row>
    <row r="448" spans="1:16" ht="17.25">
      <c r="A448" s="248" t="s">
        <v>5959</v>
      </c>
      <c r="B448" s="249" t="s">
        <v>13194</v>
      </c>
      <c r="C448" s="249" t="str">
        <f t="shared" si="11"/>
        <v>४</v>
      </c>
      <c r="D448" s="249" t="s">
        <v>5960</v>
      </c>
      <c r="E448" s="372">
        <v>206310</v>
      </c>
      <c r="F448" s="372">
        <v>146630</v>
      </c>
      <c r="G448" s="372" t="s">
        <v>1176</v>
      </c>
      <c r="H448" s="372">
        <v>352940</v>
      </c>
      <c r="I448" s="372">
        <v>95344</v>
      </c>
      <c r="J448" s="372">
        <v>34082</v>
      </c>
      <c r="K448" s="372" t="s">
        <v>1176</v>
      </c>
      <c r="L448" s="372">
        <v>129427</v>
      </c>
      <c r="M448" s="372" t="s">
        <v>16885</v>
      </c>
      <c r="N448" s="372" t="s">
        <v>16243</v>
      </c>
      <c r="O448" s="372" t="s">
        <v>1176</v>
      </c>
      <c r="P448" s="373" t="s">
        <v>16834</v>
      </c>
    </row>
    <row r="449" spans="1:16" ht="17.25">
      <c r="A449" s="248" t="s">
        <v>5969</v>
      </c>
      <c r="B449" s="249" t="s">
        <v>13202</v>
      </c>
      <c r="C449" s="249" t="str">
        <f t="shared" si="11"/>
        <v>४</v>
      </c>
      <c r="D449" s="249" t="s">
        <v>5970</v>
      </c>
      <c r="E449" s="372">
        <v>111618</v>
      </c>
      <c r="F449" s="372">
        <v>129350</v>
      </c>
      <c r="G449" s="372" t="s">
        <v>1176</v>
      </c>
      <c r="H449" s="372">
        <v>240968</v>
      </c>
      <c r="I449" s="372">
        <v>42375</v>
      </c>
      <c r="J449" s="372">
        <v>34202</v>
      </c>
      <c r="K449" s="372" t="s">
        <v>1176</v>
      </c>
      <c r="L449" s="372">
        <v>76578</v>
      </c>
      <c r="M449" s="372" t="s">
        <v>17119</v>
      </c>
      <c r="N449" s="372" t="s">
        <v>17120</v>
      </c>
      <c r="O449" s="372" t="s">
        <v>1176</v>
      </c>
      <c r="P449" s="373" t="s">
        <v>17121</v>
      </c>
    </row>
    <row r="450" spans="1:16" ht="17.25">
      <c r="A450" s="248" t="s">
        <v>5978</v>
      </c>
      <c r="B450" s="249" t="s">
        <v>13212</v>
      </c>
      <c r="C450" s="249" t="str">
        <f t="shared" si="11"/>
        <v>४</v>
      </c>
      <c r="D450" s="249" t="s">
        <v>5979</v>
      </c>
      <c r="E450" s="372">
        <v>177875</v>
      </c>
      <c r="F450" s="372">
        <v>180923</v>
      </c>
      <c r="G450" s="372" t="s">
        <v>1176</v>
      </c>
      <c r="H450" s="372">
        <v>358799</v>
      </c>
      <c r="I450" s="372">
        <v>85667</v>
      </c>
      <c r="J450" s="372">
        <v>71436</v>
      </c>
      <c r="K450" s="372" t="s">
        <v>1176</v>
      </c>
      <c r="L450" s="372">
        <v>157104</v>
      </c>
      <c r="M450" s="372" t="s">
        <v>16251</v>
      </c>
      <c r="N450" s="372" t="s">
        <v>17122</v>
      </c>
      <c r="O450" s="372" t="s">
        <v>1176</v>
      </c>
      <c r="P450" s="373" t="s">
        <v>17123</v>
      </c>
    </row>
    <row r="451" spans="1:16" ht="17.25">
      <c r="A451" s="248" t="s">
        <v>5987</v>
      </c>
      <c r="B451" s="249" t="s">
        <v>13222</v>
      </c>
      <c r="C451" s="249" t="str">
        <f t="shared" si="11"/>
        <v>४</v>
      </c>
      <c r="D451" s="249" t="s">
        <v>5988</v>
      </c>
      <c r="E451" s="372">
        <v>141648</v>
      </c>
      <c r="F451" s="372">
        <v>171920</v>
      </c>
      <c r="G451" s="372" t="s">
        <v>1176</v>
      </c>
      <c r="H451" s="372">
        <v>313568</v>
      </c>
      <c r="I451" s="372">
        <v>56585</v>
      </c>
      <c r="J451" s="372">
        <v>23920</v>
      </c>
      <c r="K451" s="372" t="s">
        <v>1176</v>
      </c>
      <c r="L451" s="372">
        <v>80506</v>
      </c>
      <c r="M451" s="372" t="s">
        <v>17053</v>
      </c>
      <c r="N451" s="372" t="s">
        <v>17124</v>
      </c>
      <c r="O451" s="372" t="s">
        <v>1176</v>
      </c>
      <c r="P451" s="373" t="s">
        <v>17125</v>
      </c>
    </row>
    <row r="452" spans="1:16" ht="17.25">
      <c r="A452" s="248" t="s">
        <v>5997</v>
      </c>
      <c r="B452" s="249" t="s">
        <v>13231</v>
      </c>
      <c r="C452" s="249" t="str">
        <f t="shared" si="11"/>
        <v>४</v>
      </c>
      <c r="D452" s="249" t="s">
        <v>5999</v>
      </c>
      <c r="E452" s="372">
        <v>657331</v>
      </c>
      <c r="F452" s="372">
        <v>223867</v>
      </c>
      <c r="G452" s="372" t="s">
        <v>1176</v>
      </c>
      <c r="H452" s="372">
        <v>881198</v>
      </c>
      <c r="I452" s="372">
        <v>415980</v>
      </c>
      <c r="J452" s="372">
        <v>46298</v>
      </c>
      <c r="K452" s="372" t="s">
        <v>1176</v>
      </c>
      <c r="L452" s="372">
        <v>462279</v>
      </c>
      <c r="M452" s="372" t="s">
        <v>17126</v>
      </c>
      <c r="N452" s="372" t="s">
        <v>17127</v>
      </c>
      <c r="O452" s="372" t="s">
        <v>1176</v>
      </c>
      <c r="P452" s="373" t="s">
        <v>17128</v>
      </c>
    </row>
    <row r="453" spans="1:16" ht="17.25">
      <c r="A453" s="248" t="s">
        <v>6008</v>
      </c>
      <c r="B453" s="249" t="s">
        <v>13240</v>
      </c>
      <c r="C453" s="249" t="str">
        <f t="shared" si="11"/>
        <v>४</v>
      </c>
      <c r="D453" s="249" t="s">
        <v>6009</v>
      </c>
      <c r="E453" s="372">
        <v>477405</v>
      </c>
      <c r="F453" s="372">
        <v>447096</v>
      </c>
      <c r="G453" s="372" t="s">
        <v>1176</v>
      </c>
      <c r="H453" s="372">
        <v>924501</v>
      </c>
      <c r="I453" s="372">
        <v>325543</v>
      </c>
      <c r="J453" s="372">
        <v>95751</v>
      </c>
      <c r="K453" s="372" t="s">
        <v>1176</v>
      </c>
      <c r="L453" s="372">
        <v>421294</v>
      </c>
      <c r="M453" s="372" t="s">
        <v>17129</v>
      </c>
      <c r="N453" s="372" t="s">
        <v>17130</v>
      </c>
      <c r="O453" s="372" t="s">
        <v>1176</v>
      </c>
      <c r="P453" s="373" t="s">
        <v>17131</v>
      </c>
    </row>
    <row r="454" spans="1:16" ht="17.25">
      <c r="A454" s="248" t="s">
        <v>6018</v>
      </c>
      <c r="B454" s="249" t="s">
        <v>13249</v>
      </c>
      <c r="C454" s="249" t="str">
        <f t="shared" si="11"/>
        <v>४</v>
      </c>
      <c r="D454" s="249" t="s">
        <v>6019</v>
      </c>
      <c r="E454" s="372">
        <v>355289</v>
      </c>
      <c r="F454" s="372">
        <v>206366</v>
      </c>
      <c r="G454" s="372" t="s">
        <v>1176</v>
      </c>
      <c r="H454" s="372">
        <v>561655</v>
      </c>
      <c r="I454" s="372">
        <v>230911</v>
      </c>
      <c r="J454" s="372">
        <v>79428</v>
      </c>
      <c r="K454" s="372" t="s">
        <v>1176</v>
      </c>
      <c r="L454" s="372">
        <v>310339</v>
      </c>
      <c r="M454" s="372" t="s">
        <v>17036</v>
      </c>
      <c r="N454" s="372" t="s">
        <v>17132</v>
      </c>
      <c r="O454" s="372" t="s">
        <v>1176</v>
      </c>
      <c r="P454" s="373" t="s">
        <v>17133</v>
      </c>
    </row>
    <row r="455" spans="1:16" ht="17.25">
      <c r="A455" s="248" t="s">
        <v>6028</v>
      </c>
      <c r="B455" s="249" t="s">
        <v>13257</v>
      </c>
      <c r="C455" s="249" t="str">
        <f t="shared" si="11"/>
        <v>४</v>
      </c>
      <c r="D455" s="249" t="s">
        <v>6029</v>
      </c>
      <c r="E455" s="372">
        <v>269060</v>
      </c>
      <c r="F455" s="372">
        <v>184765</v>
      </c>
      <c r="G455" s="372" t="s">
        <v>1176</v>
      </c>
      <c r="H455" s="372">
        <v>453825</v>
      </c>
      <c r="I455" s="372">
        <v>183721</v>
      </c>
      <c r="J455" s="372">
        <v>89022</v>
      </c>
      <c r="K455" s="372" t="s">
        <v>1176</v>
      </c>
      <c r="L455" s="372">
        <v>272744</v>
      </c>
      <c r="M455" s="372" t="s">
        <v>13551</v>
      </c>
      <c r="N455" s="372" t="s">
        <v>17134</v>
      </c>
      <c r="O455" s="372" t="s">
        <v>1176</v>
      </c>
      <c r="P455" s="373" t="s">
        <v>11186</v>
      </c>
    </row>
    <row r="456" spans="1:16" ht="17.25">
      <c r="A456" s="248" t="s">
        <v>6037</v>
      </c>
      <c r="B456" s="249" t="s">
        <v>13267</v>
      </c>
      <c r="C456" s="249" t="str">
        <f t="shared" si="11"/>
        <v>४</v>
      </c>
      <c r="D456" s="249" t="s">
        <v>6038</v>
      </c>
      <c r="E456" s="372">
        <v>252288</v>
      </c>
      <c r="F456" s="372">
        <v>152945</v>
      </c>
      <c r="G456" s="372" t="s">
        <v>1176</v>
      </c>
      <c r="H456" s="372">
        <v>405233</v>
      </c>
      <c r="I456" s="372">
        <v>152969</v>
      </c>
      <c r="J456" s="372">
        <v>55892</v>
      </c>
      <c r="K456" s="372" t="s">
        <v>1176</v>
      </c>
      <c r="L456" s="372">
        <v>208862</v>
      </c>
      <c r="M456" s="372" t="s">
        <v>17135</v>
      </c>
      <c r="N456" s="372" t="s">
        <v>17136</v>
      </c>
      <c r="O456" s="372" t="s">
        <v>1176</v>
      </c>
      <c r="P456" s="373" t="s">
        <v>15274</v>
      </c>
    </row>
    <row r="457" spans="1:16" ht="17.25">
      <c r="A457" s="248" t="s">
        <v>6047</v>
      </c>
      <c r="B457" s="249" t="s">
        <v>13276</v>
      </c>
      <c r="C457" s="249" t="str">
        <f t="shared" si="11"/>
        <v>४</v>
      </c>
      <c r="D457" s="249" t="s">
        <v>6048</v>
      </c>
      <c r="E457" s="372">
        <v>406776</v>
      </c>
      <c r="F457" s="372">
        <v>170019</v>
      </c>
      <c r="G457" s="372" t="s">
        <v>1176</v>
      </c>
      <c r="H457" s="372">
        <v>576795</v>
      </c>
      <c r="I457" s="372">
        <v>277022</v>
      </c>
      <c r="J457" s="372">
        <v>65386</v>
      </c>
      <c r="K457" s="372" t="s">
        <v>1176</v>
      </c>
      <c r="L457" s="372">
        <v>342409</v>
      </c>
      <c r="M457" s="372" t="s">
        <v>10940</v>
      </c>
      <c r="N457" s="372" t="s">
        <v>17137</v>
      </c>
      <c r="O457" s="372" t="s">
        <v>1176</v>
      </c>
      <c r="P457" s="373" t="s">
        <v>17138</v>
      </c>
    </row>
    <row r="458" spans="1:16" ht="17.25">
      <c r="A458" s="248" t="s">
        <v>6057</v>
      </c>
      <c r="B458" s="249" t="s">
        <v>13284</v>
      </c>
      <c r="C458" s="249" t="str">
        <f t="shared" si="11"/>
        <v>४</v>
      </c>
      <c r="D458" s="249" t="s">
        <v>6058</v>
      </c>
      <c r="E458" s="372">
        <v>295135</v>
      </c>
      <c r="F458" s="372">
        <v>187195</v>
      </c>
      <c r="G458" s="372" t="s">
        <v>1176</v>
      </c>
      <c r="H458" s="372">
        <v>482330</v>
      </c>
      <c r="I458" s="372">
        <v>184931</v>
      </c>
      <c r="J458" s="372">
        <v>59328</v>
      </c>
      <c r="K458" s="372" t="s">
        <v>1176</v>
      </c>
      <c r="L458" s="372">
        <v>244259</v>
      </c>
      <c r="M458" s="372" t="s">
        <v>17139</v>
      </c>
      <c r="N458" s="372" t="s">
        <v>17140</v>
      </c>
      <c r="O458" s="372" t="s">
        <v>1176</v>
      </c>
      <c r="P458" s="373" t="s">
        <v>17141</v>
      </c>
    </row>
    <row r="459" spans="1:16" ht="17.25">
      <c r="A459" s="248" t="s">
        <v>6067</v>
      </c>
      <c r="B459" s="249" t="s">
        <v>13293</v>
      </c>
      <c r="C459" s="249" t="str">
        <f t="shared" si="11"/>
        <v>४</v>
      </c>
      <c r="D459" s="249" t="s">
        <v>6069</v>
      </c>
      <c r="E459" s="372">
        <v>534611</v>
      </c>
      <c r="F459" s="372">
        <v>387360</v>
      </c>
      <c r="G459" s="372" t="s">
        <v>1176</v>
      </c>
      <c r="H459" s="372">
        <v>921971</v>
      </c>
      <c r="I459" s="372">
        <v>333047</v>
      </c>
      <c r="J459" s="372">
        <v>111177</v>
      </c>
      <c r="K459" s="372" t="s">
        <v>1176</v>
      </c>
      <c r="L459" s="372">
        <v>444224</v>
      </c>
      <c r="M459" s="372" t="s">
        <v>15960</v>
      </c>
      <c r="N459" s="372" t="s">
        <v>17142</v>
      </c>
      <c r="O459" s="372" t="s">
        <v>1176</v>
      </c>
      <c r="P459" s="373" t="s">
        <v>17134</v>
      </c>
    </row>
    <row r="460" spans="1:16" ht="17.25">
      <c r="A460" s="248" t="s">
        <v>6075</v>
      </c>
      <c r="B460" s="249" t="s">
        <v>13302</v>
      </c>
      <c r="C460" s="249" t="str">
        <f t="shared" si="11"/>
        <v>४</v>
      </c>
      <c r="D460" s="249" t="s">
        <v>6076</v>
      </c>
      <c r="E460" s="372">
        <v>419942</v>
      </c>
      <c r="F460" s="372">
        <v>287546</v>
      </c>
      <c r="G460" s="372" t="s">
        <v>1176</v>
      </c>
      <c r="H460" s="372">
        <v>707489</v>
      </c>
      <c r="I460" s="372">
        <v>267771</v>
      </c>
      <c r="J460" s="372">
        <v>75794</v>
      </c>
      <c r="K460" s="372" t="s">
        <v>1176</v>
      </c>
      <c r="L460" s="372">
        <v>343566</v>
      </c>
      <c r="M460" s="372" t="s">
        <v>17143</v>
      </c>
      <c r="N460" s="372" t="s">
        <v>17144</v>
      </c>
      <c r="O460" s="372" t="s">
        <v>1176</v>
      </c>
      <c r="P460" s="373" t="s">
        <v>16617</v>
      </c>
    </row>
    <row r="461" spans="1:16" ht="17.25">
      <c r="A461" s="248" t="s">
        <v>6085</v>
      </c>
      <c r="B461" s="249" t="s">
        <v>13311</v>
      </c>
      <c r="C461" s="249" t="str">
        <f t="shared" si="11"/>
        <v>४</v>
      </c>
      <c r="D461" s="249" t="s">
        <v>6086</v>
      </c>
      <c r="E461" s="372">
        <v>601592</v>
      </c>
      <c r="F461" s="372">
        <v>358175</v>
      </c>
      <c r="G461" s="372" t="s">
        <v>1176</v>
      </c>
      <c r="H461" s="372">
        <v>959768</v>
      </c>
      <c r="I461" s="372">
        <v>391071</v>
      </c>
      <c r="J461" s="372">
        <v>162709</v>
      </c>
      <c r="K461" s="372" t="s">
        <v>1176</v>
      </c>
      <c r="L461" s="372">
        <v>553780</v>
      </c>
      <c r="M461" s="372" t="s">
        <v>2340</v>
      </c>
      <c r="N461" s="372" t="s">
        <v>17145</v>
      </c>
      <c r="O461" s="372" t="s">
        <v>1176</v>
      </c>
      <c r="P461" s="373" t="s">
        <v>16944</v>
      </c>
    </row>
    <row r="462" spans="1:16" ht="17.25">
      <c r="A462" s="248" t="s">
        <v>6095</v>
      </c>
      <c r="B462" s="249" t="s">
        <v>13321</v>
      </c>
      <c r="C462" s="249" t="str">
        <f t="shared" si="11"/>
        <v>४</v>
      </c>
      <c r="D462" s="249" t="s">
        <v>6096</v>
      </c>
      <c r="E462" s="372">
        <v>428248</v>
      </c>
      <c r="F462" s="372">
        <v>167581</v>
      </c>
      <c r="G462" s="372" t="s">
        <v>1176</v>
      </c>
      <c r="H462" s="372">
        <v>595830</v>
      </c>
      <c r="I462" s="372">
        <v>259568</v>
      </c>
      <c r="J462" s="372">
        <v>82449</v>
      </c>
      <c r="K462" s="372" t="s">
        <v>1176</v>
      </c>
      <c r="L462" s="372">
        <v>342018</v>
      </c>
      <c r="M462" s="372" t="s">
        <v>16787</v>
      </c>
      <c r="N462" s="372" t="s">
        <v>17146</v>
      </c>
      <c r="O462" s="372" t="s">
        <v>1176</v>
      </c>
      <c r="P462" s="373" t="s">
        <v>17147</v>
      </c>
    </row>
    <row r="463" spans="1:16" ht="17.25">
      <c r="A463" s="248" t="s">
        <v>6105</v>
      </c>
      <c r="B463" s="249" t="s">
        <v>13331</v>
      </c>
      <c r="C463" s="249" t="str">
        <f t="shared" si="11"/>
        <v>४</v>
      </c>
      <c r="D463" s="249" t="s">
        <v>6106</v>
      </c>
      <c r="E463" s="372">
        <v>639186</v>
      </c>
      <c r="F463" s="372">
        <v>402291</v>
      </c>
      <c r="G463" s="372" t="s">
        <v>1176</v>
      </c>
      <c r="H463" s="372">
        <v>1041478</v>
      </c>
      <c r="I463" s="372">
        <v>355555</v>
      </c>
      <c r="J463" s="372">
        <v>160861</v>
      </c>
      <c r="K463" s="372" t="s">
        <v>1176</v>
      </c>
      <c r="L463" s="372">
        <v>516416</v>
      </c>
      <c r="M463" s="372" t="s">
        <v>12007</v>
      </c>
      <c r="N463" s="372" t="s">
        <v>16785</v>
      </c>
      <c r="O463" s="372" t="s">
        <v>1176</v>
      </c>
      <c r="P463" s="373" t="s">
        <v>16301</v>
      </c>
    </row>
    <row r="464" spans="1:16" ht="17.25">
      <c r="A464" s="248" t="s">
        <v>6114</v>
      </c>
      <c r="B464" s="249" t="s">
        <v>13341</v>
      </c>
      <c r="C464" s="249" t="str">
        <f t="shared" si="11"/>
        <v>४</v>
      </c>
      <c r="D464" s="249" t="s">
        <v>6115</v>
      </c>
      <c r="E464" s="372">
        <v>301331</v>
      </c>
      <c r="F464" s="372">
        <v>215310</v>
      </c>
      <c r="G464" s="372" t="s">
        <v>1176</v>
      </c>
      <c r="H464" s="372">
        <v>516641</v>
      </c>
      <c r="I464" s="372">
        <v>169593</v>
      </c>
      <c r="J464" s="372">
        <v>75880</v>
      </c>
      <c r="K464" s="372" t="s">
        <v>1176</v>
      </c>
      <c r="L464" s="372">
        <v>245473</v>
      </c>
      <c r="M464" s="372" t="s">
        <v>11792</v>
      </c>
      <c r="N464" s="372" t="s">
        <v>17148</v>
      </c>
      <c r="O464" s="372" t="s">
        <v>1176</v>
      </c>
      <c r="P464" s="373" t="s">
        <v>16364</v>
      </c>
    </row>
    <row r="465" spans="1:16" ht="17.25">
      <c r="A465" s="248" t="s">
        <v>6124</v>
      </c>
      <c r="B465" s="249" t="s">
        <v>13350</v>
      </c>
      <c r="C465" s="249" t="str">
        <f t="shared" si="11"/>
        <v>४</v>
      </c>
      <c r="D465" s="249" t="s">
        <v>6125</v>
      </c>
      <c r="E465" s="372">
        <v>331601</v>
      </c>
      <c r="F465" s="372">
        <v>293678</v>
      </c>
      <c r="G465" s="372" t="s">
        <v>1176</v>
      </c>
      <c r="H465" s="372">
        <v>625279</v>
      </c>
      <c r="I465" s="372">
        <v>232164</v>
      </c>
      <c r="J465" s="372">
        <v>116678</v>
      </c>
      <c r="K465" s="372" t="s">
        <v>1176</v>
      </c>
      <c r="L465" s="372">
        <v>348842</v>
      </c>
      <c r="M465" s="372" t="s">
        <v>11100</v>
      </c>
      <c r="N465" s="372" t="s">
        <v>17149</v>
      </c>
      <c r="O465" s="372" t="s">
        <v>1176</v>
      </c>
      <c r="P465" s="373" t="s">
        <v>17150</v>
      </c>
    </row>
    <row r="466" spans="1:16" ht="17.25">
      <c r="A466" s="248" t="s">
        <v>6133</v>
      </c>
      <c r="B466" s="249" t="s">
        <v>13359</v>
      </c>
      <c r="C466" s="249" t="str">
        <f t="shared" ref="C466:C532" si="13">MID(B466,3,1)</f>
        <v>४</v>
      </c>
      <c r="D466" s="249" t="s">
        <v>6134</v>
      </c>
      <c r="E466" s="372">
        <v>360957</v>
      </c>
      <c r="F466" s="372">
        <v>316486</v>
      </c>
      <c r="G466" s="372" t="s">
        <v>1176</v>
      </c>
      <c r="H466" s="372">
        <v>677444</v>
      </c>
      <c r="I466" s="372">
        <v>207568</v>
      </c>
      <c r="J466" s="372">
        <v>100496</v>
      </c>
      <c r="K466" s="372" t="s">
        <v>1176</v>
      </c>
      <c r="L466" s="372">
        <v>308065</v>
      </c>
      <c r="M466" s="372" t="s">
        <v>11801</v>
      </c>
      <c r="N466" s="372" t="s">
        <v>17151</v>
      </c>
      <c r="O466" s="372" t="s">
        <v>1176</v>
      </c>
      <c r="P466" s="373" t="s">
        <v>1042</v>
      </c>
    </row>
    <row r="467" spans="1:16" ht="17.25">
      <c r="A467" s="248" t="s">
        <v>6143</v>
      </c>
      <c r="B467" s="249" t="s">
        <v>13367</v>
      </c>
      <c r="C467" s="249" t="str">
        <f t="shared" si="13"/>
        <v>४</v>
      </c>
      <c r="D467" s="249" t="s">
        <v>6144</v>
      </c>
      <c r="E467" s="372">
        <v>237611</v>
      </c>
      <c r="F467" s="372">
        <v>150045</v>
      </c>
      <c r="G467" s="372" t="s">
        <v>1176</v>
      </c>
      <c r="H467" s="372">
        <v>387657</v>
      </c>
      <c r="I467" s="372">
        <v>154060</v>
      </c>
      <c r="J467" s="372">
        <v>58568</v>
      </c>
      <c r="K467" s="372" t="s">
        <v>1176</v>
      </c>
      <c r="L467" s="372">
        <v>212629</v>
      </c>
      <c r="M467" s="372" t="s">
        <v>16801</v>
      </c>
      <c r="N467" s="372" t="s">
        <v>17152</v>
      </c>
      <c r="O467" s="372" t="s">
        <v>1176</v>
      </c>
      <c r="P467" s="373" t="s">
        <v>16316</v>
      </c>
    </row>
    <row r="468" spans="1:16" ht="17.25">
      <c r="A468" s="248" t="s">
        <v>6153</v>
      </c>
      <c r="B468" s="249" t="s">
        <v>13374</v>
      </c>
      <c r="C468" s="249" t="str">
        <f t="shared" si="13"/>
        <v>४</v>
      </c>
      <c r="D468" s="249" t="s">
        <v>6154</v>
      </c>
      <c r="E468" s="372">
        <v>322515</v>
      </c>
      <c r="F468" s="372">
        <v>197100</v>
      </c>
      <c r="G468" s="372" t="s">
        <v>1176</v>
      </c>
      <c r="H468" s="372">
        <v>519615</v>
      </c>
      <c r="I468" s="372">
        <v>182177</v>
      </c>
      <c r="J468" s="372">
        <v>75746</v>
      </c>
      <c r="K468" s="372" t="s">
        <v>1176</v>
      </c>
      <c r="L468" s="372">
        <v>257923</v>
      </c>
      <c r="M468" s="372" t="s">
        <v>17153</v>
      </c>
      <c r="N468" s="372" t="s">
        <v>17154</v>
      </c>
      <c r="O468" s="372" t="s">
        <v>1176</v>
      </c>
      <c r="P468" s="373" t="s">
        <v>17155</v>
      </c>
    </row>
    <row r="469" spans="1:16" ht="17.25">
      <c r="A469" s="248" t="s">
        <v>6162</v>
      </c>
      <c r="B469" s="249" t="s">
        <v>13382</v>
      </c>
      <c r="C469" s="249" t="str">
        <f t="shared" si="13"/>
        <v>४</v>
      </c>
      <c r="D469" s="249" t="s">
        <v>6163</v>
      </c>
      <c r="E469" s="372">
        <v>265995</v>
      </c>
      <c r="F469" s="372">
        <v>208935</v>
      </c>
      <c r="G469" s="372" t="s">
        <v>1176</v>
      </c>
      <c r="H469" s="372">
        <v>474930</v>
      </c>
      <c r="I469" s="372">
        <v>163639</v>
      </c>
      <c r="J469" s="372">
        <v>63825</v>
      </c>
      <c r="K469" s="372" t="s">
        <v>1176</v>
      </c>
      <c r="L469" s="372">
        <v>227464</v>
      </c>
      <c r="M469" s="372" t="s">
        <v>16252</v>
      </c>
      <c r="N469" s="372" t="s">
        <v>1277</v>
      </c>
      <c r="O469" s="372" t="s">
        <v>1176</v>
      </c>
      <c r="P469" s="373" t="s">
        <v>10534</v>
      </c>
    </row>
    <row r="470" spans="1:16" ht="17.25">
      <c r="A470" s="248" t="s">
        <v>6172</v>
      </c>
      <c r="B470" s="249" t="s">
        <v>13391</v>
      </c>
      <c r="C470" s="249" t="str">
        <f t="shared" si="13"/>
        <v>४</v>
      </c>
      <c r="D470" s="249" t="s">
        <v>6174</v>
      </c>
      <c r="E470" s="372">
        <v>498074</v>
      </c>
      <c r="F470" s="372">
        <v>293738</v>
      </c>
      <c r="G470" s="372" t="s">
        <v>1176</v>
      </c>
      <c r="H470" s="372">
        <v>791813</v>
      </c>
      <c r="I470" s="372">
        <v>328895</v>
      </c>
      <c r="J470" s="372">
        <v>107206</v>
      </c>
      <c r="K470" s="372" t="s">
        <v>1176</v>
      </c>
      <c r="L470" s="372">
        <v>436102</v>
      </c>
      <c r="M470" s="372" t="s">
        <v>17156</v>
      </c>
      <c r="N470" s="372" t="s">
        <v>17157</v>
      </c>
      <c r="O470" s="372" t="s">
        <v>1176</v>
      </c>
      <c r="P470" s="373" t="s">
        <v>9500</v>
      </c>
    </row>
    <row r="471" spans="1:16" ht="17.25">
      <c r="A471" s="248" t="s">
        <v>6183</v>
      </c>
      <c r="B471" s="249" t="s">
        <v>13401</v>
      </c>
      <c r="C471" s="249" t="str">
        <f t="shared" si="13"/>
        <v>४</v>
      </c>
      <c r="D471" s="249" t="s">
        <v>6184</v>
      </c>
      <c r="E471" s="372">
        <v>341129</v>
      </c>
      <c r="F471" s="372">
        <v>185006</v>
      </c>
      <c r="G471" s="372" t="s">
        <v>1176</v>
      </c>
      <c r="H471" s="372">
        <v>526136</v>
      </c>
      <c r="I471" s="372">
        <v>210791</v>
      </c>
      <c r="J471" s="372">
        <v>39341</v>
      </c>
      <c r="K471" s="372" t="s">
        <v>1176</v>
      </c>
      <c r="L471" s="372">
        <v>250133</v>
      </c>
      <c r="M471" s="372" t="s">
        <v>17158</v>
      </c>
      <c r="N471" s="372" t="s">
        <v>17159</v>
      </c>
      <c r="O471" s="372" t="s">
        <v>1176</v>
      </c>
      <c r="P471" s="373" t="s">
        <v>17160</v>
      </c>
    </row>
    <row r="472" spans="1:16" ht="17.25">
      <c r="A472" s="248" t="s">
        <v>6193</v>
      </c>
      <c r="B472" s="249" t="s">
        <v>13411</v>
      </c>
      <c r="C472" s="249" t="str">
        <f t="shared" si="13"/>
        <v>४</v>
      </c>
      <c r="D472" s="249" t="s">
        <v>6194</v>
      </c>
      <c r="E472" s="372">
        <v>301695</v>
      </c>
      <c r="F472" s="372">
        <v>170067</v>
      </c>
      <c r="G472" s="372">
        <v>500</v>
      </c>
      <c r="H472" s="372">
        <v>472262</v>
      </c>
      <c r="I472" s="372">
        <v>169345</v>
      </c>
      <c r="J472" s="372">
        <v>64390</v>
      </c>
      <c r="K472" s="372" t="s">
        <v>1176</v>
      </c>
      <c r="L472" s="372">
        <v>233736</v>
      </c>
      <c r="M472" s="372" t="s">
        <v>17161</v>
      </c>
      <c r="N472" s="372" t="s">
        <v>17162</v>
      </c>
      <c r="O472" s="372" t="s">
        <v>1176</v>
      </c>
      <c r="P472" s="373" t="s">
        <v>17163</v>
      </c>
    </row>
    <row r="473" spans="1:16" ht="17.25">
      <c r="A473" s="248" t="s">
        <v>6203</v>
      </c>
      <c r="B473" s="249" t="s">
        <v>13421</v>
      </c>
      <c r="C473" s="249" t="str">
        <f t="shared" si="13"/>
        <v>४</v>
      </c>
      <c r="D473" s="249" t="s">
        <v>6204</v>
      </c>
      <c r="E473" s="372">
        <v>280468</v>
      </c>
      <c r="F473" s="372">
        <v>164701</v>
      </c>
      <c r="G473" s="372" t="s">
        <v>1176</v>
      </c>
      <c r="H473" s="372">
        <v>445170</v>
      </c>
      <c r="I473" s="372">
        <v>174551</v>
      </c>
      <c r="J473" s="372">
        <v>44176</v>
      </c>
      <c r="K473" s="372" t="s">
        <v>1176</v>
      </c>
      <c r="L473" s="372">
        <v>218728</v>
      </c>
      <c r="M473" s="372" t="s">
        <v>17164</v>
      </c>
      <c r="N473" s="372" t="s">
        <v>17165</v>
      </c>
      <c r="O473" s="372" t="s">
        <v>1176</v>
      </c>
      <c r="P473" s="373" t="s">
        <v>17166</v>
      </c>
    </row>
    <row r="474" spans="1:16" ht="17.25">
      <c r="A474" s="248" t="s">
        <v>6213</v>
      </c>
      <c r="B474" s="249" t="s">
        <v>13431</v>
      </c>
      <c r="C474" s="249" t="str">
        <f t="shared" si="13"/>
        <v>४</v>
      </c>
      <c r="D474" s="249" t="s">
        <v>6214</v>
      </c>
      <c r="E474" s="372">
        <v>302685</v>
      </c>
      <c r="F474" s="372">
        <v>231465</v>
      </c>
      <c r="G474" s="372" t="s">
        <v>1176</v>
      </c>
      <c r="H474" s="372">
        <v>534150</v>
      </c>
      <c r="I474" s="372">
        <v>181777</v>
      </c>
      <c r="J474" s="372">
        <v>59585</v>
      </c>
      <c r="K474" s="372" t="s">
        <v>1176</v>
      </c>
      <c r="L474" s="372">
        <v>241363</v>
      </c>
      <c r="M474" s="372" t="s">
        <v>16813</v>
      </c>
      <c r="N474" s="372" t="s">
        <v>17167</v>
      </c>
      <c r="O474" s="372" t="s">
        <v>1176</v>
      </c>
      <c r="P474" s="373" t="s">
        <v>17168</v>
      </c>
    </row>
    <row r="475" spans="1:16" ht="17.25">
      <c r="A475" s="248" t="s">
        <v>6223</v>
      </c>
      <c r="B475" s="249" t="s">
        <v>13440</v>
      </c>
      <c r="C475" s="249" t="str">
        <f t="shared" si="13"/>
        <v>४</v>
      </c>
      <c r="D475" s="249" t="s">
        <v>6224</v>
      </c>
      <c r="E475" s="372">
        <v>339390</v>
      </c>
      <c r="F475" s="372">
        <v>188054</v>
      </c>
      <c r="G475" s="372" t="s">
        <v>1176</v>
      </c>
      <c r="H475" s="372">
        <v>527444</v>
      </c>
      <c r="I475" s="372">
        <v>200939</v>
      </c>
      <c r="J475" s="372">
        <v>64492</v>
      </c>
      <c r="K475" s="372" t="s">
        <v>1176</v>
      </c>
      <c r="L475" s="372">
        <v>265431</v>
      </c>
      <c r="M475" s="372" t="s">
        <v>17169</v>
      </c>
      <c r="N475" s="372" t="s">
        <v>17170</v>
      </c>
      <c r="O475" s="372" t="s">
        <v>1176</v>
      </c>
      <c r="P475" s="373" t="s">
        <v>17171</v>
      </c>
    </row>
    <row r="476" spans="1:16" ht="17.25">
      <c r="A476" s="248" t="s">
        <v>6233</v>
      </c>
      <c r="B476" s="249" t="s">
        <v>13449</v>
      </c>
      <c r="C476" s="249" t="str">
        <f t="shared" si="13"/>
        <v>४</v>
      </c>
      <c r="D476" s="249" t="s">
        <v>6235</v>
      </c>
      <c r="E476" s="372">
        <v>531829</v>
      </c>
      <c r="F476" s="372">
        <v>224700</v>
      </c>
      <c r="G476" s="372" t="s">
        <v>1176</v>
      </c>
      <c r="H476" s="372">
        <v>756529</v>
      </c>
      <c r="I476" s="372">
        <v>336534</v>
      </c>
      <c r="J476" s="372">
        <v>103962</v>
      </c>
      <c r="K476" s="372" t="s">
        <v>1176</v>
      </c>
      <c r="L476" s="372">
        <v>440497</v>
      </c>
      <c r="M476" s="372" t="s">
        <v>11518</v>
      </c>
      <c r="N476" s="372" t="s">
        <v>17172</v>
      </c>
      <c r="O476" s="372" t="s">
        <v>1176</v>
      </c>
      <c r="P476" s="373" t="s">
        <v>16812</v>
      </c>
    </row>
    <row r="477" spans="1:16" ht="17.25">
      <c r="A477" s="248" t="s">
        <v>6244</v>
      </c>
      <c r="B477" s="249" t="s">
        <v>13457</v>
      </c>
      <c r="C477" s="249" t="str">
        <f t="shared" si="13"/>
        <v>४</v>
      </c>
      <c r="D477" s="249" t="s">
        <v>6245</v>
      </c>
      <c r="E477" s="372">
        <v>466631</v>
      </c>
      <c r="F477" s="372">
        <v>332413</v>
      </c>
      <c r="G477" s="372" t="s">
        <v>1176</v>
      </c>
      <c r="H477" s="372">
        <v>799044</v>
      </c>
      <c r="I477" s="372">
        <v>323196</v>
      </c>
      <c r="J477" s="372">
        <v>130294</v>
      </c>
      <c r="K477" s="372" t="s">
        <v>1176</v>
      </c>
      <c r="L477" s="372">
        <v>453491</v>
      </c>
      <c r="M477" s="372" t="s">
        <v>17173</v>
      </c>
      <c r="N477" s="372" t="s">
        <v>17174</v>
      </c>
      <c r="O477" s="372" t="s">
        <v>1176</v>
      </c>
      <c r="P477" s="373" t="s">
        <v>17175</v>
      </c>
    </row>
    <row r="478" spans="1:16" ht="17.25">
      <c r="A478" s="248" t="s">
        <v>6254</v>
      </c>
      <c r="B478" s="249" t="s">
        <v>13465</v>
      </c>
      <c r="C478" s="249" t="str">
        <f t="shared" si="13"/>
        <v>४</v>
      </c>
      <c r="D478" s="249" t="s">
        <v>6255</v>
      </c>
      <c r="E478" s="372">
        <v>392104</v>
      </c>
      <c r="F478" s="372">
        <v>167440</v>
      </c>
      <c r="G478" s="372" t="s">
        <v>1176</v>
      </c>
      <c r="H478" s="372">
        <v>559544</v>
      </c>
      <c r="I478" s="372">
        <v>181892</v>
      </c>
      <c r="J478" s="372">
        <v>46399</v>
      </c>
      <c r="K478" s="372" t="s">
        <v>1176</v>
      </c>
      <c r="L478" s="372">
        <v>228291</v>
      </c>
      <c r="M478" s="372" t="s">
        <v>17176</v>
      </c>
      <c r="N478" s="372" t="s">
        <v>17177</v>
      </c>
      <c r="O478" s="372" t="s">
        <v>1176</v>
      </c>
      <c r="P478" s="373" t="s">
        <v>17178</v>
      </c>
    </row>
    <row r="479" spans="1:16" ht="17.25">
      <c r="A479" s="248" t="s">
        <v>6263</v>
      </c>
      <c r="B479" s="249" t="s">
        <v>13474</v>
      </c>
      <c r="C479" s="249" t="str">
        <f t="shared" si="13"/>
        <v>४</v>
      </c>
      <c r="D479" s="249" t="s">
        <v>6264</v>
      </c>
      <c r="E479" s="372">
        <v>809418</v>
      </c>
      <c r="F479" s="372">
        <v>761772</v>
      </c>
      <c r="G479" s="372">
        <v>11994</v>
      </c>
      <c r="H479" s="372">
        <v>1583184</v>
      </c>
      <c r="I479" s="372">
        <v>543796</v>
      </c>
      <c r="J479" s="372">
        <v>358857</v>
      </c>
      <c r="K479" s="372">
        <v>6644</v>
      </c>
      <c r="L479" s="372">
        <v>909297</v>
      </c>
      <c r="M479" s="372" t="s">
        <v>17179</v>
      </c>
      <c r="N479" s="372" t="s">
        <v>17180</v>
      </c>
      <c r="O479" s="372" t="s">
        <v>17181</v>
      </c>
      <c r="P479" s="373" t="s">
        <v>17182</v>
      </c>
    </row>
    <row r="480" spans="1:16" ht="17.25">
      <c r="A480" s="248" t="s">
        <v>6274</v>
      </c>
      <c r="B480" s="249" t="s">
        <v>13484</v>
      </c>
      <c r="C480" s="249" t="str">
        <f t="shared" si="13"/>
        <v>४</v>
      </c>
      <c r="D480" s="249" t="s">
        <v>6275</v>
      </c>
      <c r="E480" s="372">
        <v>340087</v>
      </c>
      <c r="F480" s="372">
        <v>265465</v>
      </c>
      <c r="G480" s="372" t="s">
        <v>1176</v>
      </c>
      <c r="H480" s="372">
        <v>605552</v>
      </c>
      <c r="I480" s="372">
        <v>247170</v>
      </c>
      <c r="J480" s="372">
        <v>98379</v>
      </c>
      <c r="K480" s="372" t="s">
        <v>1176</v>
      </c>
      <c r="L480" s="372">
        <v>345550</v>
      </c>
      <c r="M480" s="372" t="s">
        <v>17183</v>
      </c>
      <c r="N480" s="372" t="s">
        <v>17184</v>
      </c>
      <c r="O480" s="372" t="s">
        <v>1176</v>
      </c>
      <c r="P480" s="373" t="s">
        <v>17185</v>
      </c>
    </row>
    <row r="481" spans="1:16" ht="17.25">
      <c r="A481" s="248" t="s">
        <v>6284</v>
      </c>
      <c r="B481" s="249" t="s">
        <v>13494</v>
      </c>
      <c r="C481" s="249" t="str">
        <f t="shared" si="13"/>
        <v>४</v>
      </c>
      <c r="D481" s="249" t="s">
        <v>6285</v>
      </c>
      <c r="E481" s="372">
        <v>216404</v>
      </c>
      <c r="F481" s="372">
        <v>153215</v>
      </c>
      <c r="G481" s="372" t="s">
        <v>1176</v>
      </c>
      <c r="H481" s="372">
        <v>369619</v>
      </c>
      <c r="I481" s="372">
        <v>112942</v>
      </c>
      <c r="J481" s="372">
        <v>41299</v>
      </c>
      <c r="K481" s="372" t="s">
        <v>1176</v>
      </c>
      <c r="L481" s="372">
        <v>154242</v>
      </c>
      <c r="M481" s="372" t="s">
        <v>17186</v>
      </c>
      <c r="N481" s="372" t="s">
        <v>17187</v>
      </c>
      <c r="O481" s="372" t="s">
        <v>1176</v>
      </c>
      <c r="P481" s="373" t="s">
        <v>17188</v>
      </c>
    </row>
    <row r="482" spans="1:16" ht="17.25">
      <c r="A482" s="248" t="s">
        <v>6294</v>
      </c>
      <c r="B482" s="249" t="s">
        <v>13501</v>
      </c>
      <c r="C482" s="249" t="str">
        <f t="shared" si="13"/>
        <v>४</v>
      </c>
      <c r="D482" s="249" t="s">
        <v>6295</v>
      </c>
      <c r="E482" s="372">
        <v>225289</v>
      </c>
      <c r="F482" s="372">
        <v>188728</v>
      </c>
      <c r="G482" s="372" t="s">
        <v>1176</v>
      </c>
      <c r="H482" s="372">
        <v>414017</v>
      </c>
      <c r="I482" s="372">
        <v>150688</v>
      </c>
      <c r="J482" s="372">
        <v>73343</v>
      </c>
      <c r="K482" s="372" t="s">
        <v>1176</v>
      </c>
      <c r="L482" s="372">
        <v>224031</v>
      </c>
      <c r="M482" s="372" t="s">
        <v>17189</v>
      </c>
      <c r="N482" s="372" t="s">
        <v>17190</v>
      </c>
      <c r="O482" s="372" t="s">
        <v>1176</v>
      </c>
      <c r="P482" s="373" t="s">
        <v>17191</v>
      </c>
    </row>
    <row r="483" spans="1:16" ht="17.25">
      <c r="A483" s="248" t="s">
        <v>6304</v>
      </c>
      <c r="B483" s="249" t="s">
        <v>13509</v>
      </c>
      <c r="C483" s="249" t="str">
        <f t="shared" si="13"/>
        <v>४</v>
      </c>
      <c r="D483" s="249" t="s">
        <v>6305</v>
      </c>
      <c r="E483" s="372">
        <v>375483</v>
      </c>
      <c r="F483" s="372">
        <v>239868</v>
      </c>
      <c r="G483" s="372" t="s">
        <v>1176</v>
      </c>
      <c r="H483" s="372">
        <v>615351</v>
      </c>
      <c r="I483" s="372">
        <v>209395</v>
      </c>
      <c r="J483" s="372">
        <v>83620</v>
      </c>
      <c r="K483" s="372" t="s">
        <v>1176</v>
      </c>
      <c r="L483" s="372">
        <v>293016</v>
      </c>
      <c r="M483" s="372" t="s">
        <v>17192</v>
      </c>
      <c r="N483" s="372" t="s">
        <v>17193</v>
      </c>
      <c r="O483" s="372" t="s">
        <v>1176</v>
      </c>
      <c r="P483" s="373" t="s">
        <v>16333</v>
      </c>
    </row>
    <row r="484" spans="1:16" ht="17.25">
      <c r="A484" s="248" t="s">
        <v>6314</v>
      </c>
      <c r="B484" s="249" t="s">
        <v>13516</v>
      </c>
      <c r="C484" s="249" t="str">
        <f t="shared" si="13"/>
        <v>४</v>
      </c>
      <c r="D484" s="249" t="s">
        <v>6315</v>
      </c>
      <c r="E484" s="372">
        <v>456957</v>
      </c>
      <c r="F484" s="372">
        <v>319862</v>
      </c>
      <c r="G484" s="372" t="s">
        <v>1176</v>
      </c>
      <c r="H484" s="372">
        <v>776820</v>
      </c>
      <c r="I484" s="372">
        <v>301154</v>
      </c>
      <c r="J484" s="372">
        <v>156999</v>
      </c>
      <c r="K484" s="372" t="s">
        <v>1176</v>
      </c>
      <c r="L484" s="372">
        <v>458154</v>
      </c>
      <c r="M484" s="372" t="s">
        <v>17194</v>
      </c>
      <c r="N484" s="372" t="s">
        <v>16672</v>
      </c>
      <c r="O484" s="372" t="s">
        <v>1176</v>
      </c>
      <c r="P484" s="373" t="s">
        <v>16396</v>
      </c>
    </row>
    <row r="485" spans="1:16" ht="17.25">
      <c r="A485" s="248" t="s">
        <v>6324</v>
      </c>
      <c r="B485" s="249" t="s">
        <v>13525</v>
      </c>
      <c r="C485" s="249" t="str">
        <f t="shared" si="13"/>
        <v>४</v>
      </c>
      <c r="D485" s="249" t="s">
        <v>6325</v>
      </c>
      <c r="E485" s="372">
        <v>257293</v>
      </c>
      <c r="F485" s="372">
        <v>187977</v>
      </c>
      <c r="G485" s="372" t="s">
        <v>1176</v>
      </c>
      <c r="H485" s="372">
        <v>445270</v>
      </c>
      <c r="I485" s="372">
        <v>159017</v>
      </c>
      <c r="J485" s="372">
        <v>81227</v>
      </c>
      <c r="K485" s="372" t="s">
        <v>1176</v>
      </c>
      <c r="L485" s="372">
        <v>240245</v>
      </c>
      <c r="M485" s="372" t="s">
        <v>17195</v>
      </c>
      <c r="N485" s="372" t="s">
        <v>16622</v>
      </c>
      <c r="O485" s="372" t="s">
        <v>1176</v>
      </c>
      <c r="P485" s="373" t="s">
        <v>16395</v>
      </c>
    </row>
    <row r="486" spans="1:16" ht="17.25">
      <c r="A486" s="248" t="s">
        <v>6334</v>
      </c>
      <c r="B486" s="249" t="s">
        <v>13535</v>
      </c>
      <c r="C486" s="249" t="str">
        <f t="shared" si="13"/>
        <v>४</v>
      </c>
      <c r="D486" s="249" t="s">
        <v>6336</v>
      </c>
      <c r="E486" s="372">
        <v>631011</v>
      </c>
      <c r="F486" s="372">
        <v>641788</v>
      </c>
      <c r="G486" s="372" t="s">
        <v>1176</v>
      </c>
      <c r="H486" s="372">
        <v>1272800</v>
      </c>
      <c r="I486" s="372">
        <v>373669</v>
      </c>
      <c r="J486" s="372">
        <v>213456</v>
      </c>
      <c r="K486" s="372" t="s">
        <v>1176</v>
      </c>
      <c r="L486" s="372">
        <v>587126</v>
      </c>
      <c r="M486" s="372" t="s">
        <v>13192</v>
      </c>
      <c r="N486" s="372" t="s">
        <v>17196</v>
      </c>
      <c r="O486" s="372" t="s">
        <v>1176</v>
      </c>
      <c r="P486" s="373" t="s">
        <v>16444</v>
      </c>
    </row>
    <row r="487" spans="1:16" ht="17.25">
      <c r="A487" s="248" t="s">
        <v>6345</v>
      </c>
      <c r="B487" s="249" t="s">
        <v>13543</v>
      </c>
      <c r="C487" s="249" t="str">
        <f t="shared" si="13"/>
        <v>४</v>
      </c>
      <c r="D487" s="249" t="s">
        <v>6346</v>
      </c>
      <c r="E487" s="372">
        <v>597725</v>
      </c>
      <c r="F487" s="372">
        <v>506233</v>
      </c>
      <c r="G487" s="372" t="s">
        <v>1176</v>
      </c>
      <c r="H487" s="372">
        <v>1103958</v>
      </c>
      <c r="I487" s="372">
        <v>401220</v>
      </c>
      <c r="J487" s="372">
        <v>214638</v>
      </c>
      <c r="K487" s="372" t="s">
        <v>1176</v>
      </c>
      <c r="L487" s="372">
        <v>615858</v>
      </c>
      <c r="M487" s="372" t="s">
        <v>12230</v>
      </c>
      <c r="N487" s="372" t="s">
        <v>17197</v>
      </c>
      <c r="O487" s="372" t="s">
        <v>1176</v>
      </c>
      <c r="P487" s="373" t="s">
        <v>17150</v>
      </c>
    </row>
    <row r="488" spans="1:16" ht="17.25">
      <c r="A488" s="248" t="s">
        <v>6355</v>
      </c>
      <c r="B488" s="249" t="s">
        <v>13552</v>
      </c>
      <c r="C488" s="249" t="str">
        <f t="shared" si="13"/>
        <v>४</v>
      </c>
      <c r="D488" s="249" t="s">
        <v>6356</v>
      </c>
      <c r="E488" s="372">
        <v>553937</v>
      </c>
      <c r="F488" s="372">
        <v>319871</v>
      </c>
      <c r="G488" s="372" t="s">
        <v>1176</v>
      </c>
      <c r="H488" s="372">
        <v>873808</v>
      </c>
      <c r="I488" s="372">
        <v>337436</v>
      </c>
      <c r="J488" s="372">
        <v>106200</v>
      </c>
      <c r="K488" s="372" t="s">
        <v>1176</v>
      </c>
      <c r="L488" s="372">
        <v>443637</v>
      </c>
      <c r="M488" s="372" t="s">
        <v>16199</v>
      </c>
      <c r="N488" s="372" t="s">
        <v>17198</v>
      </c>
      <c r="O488" s="372" t="s">
        <v>1176</v>
      </c>
      <c r="P488" s="373" t="s">
        <v>13114</v>
      </c>
    </row>
    <row r="489" spans="1:16" ht="17.25">
      <c r="A489" s="248" t="s">
        <v>6365</v>
      </c>
      <c r="B489" s="249" t="s">
        <v>13561</v>
      </c>
      <c r="C489" s="249" t="str">
        <f t="shared" si="13"/>
        <v>४</v>
      </c>
      <c r="D489" s="249" t="s">
        <v>6366</v>
      </c>
      <c r="E489" s="372">
        <v>582993</v>
      </c>
      <c r="F489" s="372">
        <v>546150</v>
      </c>
      <c r="G489" s="372" t="s">
        <v>1176</v>
      </c>
      <c r="H489" s="372">
        <v>1129143</v>
      </c>
      <c r="I489" s="372">
        <v>348619</v>
      </c>
      <c r="J489" s="372">
        <v>113070</v>
      </c>
      <c r="K489" s="372" t="s">
        <v>1176</v>
      </c>
      <c r="L489" s="372">
        <v>461690</v>
      </c>
      <c r="M489" s="372" t="s">
        <v>17008</v>
      </c>
      <c r="N489" s="372" t="s">
        <v>17199</v>
      </c>
      <c r="O489" s="372" t="s">
        <v>1176</v>
      </c>
      <c r="P489" s="373" t="s">
        <v>16575</v>
      </c>
    </row>
    <row r="490" spans="1:16" ht="17.25">
      <c r="A490" s="248" t="s">
        <v>6374</v>
      </c>
      <c r="B490" s="249" t="s">
        <v>13570</v>
      </c>
      <c r="C490" s="249" t="str">
        <f t="shared" si="13"/>
        <v>४</v>
      </c>
      <c r="D490" s="249" t="s">
        <v>6375</v>
      </c>
      <c r="E490" s="372">
        <v>308712</v>
      </c>
      <c r="F490" s="372">
        <v>248226</v>
      </c>
      <c r="G490" s="372" t="s">
        <v>1176</v>
      </c>
      <c r="H490" s="372">
        <v>556939</v>
      </c>
      <c r="I490" s="372">
        <v>147596</v>
      </c>
      <c r="J490" s="372">
        <v>35177</v>
      </c>
      <c r="K490" s="372" t="s">
        <v>1176</v>
      </c>
      <c r="L490" s="372">
        <v>182774</v>
      </c>
      <c r="M490" s="372" t="s">
        <v>17200</v>
      </c>
      <c r="N490" s="372" t="s">
        <v>17201</v>
      </c>
      <c r="O490" s="372" t="s">
        <v>1176</v>
      </c>
      <c r="P490" s="373" t="s">
        <v>17042</v>
      </c>
    </row>
    <row r="491" spans="1:16" ht="17.25">
      <c r="A491" s="248" t="s">
        <v>6383</v>
      </c>
      <c r="B491" s="249" t="s">
        <v>13579</v>
      </c>
      <c r="C491" s="249" t="str">
        <f t="shared" si="13"/>
        <v>४</v>
      </c>
      <c r="D491" s="249" t="s">
        <v>6384</v>
      </c>
      <c r="E491" s="372">
        <v>388670</v>
      </c>
      <c r="F491" s="372">
        <v>177797</v>
      </c>
      <c r="G491" s="372">
        <v>1000</v>
      </c>
      <c r="H491" s="372">
        <v>567467</v>
      </c>
      <c r="I491" s="372">
        <v>240397</v>
      </c>
      <c r="J491" s="372">
        <v>49742</v>
      </c>
      <c r="K491" s="372" t="s">
        <v>1176</v>
      </c>
      <c r="L491" s="372">
        <v>290139</v>
      </c>
      <c r="M491" s="372" t="s">
        <v>17202</v>
      </c>
      <c r="N491" s="372" t="s">
        <v>16603</v>
      </c>
      <c r="O491" s="372" t="s">
        <v>1176</v>
      </c>
      <c r="P491" s="373" t="s">
        <v>12671</v>
      </c>
    </row>
    <row r="492" spans="1:16" ht="17.25">
      <c r="A492" s="248" t="s">
        <v>6393</v>
      </c>
      <c r="B492" s="249" t="s">
        <v>13588</v>
      </c>
      <c r="C492" s="249" t="str">
        <f t="shared" si="13"/>
        <v>४</v>
      </c>
      <c r="D492" s="249" t="s">
        <v>6394</v>
      </c>
      <c r="E492" s="372">
        <v>437088</v>
      </c>
      <c r="F492" s="372">
        <v>314490</v>
      </c>
      <c r="G492" s="372" t="s">
        <v>1176</v>
      </c>
      <c r="H492" s="372">
        <v>751578</v>
      </c>
      <c r="I492" s="372">
        <v>270096</v>
      </c>
      <c r="J492" s="372">
        <v>117780</v>
      </c>
      <c r="K492" s="372" t="s">
        <v>1176</v>
      </c>
      <c r="L492" s="372">
        <v>387876</v>
      </c>
      <c r="M492" s="372" t="s">
        <v>17158</v>
      </c>
      <c r="N492" s="372" t="s">
        <v>16671</v>
      </c>
      <c r="O492" s="372" t="s">
        <v>1176</v>
      </c>
      <c r="P492" s="373" t="s">
        <v>16614</v>
      </c>
    </row>
    <row r="493" spans="1:16" ht="17.25">
      <c r="A493" s="248" t="s">
        <v>6403</v>
      </c>
      <c r="B493" s="249" t="s">
        <v>13598</v>
      </c>
      <c r="C493" s="249" t="str">
        <f t="shared" si="13"/>
        <v>४</v>
      </c>
      <c r="D493" s="249" t="s">
        <v>6404</v>
      </c>
      <c r="E493" s="372">
        <v>318494</v>
      </c>
      <c r="F493" s="372">
        <v>288062</v>
      </c>
      <c r="G493" s="372" t="s">
        <v>1176</v>
      </c>
      <c r="H493" s="372">
        <v>606556</v>
      </c>
      <c r="I493" s="372">
        <v>180139</v>
      </c>
      <c r="J493" s="372">
        <v>90525</v>
      </c>
      <c r="K493" s="372" t="s">
        <v>1176</v>
      </c>
      <c r="L493" s="372">
        <v>270664</v>
      </c>
      <c r="M493" s="372" t="s">
        <v>16187</v>
      </c>
      <c r="N493" s="372" t="s">
        <v>17203</v>
      </c>
      <c r="O493" s="372" t="s">
        <v>1176</v>
      </c>
      <c r="P493" s="373" t="s">
        <v>16107</v>
      </c>
    </row>
    <row r="494" spans="1:16" ht="17.25">
      <c r="A494" s="248"/>
      <c r="B494" s="249"/>
      <c r="C494" s="249"/>
      <c r="D494" s="249"/>
      <c r="E494" s="377">
        <f>SUM(E409:E493)</f>
        <v>36277683</v>
      </c>
      <c r="F494" s="377">
        <f t="shared" ref="F494:L494" si="14">SUM(F409:F493)</f>
        <v>27566107</v>
      </c>
      <c r="G494" s="377">
        <f t="shared" si="14"/>
        <v>40894</v>
      </c>
      <c r="H494" s="377">
        <f t="shared" si="14"/>
        <v>63884707</v>
      </c>
      <c r="I494" s="377">
        <f t="shared" si="14"/>
        <v>21626912</v>
      </c>
      <c r="J494" s="377">
        <f t="shared" si="14"/>
        <v>8319289</v>
      </c>
      <c r="K494" s="377">
        <f t="shared" si="14"/>
        <v>6644</v>
      </c>
      <c r="L494" s="377">
        <f t="shared" si="14"/>
        <v>29952889</v>
      </c>
      <c r="M494" s="380">
        <f>(I494/E494*100)</f>
        <v>59.614920831630833</v>
      </c>
      <c r="N494" s="380">
        <f>(J494/F494*100)</f>
        <v>30.17941198588542</v>
      </c>
      <c r="O494" s="380">
        <f>(K494/G494*100)</f>
        <v>16.246882183205361</v>
      </c>
      <c r="P494" s="380">
        <f>(L494/H494*100)</f>
        <v>46.885851726611186</v>
      </c>
    </row>
    <row r="495" spans="1:16" ht="17.25">
      <c r="A495" s="248"/>
      <c r="B495" s="249"/>
      <c r="C495" s="249"/>
      <c r="D495" s="249"/>
      <c r="E495" s="372"/>
      <c r="F495" s="372"/>
      <c r="G495" s="372"/>
      <c r="H495" s="372"/>
      <c r="I495" s="372"/>
      <c r="J495" s="372"/>
      <c r="K495" s="372"/>
      <c r="L495" s="372"/>
      <c r="M495" s="372"/>
      <c r="N495" s="372"/>
      <c r="O495" s="372"/>
      <c r="P495" s="373"/>
    </row>
    <row r="496" spans="1:16" ht="17.25">
      <c r="A496" s="248"/>
      <c r="B496" s="249"/>
      <c r="C496" s="249"/>
      <c r="D496" s="249"/>
      <c r="E496" s="372"/>
      <c r="F496" s="372"/>
      <c r="G496" s="372"/>
      <c r="H496" s="372"/>
      <c r="I496" s="372"/>
      <c r="J496" s="372"/>
      <c r="K496" s="372"/>
      <c r="L496" s="372"/>
      <c r="M496" s="372"/>
      <c r="N496" s="372"/>
      <c r="O496" s="372"/>
      <c r="P496" s="373"/>
    </row>
    <row r="497" spans="1:16" ht="17.25">
      <c r="A497" s="248" t="s">
        <v>6413</v>
      </c>
      <c r="B497" s="249" t="s">
        <v>13608</v>
      </c>
      <c r="C497" s="249" t="str">
        <f t="shared" si="13"/>
        <v>५</v>
      </c>
      <c r="D497" s="249" t="s">
        <v>6415</v>
      </c>
      <c r="E497" s="372">
        <v>524447</v>
      </c>
      <c r="F497" s="372">
        <v>394602</v>
      </c>
      <c r="G497" s="372" t="s">
        <v>1176</v>
      </c>
      <c r="H497" s="372">
        <v>919050</v>
      </c>
      <c r="I497" s="372">
        <v>340080</v>
      </c>
      <c r="J497" s="372">
        <v>155880</v>
      </c>
      <c r="K497" s="372" t="s">
        <v>1176</v>
      </c>
      <c r="L497" s="372">
        <v>495960</v>
      </c>
      <c r="M497" s="372" t="s">
        <v>16305</v>
      </c>
      <c r="N497" s="372" t="s">
        <v>17204</v>
      </c>
      <c r="O497" s="372" t="s">
        <v>1176</v>
      </c>
      <c r="P497" s="373" t="s">
        <v>17205</v>
      </c>
    </row>
    <row r="498" spans="1:16" ht="17.25">
      <c r="A498" s="248" t="s">
        <v>6424</v>
      </c>
      <c r="B498" s="249" t="s">
        <v>13616</v>
      </c>
      <c r="C498" s="249" t="str">
        <f t="shared" si="13"/>
        <v>५</v>
      </c>
      <c r="D498" s="249" t="s">
        <v>6425</v>
      </c>
      <c r="E498" s="372">
        <v>615789</v>
      </c>
      <c r="F498" s="372">
        <v>674345</v>
      </c>
      <c r="G498" s="372" t="s">
        <v>1176</v>
      </c>
      <c r="H498" s="372">
        <v>1290135</v>
      </c>
      <c r="I498" s="372">
        <v>326463</v>
      </c>
      <c r="J498" s="372">
        <v>243892</v>
      </c>
      <c r="K498" s="372" t="s">
        <v>1176</v>
      </c>
      <c r="L498" s="372">
        <v>570356</v>
      </c>
      <c r="M498" s="372" t="s">
        <v>17206</v>
      </c>
      <c r="N498" s="372" t="s">
        <v>17207</v>
      </c>
      <c r="O498" s="372" t="s">
        <v>1176</v>
      </c>
      <c r="P498" s="373" t="s">
        <v>17208</v>
      </c>
    </row>
    <row r="499" spans="1:16" ht="17.25">
      <c r="A499" s="248" t="s">
        <v>6434</v>
      </c>
      <c r="B499" s="249" t="s">
        <v>13626</v>
      </c>
      <c r="C499" s="249" t="str">
        <f t="shared" si="13"/>
        <v>५</v>
      </c>
      <c r="D499" s="249" t="s">
        <v>6435</v>
      </c>
      <c r="E499" s="372">
        <v>519490</v>
      </c>
      <c r="F499" s="372">
        <v>701423</v>
      </c>
      <c r="G499" s="372" t="s">
        <v>1176</v>
      </c>
      <c r="H499" s="372">
        <v>1220913</v>
      </c>
      <c r="I499" s="372">
        <v>315708</v>
      </c>
      <c r="J499" s="372">
        <v>236244</v>
      </c>
      <c r="K499" s="372" t="s">
        <v>1176</v>
      </c>
      <c r="L499" s="372">
        <v>551953</v>
      </c>
      <c r="M499" s="372" t="s">
        <v>17209</v>
      </c>
      <c r="N499" s="372" t="s">
        <v>1442</v>
      </c>
      <c r="O499" s="372" t="s">
        <v>1176</v>
      </c>
      <c r="P499" s="373" t="s">
        <v>17210</v>
      </c>
    </row>
    <row r="500" spans="1:16" ht="17.25">
      <c r="A500" s="248" t="s">
        <v>6444</v>
      </c>
      <c r="B500" s="249" t="s">
        <v>13635</v>
      </c>
      <c r="C500" s="249" t="str">
        <f t="shared" si="13"/>
        <v>५</v>
      </c>
      <c r="D500" s="249" t="s">
        <v>6445</v>
      </c>
      <c r="E500" s="372">
        <v>299607</v>
      </c>
      <c r="F500" s="372">
        <v>289277</v>
      </c>
      <c r="G500" s="372" t="s">
        <v>1176</v>
      </c>
      <c r="H500" s="372">
        <v>588884</v>
      </c>
      <c r="I500" s="372">
        <v>136523</v>
      </c>
      <c r="J500" s="372">
        <v>47435</v>
      </c>
      <c r="K500" s="372" t="s">
        <v>1176</v>
      </c>
      <c r="L500" s="372">
        <v>183958</v>
      </c>
      <c r="M500" s="372" t="s">
        <v>17131</v>
      </c>
      <c r="N500" s="372" t="s">
        <v>17211</v>
      </c>
      <c r="O500" s="372" t="s">
        <v>1176</v>
      </c>
      <c r="P500" s="373" t="s">
        <v>17212</v>
      </c>
    </row>
    <row r="501" spans="1:16" ht="17.25">
      <c r="A501" s="248" t="s">
        <v>6454</v>
      </c>
      <c r="B501" s="249" t="s">
        <v>13645</v>
      </c>
      <c r="C501" s="249" t="str">
        <f t="shared" si="13"/>
        <v>५</v>
      </c>
      <c r="D501" s="249" t="s">
        <v>6455</v>
      </c>
      <c r="E501" s="372">
        <v>332556</v>
      </c>
      <c r="F501" s="372">
        <v>186242</v>
      </c>
      <c r="G501" s="372" t="s">
        <v>1176</v>
      </c>
      <c r="H501" s="372">
        <v>518798</v>
      </c>
      <c r="I501" s="372">
        <v>180306</v>
      </c>
      <c r="J501" s="372">
        <v>23486</v>
      </c>
      <c r="K501" s="372" t="s">
        <v>1176</v>
      </c>
      <c r="L501" s="372">
        <v>203792</v>
      </c>
      <c r="M501" s="372" t="s">
        <v>17018</v>
      </c>
      <c r="N501" s="372" t="s">
        <v>17213</v>
      </c>
      <c r="O501" s="372" t="s">
        <v>1176</v>
      </c>
      <c r="P501" s="373" t="s">
        <v>17214</v>
      </c>
    </row>
    <row r="502" spans="1:16" ht="17.25">
      <c r="A502" s="248" t="s">
        <v>6464</v>
      </c>
      <c r="B502" s="249" t="s">
        <v>13655</v>
      </c>
      <c r="C502" s="249" t="str">
        <f t="shared" si="13"/>
        <v>५</v>
      </c>
      <c r="D502" s="249" t="s">
        <v>6465</v>
      </c>
      <c r="E502" s="372">
        <v>445847</v>
      </c>
      <c r="F502" s="372">
        <v>253424</v>
      </c>
      <c r="G502" s="372" t="s">
        <v>1176</v>
      </c>
      <c r="H502" s="372">
        <v>699271</v>
      </c>
      <c r="I502" s="372">
        <v>239952</v>
      </c>
      <c r="J502" s="372">
        <v>70704</v>
      </c>
      <c r="K502" s="372" t="s">
        <v>1176</v>
      </c>
      <c r="L502" s="372">
        <v>310657</v>
      </c>
      <c r="M502" s="372" t="s">
        <v>17215</v>
      </c>
      <c r="N502" s="372" t="s">
        <v>17216</v>
      </c>
      <c r="O502" s="372" t="s">
        <v>1176</v>
      </c>
      <c r="P502" s="373" t="s">
        <v>16445</v>
      </c>
    </row>
    <row r="503" spans="1:16" ht="17.25">
      <c r="A503" s="248" t="s">
        <v>6473</v>
      </c>
      <c r="B503" s="249" t="s">
        <v>13664</v>
      </c>
      <c r="C503" s="249" t="str">
        <f t="shared" si="13"/>
        <v>५</v>
      </c>
      <c r="D503" s="249" t="s">
        <v>6474</v>
      </c>
      <c r="E503" s="372">
        <v>383107</v>
      </c>
      <c r="F503" s="372">
        <v>269318</v>
      </c>
      <c r="G503" s="372" t="s">
        <v>1176</v>
      </c>
      <c r="H503" s="372">
        <v>652425</v>
      </c>
      <c r="I503" s="372">
        <v>216797</v>
      </c>
      <c r="J503" s="372">
        <v>62936</v>
      </c>
      <c r="K503" s="372" t="s">
        <v>1176</v>
      </c>
      <c r="L503" s="372">
        <v>279734</v>
      </c>
      <c r="M503" s="372" t="s">
        <v>13049</v>
      </c>
      <c r="N503" s="372" t="s">
        <v>17217</v>
      </c>
      <c r="O503" s="372" t="s">
        <v>1176</v>
      </c>
      <c r="P503" s="373" t="s">
        <v>17218</v>
      </c>
    </row>
    <row r="504" spans="1:16" ht="17.25">
      <c r="A504" s="248" t="s">
        <v>6483</v>
      </c>
      <c r="B504" s="249" t="s">
        <v>13674</v>
      </c>
      <c r="C504" s="249" t="str">
        <f t="shared" si="13"/>
        <v>५</v>
      </c>
      <c r="D504" s="249" t="s">
        <v>6485</v>
      </c>
      <c r="E504" s="372">
        <v>1197299</v>
      </c>
      <c r="F504" s="372">
        <v>1192270</v>
      </c>
      <c r="G504" s="372">
        <v>10000</v>
      </c>
      <c r="H504" s="372">
        <v>2399570</v>
      </c>
      <c r="I504" s="372">
        <v>676837</v>
      </c>
      <c r="J504" s="372">
        <v>377881</v>
      </c>
      <c r="K504" s="372">
        <v>4683</v>
      </c>
      <c r="L504" s="372">
        <v>1059403</v>
      </c>
      <c r="M504" s="372" t="s">
        <v>17219</v>
      </c>
      <c r="N504" s="372" t="s">
        <v>17140</v>
      </c>
      <c r="O504" s="372" t="s">
        <v>17220</v>
      </c>
      <c r="P504" s="373" t="s">
        <v>17221</v>
      </c>
    </row>
    <row r="505" spans="1:16" ht="17.25">
      <c r="A505" s="248" t="s">
        <v>6495</v>
      </c>
      <c r="B505" s="249" t="s">
        <v>13682</v>
      </c>
      <c r="C505" s="249" t="str">
        <f t="shared" si="13"/>
        <v>५</v>
      </c>
      <c r="D505" s="249" t="s">
        <v>6496</v>
      </c>
      <c r="E505" s="372">
        <v>738003</v>
      </c>
      <c r="F505" s="372">
        <v>1123779</v>
      </c>
      <c r="G505" s="372" t="s">
        <v>1176</v>
      </c>
      <c r="H505" s="372">
        <v>1861783</v>
      </c>
      <c r="I505" s="372">
        <v>462260</v>
      </c>
      <c r="J505" s="372">
        <v>359523</v>
      </c>
      <c r="K505" s="372" t="s">
        <v>1176</v>
      </c>
      <c r="L505" s="372">
        <v>821783</v>
      </c>
      <c r="M505" s="372" t="s">
        <v>11139</v>
      </c>
      <c r="N505" s="372" t="s">
        <v>17222</v>
      </c>
      <c r="O505" s="372" t="s">
        <v>1176</v>
      </c>
      <c r="P505" s="373" t="s">
        <v>17223</v>
      </c>
    </row>
    <row r="506" spans="1:16" ht="17.25">
      <c r="A506" s="248" t="s">
        <v>6505</v>
      </c>
      <c r="B506" s="249" t="s">
        <v>13692</v>
      </c>
      <c r="C506" s="249" t="str">
        <f t="shared" si="13"/>
        <v>५</v>
      </c>
      <c r="D506" s="249" t="s">
        <v>6506</v>
      </c>
      <c r="E506" s="372">
        <v>584680</v>
      </c>
      <c r="F506" s="372">
        <v>372963</v>
      </c>
      <c r="G506" s="372" t="s">
        <v>1176</v>
      </c>
      <c r="H506" s="372">
        <v>957643</v>
      </c>
      <c r="I506" s="372">
        <v>329845</v>
      </c>
      <c r="J506" s="372">
        <v>123850</v>
      </c>
      <c r="K506" s="372" t="s">
        <v>1176</v>
      </c>
      <c r="L506" s="372">
        <v>453696</v>
      </c>
      <c r="M506" s="372" t="s">
        <v>15917</v>
      </c>
      <c r="N506" s="372" t="s">
        <v>17198</v>
      </c>
      <c r="O506" s="372" t="s">
        <v>1176</v>
      </c>
      <c r="P506" s="373" t="s">
        <v>16189</v>
      </c>
    </row>
    <row r="507" spans="1:16" ht="17.25">
      <c r="A507" s="248" t="s">
        <v>6515</v>
      </c>
      <c r="B507" s="249" t="s">
        <v>13702</v>
      </c>
      <c r="C507" s="249" t="str">
        <f t="shared" si="13"/>
        <v>५</v>
      </c>
      <c r="D507" s="249" t="s">
        <v>6516</v>
      </c>
      <c r="E507" s="372">
        <v>640812</v>
      </c>
      <c r="F507" s="372">
        <v>395585</v>
      </c>
      <c r="G507" s="372" t="s">
        <v>1176</v>
      </c>
      <c r="H507" s="372">
        <v>1036397</v>
      </c>
      <c r="I507" s="372">
        <v>368165</v>
      </c>
      <c r="J507" s="372">
        <v>85815</v>
      </c>
      <c r="K507" s="372" t="s">
        <v>1176</v>
      </c>
      <c r="L507" s="372">
        <v>453980</v>
      </c>
      <c r="M507" s="372" t="s">
        <v>9638</v>
      </c>
      <c r="N507" s="372" t="s">
        <v>17224</v>
      </c>
      <c r="O507" s="372" t="s">
        <v>1176</v>
      </c>
      <c r="P507" s="373" t="s">
        <v>16837</v>
      </c>
    </row>
    <row r="508" spans="1:16" ht="17.25">
      <c r="A508" s="248" t="s">
        <v>6525</v>
      </c>
      <c r="B508" s="249" t="s">
        <v>13710</v>
      </c>
      <c r="C508" s="249" t="str">
        <f t="shared" si="13"/>
        <v>५</v>
      </c>
      <c r="D508" s="249" t="s">
        <v>6526</v>
      </c>
      <c r="E508" s="372">
        <v>684284</v>
      </c>
      <c r="F508" s="372">
        <v>661151</v>
      </c>
      <c r="G508" s="372" t="s">
        <v>1176</v>
      </c>
      <c r="H508" s="372">
        <v>1345435</v>
      </c>
      <c r="I508" s="372">
        <v>392790</v>
      </c>
      <c r="J508" s="372">
        <v>200321</v>
      </c>
      <c r="K508" s="372" t="s">
        <v>1176</v>
      </c>
      <c r="L508" s="372">
        <v>593112</v>
      </c>
      <c r="M508" s="372" t="s">
        <v>17147</v>
      </c>
      <c r="N508" s="372" t="s">
        <v>17225</v>
      </c>
      <c r="O508" s="372" t="s">
        <v>1176</v>
      </c>
      <c r="P508" s="373" t="s">
        <v>12707</v>
      </c>
    </row>
    <row r="509" spans="1:16" ht="17.25">
      <c r="A509" s="248" t="s">
        <v>6535</v>
      </c>
      <c r="B509" s="249" t="s">
        <v>13718</v>
      </c>
      <c r="C509" s="249" t="str">
        <f t="shared" si="13"/>
        <v>५</v>
      </c>
      <c r="D509" s="249" t="s">
        <v>6536</v>
      </c>
      <c r="E509" s="372">
        <v>514424</v>
      </c>
      <c r="F509" s="372">
        <v>417699</v>
      </c>
      <c r="G509" s="372" t="s">
        <v>1176</v>
      </c>
      <c r="H509" s="372">
        <v>932124</v>
      </c>
      <c r="I509" s="372">
        <v>307251</v>
      </c>
      <c r="J509" s="372">
        <v>129068</v>
      </c>
      <c r="K509" s="372" t="s">
        <v>1176</v>
      </c>
      <c r="L509" s="372">
        <v>436320</v>
      </c>
      <c r="M509" s="372" t="s">
        <v>16894</v>
      </c>
      <c r="N509" s="372" t="s">
        <v>17226</v>
      </c>
      <c r="O509" s="372" t="s">
        <v>1176</v>
      </c>
      <c r="P509" s="373" t="s">
        <v>16855</v>
      </c>
    </row>
    <row r="510" spans="1:16" ht="17.25">
      <c r="A510" s="248" t="s">
        <v>6545</v>
      </c>
      <c r="B510" s="249" t="s">
        <v>13727</v>
      </c>
      <c r="C510" s="249" t="str">
        <f t="shared" si="13"/>
        <v>५</v>
      </c>
      <c r="D510" s="249" t="s">
        <v>6546</v>
      </c>
      <c r="E510" s="372">
        <v>324015</v>
      </c>
      <c r="F510" s="372">
        <v>253156</v>
      </c>
      <c r="G510" s="372" t="s">
        <v>1176</v>
      </c>
      <c r="H510" s="372">
        <v>577171</v>
      </c>
      <c r="I510" s="372">
        <v>191539</v>
      </c>
      <c r="J510" s="372">
        <v>102903</v>
      </c>
      <c r="K510" s="372" t="s">
        <v>1176</v>
      </c>
      <c r="L510" s="372">
        <v>294443</v>
      </c>
      <c r="M510" s="372" t="s">
        <v>16804</v>
      </c>
      <c r="N510" s="372" t="s">
        <v>16317</v>
      </c>
      <c r="O510" s="372" t="s">
        <v>1176</v>
      </c>
      <c r="P510" s="373" t="s">
        <v>17227</v>
      </c>
    </row>
    <row r="511" spans="1:16" ht="17.25">
      <c r="A511" s="248" t="s">
        <v>6555</v>
      </c>
      <c r="B511" s="249" t="s">
        <v>13735</v>
      </c>
      <c r="C511" s="249" t="str">
        <f t="shared" si="13"/>
        <v>५</v>
      </c>
      <c r="D511" s="249" t="s">
        <v>6556</v>
      </c>
      <c r="E511" s="372">
        <v>357448</v>
      </c>
      <c r="F511" s="372">
        <v>214892</v>
      </c>
      <c r="G511" s="372" t="s">
        <v>1176</v>
      </c>
      <c r="H511" s="372">
        <v>572341</v>
      </c>
      <c r="I511" s="372">
        <v>208271</v>
      </c>
      <c r="J511" s="372">
        <v>57273</v>
      </c>
      <c r="K511" s="372" t="s">
        <v>1176</v>
      </c>
      <c r="L511" s="372">
        <v>265544</v>
      </c>
      <c r="M511" s="372" t="s">
        <v>17228</v>
      </c>
      <c r="N511" s="372" t="s">
        <v>17229</v>
      </c>
      <c r="O511" s="372" t="s">
        <v>1176</v>
      </c>
      <c r="P511" s="373" t="s">
        <v>17230</v>
      </c>
    </row>
    <row r="512" spans="1:16" ht="17.25">
      <c r="A512" s="248" t="s">
        <v>6565</v>
      </c>
      <c r="B512" s="249" t="s">
        <v>13745</v>
      </c>
      <c r="C512" s="249" t="str">
        <f t="shared" si="13"/>
        <v>५</v>
      </c>
      <c r="D512" s="249" t="s">
        <v>6566</v>
      </c>
      <c r="E512" s="372">
        <v>312712</v>
      </c>
      <c r="F512" s="372">
        <v>181937</v>
      </c>
      <c r="G512" s="372" t="s">
        <v>1176</v>
      </c>
      <c r="H512" s="372">
        <v>494650</v>
      </c>
      <c r="I512" s="372">
        <v>195561</v>
      </c>
      <c r="J512" s="372">
        <v>46660</v>
      </c>
      <c r="K512" s="372" t="s">
        <v>1176</v>
      </c>
      <c r="L512" s="372">
        <v>242221</v>
      </c>
      <c r="M512" s="372" t="s">
        <v>17231</v>
      </c>
      <c r="N512" s="372" t="s">
        <v>17232</v>
      </c>
      <c r="O512" s="372" t="s">
        <v>1176</v>
      </c>
      <c r="P512" s="373" t="s">
        <v>17233</v>
      </c>
    </row>
    <row r="513" spans="1:16" ht="17.25">
      <c r="A513" s="248" t="s">
        <v>6575</v>
      </c>
      <c r="B513" s="249" t="s">
        <v>13753</v>
      </c>
      <c r="C513" s="249" t="str">
        <f t="shared" si="13"/>
        <v>५</v>
      </c>
      <c r="D513" s="249" t="s">
        <v>6576</v>
      </c>
      <c r="E513" s="372">
        <v>397021</v>
      </c>
      <c r="F513" s="372">
        <v>183719</v>
      </c>
      <c r="G513" s="372" t="s">
        <v>1176</v>
      </c>
      <c r="H513" s="372">
        <v>580740</v>
      </c>
      <c r="I513" s="372">
        <v>221985</v>
      </c>
      <c r="J513" s="372">
        <v>42866</v>
      </c>
      <c r="K513" s="372" t="s">
        <v>1176</v>
      </c>
      <c r="L513" s="372">
        <v>264851</v>
      </c>
      <c r="M513" s="372" t="s">
        <v>11888</v>
      </c>
      <c r="N513" s="372" t="s">
        <v>17234</v>
      </c>
      <c r="O513" s="372" t="s">
        <v>1176</v>
      </c>
      <c r="P513" s="373" t="s">
        <v>17235</v>
      </c>
    </row>
    <row r="514" spans="1:16" ht="17.25">
      <c r="A514" s="248" t="s">
        <v>6585</v>
      </c>
      <c r="B514" s="249" t="s">
        <v>13762</v>
      </c>
      <c r="C514" s="249" t="str">
        <f t="shared" si="13"/>
        <v>५</v>
      </c>
      <c r="D514" s="249" t="s">
        <v>6586</v>
      </c>
      <c r="E514" s="372">
        <v>329755</v>
      </c>
      <c r="F514" s="372">
        <v>184415</v>
      </c>
      <c r="G514" s="372" t="s">
        <v>1176</v>
      </c>
      <c r="H514" s="372">
        <v>514170</v>
      </c>
      <c r="I514" s="372">
        <v>168289</v>
      </c>
      <c r="J514" s="372">
        <v>13144</v>
      </c>
      <c r="K514" s="372" t="s">
        <v>1176</v>
      </c>
      <c r="L514" s="372">
        <v>181433</v>
      </c>
      <c r="M514" s="372" t="s">
        <v>17236</v>
      </c>
      <c r="N514" s="372" t="s">
        <v>17237</v>
      </c>
      <c r="O514" s="372" t="s">
        <v>1176</v>
      </c>
      <c r="P514" s="373" t="s">
        <v>17238</v>
      </c>
    </row>
    <row r="515" spans="1:16" ht="17.25">
      <c r="A515" s="248" t="s">
        <v>6595</v>
      </c>
      <c r="B515" s="249" t="s">
        <v>13772</v>
      </c>
      <c r="C515" s="249" t="str">
        <f t="shared" si="13"/>
        <v>५</v>
      </c>
      <c r="D515" s="249" t="s">
        <v>6596</v>
      </c>
      <c r="E515" s="372">
        <v>364621</v>
      </c>
      <c r="F515" s="372">
        <v>295189</v>
      </c>
      <c r="G515" s="372" t="s">
        <v>1176</v>
      </c>
      <c r="H515" s="372">
        <v>659810</v>
      </c>
      <c r="I515" s="372">
        <v>207946</v>
      </c>
      <c r="J515" s="372">
        <v>69510</v>
      </c>
      <c r="K515" s="372" t="s">
        <v>1176</v>
      </c>
      <c r="L515" s="372">
        <v>277456</v>
      </c>
      <c r="M515" s="372" t="s">
        <v>16512</v>
      </c>
      <c r="N515" s="372" t="s">
        <v>17239</v>
      </c>
      <c r="O515" s="372" t="s">
        <v>1176</v>
      </c>
      <c r="P515" s="373" t="s">
        <v>17240</v>
      </c>
    </row>
    <row r="516" spans="1:16" ht="17.25">
      <c r="A516" s="248" t="s">
        <v>6605</v>
      </c>
      <c r="B516" s="249" t="s">
        <v>13781</v>
      </c>
      <c r="C516" s="249" t="str">
        <f t="shared" si="13"/>
        <v>५</v>
      </c>
      <c r="D516" s="249" t="s">
        <v>6606</v>
      </c>
      <c r="E516" s="372">
        <v>428522</v>
      </c>
      <c r="F516" s="372">
        <v>264503</v>
      </c>
      <c r="G516" s="372" t="s">
        <v>1176</v>
      </c>
      <c r="H516" s="372">
        <v>693025</v>
      </c>
      <c r="I516" s="372">
        <v>249929</v>
      </c>
      <c r="J516" s="372">
        <v>68432</v>
      </c>
      <c r="K516" s="372" t="s">
        <v>1176</v>
      </c>
      <c r="L516" s="372">
        <v>318362</v>
      </c>
      <c r="M516" s="372" t="s">
        <v>16979</v>
      </c>
      <c r="N516" s="372" t="s">
        <v>17241</v>
      </c>
      <c r="O516" s="372" t="s">
        <v>1176</v>
      </c>
      <c r="P516" s="373" t="s">
        <v>17242</v>
      </c>
    </row>
    <row r="517" spans="1:16" ht="17.25">
      <c r="A517" s="248" t="s">
        <v>6615</v>
      </c>
      <c r="B517" s="249" t="s">
        <v>13791</v>
      </c>
      <c r="C517" s="249" t="str">
        <f t="shared" si="13"/>
        <v>५</v>
      </c>
      <c r="D517" s="249" t="s">
        <v>6616</v>
      </c>
      <c r="E517" s="372">
        <v>353034</v>
      </c>
      <c r="F517" s="372">
        <v>241550</v>
      </c>
      <c r="G517" s="372" t="s">
        <v>1176</v>
      </c>
      <c r="H517" s="372">
        <v>594584</v>
      </c>
      <c r="I517" s="372">
        <v>176661</v>
      </c>
      <c r="J517" s="372">
        <v>56108</v>
      </c>
      <c r="K517" s="372" t="s">
        <v>1176</v>
      </c>
      <c r="L517" s="372">
        <v>232770</v>
      </c>
      <c r="M517" s="372" t="s">
        <v>16248</v>
      </c>
      <c r="N517" s="372" t="s">
        <v>17243</v>
      </c>
      <c r="O517" s="372" t="s">
        <v>1176</v>
      </c>
      <c r="P517" s="373" t="s">
        <v>17244</v>
      </c>
    </row>
    <row r="518" spans="1:16" ht="17.25">
      <c r="A518" s="248" t="s">
        <v>6625</v>
      </c>
      <c r="B518" s="249" t="s">
        <v>13799</v>
      </c>
      <c r="C518" s="249" t="str">
        <f t="shared" si="13"/>
        <v>५</v>
      </c>
      <c r="D518" s="249" t="s">
        <v>6626</v>
      </c>
      <c r="E518" s="372">
        <v>427486</v>
      </c>
      <c r="F518" s="372">
        <v>317607</v>
      </c>
      <c r="G518" s="372" t="s">
        <v>1176</v>
      </c>
      <c r="H518" s="372">
        <v>745093</v>
      </c>
      <c r="I518" s="372">
        <v>250278</v>
      </c>
      <c r="J518" s="372">
        <v>130584</v>
      </c>
      <c r="K518" s="372" t="s">
        <v>1176</v>
      </c>
      <c r="L518" s="372">
        <v>380863</v>
      </c>
      <c r="M518" s="372" t="s">
        <v>17245</v>
      </c>
      <c r="N518" s="372" t="s">
        <v>17246</v>
      </c>
      <c r="O518" s="372" t="s">
        <v>1176</v>
      </c>
      <c r="P518" s="373" t="s">
        <v>17247</v>
      </c>
    </row>
    <row r="519" spans="1:16" ht="17.25">
      <c r="A519" s="248" t="s">
        <v>6635</v>
      </c>
      <c r="B519" s="249" t="s">
        <v>13807</v>
      </c>
      <c r="C519" s="249" t="str">
        <f t="shared" si="13"/>
        <v>५</v>
      </c>
      <c r="D519" s="249" t="s">
        <v>6636</v>
      </c>
      <c r="E519" s="372">
        <v>361954</v>
      </c>
      <c r="F519" s="372">
        <v>279027</v>
      </c>
      <c r="G519" s="372" t="s">
        <v>1176</v>
      </c>
      <c r="H519" s="372">
        <v>640981</v>
      </c>
      <c r="I519" s="372">
        <v>206217</v>
      </c>
      <c r="J519" s="372">
        <v>44255</v>
      </c>
      <c r="K519" s="372" t="s">
        <v>1176</v>
      </c>
      <c r="L519" s="372">
        <v>250472</v>
      </c>
      <c r="M519" s="372" t="s">
        <v>17248</v>
      </c>
      <c r="N519" s="372" t="s">
        <v>17249</v>
      </c>
      <c r="O519" s="372" t="s">
        <v>1176</v>
      </c>
      <c r="P519" s="373" t="s">
        <v>17250</v>
      </c>
    </row>
    <row r="520" spans="1:16" ht="17.25">
      <c r="A520" s="248" t="s">
        <v>6645</v>
      </c>
      <c r="B520" s="249" t="s">
        <v>13816</v>
      </c>
      <c r="C520" s="249" t="str">
        <f t="shared" si="13"/>
        <v>५</v>
      </c>
      <c r="D520" s="249" t="s">
        <v>6647</v>
      </c>
      <c r="E520" s="372">
        <v>736932</v>
      </c>
      <c r="F520" s="372">
        <v>540934</v>
      </c>
      <c r="G520" s="372">
        <v>900</v>
      </c>
      <c r="H520" s="372">
        <v>1278767</v>
      </c>
      <c r="I520" s="372">
        <v>457171</v>
      </c>
      <c r="J520" s="372">
        <v>99891</v>
      </c>
      <c r="K520" s="372" t="s">
        <v>1176</v>
      </c>
      <c r="L520" s="372">
        <v>557063</v>
      </c>
      <c r="M520" s="372" t="s">
        <v>17251</v>
      </c>
      <c r="N520" s="372" t="s">
        <v>17252</v>
      </c>
      <c r="O520" s="372" t="s">
        <v>1176</v>
      </c>
      <c r="P520" s="373" t="s">
        <v>17253</v>
      </c>
    </row>
    <row r="521" spans="1:16" ht="17.25">
      <c r="A521" s="248" t="s">
        <v>6657</v>
      </c>
      <c r="B521" s="249" t="s">
        <v>13826</v>
      </c>
      <c r="C521" s="249" t="str">
        <f t="shared" si="13"/>
        <v>५</v>
      </c>
      <c r="D521" s="249" t="s">
        <v>6658</v>
      </c>
      <c r="E521" s="372">
        <v>482814</v>
      </c>
      <c r="F521" s="372">
        <v>393910</v>
      </c>
      <c r="G521" s="372" t="s">
        <v>1176</v>
      </c>
      <c r="H521" s="372">
        <v>876725</v>
      </c>
      <c r="I521" s="372">
        <v>239973</v>
      </c>
      <c r="J521" s="372">
        <v>106708</v>
      </c>
      <c r="K521" s="372" t="s">
        <v>1176</v>
      </c>
      <c r="L521" s="372">
        <v>346682</v>
      </c>
      <c r="M521" s="372" t="s">
        <v>16878</v>
      </c>
      <c r="N521" s="372" t="s">
        <v>1218</v>
      </c>
      <c r="O521" s="372" t="s">
        <v>1176</v>
      </c>
      <c r="P521" s="373" t="s">
        <v>17254</v>
      </c>
    </row>
    <row r="522" spans="1:16" ht="17.25">
      <c r="A522" s="248" t="s">
        <v>6667</v>
      </c>
      <c r="B522" s="249" t="s">
        <v>13835</v>
      </c>
      <c r="C522" s="249" t="str">
        <f t="shared" si="13"/>
        <v>५</v>
      </c>
      <c r="D522" s="249" t="s">
        <v>6668</v>
      </c>
      <c r="E522" s="372">
        <v>709193</v>
      </c>
      <c r="F522" s="372">
        <v>579053</v>
      </c>
      <c r="G522" s="372" t="s">
        <v>1176</v>
      </c>
      <c r="H522" s="372">
        <v>1288246</v>
      </c>
      <c r="I522" s="372">
        <v>392101</v>
      </c>
      <c r="J522" s="372">
        <v>155152</v>
      </c>
      <c r="K522" s="372" t="s">
        <v>1176</v>
      </c>
      <c r="L522" s="372">
        <v>547254</v>
      </c>
      <c r="M522" s="372" t="s">
        <v>17255</v>
      </c>
      <c r="N522" s="372" t="s">
        <v>17256</v>
      </c>
      <c r="O522" s="372" t="s">
        <v>1176</v>
      </c>
      <c r="P522" s="373" t="s">
        <v>17257</v>
      </c>
    </row>
    <row r="523" spans="1:16" ht="17.25">
      <c r="A523" s="248" t="s">
        <v>6677</v>
      </c>
      <c r="B523" s="249" t="s">
        <v>13844</v>
      </c>
      <c r="C523" s="249" t="str">
        <f t="shared" si="13"/>
        <v>५</v>
      </c>
      <c r="D523" s="249" t="s">
        <v>6678</v>
      </c>
      <c r="E523" s="372">
        <v>603703</v>
      </c>
      <c r="F523" s="372">
        <v>412741</v>
      </c>
      <c r="G523" s="372" t="s">
        <v>1176</v>
      </c>
      <c r="H523" s="372">
        <v>1016445</v>
      </c>
      <c r="I523" s="372">
        <v>343844</v>
      </c>
      <c r="J523" s="372">
        <v>64037</v>
      </c>
      <c r="K523" s="372" t="s">
        <v>1176</v>
      </c>
      <c r="L523" s="372">
        <v>407881</v>
      </c>
      <c r="M523" s="372" t="s">
        <v>11498</v>
      </c>
      <c r="N523" s="372" t="s">
        <v>17258</v>
      </c>
      <c r="O523" s="372" t="s">
        <v>1176</v>
      </c>
      <c r="P523" s="373" t="s">
        <v>17259</v>
      </c>
    </row>
    <row r="524" spans="1:16" ht="17.25">
      <c r="A524" s="248" t="s">
        <v>6687</v>
      </c>
      <c r="B524" s="249" t="s">
        <v>13852</v>
      </c>
      <c r="C524" s="249" t="str">
        <f t="shared" si="13"/>
        <v>५</v>
      </c>
      <c r="D524" s="249" t="s">
        <v>6688</v>
      </c>
      <c r="E524" s="372">
        <v>554353</v>
      </c>
      <c r="F524" s="372">
        <v>493627</v>
      </c>
      <c r="G524" s="372" t="s">
        <v>1176</v>
      </c>
      <c r="H524" s="372">
        <v>1047980</v>
      </c>
      <c r="I524" s="372">
        <v>319551</v>
      </c>
      <c r="J524" s="372">
        <v>107779</v>
      </c>
      <c r="K524" s="372" t="s">
        <v>1176</v>
      </c>
      <c r="L524" s="372">
        <v>427330</v>
      </c>
      <c r="M524" s="372" t="s">
        <v>17260</v>
      </c>
      <c r="N524" s="372" t="s">
        <v>17261</v>
      </c>
      <c r="O524" s="372" t="s">
        <v>1176</v>
      </c>
      <c r="P524" s="373" t="s">
        <v>17262</v>
      </c>
    </row>
    <row r="525" spans="1:16" ht="17.25">
      <c r="A525" s="248" t="s">
        <v>6697</v>
      </c>
      <c r="B525" s="249" t="s">
        <v>13860</v>
      </c>
      <c r="C525" s="249" t="str">
        <f t="shared" si="13"/>
        <v>५</v>
      </c>
      <c r="D525" s="249" t="s">
        <v>6698</v>
      </c>
      <c r="E525" s="372">
        <v>611411</v>
      </c>
      <c r="F525" s="372">
        <v>357330</v>
      </c>
      <c r="G525" s="372" t="s">
        <v>1176</v>
      </c>
      <c r="H525" s="372">
        <v>968741</v>
      </c>
      <c r="I525" s="372">
        <v>324589</v>
      </c>
      <c r="J525" s="372">
        <v>73822</v>
      </c>
      <c r="K525" s="372" t="s">
        <v>1176</v>
      </c>
      <c r="L525" s="372">
        <v>398411</v>
      </c>
      <c r="M525" s="372" t="s">
        <v>17263</v>
      </c>
      <c r="N525" s="372" t="s">
        <v>17264</v>
      </c>
      <c r="O525" s="372" t="s">
        <v>1176</v>
      </c>
      <c r="P525" s="373" t="s">
        <v>17265</v>
      </c>
    </row>
    <row r="526" spans="1:16" ht="17.25">
      <c r="A526" s="248" t="s">
        <v>6707</v>
      </c>
      <c r="B526" s="249" t="s">
        <v>13869</v>
      </c>
      <c r="C526" s="249" t="str">
        <f t="shared" si="13"/>
        <v>५</v>
      </c>
      <c r="D526" s="249" t="s">
        <v>6708</v>
      </c>
      <c r="E526" s="372">
        <v>430716</v>
      </c>
      <c r="F526" s="372">
        <v>202835</v>
      </c>
      <c r="G526" s="372" t="s">
        <v>1176</v>
      </c>
      <c r="H526" s="372">
        <v>633551</v>
      </c>
      <c r="I526" s="372">
        <v>208760</v>
      </c>
      <c r="J526" s="372">
        <v>63218</v>
      </c>
      <c r="K526" s="372" t="s">
        <v>1176</v>
      </c>
      <c r="L526" s="372">
        <v>271979</v>
      </c>
      <c r="M526" s="372" t="s">
        <v>17266</v>
      </c>
      <c r="N526" s="372" t="s">
        <v>16874</v>
      </c>
      <c r="O526" s="372" t="s">
        <v>1176</v>
      </c>
      <c r="P526" s="373" t="s">
        <v>17267</v>
      </c>
    </row>
    <row r="527" spans="1:16" ht="17.25">
      <c r="A527" s="248" t="s">
        <v>6717</v>
      </c>
      <c r="B527" s="249" t="s">
        <v>13878</v>
      </c>
      <c r="C527" s="249" t="str">
        <f t="shared" si="13"/>
        <v>५</v>
      </c>
      <c r="D527" s="249" t="s">
        <v>6718</v>
      </c>
      <c r="E527" s="372">
        <v>445847</v>
      </c>
      <c r="F527" s="372">
        <v>269089</v>
      </c>
      <c r="G527" s="372" t="s">
        <v>1176</v>
      </c>
      <c r="H527" s="372">
        <v>714936</v>
      </c>
      <c r="I527" s="372">
        <v>194435</v>
      </c>
      <c r="J527" s="372">
        <v>14014</v>
      </c>
      <c r="K527" s="372" t="s">
        <v>1176</v>
      </c>
      <c r="L527" s="372">
        <v>208450</v>
      </c>
      <c r="M527" s="372" t="s">
        <v>17268</v>
      </c>
      <c r="N527" s="372" t="s">
        <v>17269</v>
      </c>
      <c r="O527" s="372" t="s">
        <v>1176</v>
      </c>
      <c r="P527" s="373" t="s">
        <v>17270</v>
      </c>
    </row>
    <row r="528" spans="1:16" ht="17.25">
      <c r="A528" s="248" t="s">
        <v>6727</v>
      </c>
      <c r="B528" s="249" t="s">
        <v>13886</v>
      </c>
      <c r="C528" s="249" t="str">
        <f t="shared" si="13"/>
        <v>५</v>
      </c>
      <c r="D528" s="249" t="s">
        <v>6728</v>
      </c>
      <c r="E528" s="372">
        <v>336528</v>
      </c>
      <c r="F528" s="372">
        <v>328036</v>
      </c>
      <c r="G528" s="372" t="s">
        <v>1176</v>
      </c>
      <c r="H528" s="372">
        <v>664565</v>
      </c>
      <c r="I528" s="372">
        <v>192469</v>
      </c>
      <c r="J528" s="372">
        <v>95530</v>
      </c>
      <c r="K528" s="372" t="s">
        <v>1176</v>
      </c>
      <c r="L528" s="372">
        <v>287999</v>
      </c>
      <c r="M528" s="372" t="s">
        <v>16212</v>
      </c>
      <c r="N528" s="372" t="s">
        <v>17271</v>
      </c>
      <c r="O528" s="372" t="s">
        <v>1176</v>
      </c>
      <c r="P528" s="373" t="s">
        <v>16167</v>
      </c>
    </row>
    <row r="529" spans="1:16" ht="17.25">
      <c r="A529" s="248" t="s">
        <v>6737</v>
      </c>
      <c r="B529" s="249" t="s">
        <v>13896</v>
      </c>
      <c r="C529" s="249" t="str">
        <f t="shared" si="13"/>
        <v>५</v>
      </c>
      <c r="D529" s="249" t="s">
        <v>6738</v>
      </c>
      <c r="E529" s="372">
        <v>398062</v>
      </c>
      <c r="F529" s="372">
        <v>201332</v>
      </c>
      <c r="G529" s="372" t="s">
        <v>1176</v>
      </c>
      <c r="H529" s="372">
        <v>599394</v>
      </c>
      <c r="I529" s="372">
        <v>190074</v>
      </c>
      <c r="J529" s="372">
        <v>23259</v>
      </c>
      <c r="K529" s="372" t="s">
        <v>1176</v>
      </c>
      <c r="L529" s="372">
        <v>213334</v>
      </c>
      <c r="M529" s="372" t="s">
        <v>17272</v>
      </c>
      <c r="N529" s="372" t="s">
        <v>17273</v>
      </c>
      <c r="O529" s="372" t="s">
        <v>1176</v>
      </c>
      <c r="P529" s="373" t="s">
        <v>17274</v>
      </c>
    </row>
    <row r="530" spans="1:16" ht="17.25">
      <c r="A530" s="248" t="s">
        <v>6747</v>
      </c>
      <c r="B530" s="249" t="s">
        <v>13905</v>
      </c>
      <c r="C530" s="249" t="str">
        <f t="shared" si="13"/>
        <v>५</v>
      </c>
      <c r="D530" s="249" t="s">
        <v>6749</v>
      </c>
      <c r="E530" s="372">
        <v>552743</v>
      </c>
      <c r="F530" s="372">
        <v>640199</v>
      </c>
      <c r="G530" s="372" t="s">
        <v>1176</v>
      </c>
      <c r="H530" s="372">
        <v>1192943</v>
      </c>
      <c r="I530" s="372">
        <v>341403</v>
      </c>
      <c r="J530" s="372">
        <v>118401</v>
      </c>
      <c r="K530" s="372" t="s">
        <v>1176</v>
      </c>
      <c r="L530" s="372">
        <v>459805</v>
      </c>
      <c r="M530" s="372" t="s">
        <v>11565</v>
      </c>
      <c r="N530" s="372" t="s">
        <v>17275</v>
      </c>
      <c r="O530" s="372" t="s">
        <v>1176</v>
      </c>
      <c r="P530" s="373" t="s">
        <v>16328</v>
      </c>
    </row>
    <row r="531" spans="1:16" ht="17.25">
      <c r="A531" s="248" t="s">
        <v>6758</v>
      </c>
      <c r="B531" s="249" t="s">
        <v>13913</v>
      </c>
      <c r="C531" s="249" t="str">
        <f t="shared" si="13"/>
        <v>५</v>
      </c>
      <c r="D531" s="249" t="s">
        <v>6759</v>
      </c>
      <c r="E531" s="372">
        <v>512617</v>
      </c>
      <c r="F531" s="372">
        <v>306678</v>
      </c>
      <c r="G531" s="372" t="s">
        <v>1176</v>
      </c>
      <c r="H531" s="372">
        <v>819295</v>
      </c>
      <c r="I531" s="372">
        <v>279089</v>
      </c>
      <c r="J531" s="372">
        <v>103130</v>
      </c>
      <c r="K531" s="372" t="s">
        <v>1176</v>
      </c>
      <c r="L531" s="372">
        <v>382219</v>
      </c>
      <c r="M531" s="372" t="s">
        <v>17276</v>
      </c>
      <c r="N531" s="372" t="s">
        <v>17277</v>
      </c>
      <c r="O531" s="372" t="s">
        <v>1176</v>
      </c>
      <c r="P531" s="373" t="s">
        <v>17278</v>
      </c>
    </row>
    <row r="532" spans="1:16" ht="17.25">
      <c r="A532" s="248" t="s">
        <v>6768</v>
      </c>
      <c r="B532" s="249" t="s">
        <v>13921</v>
      </c>
      <c r="C532" s="249" t="str">
        <f t="shared" si="13"/>
        <v>५</v>
      </c>
      <c r="D532" s="249" t="s">
        <v>6769</v>
      </c>
      <c r="E532" s="372">
        <v>331568</v>
      </c>
      <c r="F532" s="372">
        <v>213064</v>
      </c>
      <c r="G532" s="372" t="s">
        <v>1176</v>
      </c>
      <c r="H532" s="372">
        <v>544633</v>
      </c>
      <c r="I532" s="372">
        <v>210605</v>
      </c>
      <c r="J532" s="372">
        <v>93802</v>
      </c>
      <c r="K532" s="372" t="s">
        <v>1176</v>
      </c>
      <c r="L532" s="372">
        <v>304408</v>
      </c>
      <c r="M532" s="372" t="s">
        <v>16808</v>
      </c>
      <c r="N532" s="372" t="s">
        <v>17048</v>
      </c>
      <c r="O532" s="372" t="s">
        <v>1176</v>
      </c>
      <c r="P532" s="373" t="s">
        <v>17279</v>
      </c>
    </row>
    <row r="533" spans="1:16" ht="17.25">
      <c r="A533" s="248" t="s">
        <v>6778</v>
      </c>
      <c r="B533" s="249" t="s">
        <v>13929</v>
      </c>
      <c r="C533" s="249" t="str">
        <f t="shared" ref="C533:C596" si="15">MID(B533,3,1)</f>
        <v>५</v>
      </c>
      <c r="D533" s="249" t="s">
        <v>6779</v>
      </c>
      <c r="E533" s="372">
        <v>428991</v>
      </c>
      <c r="F533" s="372">
        <v>336790</v>
      </c>
      <c r="G533" s="372" t="s">
        <v>1176</v>
      </c>
      <c r="H533" s="372">
        <v>765781</v>
      </c>
      <c r="I533" s="372">
        <v>240712</v>
      </c>
      <c r="J533" s="372">
        <v>90529</v>
      </c>
      <c r="K533" s="372" t="s">
        <v>1176</v>
      </c>
      <c r="L533" s="372">
        <v>331242</v>
      </c>
      <c r="M533" s="372" t="s">
        <v>15985</v>
      </c>
      <c r="N533" s="372" t="s">
        <v>17280</v>
      </c>
      <c r="O533" s="372" t="s">
        <v>1176</v>
      </c>
      <c r="P533" s="373" t="s">
        <v>16982</v>
      </c>
    </row>
    <row r="534" spans="1:16" ht="17.25">
      <c r="A534" s="248" t="s">
        <v>6788</v>
      </c>
      <c r="B534" s="249" t="s">
        <v>13938</v>
      </c>
      <c r="C534" s="249" t="str">
        <f t="shared" si="15"/>
        <v>५</v>
      </c>
      <c r="D534" s="249" t="s">
        <v>6789</v>
      </c>
      <c r="E534" s="372">
        <v>327185</v>
      </c>
      <c r="F534" s="372">
        <v>176189</v>
      </c>
      <c r="G534" s="372" t="s">
        <v>1176</v>
      </c>
      <c r="H534" s="372">
        <v>503374</v>
      </c>
      <c r="I534" s="372">
        <v>185806</v>
      </c>
      <c r="J534" s="372">
        <v>70829</v>
      </c>
      <c r="K534" s="372" t="s">
        <v>1176</v>
      </c>
      <c r="L534" s="372">
        <v>256635</v>
      </c>
      <c r="M534" s="372" t="s">
        <v>17281</v>
      </c>
      <c r="N534" s="372" t="s">
        <v>17282</v>
      </c>
      <c r="O534" s="372" t="s">
        <v>1176</v>
      </c>
      <c r="P534" s="373" t="s">
        <v>17064</v>
      </c>
    </row>
    <row r="535" spans="1:16" ht="17.25">
      <c r="A535" s="248" t="s">
        <v>6798</v>
      </c>
      <c r="B535" s="249" t="s">
        <v>13946</v>
      </c>
      <c r="C535" s="249" t="str">
        <f t="shared" si="15"/>
        <v>५</v>
      </c>
      <c r="D535" s="249" t="s">
        <v>6799</v>
      </c>
      <c r="E535" s="372">
        <v>341189</v>
      </c>
      <c r="F535" s="372">
        <v>184486</v>
      </c>
      <c r="G535" s="372" t="s">
        <v>1176</v>
      </c>
      <c r="H535" s="372">
        <v>525675</v>
      </c>
      <c r="I535" s="372">
        <v>220784</v>
      </c>
      <c r="J535" s="372">
        <v>77255</v>
      </c>
      <c r="K535" s="372" t="s">
        <v>1176</v>
      </c>
      <c r="L535" s="372">
        <v>298039</v>
      </c>
      <c r="M535" s="372" t="s">
        <v>17283</v>
      </c>
      <c r="N535" s="372" t="s">
        <v>13578</v>
      </c>
      <c r="O535" s="372" t="s">
        <v>1176</v>
      </c>
      <c r="P535" s="373" t="s">
        <v>16472</v>
      </c>
    </row>
    <row r="536" spans="1:16" ht="17.25">
      <c r="A536" s="248" t="s">
        <v>6808</v>
      </c>
      <c r="B536" s="249" t="s">
        <v>13956</v>
      </c>
      <c r="C536" s="249" t="str">
        <f t="shared" si="15"/>
        <v>५</v>
      </c>
      <c r="D536" s="249" t="s">
        <v>6809</v>
      </c>
      <c r="E536" s="372">
        <v>406736</v>
      </c>
      <c r="F536" s="372">
        <v>255951</v>
      </c>
      <c r="G536" s="372" t="s">
        <v>1176</v>
      </c>
      <c r="H536" s="372">
        <v>662688</v>
      </c>
      <c r="I536" s="372">
        <v>211010</v>
      </c>
      <c r="J536" s="372">
        <v>58703</v>
      </c>
      <c r="K536" s="372" t="s">
        <v>1176</v>
      </c>
      <c r="L536" s="372">
        <v>269713</v>
      </c>
      <c r="M536" s="372" t="s">
        <v>16599</v>
      </c>
      <c r="N536" s="372" t="s">
        <v>16524</v>
      </c>
      <c r="O536" s="372" t="s">
        <v>1176</v>
      </c>
      <c r="P536" s="373" t="s">
        <v>17284</v>
      </c>
    </row>
    <row r="537" spans="1:16" ht="17.25">
      <c r="A537" s="248" t="s">
        <v>6818</v>
      </c>
      <c r="B537" s="249" t="s">
        <v>13964</v>
      </c>
      <c r="C537" s="249" t="str">
        <f t="shared" si="15"/>
        <v>५</v>
      </c>
      <c r="D537" s="249" t="s">
        <v>6819</v>
      </c>
      <c r="E537" s="372">
        <v>338088</v>
      </c>
      <c r="F537" s="372">
        <v>168691</v>
      </c>
      <c r="G537" s="372" t="s">
        <v>1176</v>
      </c>
      <c r="H537" s="372">
        <v>506779</v>
      </c>
      <c r="I537" s="372">
        <v>190893</v>
      </c>
      <c r="J537" s="372">
        <v>37334</v>
      </c>
      <c r="K537" s="372" t="s">
        <v>1176</v>
      </c>
      <c r="L537" s="372">
        <v>228228</v>
      </c>
      <c r="M537" s="372" t="s">
        <v>16139</v>
      </c>
      <c r="N537" s="372" t="s">
        <v>17285</v>
      </c>
      <c r="O537" s="372" t="s">
        <v>1176</v>
      </c>
      <c r="P537" s="373" t="s">
        <v>17286</v>
      </c>
    </row>
    <row r="538" spans="1:16" ht="17.25">
      <c r="A538" s="248" t="s">
        <v>6828</v>
      </c>
      <c r="B538" s="249" t="s">
        <v>13973</v>
      </c>
      <c r="C538" s="249" t="str">
        <f t="shared" si="15"/>
        <v>५</v>
      </c>
      <c r="D538" s="249" t="s">
        <v>6829</v>
      </c>
      <c r="E538" s="372">
        <v>355206</v>
      </c>
      <c r="F538" s="372">
        <v>200286</v>
      </c>
      <c r="G538" s="372" t="s">
        <v>1176</v>
      </c>
      <c r="H538" s="372">
        <v>555493</v>
      </c>
      <c r="I538" s="372">
        <v>206795</v>
      </c>
      <c r="J538" s="372">
        <v>68262</v>
      </c>
      <c r="K538" s="372" t="s">
        <v>1176</v>
      </c>
      <c r="L538" s="372">
        <v>275057</v>
      </c>
      <c r="M538" s="372" t="s">
        <v>17287</v>
      </c>
      <c r="N538" s="372" t="s">
        <v>17288</v>
      </c>
      <c r="O538" s="372" t="s">
        <v>1176</v>
      </c>
      <c r="P538" s="373" t="s">
        <v>16098</v>
      </c>
    </row>
    <row r="539" spans="1:16" ht="17.25">
      <c r="A539" s="248" t="s">
        <v>6837</v>
      </c>
      <c r="B539" s="249" t="s">
        <v>13982</v>
      </c>
      <c r="C539" s="249" t="str">
        <f t="shared" si="15"/>
        <v>५</v>
      </c>
      <c r="D539" s="249" t="s">
        <v>6838</v>
      </c>
      <c r="E539" s="372">
        <v>453473</v>
      </c>
      <c r="F539" s="372">
        <v>238752</v>
      </c>
      <c r="G539" s="372" t="s">
        <v>1176</v>
      </c>
      <c r="H539" s="372">
        <v>692225</v>
      </c>
      <c r="I539" s="372">
        <v>296271</v>
      </c>
      <c r="J539" s="372">
        <v>83914</v>
      </c>
      <c r="K539" s="372" t="s">
        <v>1176</v>
      </c>
      <c r="L539" s="372">
        <v>380185</v>
      </c>
      <c r="M539" s="372" t="s">
        <v>17289</v>
      </c>
      <c r="N539" s="372" t="s">
        <v>17290</v>
      </c>
      <c r="O539" s="372" t="s">
        <v>1176</v>
      </c>
      <c r="P539" s="373" t="s">
        <v>17291</v>
      </c>
    </row>
    <row r="540" spans="1:16" ht="17.25">
      <c r="A540" s="248" t="s">
        <v>6845</v>
      </c>
      <c r="B540" s="249" t="s">
        <v>13991</v>
      </c>
      <c r="C540" s="249" t="str">
        <f t="shared" si="15"/>
        <v>५</v>
      </c>
      <c r="D540" s="249" t="s">
        <v>6847</v>
      </c>
      <c r="E540" s="372">
        <v>456886</v>
      </c>
      <c r="F540" s="372">
        <v>323471</v>
      </c>
      <c r="G540" s="372" t="s">
        <v>1176</v>
      </c>
      <c r="H540" s="372">
        <v>780358</v>
      </c>
      <c r="I540" s="372">
        <v>259144</v>
      </c>
      <c r="J540" s="372">
        <v>146915</v>
      </c>
      <c r="K540" s="372" t="s">
        <v>1176</v>
      </c>
      <c r="L540" s="372">
        <v>406059</v>
      </c>
      <c r="M540" s="372" t="s">
        <v>16561</v>
      </c>
      <c r="N540" s="372" t="s">
        <v>17292</v>
      </c>
      <c r="O540" s="372" t="s">
        <v>1176</v>
      </c>
      <c r="P540" s="373" t="s">
        <v>16867</v>
      </c>
    </row>
    <row r="541" spans="1:16" ht="17.25">
      <c r="A541" s="248" t="s">
        <v>6855</v>
      </c>
      <c r="B541" s="249" t="s">
        <v>13998</v>
      </c>
      <c r="C541" s="249" t="str">
        <f t="shared" si="15"/>
        <v>५</v>
      </c>
      <c r="D541" s="249" t="s">
        <v>6856</v>
      </c>
      <c r="E541" s="372">
        <v>621593</v>
      </c>
      <c r="F541" s="372">
        <v>271550</v>
      </c>
      <c r="G541" s="372" t="s">
        <v>1176</v>
      </c>
      <c r="H541" s="372">
        <v>893143</v>
      </c>
      <c r="I541" s="372">
        <v>343401</v>
      </c>
      <c r="J541" s="372">
        <v>101936</v>
      </c>
      <c r="K541" s="372" t="s">
        <v>1176</v>
      </c>
      <c r="L541" s="372">
        <v>445338</v>
      </c>
      <c r="M541" s="372" t="s">
        <v>17293</v>
      </c>
      <c r="N541" s="372" t="s">
        <v>17294</v>
      </c>
      <c r="O541" s="372" t="s">
        <v>1176</v>
      </c>
      <c r="P541" s="373" t="s">
        <v>17295</v>
      </c>
    </row>
    <row r="542" spans="1:16" ht="17.25">
      <c r="A542" s="248" t="s">
        <v>6865</v>
      </c>
      <c r="B542" s="249" t="s">
        <v>14005</v>
      </c>
      <c r="C542" s="249" t="str">
        <f t="shared" si="15"/>
        <v>५</v>
      </c>
      <c r="D542" s="249" t="s">
        <v>6866</v>
      </c>
      <c r="E542" s="372">
        <v>492504</v>
      </c>
      <c r="F542" s="372">
        <v>524357</v>
      </c>
      <c r="G542" s="372" t="s">
        <v>1176</v>
      </c>
      <c r="H542" s="372">
        <v>1016862</v>
      </c>
      <c r="I542" s="372">
        <v>308709</v>
      </c>
      <c r="J542" s="372">
        <v>235446</v>
      </c>
      <c r="K542" s="372" t="s">
        <v>1176</v>
      </c>
      <c r="L542" s="372">
        <v>544155</v>
      </c>
      <c r="M542" s="372" t="s">
        <v>17296</v>
      </c>
      <c r="N542" s="372" t="s">
        <v>17297</v>
      </c>
      <c r="O542" s="372" t="s">
        <v>1176</v>
      </c>
      <c r="P542" s="373" t="s">
        <v>16857</v>
      </c>
    </row>
    <row r="543" spans="1:16" ht="17.25">
      <c r="A543" s="248" t="s">
        <v>6875</v>
      </c>
      <c r="B543" s="249" t="s">
        <v>14014</v>
      </c>
      <c r="C543" s="249" t="str">
        <f t="shared" si="15"/>
        <v>५</v>
      </c>
      <c r="D543" s="249" t="s">
        <v>6876</v>
      </c>
      <c r="E543" s="372">
        <v>367841</v>
      </c>
      <c r="F543" s="372">
        <v>261131</v>
      </c>
      <c r="G543" s="372" t="s">
        <v>1176</v>
      </c>
      <c r="H543" s="372">
        <v>628973</v>
      </c>
      <c r="I543" s="372">
        <v>209975</v>
      </c>
      <c r="J543" s="372">
        <v>107294</v>
      </c>
      <c r="K543" s="372" t="s">
        <v>1176</v>
      </c>
      <c r="L543" s="372">
        <v>317270</v>
      </c>
      <c r="M543" s="372" t="s">
        <v>16453</v>
      </c>
      <c r="N543" s="372" t="s">
        <v>17298</v>
      </c>
      <c r="O543" s="372" t="s">
        <v>1176</v>
      </c>
      <c r="P543" s="373" t="s">
        <v>17299</v>
      </c>
    </row>
    <row r="544" spans="1:16" ht="17.25">
      <c r="A544" s="248" t="s">
        <v>6885</v>
      </c>
      <c r="B544" s="249" t="s">
        <v>14023</v>
      </c>
      <c r="C544" s="249" t="str">
        <f t="shared" si="15"/>
        <v>५</v>
      </c>
      <c r="D544" s="249" t="s">
        <v>6886</v>
      </c>
      <c r="E544" s="372">
        <v>488086</v>
      </c>
      <c r="F544" s="372">
        <v>237107</v>
      </c>
      <c r="G544" s="372" t="s">
        <v>1176</v>
      </c>
      <c r="H544" s="372">
        <v>725193</v>
      </c>
      <c r="I544" s="372">
        <v>267079</v>
      </c>
      <c r="J544" s="372">
        <v>60187</v>
      </c>
      <c r="K544" s="372" t="s">
        <v>1176</v>
      </c>
      <c r="L544" s="372">
        <v>327266</v>
      </c>
      <c r="M544" s="372" t="s">
        <v>17300</v>
      </c>
      <c r="N544" s="372" t="s">
        <v>17301</v>
      </c>
      <c r="O544" s="372" t="s">
        <v>1176</v>
      </c>
      <c r="P544" s="373" t="s">
        <v>16754</v>
      </c>
    </row>
    <row r="545" spans="1:16" ht="17.25">
      <c r="A545" s="248" t="s">
        <v>6895</v>
      </c>
      <c r="B545" s="249" t="s">
        <v>14032</v>
      </c>
      <c r="C545" s="249" t="str">
        <f t="shared" si="15"/>
        <v>५</v>
      </c>
      <c r="D545" s="249" t="s">
        <v>6896</v>
      </c>
      <c r="E545" s="372">
        <v>453349</v>
      </c>
      <c r="F545" s="372">
        <v>197698</v>
      </c>
      <c r="G545" s="372" t="s">
        <v>1176</v>
      </c>
      <c r="H545" s="372">
        <v>651047</v>
      </c>
      <c r="I545" s="372">
        <v>266281</v>
      </c>
      <c r="J545" s="372">
        <v>49558</v>
      </c>
      <c r="K545" s="372" t="s">
        <v>1176</v>
      </c>
      <c r="L545" s="372">
        <v>315839</v>
      </c>
      <c r="M545" s="372" t="s">
        <v>17302</v>
      </c>
      <c r="N545" s="372" t="s">
        <v>17303</v>
      </c>
      <c r="O545" s="372" t="s">
        <v>1176</v>
      </c>
      <c r="P545" s="373" t="s">
        <v>17304</v>
      </c>
    </row>
    <row r="546" spans="1:16" ht="17.25">
      <c r="A546" s="248" t="s">
        <v>6903</v>
      </c>
      <c r="B546" s="249" t="s">
        <v>14042</v>
      </c>
      <c r="C546" s="249" t="str">
        <f t="shared" si="15"/>
        <v>५</v>
      </c>
      <c r="D546" s="249" t="s">
        <v>6905</v>
      </c>
      <c r="E546" s="372">
        <v>464675</v>
      </c>
      <c r="F546" s="372">
        <v>289333</v>
      </c>
      <c r="G546" s="372" t="s">
        <v>1176</v>
      </c>
      <c r="H546" s="372">
        <v>754009</v>
      </c>
      <c r="I546" s="372">
        <v>253857</v>
      </c>
      <c r="J546" s="372">
        <v>101622</v>
      </c>
      <c r="K546" s="372" t="s">
        <v>1176</v>
      </c>
      <c r="L546" s="372">
        <v>355480</v>
      </c>
      <c r="M546" s="372" t="s">
        <v>12046</v>
      </c>
      <c r="N546" s="372" t="s">
        <v>17305</v>
      </c>
      <c r="O546" s="372" t="s">
        <v>1176</v>
      </c>
      <c r="P546" s="373" t="s">
        <v>17306</v>
      </c>
    </row>
    <row r="547" spans="1:16" ht="17.25">
      <c r="A547" s="248" t="s">
        <v>6913</v>
      </c>
      <c r="B547" s="249" t="s">
        <v>14049</v>
      </c>
      <c r="C547" s="249" t="str">
        <f t="shared" si="15"/>
        <v>५</v>
      </c>
      <c r="D547" s="249" t="s">
        <v>6914</v>
      </c>
      <c r="E547" s="372">
        <v>400989</v>
      </c>
      <c r="F547" s="372">
        <v>252402</v>
      </c>
      <c r="G547" s="372" t="s">
        <v>1176</v>
      </c>
      <c r="H547" s="372">
        <v>653392</v>
      </c>
      <c r="I547" s="372">
        <v>238984</v>
      </c>
      <c r="J547" s="372">
        <v>115334</v>
      </c>
      <c r="K547" s="372" t="s">
        <v>1176</v>
      </c>
      <c r="L547" s="372">
        <v>354319</v>
      </c>
      <c r="M547" s="372" t="s">
        <v>17307</v>
      </c>
      <c r="N547" s="372" t="s">
        <v>17308</v>
      </c>
      <c r="O547" s="372" t="s">
        <v>1176</v>
      </c>
      <c r="P547" s="373" t="s">
        <v>16903</v>
      </c>
    </row>
    <row r="548" spans="1:16" ht="17.25">
      <c r="A548" s="248" t="s">
        <v>6923</v>
      </c>
      <c r="B548" s="249" t="s">
        <v>14059</v>
      </c>
      <c r="C548" s="249" t="str">
        <f t="shared" si="15"/>
        <v>५</v>
      </c>
      <c r="D548" s="249" t="s">
        <v>6924</v>
      </c>
      <c r="E548" s="372">
        <v>340696</v>
      </c>
      <c r="F548" s="372">
        <v>171391</v>
      </c>
      <c r="G548" s="372" t="s">
        <v>1176</v>
      </c>
      <c r="H548" s="372">
        <v>512087</v>
      </c>
      <c r="I548" s="372">
        <v>218449</v>
      </c>
      <c r="J548" s="372">
        <v>35304</v>
      </c>
      <c r="K548" s="372" t="s">
        <v>1176</v>
      </c>
      <c r="L548" s="372">
        <v>253754</v>
      </c>
      <c r="M548" s="372" t="s">
        <v>16229</v>
      </c>
      <c r="N548" s="372" t="s">
        <v>17309</v>
      </c>
      <c r="O548" s="372" t="s">
        <v>1176</v>
      </c>
      <c r="P548" s="373" t="s">
        <v>12928</v>
      </c>
    </row>
    <row r="549" spans="1:16" ht="17.25">
      <c r="A549" s="248" t="s">
        <v>6933</v>
      </c>
      <c r="B549" s="249" t="s">
        <v>14066</v>
      </c>
      <c r="C549" s="249" t="str">
        <f t="shared" si="15"/>
        <v>५</v>
      </c>
      <c r="D549" s="249" t="s">
        <v>6934</v>
      </c>
      <c r="E549" s="372">
        <v>385335</v>
      </c>
      <c r="F549" s="372">
        <v>151328</v>
      </c>
      <c r="G549" s="372" t="s">
        <v>1176</v>
      </c>
      <c r="H549" s="372">
        <v>536664</v>
      </c>
      <c r="I549" s="372">
        <v>189499</v>
      </c>
      <c r="J549" s="372">
        <v>44433</v>
      </c>
      <c r="K549" s="372" t="s">
        <v>1176</v>
      </c>
      <c r="L549" s="372">
        <v>233933</v>
      </c>
      <c r="M549" s="372" t="s">
        <v>16730</v>
      </c>
      <c r="N549" s="372" t="s">
        <v>17310</v>
      </c>
      <c r="O549" s="372" t="s">
        <v>1176</v>
      </c>
      <c r="P549" s="373" t="s">
        <v>16245</v>
      </c>
    </row>
    <row r="550" spans="1:16" ht="17.25">
      <c r="A550" s="248" t="s">
        <v>6942</v>
      </c>
      <c r="B550" s="249" t="s">
        <v>14076</v>
      </c>
      <c r="C550" s="249" t="str">
        <f t="shared" si="15"/>
        <v>५</v>
      </c>
      <c r="D550" s="249" t="s">
        <v>6943</v>
      </c>
      <c r="E550" s="372">
        <v>358305</v>
      </c>
      <c r="F550" s="372">
        <v>187215</v>
      </c>
      <c r="G550" s="372" t="s">
        <v>1176</v>
      </c>
      <c r="H550" s="372">
        <v>545520</v>
      </c>
      <c r="I550" s="372">
        <v>182416</v>
      </c>
      <c r="J550" s="372">
        <v>58646</v>
      </c>
      <c r="K550" s="372" t="s">
        <v>1176</v>
      </c>
      <c r="L550" s="372">
        <v>241063</v>
      </c>
      <c r="M550" s="372" t="s">
        <v>17311</v>
      </c>
      <c r="N550" s="372" t="s">
        <v>17312</v>
      </c>
      <c r="O550" s="372" t="s">
        <v>1176</v>
      </c>
      <c r="P550" s="373" t="s">
        <v>17313</v>
      </c>
    </row>
    <row r="551" spans="1:16" ht="17.25">
      <c r="A551" s="248" t="s">
        <v>6952</v>
      </c>
      <c r="B551" s="249" t="s">
        <v>14085</v>
      </c>
      <c r="C551" s="249" t="str">
        <f t="shared" si="15"/>
        <v>५</v>
      </c>
      <c r="D551" s="249" t="s">
        <v>6953</v>
      </c>
      <c r="E551" s="372">
        <v>358833</v>
      </c>
      <c r="F551" s="372">
        <v>156806</v>
      </c>
      <c r="G551" s="372" t="s">
        <v>1176</v>
      </c>
      <c r="H551" s="372">
        <v>515639</v>
      </c>
      <c r="I551" s="372">
        <v>206398</v>
      </c>
      <c r="J551" s="372">
        <v>71497</v>
      </c>
      <c r="K551" s="372" t="s">
        <v>1176</v>
      </c>
      <c r="L551" s="372">
        <v>277896</v>
      </c>
      <c r="M551" s="372" t="s">
        <v>17314</v>
      </c>
      <c r="N551" s="372" t="s">
        <v>17315</v>
      </c>
      <c r="O551" s="372" t="s">
        <v>1176</v>
      </c>
      <c r="P551" s="373" t="s">
        <v>17316</v>
      </c>
    </row>
    <row r="552" spans="1:16" ht="17.25">
      <c r="A552" s="248" t="s">
        <v>6962</v>
      </c>
      <c r="B552" s="249" t="s">
        <v>14093</v>
      </c>
      <c r="C552" s="249" t="str">
        <f t="shared" si="15"/>
        <v>५</v>
      </c>
      <c r="D552" s="249" t="s">
        <v>6963</v>
      </c>
      <c r="E552" s="372">
        <v>352368</v>
      </c>
      <c r="F552" s="372">
        <v>233373</v>
      </c>
      <c r="G552" s="372" t="s">
        <v>1176</v>
      </c>
      <c r="H552" s="372">
        <v>585742</v>
      </c>
      <c r="I552" s="372">
        <v>213521</v>
      </c>
      <c r="J552" s="372">
        <v>74079</v>
      </c>
      <c r="K552" s="372" t="s">
        <v>1176</v>
      </c>
      <c r="L552" s="372">
        <v>287601</v>
      </c>
      <c r="M552" s="372" t="s">
        <v>16854</v>
      </c>
      <c r="N552" s="372" t="s">
        <v>17317</v>
      </c>
      <c r="O552" s="372" t="s">
        <v>1176</v>
      </c>
      <c r="P552" s="373" t="s">
        <v>17318</v>
      </c>
    </row>
    <row r="553" spans="1:16" ht="17.25">
      <c r="A553" s="248" t="s">
        <v>6972</v>
      </c>
      <c r="B553" s="249" t="s">
        <v>14101</v>
      </c>
      <c r="C553" s="249" t="str">
        <f t="shared" si="15"/>
        <v>५</v>
      </c>
      <c r="D553" s="249" t="s">
        <v>6973</v>
      </c>
      <c r="E553" s="372">
        <v>410554</v>
      </c>
      <c r="F553" s="372">
        <v>211306</v>
      </c>
      <c r="G553" s="372">
        <v>150</v>
      </c>
      <c r="H553" s="372">
        <v>622010</v>
      </c>
      <c r="I553" s="372">
        <v>243203</v>
      </c>
      <c r="J553" s="372">
        <v>92004</v>
      </c>
      <c r="K553" s="372" t="s">
        <v>1176</v>
      </c>
      <c r="L553" s="372">
        <v>335207</v>
      </c>
      <c r="M553" s="372" t="s">
        <v>17319</v>
      </c>
      <c r="N553" s="372" t="s">
        <v>17320</v>
      </c>
      <c r="O553" s="372" t="s">
        <v>1176</v>
      </c>
      <c r="P553" s="373" t="s">
        <v>17316</v>
      </c>
    </row>
    <row r="554" spans="1:16" ht="17.25">
      <c r="A554" s="248" t="s">
        <v>6982</v>
      </c>
      <c r="B554" s="249" t="s">
        <v>14111</v>
      </c>
      <c r="C554" s="249" t="str">
        <f t="shared" si="15"/>
        <v>५</v>
      </c>
      <c r="D554" s="249" t="s">
        <v>6983</v>
      </c>
      <c r="E554" s="372">
        <v>317648</v>
      </c>
      <c r="F554" s="372">
        <v>254466</v>
      </c>
      <c r="G554" s="372" t="s">
        <v>1176</v>
      </c>
      <c r="H554" s="372">
        <v>572114</v>
      </c>
      <c r="I554" s="372">
        <v>176289</v>
      </c>
      <c r="J554" s="372">
        <v>92199</v>
      </c>
      <c r="K554" s="372" t="s">
        <v>1176</v>
      </c>
      <c r="L554" s="372">
        <v>268489</v>
      </c>
      <c r="M554" s="372" t="s">
        <v>17321</v>
      </c>
      <c r="N554" s="372" t="s">
        <v>17322</v>
      </c>
      <c r="O554" s="372" t="s">
        <v>1176</v>
      </c>
      <c r="P554" s="373" t="s">
        <v>16750</v>
      </c>
    </row>
    <row r="555" spans="1:16" ht="17.25">
      <c r="A555" s="248" t="s">
        <v>6992</v>
      </c>
      <c r="B555" s="249" t="s">
        <v>14120</v>
      </c>
      <c r="C555" s="249" t="str">
        <f t="shared" si="15"/>
        <v>५</v>
      </c>
      <c r="D555" s="249" t="s">
        <v>6993</v>
      </c>
      <c r="E555" s="372">
        <v>373985</v>
      </c>
      <c r="F555" s="372">
        <v>210479</v>
      </c>
      <c r="G555" s="372" t="s">
        <v>1176</v>
      </c>
      <c r="H555" s="372">
        <v>584464</v>
      </c>
      <c r="I555" s="372">
        <v>222140</v>
      </c>
      <c r="J555" s="372">
        <v>82764</v>
      </c>
      <c r="K555" s="372" t="s">
        <v>1176</v>
      </c>
      <c r="L555" s="372">
        <v>304904</v>
      </c>
      <c r="M555" s="372" t="s">
        <v>17323</v>
      </c>
      <c r="N555" s="372" t="s">
        <v>17324</v>
      </c>
      <c r="O555" s="372" t="s">
        <v>1176</v>
      </c>
      <c r="P555" s="373" t="s">
        <v>17325</v>
      </c>
    </row>
    <row r="556" spans="1:16" ht="17.25">
      <c r="A556" s="248" t="s">
        <v>7002</v>
      </c>
      <c r="B556" s="249" t="s">
        <v>14128</v>
      </c>
      <c r="C556" s="249" t="str">
        <f t="shared" si="15"/>
        <v>५</v>
      </c>
      <c r="D556" s="249" t="s">
        <v>7003</v>
      </c>
      <c r="E556" s="372">
        <v>351384</v>
      </c>
      <c r="F556" s="372">
        <v>244229</v>
      </c>
      <c r="G556" s="372" t="s">
        <v>1176</v>
      </c>
      <c r="H556" s="372">
        <v>595614</v>
      </c>
      <c r="I556" s="372">
        <v>199777</v>
      </c>
      <c r="J556" s="372">
        <v>75707</v>
      </c>
      <c r="K556" s="372" t="s">
        <v>1176</v>
      </c>
      <c r="L556" s="372">
        <v>275485</v>
      </c>
      <c r="M556" s="372" t="s">
        <v>17326</v>
      </c>
      <c r="N556" s="372" t="s">
        <v>1537</v>
      </c>
      <c r="O556" s="372" t="s">
        <v>1176</v>
      </c>
      <c r="P556" s="373" t="s">
        <v>16826</v>
      </c>
    </row>
    <row r="557" spans="1:16" ht="17.25">
      <c r="A557" s="248" t="s">
        <v>7011</v>
      </c>
      <c r="B557" s="249" t="s">
        <v>14136</v>
      </c>
      <c r="C557" s="249" t="str">
        <f t="shared" si="15"/>
        <v>५</v>
      </c>
      <c r="D557" s="249" t="s">
        <v>7012</v>
      </c>
      <c r="E557" s="372">
        <v>399630</v>
      </c>
      <c r="F557" s="372">
        <v>192964</v>
      </c>
      <c r="G557" s="372" t="s">
        <v>1176</v>
      </c>
      <c r="H557" s="372">
        <v>592594</v>
      </c>
      <c r="I557" s="372">
        <v>212982</v>
      </c>
      <c r="J557" s="372">
        <v>40896</v>
      </c>
      <c r="K557" s="372" t="s">
        <v>1176</v>
      </c>
      <c r="L557" s="372">
        <v>253879</v>
      </c>
      <c r="M557" s="372" t="s">
        <v>17327</v>
      </c>
      <c r="N557" s="372" t="s">
        <v>17328</v>
      </c>
      <c r="O557" s="372" t="s">
        <v>1176</v>
      </c>
      <c r="P557" s="373" t="s">
        <v>17329</v>
      </c>
    </row>
    <row r="558" spans="1:16" ht="17.25">
      <c r="A558" s="248" t="s">
        <v>7021</v>
      </c>
      <c r="B558" s="249" t="s">
        <v>14145</v>
      </c>
      <c r="C558" s="249" t="str">
        <f t="shared" si="15"/>
        <v>५</v>
      </c>
      <c r="D558" s="249" t="s">
        <v>14146</v>
      </c>
      <c r="E558" s="372">
        <v>369873</v>
      </c>
      <c r="F558" s="372">
        <v>190184</v>
      </c>
      <c r="G558" s="372" t="s">
        <v>1176</v>
      </c>
      <c r="H558" s="372">
        <v>560057</v>
      </c>
      <c r="I558" s="372">
        <v>205069</v>
      </c>
      <c r="J558" s="372">
        <v>36636</v>
      </c>
      <c r="K558" s="372" t="s">
        <v>1176</v>
      </c>
      <c r="L558" s="372">
        <v>241706</v>
      </c>
      <c r="M558" s="372" t="s">
        <v>17330</v>
      </c>
      <c r="N558" s="372" t="s">
        <v>17331</v>
      </c>
      <c r="O558" s="372" t="s">
        <v>1176</v>
      </c>
      <c r="P558" s="373" t="s">
        <v>17332</v>
      </c>
    </row>
    <row r="559" spans="1:16" ht="17.25">
      <c r="A559" s="248" t="s">
        <v>7032</v>
      </c>
      <c r="B559" s="249" t="s">
        <v>14154</v>
      </c>
      <c r="C559" s="249" t="str">
        <f t="shared" si="15"/>
        <v>५</v>
      </c>
      <c r="D559" s="249" t="s">
        <v>7033</v>
      </c>
      <c r="E559" s="372">
        <v>324303</v>
      </c>
      <c r="F559" s="372">
        <v>220764</v>
      </c>
      <c r="G559" s="372" t="s">
        <v>1176</v>
      </c>
      <c r="H559" s="372">
        <v>545067</v>
      </c>
      <c r="I559" s="372">
        <v>192743</v>
      </c>
      <c r="J559" s="372">
        <v>85700</v>
      </c>
      <c r="K559" s="372" t="s">
        <v>1176</v>
      </c>
      <c r="L559" s="372">
        <v>278443</v>
      </c>
      <c r="M559" s="372" t="s">
        <v>14364</v>
      </c>
      <c r="N559" s="372" t="s">
        <v>16947</v>
      </c>
      <c r="O559" s="372" t="s">
        <v>1176</v>
      </c>
      <c r="P559" s="373" t="s">
        <v>17333</v>
      </c>
    </row>
    <row r="560" spans="1:16" ht="17.25">
      <c r="A560" s="248" t="s">
        <v>7042</v>
      </c>
      <c r="B560" s="249" t="s">
        <v>14162</v>
      </c>
      <c r="C560" s="249" t="str">
        <f t="shared" si="15"/>
        <v>५</v>
      </c>
      <c r="D560" s="249" t="s">
        <v>7043</v>
      </c>
      <c r="E560" s="372">
        <v>363865</v>
      </c>
      <c r="F560" s="372">
        <v>252238</v>
      </c>
      <c r="G560" s="372" t="s">
        <v>1176</v>
      </c>
      <c r="H560" s="372">
        <v>616103</v>
      </c>
      <c r="I560" s="372">
        <v>213825</v>
      </c>
      <c r="J560" s="372">
        <v>110499</v>
      </c>
      <c r="K560" s="372" t="s">
        <v>1176</v>
      </c>
      <c r="L560" s="372">
        <v>324324</v>
      </c>
      <c r="M560" s="372" t="s">
        <v>16928</v>
      </c>
      <c r="N560" s="372" t="s">
        <v>16837</v>
      </c>
      <c r="O560" s="372" t="s">
        <v>1176</v>
      </c>
      <c r="P560" s="373" t="s">
        <v>17334</v>
      </c>
    </row>
    <row r="561" spans="1:16" ht="17.25">
      <c r="A561" s="248" t="s">
        <v>7052</v>
      </c>
      <c r="B561" s="249" t="s">
        <v>14169</v>
      </c>
      <c r="C561" s="249" t="str">
        <f t="shared" si="15"/>
        <v>५</v>
      </c>
      <c r="D561" s="249" t="s">
        <v>7054</v>
      </c>
      <c r="E561" s="372">
        <v>440350</v>
      </c>
      <c r="F561" s="372">
        <v>299954</v>
      </c>
      <c r="G561" s="372" t="s">
        <v>1176</v>
      </c>
      <c r="H561" s="372">
        <v>740305</v>
      </c>
      <c r="I561" s="372">
        <v>273923</v>
      </c>
      <c r="J561" s="372">
        <v>91529</v>
      </c>
      <c r="K561" s="372" t="s">
        <v>1176</v>
      </c>
      <c r="L561" s="372">
        <v>365452</v>
      </c>
      <c r="M561" s="372" t="s">
        <v>16274</v>
      </c>
      <c r="N561" s="372" t="s">
        <v>17335</v>
      </c>
      <c r="O561" s="372" t="s">
        <v>1176</v>
      </c>
      <c r="P561" s="373" t="s">
        <v>17336</v>
      </c>
    </row>
    <row r="562" spans="1:16" ht="17.25">
      <c r="A562" s="248" t="s">
        <v>7063</v>
      </c>
      <c r="B562" s="249" t="s">
        <v>14177</v>
      </c>
      <c r="C562" s="249" t="str">
        <f t="shared" si="15"/>
        <v>५</v>
      </c>
      <c r="D562" s="249" t="s">
        <v>7064</v>
      </c>
      <c r="E562" s="372">
        <v>358610</v>
      </c>
      <c r="F562" s="372">
        <v>201610</v>
      </c>
      <c r="G562" s="372" t="s">
        <v>1176</v>
      </c>
      <c r="H562" s="372">
        <v>560221</v>
      </c>
      <c r="I562" s="372">
        <v>188449</v>
      </c>
      <c r="J562" s="372">
        <v>57608</v>
      </c>
      <c r="K562" s="372" t="s">
        <v>1176</v>
      </c>
      <c r="L562" s="372">
        <v>246058</v>
      </c>
      <c r="M562" s="372" t="s">
        <v>16695</v>
      </c>
      <c r="N562" s="372" t="s">
        <v>1054</v>
      </c>
      <c r="O562" s="372" t="s">
        <v>1176</v>
      </c>
      <c r="P562" s="373" t="s">
        <v>17337</v>
      </c>
    </row>
    <row r="563" spans="1:16" ht="17.25">
      <c r="A563" s="248" t="s">
        <v>7072</v>
      </c>
      <c r="B563" s="249" t="s">
        <v>14184</v>
      </c>
      <c r="C563" s="249" t="str">
        <f t="shared" si="15"/>
        <v>५</v>
      </c>
      <c r="D563" s="249" t="s">
        <v>7073</v>
      </c>
      <c r="E563" s="372">
        <v>243267</v>
      </c>
      <c r="F563" s="372">
        <v>232819</v>
      </c>
      <c r="G563" s="372" t="s">
        <v>1176</v>
      </c>
      <c r="H563" s="372">
        <v>476086</v>
      </c>
      <c r="I563" s="372">
        <v>108677</v>
      </c>
      <c r="J563" s="372">
        <v>85616</v>
      </c>
      <c r="K563" s="372" t="s">
        <v>1176</v>
      </c>
      <c r="L563" s="372">
        <v>194293</v>
      </c>
      <c r="M563" s="372" t="s">
        <v>16718</v>
      </c>
      <c r="N563" s="372" t="s">
        <v>17338</v>
      </c>
      <c r="O563" s="372" t="s">
        <v>1176</v>
      </c>
      <c r="P563" s="373" t="s">
        <v>17339</v>
      </c>
    </row>
    <row r="564" spans="1:16" ht="17.25">
      <c r="A564" s="248" t="s">
        <v>7081</v>
      </c>
      <c r="B564" s="249" t="s">
        <v>14194</v>
      </c>
      <c r="C564" s="249" t="str">
        <f t="shared" si="15"/>
        <v>५</v>
      </c>
      <c r="D564" s="249" t="s">
        <v>7082</v>
      </c>
      <c r="E564" s="372">
        <v>329095</v>
      </c>
      <c r="F564" s="372">
        <v>185109</v>
      </c>
      <c r="G564" s="372" t="s">
        <v>1176</v>
      </c>
      <c r="H564" s="372">
        <v>514205</v>
      </c>
      <c r="I564" s="372">
        <v>161093</v>
      </c>
      <c r="J564" s="372">
        <v>95643</v>
      </c>
      <c r="K564" s="372" t="s">
        <v>1176</v>
      </c>
      <c r="L564" s="372">
        <v>256736</v>
      </c>
      <c r="M564" s="372" t="s">
        <v>17340</v>
      </c>
      <c r="N564" s="372" t="s">
        <v>17341</v>
      </c>
      <c r="O564" s="372" t="s">
        <v>1176</v>
      </c>
      <c r="P564" s="373" t="s">
        <v>17342</v>
      </c>
    </row>
    <row r="565" spans="1:16" ht="17.25">
      <c r="A565" s="248" t="s">
        <v>7091</v>
      </c>
      <c r="B565" s="249" t="s">
        <v>14202</v>
      </c>
      <c r="C565" s="249" t="str">
        <f t="shared" si="15"/>
        <v>५</v>
      </c>
      <c r="D565" s="249" t="s">
        <v>7092</v>
      </c>
      <c r="E565" s="372">
        <v>290713</v>
      </c>
      <c r="F565" s="372">
        <v>151015</v>
      </c>
      <c r="G565" s="372" t="s">
        <v>1176</v>
      </c>
      <c r="H565" s="372">
        <v>441728</v>
      </c>
      <c r="I565" s="372">
        <v>169538</v>
      </c>
      <c r="J565" s="372">
        <v>64170</v>
      </c>
      <c r="K565" s="372" t="s">
        <v>1176</v>
      </c>
      <c r="L565" s="372">
        <v>233708</v>
      </c>
      <c r="M565" s="372" t="s">
        <v>16788</v>
      </c>
      <c r="N565" s="372" t="s">
        <v>17343</v>
      </c>
      <c r="O565" s="372" t="s">
        <v>1176</v>
      </c>
      <c r="P565" s="373" t="s">
        <v>17344</v>
      </c>
    </row>
    <row r="566" spans="1:16" ht="17.25">
      <c r="A566" s="248" t="s">
        <v>7101</v>
      </c>
      <c r="B566" s="249" t="s">
        <v>14212</v>
      </c>
      <c r="C566" s="249" t="str">
        <f t="shared" si="15"/>
        <v>५</v>
      </c>
      <c r="D566" s="249" t="s">
        <v>7102</v>
      </c>
      <c r="E566" s="372">
        <v>378762</v>
      </c>
      <c r="F566" s="372">
        <v>277765</v>
      </c>
      <c r="G566" s="372" t="s">
        <v>1176</v>
      </c>
      <c r="H566" s="372">
        <v>656527</v>
      </c>
      <c r="I566" s="372">
        <v>201768</v>
      </c>
      <c r="J566" s="372">
        <v>98614</v>
      </c>
      <c r="K566" s="372" t="s">
        <v>1176</v>
      </c>
      <c r="L566" s="372">
        <v>300382</v>
      </c>
      <c r="M566" s="372" t="s">
        <v>1135</v>
      </c>
      <c r="N566" s="372" t="s">
        <v>17345</v>
      </c>
      <c r="O566" s="372" t="s">
        <v>1176</v>
      </c>
      <c r="P566" s="373" t="s">
        <v>17346</v>
      </c>
    </row>
    <row r="567" spans="1:16" ht="17.25">
      <c r="A567" s="248" t="s">
        <v>7110</v>
      </c>
      <c r="B567" s="249" t="s">
        <v>14222</v>
      </c>
      <c r="C567" s="249" t="str">
        <f t="shared" si="15"/>
        <v>५</v>
      </c>
      <c r="D567" s="249" t="s">
        <v>7111</v>
      </c>
      <c r="E567" s="372">
        <v>300229</v>
      </c>
      <c r="F567" s="372">
        <v>219637</v>
      </c>
      <c r="G567" s="372" t="s">
        <v>1176</v>
      </c>
      <c r="H567" s="372">
        <v>519866</v>
      </c>
      <c r="I567" s="372">
        <v>157355</v>
      </c>
      <c r="J567" s="372">
        <v>84672</v>
      </c>
      <c r="K567" s="372" t="s">
        <v>1176</v>
      </c>
      <c r="L567" s="372">
        <v>242028</v>
      </c>
      <c r="M567" s="372" t="s">
        <v>17347</v>
      </c>
      <c r="N567" s="372" t="s">
        <v>17348</v>
      </c>
      <c r="O567" s="372" t="s">
        <v>1176</v>
      </c>
      <c r="P567" s="373" t="s">
        <v>17349</v>
      </c>
    </row>
    <row r="568" spans="1:16" ht="17.25">
      <c r="A568" s="248" t="s">
        <v>7120</v>
      </c>
      <c r="B568" s="249" t="s">
        <v>14231</v>
      </c>
      <c r="C568" s="249" t="str">
        <f t="shared" si="15"/>
        <v>५</v>
      </c>
      <c r="D568" s="249" t="s">
        <v>7121</v>
      </c>
      <c r="E568" s="372">
        <v>349618</v>
      </c>
      <c r="F568" s="372">
        <v>152936</v>
      </c>
      <c r="G568" s="372" t="s">
        <v>1176</v>
      </c>
      <c r="H568" s="372">
        <v>502554</v>
      </c>
      <c r="I568" s="372">
        <v>160916</v>
      </c>
      <c r="J568" s="372">
        <v>30685</v>
      </c>
      <c r="K568" s="372" t="s">
        <v>1176</v>
      </c>
      <c r="L568" s="372">
        <v>191601</v>
      </c>
      <c r="M568" s="372" t="s">
        <v>16498</v>
      </c>
      <c r="N568" s="372" t="s">
        <v>17350</v>
      </c>
      <c r="O568" s="372" t="s">
        <v>1176</v>
      </c>
      <c r="P568" s="373" t="s">
        <v>16582</v>
      </c>
    </row>
    <row r="569" spans="1:16" ht="17.25">
      <c r="A569" s="248" t="s">
        <v>7130</v>
      </c>
      <c r="B569" s="249" t="s">
        <v>14239</v>
      </c>
      <c r="C569" s="249" t="str">
        <f t="shared" si="15"/>
        <v>५</v>
      </c>
      <c r="D569" s="249" t="s">
        <v>7131</v>
      </c>
      <c r="E569" s="372">
        <v>271213</v>
      </c>
      <c r="F569" s="372">
        <v>165381</v>
      </c>
      <c r="G569" s="372" t="s">
        <v>1176</v>
      </c>
      <c r="H569" s="372">
        <v>436594</v>
      </c>
      <c r="I569" s="372">
        <v>129197</v>
      </c>
      <c r="J569" s="372">
        <v>37807</v>
      </c>
      <c r="K569" s="372" t="s">
        <v>1176</v>
      </c>
      <c r="L569" s="372">
        <v>167005</v>
      </c>
      <c r="M569" s="372" t="s">
        <v>17351</v>
      </c>
      <c r="N569" s="372" t="s">
        <v>17352</v>
      </c>
      <c r="O569" s="372" t="s">
        <v>1176</v>
      </c>
      <c r="P569" s="373" t="s">
        <v>17353</v>
      </c>
    </row>
    <row r="570" spans="1:16" ht="17.25">
      <c r="A570" s="248" t="s">
        <v>7139</v>
      </c>
      <c r="B570" s="249" t="s">
        <v>14247</v>
      </c>
      <c r="C570" s="249" t="str">
        <f t="shared" si="15"/>
        <v>५</v>
      </c>
      <c r="D570" s="249" t="s">
        <v>7140</v>
      </c>
      <c r="E570" s="372">
        <v>336011</v>
      </c>
      <c r="F570" s="372">
        <v>229200</v>
      </c>
      <c r="G570" s="372" t="s">
        <v>1176</v>
      </c>
      <c r="H570" s="372">
        <v>565211</v>
      </c>
      <c r="I570" s="372">
        <v>205956</v>
      </c>
      <c r="J570" s="372">
        <v>74854</v>
      </c>
      <c r="K570" s="372" t="s">
        <v>1176</v>
      </c>
      <c r="L570" s="372">
        <v>280811</v>
      </c>
      <c r="M570" s="372" t="s">
        <v>17354</v>
      </c>
      <c r="N570" s="372" t="s">
        <v>16247</v>
      </c>
      <c r="O570" s="372" t="s">
        <v>1176</v>
      </c>
      <c r="P570" s="373" t="s">
        <v>17355</v>
      </c>
    </row>
    <row r="571" spans="1:16" ht="17.25">
      <c r="A571" s="248" t="s">
        <v>7148</v>
      </c>
      <c r="B571" s="249" t="s">
        <v>14257</v>
      </c>
      <c r="C571" s="249" t="str">
        <f t="shared" si="15"/>
        <v>५</v>
      </c>
      <c r="D571" s="249" t="s">
        <v>7150</v>
      </c>
      <c r="E571" s="372">
        <v>551578</v>
      </c>
      <c r="F571" s="372">
        <v>281518</v>
      </c>
      <c r="G571" s="372" t="s">
        <v>1176</v>
      </c>
      <c r="H571" s="372">
        <v>833096</v>
      </c>
      <c r="I571" s="372">
        <v>242524</v>
      </c>
      <c r="J571" s="372">
        <v>62709</v>
      </c>
      <c r="K571" s="372" t="s">
        <v>1176</v>
      </c>
      <c r="L571" s="372">
        <v>305233</v>
      </c>
      <c r="M571" s="372" t="s">
        <v>17356</v>
      </c>
      <c r="N571" s="372" t="s">
        <v>17357</v>
      </c>
      <c r="O571" s="372" t="s">
        <v>1176</v>
      </c>
      <c r="P571" s="373" t="s">
        <v>17358</v>
      </c>
    </row>
    <row r="572" spans="1:16" ht="17.25">
      <c r="A572" s="248" t="s">
        <v>7158</v>
      </c>
      <c r="B572" s="249" t="s">
        <v>14264</v>
      </c>
      <c r="C572" s="249" t="str">
        <f t="shared" si="15"/>
        <v>५</v>
      </c>
      <c r="D572" s="249" t="s">
        <v>7159</v>
      </c>
      <c r="E572" s="372">
        <v>424254</v>
      </c>
      <c r="F572" s="372">
        <v>278865</v>
      </c>
      <c r="G572" s="372" t="s">
        <v>1176</v>
      </c>
      <c r="H572" s="372">
        <v>703120</v>
      </c>
      <c r="I572" s="372">
        <v>268617</v>
      </c>
      <c r="J572" s="372">
        <v>133042</v>
      </c>
      <c r="K572" s="372" t="s">
        <v>1176</v>
      </c>
      <c r="L572" s="372">
        <v>401659</v>
      </c>
      <c r="M572" s="372" t="s">
        <v>17359</v>
      </c>
      <c r="N572" s="372" t="s">
        <v>17360</v>
      </c>
      <c r="O572" s="372" t="s">
        <v>1176</v>
      </c>
      <c r="P572" s="373" t="s">
        <v>11293</v>
      </c>
    </row>
    <row r="573" spans="1:16" ht="17.25">
      <c r="A573" s="248" t="s">
        <v>7168</v>
      </c>
      <c r="B573" s="249" t="s">
        <v>14273</v>
      </c>
      <c r="C573" s="249" t="str">
        <f t="shared" si="15"/>
        <v>५</v>
      </c>
      <c r="D573" s="249" t="s">
        <v>7169</v>
      </c>
      <c r="E573" s="372">
        <v>332477</v>
      </c>
      <c r="F573" s="372">
        <v>184083</v>
      </c>
      <c r="G573" s="372" t="s">
        <v>1176</v>
      </c>
      <c r="H573" s="372">
        <v>516561</v>
      </c>
      <c r="I573" s="372">
        <v>199540</v>
      </c>
      <c r="J573" s="372">
        <v>85578</v>
      </c>
      <c r="K573" s="372" t="s">
        <v>1176</v>
      </c>
      <c r="L573" s="372">
        <v>285119</v>
      </c>
      <c r="M573" s="372" t="s">
        <v>17361</v>
      </c>
      <c r="N573" s="372" t="s">
        <v>16458</v>
      </c>
      <c r="O573" s="372" t="s">
        <v>1176</v>
      </c>
      <c r="P573" s="373" t="s">
        <v>17362</v>
      </c>
    </row>
    <row r="574" spans="1:16" ht="17.25">
      <c r="A574" s="248" t="s">
        <v>7178</v>
      </c>
      <c r="B574" s="249" t="s">
        <v>14282</v>
      </c>
      <c r="C574" s="249" t="str">
        <f t="shared" si="15"/>
        <v>५</v>
      </c>
      <c r="D574" s="249" t="s">
        <v>7179</v>
      </c>
      <c r="E574" s="372">
        <v>335237</v>
      </c>
      <c r="F574" s="372">
        <v>176884</v>
      </c>
      <c r="G574" s="372" t="s">
        <v>1176</v>
      </c>
      <c r="H574" s="372">
        <v>512122</v>
      </c>
      <c r="I574" s="372">
        <v>148387</v>
      </c>
      <c r="J574" s="372">
        <v>29968</v>
      </c>
      <c r="K574" s="372" t="s">
        <v>1176</v>
      </c>
      <c r="L574" s="372">
        <v>178356</v>
      </c>
      <c r="M574" s="372" t="s">
        <v>17363</v>
      </c>
      <c r="N574" s="372" t="s">
        <v>17364</v>
      </c>
      <c r="O574" s="372" t="s">
        <v>1176</v>
      </c>
      <c r="P574" s="373" t="s">
        <v>17365</v>
      </c>
    </row>
    <row r="575" spans="1:16" ht="17.25">
      <c r="A575" s="248" t="s">
        <v>7187</v>
      </c>
      <c r="B575" s="249" t="s">
        <v>14290</v>
      </c>
      <c r="C575" s="249" t="str">
        <f t="shared" si="15"/>
        <v>५</v>
      </c>
      <c r="D575" s="249" t="s">
        <v>7188</v>
      </c>
      <c r="E575" s="372">
        <v>375818</v>
      </c>
      <c r="F575" s="372">
        <v>222404</v>
      </c>
      <c r="G575" s="372" t="s">
        <v>1176</v>
      </c>
      <c r="H575" s="372">
        <v>598222</v>
      </c>
      <c r="I575" s="372">
        <v>210873</v>
      </c>
      <c r="J575" s="372">
        <v>32064</v>
      </c>
      <c r="K575" s="372" t="s">
        <v>1176</v>
      </c>
      <c r="L575" s="372">
        <v>242938</v>
      </c>
      <c r="M575" s="372" t="s">
        <v>15985</v>
      </c>
      <c r="N575" s="372" t="s">
        <v>17366</v>
      </c>
      <c r="O575" s="372" t="s">
        <v>1176</v>
      </c>
      <c r="P575" s="373" t="s">
        <v>16422</v>
      </c>
    </row>
    <row r="576" spans="1:16" ht="17.25">
      <c r="A576" s="248" t="s">
        <v>7197</v>
      </c>
      <c r="B576" s="249" t="s">
        <v>14298</v>
      </c>
      <c r="C576" s="249" t="str">
        <f t="shared" si="15"/>
        <v>५</v>
      </c>
      <c r="D576" s="249" t="s">
        <v>7198</v>
      </c>
      <c r="E576" s="372">
        <v>373976</v>
      </c>
      <c r="F576" s="372">
        <v>220497</v>
      </c>
      <c r="G576" s="372" t="s">
        <v>1176</v>
      </c>
      <c r="H576" s="372">
        <v>594473</v>
      </c>
      <c r="I576" s="372">
        <v>209483</v>
      </c>
      <c r="J576" s="372">
        <v>94566</v>
      </c>
      <c r="K576" s="372" t="s">
        <v>1176</v>
      </c>
      <c r="L576" s="372">
        <v>304049</v>
      </c>
      <c r="M576" s="372" t="s">
        <v>17367</v>
      </c>
      <c r="N576" s="372" t="s">
        <v>16815</v>
      </c>
      <c r="O576" s="372" t="s">
        <v>1176</v>
      </c>
      <c r="P576" s="373" t="s">
        <v>17368</v>
      </c>
    </row>
    <row r="577" spans="1:16" ht="17.25">
      <c r="A577" s="248" t="s">
        <v>7207</v>
      </c>
      <c r="B577" s="249" t="s">
        <v>14306</v>
      </c>
      <c r="C577" s="249" t="str">
        <f t="shared" si="15"/>
        <v>५</v>
      </c>
      <c r="D577" s="249" t="s">
        <v>7208</v>
      </c>
      <c r="E577" s="372">
        <v>255083</v>
      </c>
      <c r="F577" s="372">
        <v>207370</v>
      </c>
      <c r="G577" s="372" t="s">
        <v>1176</v>
      </c>
      <c r="H577" s="372">
        <v>462454</v>
      </c>
      <c r="I577" s="372">
        <v>155246</v>
      </c>
      <c r="J577" s="372">
        <v>36470</v>
      </c>
      <c r="K577" s="372" t="s">
        <v>1176</v>
      </c>
      <c r="L577" s="372">
        <v>191717</v>
      </c>
      <c r="M577" s="372" t="s">
        <v>17369</v>
      </c>
      <c r="N577" s="372" t="s">
        <v>17370</v>
      </c>
      <c r="O577" s="372" t="s">
        <v>1176</v>
      </c>
      <c r="P577" s="373" t="s">
        <v>17371</v>
      </c>
    </row>
    <row r="578" spans="1:16" ht="17.25">
      <c r="A578" s="248" t="s">
        <v>7217</v>
      </c>
      <c r="B578" s="249" t="s">
        <v>14313</v>
      </c>
      <c r="C578" s="249" t="str">
        <f t="shared" si="15"/>
        <v>५</v>
      </c>
      <c r="D578" s="249" t="s">
        <v>7218</v>
      </c>
      <c r="E578" s="372">
        <v>312755</v>
      </c>
      <c r="F578" s="372">
        <v>138185</v>
      </c>
      <c r="G578" s="372" t="s">
        <v>1176</v>
      </c>
      <c r="H578" s="372">
        <v>450940</v>
      </c>
      <c r="I578" s="372">
        <v>145070</v>
      </c>
      <c r="J578" s="372">
        <v>41715</v>
      </c>
      <c r="K578" s="372" t="s">
        <v>1176</v>
      </c>
      <c r="L578" s="372">
        <v>186786</v>
      </c>
      <c r="M578" s="372" t="s">
        <v>17176</v>
      </c>
      <c r="N578" s="372" t="s">
        <v>17372</v>
      </c>
      <c r="O578" s="372" t="s">
        <v>1176</v>
      </c>
      <c r="P578" s="373" t="s">
        <v>17373</v>
      </c>
    </row>
    <row r="579" spans="1:16" ht="17.25">
      <c r="A579" s="248" t="s">
        <v>7227</v>
      </c>
      <c r="B579" s="249" t="s">
        <v>14321</v>
      </c>
      <c r="C579" s="249" t="str">
        <f t="shared" si="15"/>
        <v>५</v>
      </c>
      <c r="D579" s="249" t="s">
        <v>7228</v>
      </c>
      <c r="E579" s="372">
        <v>310318</v>
      </c>
      <c r="F579" s="372">
        <v>194675</v>
      </c>
      <c r="G579" s="372" t="s">
        <v>1176</v>
      </c>
      <c r="H579" s="372">
        <v>504993</v>
      </c>
      <c r="I579" s="372">
        <v>172677</v>
      </c>
      <c r="J579" s="372">
        <v>63504</v>
      </c>
      <c r="K579" s="372" t="s">
        <v>1176</v>
      </c>
      <c r="L579" s="372">
        <v>236181</v>
      </c>
      <c r="M579" s="372" t="s">
        <v>17374</v>
      </c>
      <c r="N579" s="372" t="s">
        <v>17375</v>
      </c>
      <c r="O579" s="372" t="s">
        <v>1176</v>
      </c>
      <c r="P579" s="373" t="s">
        <v>16432</v>
      </c>
    </row>
    <row r="580" spans="1:16" ht="17.25">
      <c r="A580" s="248" t="s">
        <v>7237</v>
      </c>
      <c r="B580" s="249" t="s">
        <v>14329</v>
      </c>
      <c r="C580" s="249" t="str">
        <f t="shared" si="15"/>
        <v>५</v>
      </c>
      <c r="D580" s="249" t="s">
        <v>7239</v>
      </c>
      <c r="E580" s="372">
        <v>1306508</v>
      </c>
      <c r="F580" s="372">
        <v>1089376</v>
      </c>
      <c r="G580" s="372" t="s">
        <v>1176</v>
      </c>
      <c r="H580" s="372">
        <v>2395885</v>
      </c>
      <c r="I580" s="372">
        <v>799909</v>
      </c>
      <c r="J580" s="372">
        <v>222512</v>
      </c>
      <c r="K580" s="372" t="s">
        <v>1176</v>
      </c>
      <c r="L580" s="372">
        <v>1022421</v>
      </c>
      <c r="M580" s="372" t="s">
        <v>17376</v>
      </c>
      <c r="N580" s="372" t="s">
        <v>17377</v>
      </c>
      <c r="O580" s="372" t="s">
        <v>1176</v>
      </c>
      <c r="P580" s="373" t="s">
        <v>17378</v>
      </c>
    </row>
    <row r="581" spans="1:16" ht="17.25">
      <c r="A581" s="248" t="s">
        <v>7248</v>
      </c>
      <c r="B581" s="249" t="s">
        <v>14338</v>
      </c>
      <c r="C581" s="249" t="str">
        <f t="shared" si="15"/>
        <v>५</v>
      </c>
      <c r="D581" s="249" t="s">
        <v>7249</v>
      </c>
      <c r="E581" s="372">
        <v>1283120</v>
      </c>
      <c r="F581" s="372">
        <v>586382</v>
      </c>
      <c r="G581" s="372">
        <v>4000</v>
      </c>
      <c r="H581" s="372">
        <v>1873503</v>
      </c>
      <c r="I581" s="372">
        <v>741139</v>
      </c>
      <c r="J581" s="372">
        <v>202431</v>
      </c>
      <c r="K581" s="372">
        <v>2813</v>
      </c>
      <c r="L581" s="372">
        <v>946384</v>
      </c>
      <c r="M581" s="372" t="s">
        <v>16374</v>
      </c>
      <c r="N581" s="372" t="s">
        <v>17379</v>
      </c>
      <c r="O581" s="372" t="s">
        <v>17380</v>
      </c>
      <c r="P581" s="373" t="s">
        <v>17381</v>
      </c>
    </row>
    <row r="582" spans="1:16" ht="17.25">
      <c r="A582" s="248" t="s">
        <v>7258</v>
      </c>
      <c r="B582" s="249" t="s">
        <v>14348</v>
      </c>
      <c r="C582" s="249" t="str">
        <f t="shared" si="15"/>
        <v>५</v>
      </c>
      <c r="D582" s="249" t="s">
        <v>7259</v>
      </c>
      <c r="E582" s="372">
        <v>672457</v>
      </c>
      <c r="F582" s="372">
        <v>784070</v>
      </c>
      <c r="G582" s="372" t="s">
        <v>1176</v>
      </c>
      <c r="H582" s="372">
        <v>1456527</v>
      </c>
      <c r="I582" s="372">
        <v>276690</v>
      </c>
      <c r="J582" s="372">
        <v>99053</v>
      </c>
      <c r="K582" s="372" t="s">
        <v>1176</v>
      </c>
      <c r="L582" s="372">
        <v>375743</v>
      </c>
      <c r="M582" s="372" t="s">
        <v>17382</v>
      </c>
      <c r="N582" s="372" t="s">
        <v>17383</v>
      </c>
      <c r="O582" s="372" t="s">
        <v>1176</v>
      </c>
      <c r="P582" s="373" t="s">
        <v>17384</v>
      </c>
    </row>
    <row r="583" spans="1:16" ht="17.25">
      <c r="A583" s="248" t="s">
        <v>7268</v>
      </c>
      <c r="B583" s="249" t="s">
        <v>14356</v>
      </c>
      <c r="C583" s="249" t="str">
        <f t="shared" si="15"/>
        <v>५</v>
      </c>
      <c r="D583" s="249" t="s">
        <v>7269</v>
      </c>
      <c r="E583" s="372">
        <v>420542</v>
      </c>
      <c r="F583" s="372">
        <v>342115</v>
      </c>
      <c r="G583" s="372" t="s">
        <v>1176</v>
      </c>
      <c r="H583" s="372">
        <v>762658</v>
      </c>
      <c r="I583" s="372">
        <v>248857</v>
      </c>
      <c r="J583" s="372">
        <v>130210</v>
      </c>
      <c r="K583" s="372" t="s">
        <v>1176</v>
      </c>
      <c r="L583" s="372">
        <v>379067</v>
      </c>
      <c r="M583" s="372" t="s">
        <v>17385</v>
      </c>
      <c r="N583" s="372" t="s">
        <v>17386</v>
      </c>
      <c r="O583" s="372" t="s">
        <v>1176</v>
      </c>
      <c r="P583" s="373" t="s">
        <v>16878</v>
      </c>
    </row>
    <row r="584" spans="1:16" ht="17.25">
      <c r="A584" s="248" t="s">
        <v>7278</v>
      </c>
      <c r="B584" s="249" t="s">
        <v>14366</v>
      </c>
      <c r="C584" s="249" t="str">
        <f t="shared" si="15"/>
        <v>५</v>
      </c>
      <c r="D584" s="249" t="s">
        <v>7279</v>
      </c>
      <c r="E584" s="372">
        <v>295207</v>
      </c>
      <c r="F584" s="372">
        <v>223256</v>
      </c>
      <c r="G584" s="372" t="s">
        <v>1176</v>
      </c>
      <c r="H584" s="372">
        <v>518463</v>
      </c>
      <c r="I584" s="372">
        <v>154355</v>
      </c>
      <c r="J584" s="372">
        <v>75498</v>
      </c>
      <c r="K584" s="372" t="s">
        <v>1176</v>
      </c>
      <c r="L584" s="372">
        <v>229853</v>
      </c>
      <c r="M584" s="372" t="s">
        <v>15523</v>
      </c>
      <c r="N584" s="372" t="s">
        <v>16828</v>
      </c>
      <c r="O584" s="372" t="s">
        <v>1176</v>
      </c>
      <c r="P584" s="373" t="s">
        <v>17387</v>
      </c>
    </row>
    <row r="585" spans="1:16" ht="17.25">
      <c r="A585" s="248" t="s">
        <v>7288</v>
      </c>
      <c r="B585" s="249" t="s">
        <v>14373</v>
      </c>
      <c r="C585" s="249" t="str">
        <f t="shared" si="15"/>
        <v>५</v>
      </c>
      <c r="D585" s="249" t="s">
        <v>7289</v>
      </c>
      <c r="E585" s="372">
        <v>394360</v>
      </c>
      <c r="F585" s="372">
        <v>175317</v>
      </c>
      <c r="G585" s="372" t="s">
        <v>1176</v>
      </c>
      <c r="H585" s="372">
        <v>569677</v>
      </c>
      <c r="I585" s="372">
        <v>239832</v>
      </c>
      <c r="J585" s="372">
        <v>70298</v>
      </c>
      <c r="K585" s="372" t="s">
        <v>1176</v>
      </c>
      <c r="L585" s="372">
        <v>310130</v>
      </c>
      <c r="M585" s="372" t="s">
        <v>17388</v>
      </c>
      <c r="N585" s="372" t="s">
        <v>17389</v>
      </c>
      <c r="O585" s="372" t="s">
        <v>1176</v>
      </c>
      <c r="P585" s="373" t="s">
        <v>17390</v>
      </c>
    </row>
    <row r="586" spans="1:16" ht="17.25">
      <c r="A586" s="248" t="s">
        <v>7297</v>
      </c>
      <c r="B586" s="249" t="s">
        <v>14382</v>
      </c>
      <c r="C586" s="249" t="str">
        <f t="shared" si="15"/>
        <v>५</v>
      </c>
      <c r="D586" s="249" t="s">
        <v>7298</v>
      </c>
      <c r="E586" s="372">
        <v>339263</v>
      </c>
      <c r="F586" s="372">
        <v>198886</v>
      </c>
      <c r="G586" s="372" t="s">
        <v>1176</v>
      </c>
      <c r="H586" s="372">
        <v>538149</v>
      </c>
      <c r="I586" s="372">
        <v>188570</v>
      </c>
      <c r="J586" s="372">
        <v>70930</v>
      </c>
      <c r="K586" s="372" t="s">
        <v>1176</v>
      </c>
      <c r="L586" s="372">
        <v>259500</v>
      </c>
      <c r="M586" s="372" t="s">
        <v>16647</v>
      </c>
      <c r="N586" s="372" t="s">
        <v>17391</v>
      </c>
      <c r="O586" s="372" t="s">
        <v>1176</v>
      </c>
      <c r="P586" s="373" t="s">
        <v>17082</v>
      </c>
    </row>
    <row r="587" spans="1:16" ht="17.25">
      <c r="A587" s="248" t="s">
        <v>7307</v>
      </c>
      <c r="B587" s="249" t="s">
        <v>14389</v>
      </c>
      <c r="C587" s="249" t="str">
        <f t="shared" si="15"/>
        <v>५</v>
      </c>
      <c r="D587" s="249" t="s">
        <v>7308</v>
      </c>
      <c r="E587" s="372">
        <v>343930</v>
      </c>
      <c r="F587" s="372">
        <v>242863</v>
      </c>
      <c r="G587" s="372">
        <v>3500</v>
      </c>
      <c r="H587" s="372">
        <v>590293</v>
      </c>
      <c r="I587" s="372">
        <v>178845</v>
      </c>
      <c r="J587" s="372">
        <v>47299</v>
      </c>
      <c r="K587" s="372" t="s">
        <v>1176</v>
      </c>
      <c r="L587" s="372">
        <v>226144</v>
      </c>
      <c r="M587" s="372" t="s">
        <v>2209</v>
      </c>
      <c r="N587" s="372" t="s">
        <v>17392</v>
      </c>
      <c r="O587" s="372" t="s">
        <v>1176</v>
      </c>
      <c r="P587" s="373" t="s">
        <v>17393</v>
      </c>
    </row>
    <row r="588" spans="1:16" ht="17.25">
      <c r="A588" s="248" t="s">
        <v>7317</v>
      </c>
      <c r="B588" s="249" t="s">
        <v>14399</v>
      </c>
      <c r="C588" s="249" t="str">
        <f t="shared" si="15"/>
        <v>५</v>
      </c>
      <c r="D588" s="249" t="s">
        <v>7318</v>
      </c>
      <c r="E588" s="372">
        <v>462717</v>
      </c>
      <c r="F588" s="372">
        <v>236138</v>
      </c>
      <c r="G588" s="372" t="s">
        <v>1176</v>
      </c>
      <c r="H588" s="372">
        <v>698856</v>
      </c>
      <c r="I588" s="372">
        <v>263874</v>
      </c>
      <c r="J588" s="372">
        <v>95675</v>
      </c>
      <c r="K588" s="372" t="s">
        <v>1176</v>
      </c>
      <c r="L588" s="372">
        <v>359550</v>
      </c>
      <c r="M588" s="372" t="s">
        <v>17394</v>
      </c>
      <c r="N588" s="372" t="s">
        <v>17395</v>
      </c>
      <c r="O588" s="372" t="s">
        <v>1176</v>
      </c>
      <c r="P588" s="373" t="s">
        <v>13643</v>
      </c>
    </row>
    <row r="589" spans="1:16" ht="17.25">
      <c r="A589" s="248" t="s">
        <v>7327</v>
      </c>
      <c r="B589" s="249" t="s">
        <v>14407</v>
      </c>
      <c r="C589" s="249" t="str">
        <f t="shared" si="15"/>
        <v>५</v>
      </c>
      <c r="D589" s="249" t="s">
        <v>7328</v>
      </c>
      <c r="E589" s="372">
        <v>324256</v>
      </c>
      <c r="F589" s="372">
        <v>194284</v>
      </c>
      <c r="G589" s="372" t="s">
        <v>1176</v>
      </c>
      <c r="H589" s="372">
        <v>518540</v>
      </c>
      <c r="I589" s="372">
        <v>197668</v>
      </c>
      <c r="J589" s="372">
        <v>75242</v>
      </c>
      <c r="K589" s="372" t="s">
        <v>1176</v>
      </c>
      <c r="L589" s="372">
        <v>272910</v>
      </c>
      <c r="M589" s="372" t="s">
        <v>12387</v>
      </c>
      <c r="N589" s="372" t="s">
        <v>17396</v>
      </c>
      <c r="O589" s="372" t="s">
        <v>1176</v>
      </c>
      <c r="P589" s="373" t="s">
        <v>17397</v>
      </c>
    </row>
    <row r="590" spans="1:16" ht="17.25">
      <c r="A590" s="248" t="s">
        <v>7337</v>
      </c>
      <c r="B590" s="249" t="s">
        <v>14415</v>
      </c>
      <c r="C590" s="249" t="str">
        <f t="shared" si="15"/>
        <v>५</v>
      </c>
      <c r="D590" s="249" t="s">
        <v>7339</v>
      </c>
      <c r="E590" s="372">
        <v>1182348</v>
      </c>
      <c r="F590" s="372">
        <v>746118</v>
      </c>
      <c r="G590" s="372">
        <v>40000</v>
      </c>
      <c r="H590" s="372">
        <v>1968467</v>
      </c>
      <c r="I590" s="372">
        <v>694533</v>
      </c>
      <c r="J590" s="372">
        <v>210857</v>
      </c>
      <c r="K590" s="372">
        <v>15737</v>
      </c>
      <c r="L590" s="372">
        <v>921128</v>
      </c>
      <c r="M590" s="372" t="s">
        <v>17398</v>
      </c>
      <c r="N590" s="372" t="s">
        <v>17399</v>
      </c>
      <c r="O590" s="372" t="s">
        <v>16608</v>
      </c>
      <c r="P590" s="373" t="s">
        <v>17400</v>
      </c>
    </row>
    <row r="591" spans="1:16" ht="17.25">
      <c r="A591" s="248" t="s">
        <v>7348</v>
      </c>
      <c r="B591" s="249" t="s">
        <v>14426</v>
      </c>
      <c r="C591" s="249" t="str">
        <f t="shared" si="15"/>
        <v>५</v>
      </c>
      <c r="D591" s="249" t="s">
        <v>7349</v>
      </c>
      <c r="E591" s="372">
        <v>675604</v>
      </c>
      <c r="F591" s="372">
        <v>554921</v>
      </c>
      <c r="G591" s="372" t="s">
        <v>1176</v>
      </c>
      <c r="H591" s="372">
        <v>1230526</v>
      </c>
      <c r="I591" s="372">
        <v>384015</v>
      </c>
      <c r="J591" s="372">
        <v>252335</v>
      </c>
      <c r="K591" s="372" t="s">
        <v>1176</v>
      </c>
      <c r="L591" s="372">
        <v>636351</v>
      </c>
      <c r="M591" s="372" t="s">
        <v>17401</v>
      </c>
      <c r="N591" s="372" t="s">
        <v>1042</v>
      </c>
      <c r="O591" s="372" t="s">
        <v>1176</v>
      </c>
      <c r="P591" s="373" t="s">
        <v>17402</v>
      </c>
    </row>
    <row r="592" spans="1:16" ht="17.25">
      <c r="A592" s="248" t="s">
        <v>7358</v>
      </c>
      <c r="B592" s="249" t="s">
        <v>14435</v>
      </c>
      <c r="C592" s="249" t="str">
        <f t="shared" si="15"/>
        <v>५</v>
      </c>
      <c r="D592" s="249" t="s">
        <v>7359</v>
      </c>
      <c r="E592" s="372">
        <v>535378</v>
      </c>
      <c r="F592" s="372">
        <v>339042</v>
      </c>
      <c r="G592" s="372" t="s">
        <v>1176</v>
      </c>
      <c r="H592" s="372">
        <v>874421</v>
      </c>
      <c r="I592" s="372">
        <v>306004</v>
      </c>
      <c r="J592" s="372">
        <v>89902</v>
      </c>
      <c r="K592" s="372" t="s">
        <v>1176</v>
      </c>
      <c r="L592" s="372">
        <v>395906</v>
      </c>
      <c r="M592" s="372" t="s">
        <v>17083</v>
      </c>
      <c r="N592" s="372" t="s">
        <v>17403</v>
      </c>
      <c r="O592" s="372" t="s">
        <v>1176</v>
      </c>
      <c r="P592" s="373" t="s">
        <v>17404</v>
      </c>
    </row>
    <row r="593" spans="1:16" ht="17.25">
      <c r="A593" s="248" t="s">
        <v>7368</v>
      </c>
      <c r="B593" s="249" t="s">
        <v>14444</v>
      </c>
      <c r="C593" s="249" t="str">
        <f t="shared" si="15"/>
        <v>५</v>
      </c>
      <c r="D593" s="249" t="s">
        <v>7369</v>
      </c>
      <c r="E593" s="372">
        <v>315773</v>
      </c>
      <c r="F593" s="372">
        <v>275643</v>
      </c>
      <c r="G593" s="372" t="s">
        <v>1176</v>
      </c>
      <c r="H593" s="372">
        <v>591416</v>
      </c>
      <c r="I593" s="372">
        <v>197846</v>
      </c>
      <c r="J593" s="372">
        <v>121296</v>
      </c>
      <c r="K593" s="372" t="s">
        <v>1176</v>
      </c>
      <c r="L593" s="372">
        <v>319142</v>
      </c>
      <c r="M593" s="372" t="s">
        <v>17405</v>
      </c>
      <c r="N593" s="372" t="s">
        <v>2126</v>
      </c>
      <c r="O593" s="372" t="s">
        <v>1176</v>
      </c>
      <c r="P593" s="373" t="s">
        <v>17205</v>
      </c>
    </row>
    <row r="594" spans="1:16" ht="17.25">
      <c r="A594" s="248" t="s">
        <v>7378</v>
      </c>
      <c r="B594" s="249" t="s">
        <v>14452</v>
      </c>
      <c r="C594" s="249" t="str">
        <f t="shared" si="15"/>
        <v>५</v>
      </c>
      <c r="D594" s="249" t="s">
        <v>7379</v>
      </c>
      <c r="E594" s="372">
        <v>425739</v>
      </c>
      <c r="F594" s="372">
        <v>260413</v>
      </c>
      <c r="G594" s="372" t="s">
        <v>1176</v>
      </c>
      <c r="H594" s="372">
        <v>686152</v>
      </c>
      <c r="I594" s="372">
        <v>213057</v>
      </c>
      <c r="J594" s="372">
        <v>44741</v>
      </c>
      <c r="K594" s="372" t="s">
        <v>1176</v>
      </c>
      <c r="L594" s="372">
        <v>257799</v>
      </c>
      <c r="M594" s="372" t="s">
        <v>16248</v>
      </c>
      <c r="N594" s="372" t="s">
        <v>17406</v>
      </c>
      <c r="O594" s="372" t="s">
        <v>1176</v>
      </c>
      <c r="P594" s="373" t="s">
        <v>17407</v>
      </c>
    </row>
    <row r="595" spans="1:16" ht="17.25">
      <c r="A595" s="248" t="s">
        <v>7388</v>
      </c>
      <c r="B595" s="249" t="s">
        <v>14461</v>
      </c>
      <c r="C595" s="249" t="str">
        <f t="shared" si="15"/>
        <v>५</v>
      </c>
      <c r="D595" s="249" t="s">
        <v>7389</v>
      </c>
      <c r="E595" s="372">
        <v>344217</v>
      </c>
      <c r="F595" s="372">
        <v>202830</v>
      </c>
      <c r="G595" s="372" t="s">
        <v>1176</v>
      </c>
      <c r="H595" s="372">
        <v>547047</v>
      </c>
      <c r="I595" s="372">
        <v>245106</v>
      </c>
      <c r="J595" s="372">
        <v>119916</v>
      </c>
      <c r="K595" s="372" t="s">
        <v>1176</v>
      </c>
      <c r="L595" s="372">
        <v>365022</v>
      </c>
      <c r="M595" s="372" t="s">
        <v>17408</v>
      </c>
      <c r="N595" s="372" t="s">
        <v>16660</v>
      </c>
      <c r="O595" s="372" t="s">
        <v>1176</v>
      </c>
      <c r="P595" s="373" t="s">
        <v>17409</v>
      </c>
    </row>
    <row r="596" spans="1:16" ht="17.25">
      <c r="A596" s="248" t="s">
        <v>7397</v>
      </c>
      <c r="B596" s="249" t="s">
        <v>14470</v>
      </c>
      <c r="C596" s="249" t="str">
        <f t="shared" si="15"/>
        <v>५</v>
      </c>
      <c r="D596" s="249" t="s">
        <v>7398</v>
      </c>
      <c r="E596" s="372">
        <v>516684</v>
      </c>
      <c r="F596" s="372">
        <v>371563</v>
      </c>
      <c r="G596" s="372" t="s">
        <v>1176</v>
      </c>
      <c r="H596" s="372">
        <v>888248</v>
      </c>
      <c r="I596" s="372">
        <v>287999</v>
      </c>
      <c r="J596" s="372">
        <v>135665</v>
      </c>
      <c r="K596" s="372" t="s">
        <v>1176</v>
      </c>
      <c r="L596" s="372">
        <v>423664</v>
      </c>
      <c r="M596" s="372" t="s">
        <v>17410</v>
      </c>
      <c r="N596" s="372" t="s">
        <v>17411</v>
      </c>
      <c r="O596" s="372" t="s">
        <v>1176</v>
      </c>
      <c r="P596" s="373" t="s">
        <v>16755</v>
      </c>
    </row>
    <row r="597" spans="1:16" ht="17.25">
      <c r="A597" s="248" t="s">
        <v>7407</v>
      </c>
      <c r="B597" s="249" t="s">
        <v>14478</v>
      </c>
      <c r="C597" s="249" t="str">
        <f t="shared" ref="C597:C663" si="16">MID(B597,3,1)</f>
        <v>५</v>
      </c>
      <c r="D597" s="249" t="s">
        <v>7408</v>
      </c>
      <c r="E597" s="372">
        <v>665695</v>
      </c>
      <c r="F597" s="372">
        <v>287019</v>
      </c>
      <c r="G597" s="372" t="s">
        <v>1176</v>
      </c>
      <c r="H597" s="372">
        <v>952715</v>
      </c>
      <c r="I597" s="372">
        <v>408766</v>
      </c>
      <c r="J597" s="372">
        <v>93295</v>
      </c>
      <c r="K597" s="372" t="s">
        <v>1176</v>
      </c>
      <c r="L597" s="372">
        <v>502061</v>
      </c>
      <c r="M597" s="372" t="s">
        <v>17412</v>
      </c>
      <c r="N597" s="372" t="s">
        <v>17413</v>
      </c>
      <c r="O597" s="372" t="s">
        <v>1176</v>
      </c>
      <c r="P597" s="373" t="s">
        <v>17414</v>
      </c>
    </row>
    <row r="598" spans="1:16" ht="17.25">
      <c r="A598" s="248" t="s">
        <v>7417</v>
      </c>
      <c r="B598" s="249" t="s">
        <v>14487</v>
      </c>
      <c r="C598" s="249" t="str">
        <f t="shared" si="16"/>
        <v>५</v>
      </c>
      <c r="D598" s="249" t="s">
        <v>7419</v>
      </c>
      <c r="E598" s="372">
        <v>524584</v>
      </c>
      <c r="F598" s="372">
        <v>447258</v>
      </c>
      <c r="G598" s="372" t="s">
        <v>1176</v>
      </c>
      <c r="H598" s="372">
        <v>971843</v>
      </c>
      <c r="I598" s="372">
        <v>335904</v>
      </c>
      <c r="J598" s="372">
        <v>171826</v>
      </c>
      <c r="K598" s="372" t="s">
        <v>1176</v>
      </c>
      <c r="L598" s="372">
        <v>507731</v>
      </c>
      <c r="M598" s="372" t="s">
        <v>10931</v>
      </c>
      <c r="N598" s="372" t="s">
        <v>17415</v>
      </c>
      <c r="O598" s="372" t="s">
        <v>1176</v>
      </c>
      <c r="P598" s="373" t="s">
        <v>17416</v>
      </c>
    </row>
    <row r="599" spans="1:16" ht="17.25">
      <c r="A599" s="248" t="s">
        <v>7428</v>
      </c>
      <c r="B599" s="249" t="s">
        <v>14496</v>
      </c>
      <c r="C599" s="249" t="str">
        <f t="shared" si="16"/>
        <v>५</v>
      </c>
      <c r="D599" s="249" t="s">
        <v>7429</v>
      </c>
      <c r="E599" s="372">
        <v>460798</v>
      </c>
      <c r="F599" s="372">
        <v>396050</v>
      </c>
      <c r="G599" s="372" t="s">
        <v>1176</v>
      </c>
      <c r="H599" s="372">
        <v>856849</v>
      </c>
      <c r="I599" s="372">
        <v>287846</v>
      </c>
      <c r="J599" s="372">
        <v>122641</v>
      </c>
      <c r="K599" s="372" t="s">
        <v>1176</v>
      </c>
      <c r="L599" s="372">
        <v>410488</v>
      </c>
      <c r="M599" s="372" t="s">
        <v>16797</v>
      </c>
      <c r="N599" s="372" t="s">
        <v>17417</v>
      </c>
      <c r="O599" s="372" t="s">
        <v>1176</v>
      </c>
      <c r="P599" s="373" t="s">
        <v>17418</v>
      </c>
    </row>
    <row r="600" spans="1:16" ht="17.25">
      <c r="A600" s="248" t="s">
        <v>7437</v>
      </c>
      <c r="B600" s="249" t="s">
        <v>14506</v>
      </c>
      <c r="C600" s="249" t="str">
        <f t="shared" si="16"/>
        <v>५</v>
      </c>
      <c r="D600" s="249" t="s">
        <v>7438</v>
      </c>
      <c r="E600" s="372">
        <v>504777</v>
      </c>
      <c r="F600" s="372">
        <v>399698</v>
      </c>
      <c r="G600" s="372" t="s">
        <v>1176</v>
      </c>
      <c r="H600" s="372">
        <v>904476</v>
      </c>
      <c r="I600" s="372">
        <v>291768</v>
      </c>
      <c r="J600" s="372">
        <v>102146</v>
      </c>
      <c r="K600" s="372" t="s">
        <v>1176</v>
      </c>
      <c r="L600" s="372">
        <v>393914</v>
      </c>
      <c r="M600" s="372" t="s">
        <v>16383</v>
      </c>
      <c r="N600" s="372" t="s">
        <v>17419</v>
      </c>
      <c r="O600" s="372" t="s">
        <v>1176</v>
      </c>
      <c r="P600" s="373" t="s">
        <v>17420</v>
      </c>
    </row>
    <row r="601" spans="1:16" ht="17.25">
      <c r="A601" s="248" t="s">
        <v>7447</v>
      </c>
      <c r="B601" s="249" t="s">
        <v>14514</v>
      </c>
      <c r="C601" s="249" t="str">
        <f t="shared" si="16"/>
        <v>५</v>
      </c>
      <c r="D601" s="249" t="s">
        <v>7448</v>
      </c>
      <c r="E601" s="372">
        <v>586833</v>
      </c>
      <c r="F601" s="372">
        <v>410737</v>
      </c>
      <c r="G601" s="372" t="s">
        <v>1176</v>
      </c>
      <c r="H601" s="372">
        <v>997571</v>
      </c>
      <c r="I601" s="372">
        <v>340820</v>
      </c>
      <c r="J601" s="372">
        <v>114204</v>
      </c>
      <c r="K601" s="372" t="s">
        <v>1176</v>
      </c>
      <c r="L601" s="372">
        <v>455024</v>
      </c>
      <c r="M601" s="372" t="s">
        <v>16246</v>
      </c>
      <c r="N601" s="372" t="s">
        <v>17421</v>
      </c>
      <c r="O601" s="372" t="s">
        <v>1176</v>
      </c>
      <c r="P601" s="373" t="s">
        <v>17422</v>
      </c>
    </row>
    <row r="602" spans="1:16" ht="17.25">
      <c r="A602" s="248" t="s">
        <v>7457</v>
      </c>
      <c r="B602" s="249" t="s">
        <v>14523</v>
      </c>
      <c r="C602" s="249" t="str">
        <f t="shared" si="16"/>
        <v>५</v>
      </c>
      <c r="D602" s="249" t="s">
        <v>7458</v>
      </c>
      <c r="E602" s="372">
        <v>454833</v>
      </c>
      <c r="F602" s="372">
        <v>386610</v>
      </c>
      <c r="G602" s="372" t="s">
        <v>1176</v>
      </c>
      <c r="H602" s="372">
        <v>841444</v>
      </c>
      <c r="I602" s="372">
        <v>276444</v>
      </c>
      <c r="J602" s="372">
        <v>120409</v>
      </c>
      <c r="K602" s="372" t="s">
        <v>1176</v>
      </c>
      <c r="L602" s="372">
        <v>396854</v>
      </c>
      <c r="M602" s="372" t="s">
        <v>17209</v>
      </c>
      <c r="N602" s="372" t="s">
        <v>17423</v>
      </c>
      <c r="O602" s="372" t="s">
        <v>1176</v>
      </c>
      <c r="P602" s="373" t="s">
        <v>17424</v>
      </c>
    </row>
    <row r="603" spans="1:16" ht="17.25">
      <c r="A603" s="248" t="s">
        <v>7467</v>
      </c>
      <c r="B603" s="249" t="s">
        <v>14533</v>
      </c>
      <c r="C603" s="249" t="str">
        <f t="shared" si="16"/>
        <v>५</v>
      </c>
      <c r="D603" s="249" t="s">
        <v>7468</v>
      </c>
      <c r="E603" s="372">
        <v>568262</v>
      </c>
      <c r="F603" s="372">
        <v>328773</v>
      </c>
      <c r="G603" s="372" t="s">
        <v>1176</v>
      </c>
      <c r="H603" s="372">
        <v>897035</v>
      </c>
      <c r="I603" s="372">
        <v>330411</v>
      </c>
      <c r="J603" s="372">
        <v>94835</v>
      </c>
      <c r="K603" s="372" t="s">
        <v>1176</v>
      </c>
      <c r="L603" s="372">
        <v>425247</v>
      </c>
      <c r="M603" s="372" t="s">
        <v>16324</v>
      </c>
      <c r="N603" s="372" t="s">
        <v>17425</v>
      </c>
      <c r="O603" s="372" t="s">
        <v>1176</v>
      </c>
      <c r="P603" s="373" t="s">
        <v>16369</v>
      </c>
    </row>
    <row r="604" spans="1:16" ht="17.25">
      <c r="A604" s="248" t="s">
        <v>7476</v>
      </c>
      <c r="B604" s="249" t="s">
        <v>14543</v>
      </c>
      <c r="C604" s="249" t="str">
        <f t="shared" si="16"/>
        <v>५</v>
      </c>
      <c r="D604" s="249" t="s">
        <v>7477</v>
      </c>
      <c r="E604" s="372">
        <v>349586</v>
      </c>
      <c r="F604" s="372">
        <v>282714</v>
      </c>
      <c r="G604" s="372" t="s">
        <v>1176</v>
      </c>
      <c r="H604" s="372">
        <v>632301</v>
      </c>
      <c r="I604" s="372">
        <v>202706</v>
      </c>
      <c r="J604" s="372">
        <v>61435</v>
      </c>
      <c r="K604" s="372" t="s">
        <v>1176</v>
      </c>
      <c r="L604" s="372">
        <v>264142</v>
      </c>
      <c r="M604" s="372" t="s">
        <v>17426</v>
      </c>
      <c r="N604" s="372" t="s">
        <v>17427</v>
      </c>
      <c r="O604" s="372" t="s">
        <v>1176</v>
      </c>
      <c r="P604" s="373" t="s">
        <v>17428</v>
      </c>
    </row>
    <row r="605" spans="1:16" ht="17.25">
      <c r="A605" s="248" t="s">
        <v>7485</v>
      </c>
      <c r="B605" s="249" t="s">
        <v>14553</v>
      </c>
      <c r="C605" s="249" t="str">
        <f t="shared" si="16"/>
        <v>५</v>
      </c>
      <c r="D605" s="249" t="s">
        <v>7486</v>
      </c>
      <c r="E605" s="372">
        <v>487503</v>
      </c>
      <c r="F605" s="372">
        <v>422220</v>
      </c>
      <c r="G605" s="372" t="s">
        <v>1176</v>
      </c>
      <c r="H605" s="372">
        <v>909723</v>
      </c>
      <c r="I605" s="372">
        <v>282239</v>
      </c>
      <c r="J605" s="372">
        <v>108178</v>
      </c>
      <c r="K605" s="372" t="s">
        <v>1176</v>
      </c>
      <c r="L605" s="372">
        <v>390418</v>
      </c>
      <c r="M605" s="372" t="s">
        <v>17429</v>
      </c>
      <c r="N605" s="372" t="s">
        <v>17430</v>
      </c>
      <c r="O605" s="372" t="s">
        <v>1176</v>
      </c>
      <c r="P605" s="373" t="s">
        <v>16890</v>
      </c>
    </row>
    <row r="606" spans="1:16" ht="17.25">
      <c r="A606" s="248"/>
      <c r="B606" s="249"/>
      <c r="C606" s="249"/>
      <c r="D606" s="249"/>
      <c r="E606" s="377">
        <f>SUM(E497:E605)</f>
        <v>49957308</v>
      </c>
      <c r="F606" s="377">
        <f t="shared" ref="F606:L606" si="17">SUM(F497:F605)</f>
        <v>35086041</v>
      </c>
      <c r="G606" s="377">
        <f t="shared" si="17"/>
        <v>58550</v>
      </c>
      <c r="H606" s="377">
        <f t="shared" si="17"/>
        <v>85101944</v>
      </c>
      <c r="I606" s="377">
        <f t="shared" si="17"/>
        <v>28324221</v>
      </c>
      <c r="J606" s="377">
        <f t="shared" si="17"/>
        <v>10526638</v>
      </c>
      <c r="K606" s="377">
        <f t="shared" si="17"/>
        <v>23233</v>
      </c>
      <c r="L606" s="377">
        <f t="shared" si="17"/>
        <v>38874148</v>
      </c>
      <c r="M606" s="380">
        <f>(I606/E606*100)</f>
        <v>56.696852040145963</v>
      </c>
      <c r="N606" s="380">
        <f>(J606/F606*100)</f>
        <v>30.002353357564619</v>
      </c>
      <c r="O606" s="380">
        <f>(K606/G606*100)</f>
        <v>39.680614859094796</v>
      </c>
      <c r="P606" s="380">
        <f>(L606/H606*100)</f>
        <v>45.679506451697513</v>
      </c>
    </row>
    <row r="607" spans="1:16" ht="17.25">
      <c r="A607" s="248"/>
      <c r="B607" s="249"/>
      <c r="C607" s="249"/>
      <c r="D607" s="249"/>
      <c r="E607" s="372"/>
      <c r="F607" s="372"/>
      <c r="G607" s="372"/>
      <c r="H607" s="372"/>
      <c r="I607" s="372"/>
      <c r="J607" s="372"/>
      <c r="K607" s="372"/>
      <c r="L607" s="372"/>
      <c r="M607" s="372"/>
      <c r="N607" s="372"/>
      <c r="O607" s="372"/>
      <c r="P607" s="373"/>
    </row>
    <row r="608" spans="1:16" ht="17.25">
      <c r="A608" s="248"/>
      <c r="B608" s="249"/>
      <c r="C608" s="249"/>
      <c r="D608" s="249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372"/>
      <c r="P608" s="373"/>
    </row>
    <row r="609" spans="1:16" ht="17.25">
      <c r="A609" s="248" t="s">
        <v>7495</v>
      </c>
      <c r="B609" s="249" t="s">
        <v>14560</v>
      </c>
      <c r="C609" s="249" t="str">
        <f t="shared" si="16"/>
        <v>६</v>
      </c>
      <c r="D609" s="249" t="s">
        <v>7497</v>
      </c>
      <c r="E609" s="372">
        <v>467116</v>
      </c>
      <c r="F609" s="372">
        <v>337558</v>
      </c>
      <c r="G609" s="372" t="s">
        <v>1176</v>
      </c>
      <c r="H609" s="372">
        <v>804674</v>
      </c>
      <c r="I609" s="372">
        <v>288092</v>
      </c>
      <c r="J609" s="372">
        <v>197496</v>
      </c>
      <c r="K609" s="372" t="s">
        <v>1176</v>
      </c>
      <c r="L609" s="372">
        <v>485588</v>
      </c>
      <c r="M609" s="372" t="s">
        <v>9919</v>
      </c>
      <c r="N609" s="372" t="s">
        <v>17431</v>
      </c>
      <c r="O609" s="372" t="s">
        <v>1176</v>
      </c>
      <c r="P609" s="373" t="s">
        <v>17432</v>
      </c>
    </row>
    <row r="610" spans="1:16" ht="17.25">
      <c r="A610" s="248" t="s">
        <v>7506</v>
      </c>
      <c r="B610" s="249" t="s">
        <v>14569</v>
      </c>
      <c r="C610" s="249" t="str">
        <f t="shared" si="16"/>
        <v>६</v>
      </c>
      <c r="D610" s="249" t="s">
        <v>7507</v>
      </c>
      <c r="E610" s="372">
        <v>385605</v>
      </c>
      <c r="F610" s="372">
        <v>300714</v>
      </c>
      <c r="G610" s="372" t="s">
        <v>1176</v>
      </c>
      <c r="H610" s="372">
        <v>686319</v>
      </c>
      <c r="I610" s="372">
        <v>266999</v>
      </c>
      <c r="J610" s="372">
        <v>151344</v>
      </c>
      <c r="K610" s="372" t="s">
        <v>1176</v>
      </c>
      <c r="L610" s="372">
        <v>418344</v>
      </c>
      <c r="M610" s="372" t="s">
        <v>17433</v>
      </c>
      <c r="N610" s="372" t="s">
        <v>17171</v>
      </c>
      <c r="O610" s="372" t="s">
        <v>1176</v>
      </c>
      <c r="P610" s="373" t="s">
        <v>17434</v>
      </c>
    </row>
    <row r="611" spans="1:16" ht="17.25">
      <c r="A611" s="248" t="s">
        <v>7516</v>
      </c>
      <c r="B611" s="249" t="s">
        <v>14576</v>
      </c>
      <c r="C611" s="249" t="str">
        <f t="shared" si="16"/>
        <v>६</v>
      </c>
      <c r="D611" s="249" t="s">
        <v>7517</v>
      </c>
      <c r="E611" s="372">
        <v>562797</v>
      </c>
      <c r="F611" s="372">
        <v>293991</v>
      </c>
      <c r="G611" s="372" t="s">
        <v>1176</v>
      </c>
      <c r="H611" s="372">
        <v>856789</v>
      </c>
      <c r="I611" s="372">
        <v>325204</v>
      </c>
      <c r="J611" s="372">
        <v>129127</v>
      </c>
      <c r="K611" s="372" t="s">
        <v>1176</v>
      </c>
      <c r="L611" s="372">
        <v>454332</v>
      </c>
      <c r="M611" s="372" t="s">
        <v>10795</v>
      </c>
      <c r="N611" s="372" t="s">
        <v>17337</v>
      </c>
      <c r="O611" s="372" t="s">
        <v>1176</v>
      </c>
      <c r="P611" s="373" t="s">
        <v>16233</v>
      </c>
    </row>
    <row r="612" spans="1:16" ht="17.25">
      <c r="A612" s="248" t="s">
        <v>7526</v>
      </c>
      <c r="B612" s="249" t="s">
        <v>14582</v>
      </c>
      <c r="C612" s="249" t="str">
        <f t="shared" si="16"/>
        <v>६</v>
      </c>
      <c r="D612" s="249" t="s">
        <v>7527</v>
      </c>
      <c r="E612" s="372">
        <v>388561</v>
      </c>
      <c r="F612" s="372">
        <v>200297</v>
      </c>
      <c r="G612" s="372" t="s">
        <v>1176</v>
      </c>
      <c r="H612" s="372">
        <v>588858</v>
      </c>
      <c r="I612" s="372">
        <v>255021</v>
      </c>
      <c r="J612" s="372">
        <v>70207</v>
      </c>
      <c r="K612" s="372" t="s">
        <v>1176</v>
      </c>
      <c r="L612" s="372">
        <v>325229</v>
      </c>
      <c r="M612" s="372" t="s">
        <v>11944</v>
      </c>
      <c r="N612" s="372" t="s">
        <v>17435</v>
      </c>
      <c r="O612" s="372" t="s">
        <v>1176</v>
      </c>
      <c r="P612" s="373" t="s">
        <v>16792</v>
      </c>
    </row>
    <row r="613" spans="1:16" ht="17.25">
      <c r="A613" s="248" t="s">
        <v>7536</v>
      </c>
      <c r="B613" s="249" t="s">
        <v>14591</v>
      </c>
      <c r="C613" s="249" t="str">
        <f t="shared" si="16"/>
        <v>६</v>
      </c>
      <c r="D613" s="249" t="s">
        <v>7537</v>
      </c>
      <c r="E613" s="372">
        <v>419379</v>
      </c>
      <c r="F613" s="372">
        <v>161877</v>
      </c>
      <c r="G613" s="372" t="s">
        <v>1176</v>
      </c>
      <c r="H613" s="372">
        <v>581256</v>
      </c>
      <c r="I613" s="372">
        <v>247005</v>
      </c>
      <c r="J613" s="372">
        <v>51844</v>
      </c>
      <c r="K613" s="372" t="s">
        <v>1176</v>
      </c>
      <c r="L613" s="372">
        <v>298850</v>
      </c>
      <c r="M613" s="372" t="s">
        <v>17436</v>
      </c>
      <c r="N613" s="372" t="s">
        <v>17437</v>
      </c>
      <c r="O613" s="372" t="s">
        <v>1176</v>
      </c>
      <c r="P613" s="373" t="s">
        <v>17057</v>
      </c>
    </row>
    <row r="614" spans="1:16" ht="17.25">
      <c r="A614" s="248" t="s">
        <v>7546</v>
      </c>
      <c r="B614" s="249" t="s">
        <v>14598</v>
      </c>
      <c r="C614" s="249" t="str">
        <f t="shared" si="16"/>
        <v>६</v>
      </c>
      <c r="D614" s="249" t="s">
        <v>7547</v>
      </c>
      <c r="E614" s="372">
        <v>359043</v>
      </c>
      <c r="F614" s="372">
        <v>198249</v>
      </c>
      <c r="G614" s="372" t="s">
        <v>1176</v>
      </c>
      <c r="H614" s="372">
        <v>557293</v>
      </c>
      <c r="I614" s="372">
        <v>218737</v>
      </c>
      <c r="J614" s="372">
        <v>67921</v>
      </c>
      <c r="K614" s="372" t="s">
        <v>1176</v>
      </c>
      <c r="L614" s="372">
        <v>286658</v>
      </c>
      <c r="M614" s="372" t="s">
        <v>10037</v>
      </c>
      <c r="N614" s="372" t="s">
        <v>17438</v>
      </c>
      <c r="O614" s="372" t="s">
        <v>1176</v>
      </c>
      <c r="P614" s="373" t="s">
        <v>17439</v>
      </c>
    </row>
    <row r="615" spans="1:16" ht="17.25">
      <c r="A615" s="248" t="s">
        <v>7556</v>
      </c>
      <c r="B615" s="249" t="s">
        <v>14606</v>
      </c>
      <c r="C615" s="249" t="str">
        <f t="shared" si="16"/>
        <v>६</v>
      </c>
      <c r="D615" s="249" t="s">
        <v>7558</v>
      </c>
      <c r="E615" s="372">
        <v>442170</v>
      </c>
      <c r="F615" s="372">
        <v>330435</v>
      </c>
      <c r="G615" s="372" t="s">
        <v>1176</v>
      </c>
      <c r="H615" s="372">
        <v>772605</v>
      </c>
      <c r="I615" s="372">
        <v>219569</v>
      </c>
      <c r="J615" s="372">
        <v>42785</v>
      </c>
      <c r="K615" s="372" t="s">
        <v>1176</v>
      </c>
      <c r="L615" s="372">
        <v>262355</v>
      </c>
      <c r="M615" s="372" t="s">
        <v>16612</v>
      </c>
      <c r="N615" s="372" t="s">
        <v>17440</v>
      </c>
      <c r="O615" s="372" t="s">
        <v>1176</v>
      </c>
      <c r="P615" s="373" t="s">
        <v>17441</v>
      </c>
    </row>
    <row r="616" spans="1:16" ht="17.25">
      <c r="A616" s="248" t="s">
        <v>7567</v>
      </c>
      <c r="B616" s="249" t="s">
        <v>14615</v>
      </c>
      <c r="C616" s="249" t="str">
        <f t="shared" si="16"/>
        <v>६</v>
      </c>
      <c r="D616" s="249" t="s">
        <v>7568</v>
      </c>
      <c r="E616" s="372">
        <v>533224</v>
      </c>
      <c r="F616" s="372">
        <v>299943</v>
      </c>
      <c r="G616" s="372" t="s">
        <v>1176</v>
      </c>
      <c r="H616" s="372">
        <v>833168</v>
      </c>
      <c r="I616" s="372">
        <v>271025</v>
      </c>
      <c r="J616" s="372">
        <v>39776</v>
      </c>
      <c r="K616" s="372" t="s">
        <v>1176</v>
      </c>
      <c r="L616" s="372">
        <v>310801</v>
      </c>
      <c r="M616" s="372" t="s">
        <v>16402</v>
      </c>
      <c r="N616" s="372" t="s">
        <v>17442</v>
      </c>
      <c r="O616" s="372" t="s">
        <v>1176</v>
      </c>
      <c r="P616" s="373" t="s">
        <v>16638</v>
      </c>
    </row>
    <row r="617" spans="1:16" ht="17.25">
      <c r="A617" s="248" t="s">
        <v>7576</v>
      </c>
      <c r="B617" s="249" t="s">
        <v>14623</v>
      </c>
      <c r="C617" s="249" t="str">
        <f t="shared" si="16"/>
        <v>६</v>
      </c>
      <c r="D617" s="249" t="s">
        <v>7577</v>
      </c>
      <c r="E617" s="372">
        <v>505088</v>
      </c>
      <c r="F617" s="372">
        <v>176963</v>
      </c>
      <c r="G617" s="372" t="s">
        <v>1176</v>
      </c>
      <c r="H617" s="372">
        <v>682052</v>
      </c>
      <c r="I617" s="372">
        <v>266009</v>
      </c>
      <c r="J617" s="372">
        <v>50448</v>
      </c>
      <c r="K617" s="372" t="s">
        <v>1176</v>
      </c>
      <c r="L617" s="372">
        <v>316457</v>
      </c>
      <c r="M617" s="372" t="s">
        <v>16491</v>
      </c>
      <c r="N617" s="372" t="s">
        <v>17443</v>
      </c>
      <c r="O617" s="372" t="s">
        <v>1176</v>
      </c>
      <c r="P617" s="373" t="s">
        <v>17230</v>
      </c>
    </row>
    <row r="618" spans="1:16" ht="17.25">
      <c r="A618" s="248" t="s">
        <v>7585</v>
      </c>
      <c r="B618" s="249" t="s">
        <v>14631</v>
      </c>
      <c r="C618" s="249" t="str">
        <f t="shared" si="16"/>
        <v>६</v>
      </c>
      <c r="D618" s="249" t="s">
        <v>7586</v>
      </c>
      <c r="E618" s="372">
        <v>270132</v>
      </c>
      <c r="F618" s="372">
        <v>247194</v>
      </c>
      <c r="G618" s="372" t="s">
        <v>1176</v>
      </c>
      <c r="H618" s="372">
        <v>517326</v>
      </c>
      <c r="I618" s="372">
        <v>147737</v>
      </c>
      <c r="J618" s="372">
        <v>98541</v>
      </c>
      <c r="K618" s="372" t="s">
        <v>1176</v>
      </c>
      <c r="L618" s="372">
        <v>246278</v>
      </c>
      <c r="M618" s="372" t="s">
        <v>17444</v>
      </c>
      <c r="N618" s="372" t="s">
        <v>17445</v>
      </c>
      <c r="O618" s="372" t="s">
        <v>1176</v>
      </c>
      <c r="P618" s="373" t="s">
        <v>17446</v>
      </c>
    </row>
    <row r="619" spans="1:16" ht="17.25">
      <c r="A619" s="248" t="s">
        <v>7595</v>
      </c>
      <c r="B619" s="249" t="s">
        <v>14640</v>
      </c>
      <c r="C619" s="249" t="str">
        <f t="shared" si="16"/>
        <v>६</v>
      </c>
      <c r="D619" s="249" t="s">
        <v>7596</v>
      </c>
      <c r="E619" s="372">
        <v>384054</v>
      </c>
      <c r="F619" s="372">
        <v>126337</v>
      </c>
      <c r="G619" s="372" t="s">
        <v>1176</v>
      </c>
      <c r="H619" s="372">
        <v>510391</v>
      </c>
      <c r="I619" s="372">
        <v>237016</v>
      </c>
      <c r="J619" s="372">
        <v>43648</v>
      </c>
      <c r="K619" s="372" t="s">
        <v>1176</v>
      </c>
      <c r="L619" s="372">
        <v>280664</v>
      </c>
      <c r="M619" s="372" t="s">
        <v>17447</v>
      </c>
      <c r="N619" s="372" t="s">
        <v>17448</v>
      </c>
      <c r="O619" s="372" t="s">
        <v>1176</v>
      </c>
      <c r="P619" s="373" t="s">
        <v>17449</v>
      </c>
    </row>
    <row r="620" spans="1:16" ht="17.25">
      <c r="A620" s="248" t="s">
        <v>7604</v>
      </c>
      <c r="B620" s="249" t="s">
        <v>14647</v>
      </c>
      <c r="C620" s="249" t="str">
        <f t="shared" si="16"/>
        <v>६</v>
      </c>
      <c r="D620" s="249" t="s">
        <v>7605</v>
      </c>
      <c r="E620" s="372">
        <v>361226</v>
      </c>
      <c r="F620" s="372">
        <v>199779</v>
      </c>
      <c r="G620" s="372" t="s">
        <v>1176</v>
      </c>
      <c r="H620" s="372">
        <v>561005</v>
      </c>
      <c r="I620" s="372">
        <v>201113</v>
      </c>
      <c r="J620" s="372">
        <v>55427</v>
      </c>
      <c r="K620" s="372" t="s">
        <v>1176</v>
      </c>
      <c r="L620" s="372">
        <v>256541</v>
      </c>
      <c r="M620" s="372" t="s">
        <v>17450</v>
      </c>
      <c r="N620" s="372" t="s">
        <v>17451</v>
      </c>
      <c r="O620" s="372" t="s">
        <v>1176</v>
      </c>
      <c r="P620" s="373" t="s">
        <v>17452</v>
      </c>
    </row>
    <row r="621" spans="1:16" ht="17.25">
      <c r="A621" s="248" t="s">
        <v>7614</v>
      </c>
      <c r="B621" s="249" t="s">
        <v>14655</v>
      </c>
      <c r="C621" s="249" t="str">
        <f t="shared" si="16"/>
        <v>६</v>
      </c>
      <c r="D621" s="249" t="s">
        <v>7615</v>
      </c>
      <c r="E621" s="372">
        <v>326003</v>
      </c>
      <c r="F621" s="372">
        <v>180389</v>
      </c>
      <c r="G621" s="372" t="s">
        <v>1176</v>
      </c>
      <c r="H621" s="372">
        <v>506392</v>
      </c>
      <c r="I621" s="372">
        <v>185427</v>
      </c>
      <c r="J621" s="372">
        <v>59534</v>
      </c>
      <c r="K621" s="372" t="s">
        <v>1176</v>
      </c>
      <c r="L621" s="372">
        <v>244962</v>
      </c>
      <c r="M621" s="372" t="s">
        <v>17453</v>
      </c>
      <c r="N621" s="372" t="s">
        <v>1287</v>
      </c>
      <c r="O621" s="372" t="s">
        <v>1176</v>
      </c>
      <c r="P621" s="373" t="s">
        <v>17454</v>
      </c>
    </row>
    <row r="622" spans="1:16" ht="17.25">
      <c r="A622" s="248" t="s">
        <v>7624</v>
      </c>
      <c r="B622" s="249" t="s">
        <v>14664</v>
      </c>
      <c r="C622" s="249" t="str">
        <f t="shared" si="16"/>
        <v>६</v>
      </c>
      <c r="D622" s="249" t="s">
        <v>7625</v>
      </c>
      <c r="E622" s="372">
        <v>221141</v>
      </c>
      <c r="F622" s="372">
        <v>158670</v>
      </c>
      <c r="G622" s="372" t="s">
        <v>1176</v>
      </c>
      <c r="H622" s="372">
        <v>379811</v>
      </c>
      <c r="I622" s="372">
        <v>121436</v>
      </c>
      <c r="J622" s="372">
        <v>42443</v>
      </c>
      <c r="K622" s="372" t="s">
        <v>1176</v>
      </c>
      <c r="L622" s="372">
        <v>163880</v>
      </c>
      <c r="M622" s="372" t="s">
        <v>14192</v>
      </c>
      <c r="N622" s="372" t="s">
        <v>17455</v>
      </c>
      <c r="O622" s="372" t="s">
        <v>1176</v>
      </c>
      <c r="P622" s="373" t="s">
        <v>17456</v>
      </c>
    </row>
    <row r="623" spans="1:16" ht="17.25">
      <c r="A623" s="248" t="s">
        <v>7634</v>
      </c>
      <c r="B623" s="249" t="s">
        <v>14674</v>
      </c>
      <c r="C623" s="249" t="str">
        <f t="shared" si="16"/>
        <v>६</v>
      </c>
      <c r="D623" s="249" t="s">
        <v>7635</v>
      </c>
      <c r="E623" s="372">
        <v>276964</v>
      </c>
      <c r="F623" s="372">
        <v>166452</v>
      </c>
      <c r="G623" s="372" t="s">
        <v>1176</v>
      </c>
      <c r="H623" s="372">
        <v>443416</v>
      </c>
      <c r="I623" s="372">
        <v>163016</v>
      </c>
      <c r="J623" s="372">
        <v>30255</v>
      </c>
      <c r="K623" s="372" t="s">
        <v>1176</v>
      </c>
      <c r="L623" s="372">
        <v>193272</v>
      </c>
      <c r="M623" s="372" t="s">
        <v>17457</v>
      </c>
      <c r="N623" s="372" t="s">
        <v>17458</v>
      </c>
      <c r="O623" s="372" t="s">
        <v>1176</v>
      </c>
      <c r="P623" s="373" t="s">
        <v>17459</v>
      </c>
    </row>
    <row r="624" spans="1:16" ht="17.25">
      <c r="A624" s="248" t="s">
        <v>7644</v>
      </c>
      <c r="B624" s="249" t="s">
        <v>14682</v>
      </c>
      <c r="C624" s="249" t="str">
        <f t="shared" si="16"/>
        <v>६</v>
      </c>
      <c r="D624" s="249" t="s">
        <v>7645</v>
      </c>
      <c r="E624" s="372">
        <v>286583</v>
      </c>
      <c r="F624" s="372">
        <v>213740</v>
      </c>
      <c r="G624" s="372" t="s">
        <v>1176</v>
      </c>
      <c r="H624" s="372">
        <v>500324</v>
      </c>
      <c r="I624" s="372">
        <v>173408</v>
      </c>
      <c r="J624" s="372">
        <v>57248</v>
      </c>
      <c r="K624" s="372" t="s">
        <v>1176</v>
      </c>
      <c r="L624" s="372">
        <v>230657</v>
      </c>
      <c r="M624" s="372" t="s">
        <v>17460</v>
      </c>
      <c r="N624" s="372" t="s">
        <v>16742</v>
      </c>
      <c r="O624" s="372" t="s">
        <v>1176</v>
      </c>
      <c r="P624" s="373" t="s">
        <v>16162</v>
      </c>
    </row>
    <row r="625" spans="1:16" ht="17.25">
      <c r="A625" s="248" t="s">
        <v>7654</v>
      </c>
      <c r="B625" s="249" t="s">
        <v>14691</v>
      </c>
      <c r="C625" s="249" t="str">
        <f t="shared" si="16"/>
        <v>६</v>
      </c>
      <c r="D625" s="249" t="s">
        <v>7656</v>
      </c>
      <c r="E625" s="372">
        <v>306040</v>
      </c>
      <c r="F625" s="372">
        <v>150427</v>
      </c>
      <c r="G625" s="372" t="s">
        <v>1176</v>
      </c>
      <c r="H625" s="372">
        <v>456467</v>
      </c>
      <c r="I625" s="372">
        <v>201870</v>
      </c>
      <c r="J625" s="372">
        <v>48361</v>
      </c>
      <c r="K625" s="372" t="s">
        <v>1176</v>
      </c>
      <c r="L625" s="372">
        <v>250231</v>
      </c>
      <c r="M625" s="372" t="s">
        <v>17461</v>
      </c>
      <c r="N625" s="372" t="s">
        <v>17462</v>
      </c>
      <c r="O625" s="372" t="s">
        <v>1176</v>
      </c>
      <c r="P625" s="373" t="s">
        <v>16819</v>
      </c>
    </row>
    <row r="626" spans="1:16" ht="17.25">
      <c r="A626" s="248" t="s">
        <v>7662</v>
      </c>
      <c r="B626" s="249" t="s">
        <v>14700</v>
      </c>
      <c r="C626" s="249" t="str">
        <f t="shared" si="16"/>
        <v>६</v>
      </c>
      <c r="D626" s="249" t="s">
        <v>7663</v>
      </c>
      <c r="E626" s="372">
        <v>361494</v>
      </c>
      <c r="F626" s="372">
        <v>169647</v>
      </c>
      <c r="G626" s="372" t="s">
        <v>1176</v>
      </c>
      <c r="H626" s="372">
        <v>531141</v>
      </c>
      <c r="I626" s="372">
        <v>226108</v>
      </c>
      <c r="J626" s="372">
        <v>56634</v>
      </c>
      <c r="K626" s="372" t="s">
        <v>1176</v>
      </c>
      <c r="L626" s="372">
        <v>282742</v>
      </c>
      <c r="M626" s="372" t="s">
        <v>17463</v>
      </c>
      <c r="N626" s="372" t="s">
        <v>17464</v>
      </c>
      <c r="O626" s="372" t="s">
        <v>1176</v>
      </c>
      <c r="P626" s="373" t="s">
        <v>17465</v>
      </c>
    </row>
    <row r="627" spans="1:16" ht="17.25">
      <c r="A627" s="248" t="s">
        <v>7671</v>
      </c>
      <c r="B627" s="249" t="s">
        <v>14708</v>
      </c>
      <c r="C627" s="249" t="str">
        <f t="shared" si="16"/>
        <v>६</v>
      </c>
      <c r="D627" s="249" t="s">
        <v>7672</v>
      </c>
      <c r="E627" s="372">
        <v>151279</v>
      </c>
      <c r="F627" s="372">
        <v>121940</v>
      </c>
      <c r="G627" s="372" t="s">
        <v>1176</v>
      </c>
      <c r="H627" s="372">
        <v>273219</v>
      </c>
      <c r="I627" s="372">
        <v>79866</v>
      </c>
      <c r="J627" s="372">
        <v>50578</v>
      </c>
      <c r="K627" s="372" t="s">
        <v>1176</v>
      </c>
      <c r="L627" s="372">
        <v>130445</v>
      </c>
      <c r="M627" s="372" t="s">
        <v>17466</v>
      </c>
      <c r="N627" s="372" t="s">
        <v>17467</v>
      </c>
      <c r="O627" s="372" t="s">
        <v>1176</v>
      </c>
      <c r="P627" s="373" t="s">
        <v>17272</v>
      </c>
    </row>
    <row r="628" spans="1:16" ht="17.25">
      <c r="A628" s="248" t="s">
        <v>7681</v>
      </c>
      <c r="B628" s="249" t="s">
        <v>14716</v>
      </c>
      <c r="C628" s="249" t="str">
        <f t="shared" si="16"/>
        <v>६</v>
      </c>
      <c r="D628" s="249" t="s">
        <v>7682</v>
      </c>
      <c r="E628" s="372">
        <v>124260</v>
      </c>
      <c r="F628" s="372">
        <v>152243</v>
      </c>
      <c r="G628" s="372" t="s">
        <v>1176</v>
      </c>
      <c r="H628" s="372">
        <v>276503</v>
      </c>
      <c r="I628" s="372">
        <v>69223</v>
      </c>
      <c r="J628" s="372">
        <v>39347</v>
      </c>
      <c r="K628" s="372" t="s">
        <v>1176</v>
      </c>
      <c r="L628" s="372">
        <v>108571</v>
      </c>
      <c r="M628" s="372" t="s">
        <v>17468</v>
      </c>
      <c r="N628" s="372" t="s">
        <v>17469</v>
      </c>
      <c r="O628" s="372" t="s">
        <v>1176</v>
      </c>
      <c r="P628" s="373" t="s">
        <v>17470</v>
      </c>
    </row>
    <row r="629" spans="1:16" ht="17.25">
      <c r="A629" s="248" t="s">
        <v>7691</v>
      </c>
      <c r="B629" s="249" t="s">
        <v>14725</v>
      </c>
      <c r="C629" s="249" t="str">
        <f t="shared" si="16"/>
        <v>६</v>
      </c>
      <c r="D629" s="249" t="s">
        <v>7692</v>
      </c>
      <c r="E629" s="372">
        <v>165300</v>
      </c>
      <c r="F629" s="372">
        <v>180763</v>
      </c>
      <c r="G629" s="372" t="s">
        <v>1176</v>
      </c>
      <c r="H629" s="372">
        <v>346063</v>
      </c>
      <c r="I629" s="372">
        <v>99298</v>
      </c>
      <c r="J629" s="372">
        <v>48825</v>
      </c>
      <c r="K629" s="372" t="s">
        <v>1176</v>
      </c>
      <c r="L629" s="372">
        <v>148123</v>
      </c>
      <c r="M629" s="372" t="s">
        <v>17471</v>
      </c>
      <c r="N629" s="372" t="s">
        <v>17472</v>
      </c>
      <c r="O629" s="372" t="s">
        <v>1176</v>
      </c>
      <c r="P629" s="373" t="s">
        <v>16525</v>
      </c>
    </row>
    <row r="630" spans="1:16" ht="17.25">
      <c r="A630" s="248" t="s">
        <v>7701</v>
      </c>
      <c r="B630" s="249" t="s">
        <v>14734</v>
      </c>
      <c r="C630" s="249" t="str">
        <f t="shared" si="16"/>
        <v>६</v>
      </c>
      <c r="D630" s="249" t="s">
        <v>14735</v>
      </c>
      <c r="E630" s="372">
        <v>137687</v>
      </c>
      <c r="F630" s="372">
        <v>242769</v>
      </c>
      <c r="G630" s="372" t="s">
        <v>1176</v>
      </c>
      <c r="H630" s="372">
        <v>380456</v>
      </c>
      <c r="I630" s="372">
        <v>64356</v>
      </c>
      <c r="J630" s="372">
        <v>73449</v>
      </c>
      <c r="K630" s="372" t="s">
        <v>1176</v>
      </c>
      <c r="L630" s="372">
        <v>137805</v>
      </c>
      <c r="M630" s="372" t="s">
        <v>16790</v>
      </c>
      <c r="N630" s="372" t="s">
        <v>1251</v>
      </c>
      <c r="O630" s="372" t="s">
        <v>1176</v>
      </c>
      <c r="P630" s="373" t="s">
        <v>16202</v>
      </c>
    </row>
    <row r="631" spans="1:16" ht="17.25">
      <c r="A631" s="248" t="s">
        <v>7711</v>
      </c>
      <c r="B631" s="249" t="s">
        <v>14745</v>
      </c>
      <c r="C631" s="249" t="str">
        <f t="shared" si="16"/>
        <v>६</v>
      </c>
      <c r="D631" s="249" t="s">
        <v>7712</v>
      </c>
      <c r="E631" s="372">
        <v>212704</v>
      </c>
      <c r="F631" s="372">
        <v>185023</v>
      </c>
      <c r="G631" s="372" t="s">
        <v>1176</v>
      </c>
      <c r="H631" s="372">
        <v>397728</v>
      </c>
      <c r="I631" s="372">
        <v>141294</v>
      </c>
      <c r="J631" s="372">
        <v>65931</v>
      </c>
      <c r="K631" s="372" t="s">
        <v>1176</v>
      </c>
      <c r="L631" s="372">
        <v>207225</v>
      </c>
      <c r="M631" s="372" t="s">
        <v>17473</v>
      </c>
      <c r="N631" s="372" t="s">
        <v>16198</v>
      </c>
      <c r="O631" s="372" t="s">
        <v>1176</v>
      </c>
      <c r="P631" s="373" t="s">
        <v>17474</v>
      </c>
    </row>
    <row r="632" spans="1:16" ht="17.25">
      <c r="A632" s="248" t="s">
        <v>7721</v>
      </c>
      <c r="B632" s="249" t="s">
        <v>14754</v>
      </c>
      <c r="C632" s="249" t="str">
        <f t="shared" si="16"/>
        <v>६</v>
      </c>
      <c r="D632" s="249" t="s">
        <v>7722</v>
      </c>
      <c r="E632" s="372">
        <v>161053</v>
      </c>
      <c r="F632" s="372">
        <v>192249</v>
      </c>
      <c r="G632" s="372" t="s">
        <v>1176</v>
      </c>
      <c r="H632" s="372">
        <v>353302</v>
      </c>
      <c r="I632" s="372">
        <v>78035</v>
      </c>
      <c r="J632" s="372">
        <v>51466</v>
      </c>
      <c r="K632" s="372" t="s">
        <v>1176</v>
      </c>
      <c r="L632" s="372">
        <v>129502</v>
      </c>
      <c r="M632" s="372" t="s">
        <v>17475</v>
      </c>
      <c r="N632" s="372" t="s">
        <v>17476</v>
      </c>
      <c r="O632" s="372" t="s">
        <v>1176</v>
      </c>
      <c r="P632" s="373" t="s">
        <v>17477</v>
      </c>
    </row>
    <row r="633" spans="1:16" ht="17.25">
      <c r="A633" s="248" t="s">
        <v>7731</v>
      </c>
      <c r="B633" s="249" t="s">
        <v>14761</v>
      </c>
      <c r="C633" s="249" t="str">
        <f t="shared" si="16"/>
        <v>६</v>
      </c>
      <c r="D633" s="249" t="s">
        <v>7733</v>
      </c>
      <c r="E633" s="372">
        <v>380207</v>
      </c>
      <c r="F633" s="372">
        <v>279442</v>
      </c>
      <c r="G633" s="372" t="s">
        <v>1176</v>
      </c>
      <c r="H633" s="372">
        <v>659649</v>
      </c>
      <c r="I633" s="372">
        <v>229470</v>
      </c>
      <c r="J633" s="372">
        <v>65182</v>
      </c>
      <c r="K633" s="372" t="s">
        <v>1176</v>
      </c>
      <c r="L633" s="372">
        <v>294653</v>
      </c>
      <c r="M633" s="372" t="s">
        <v>17478</v>
      </c>
      <c r="N633" s="372" t="s">
        <v>17479</v>
      </c>
      <c r="O633" s="372" t="s">
        <v>1176</v>
      </c>
      <c r="P633" s="373" t="s">
        <v>17480</v>
      </c>
    </row>
    <row r="634" spans="1:16" ht="17.25">
      <c r="A634" s="248" t="s">
        <v>7742</v>
      </c>
      <c r="B634" s="249" t="s">
        <v>14769</v>
      </c>
      <c r="C634" s="249" t="str">
        <f t="shared" si="16"/>
        <v>६</v>
      </c>
      <c r="D634" s="249" t="s">
        <v>7743</v>
      </c>
      <c r="E634" s="372">
        <v>343450</v>
      </c>
      <c r="F634" s="372">
        <v>203676</v>
      </c>
      <c r="G634" s="372" t="s">
        <v>1176</v>
      </c>
      <c r="H634" s="372">
        <v>547126</v>
      </c>
      <c r="I634" s="372">
        <v>192892</v>
      </c>
      <c r="J634" s="372">
        <v>52750</v>
      </c>
      <c r="K634" s="372" t="s">
        <v>1176</v>
      </c>
      <c r="L634" s="372">
        <v>245642</v>
      </c>
      <c r="M634" s="372" t="s">
        <v>16217</v>
      </c>
      <c r="N634" s="372" t="s">
        <v>17481</v>
      </c>
      <c r="O634" s="372" t="s">
        <v>1176</v>
      </c>
      <c r="P634" s="373" t="s">
        <v>17482</v>
      </c>
    </row>
    <row r="635" spans="1:16" ht="17.25">
      <c r="A635" s="248" t="s">
        <v>7751</v>
      </c>
      <c r="B635" s="249" t="s">
        <v>14778</v>
      </c>
      <c r="C635" s="249" t="str">
        <f t="shared" si="16"/>
        <v>६</v>
      </c>
      <c r="D635" s="249" t="s">
        <v>7752</v>
      </c>
      <c r="E635" s="372">
        <v>221453</v>
      </c>
      <c r="F635" s="372">
        <v>158902</v>
      </c>
      <c r="G635" s="372" t="s">
        <v>1176</v>
      </c>
      <c r="H635" s="372">
        <v>380355</v>
      </c>
      <c r="I635" s="372">
        <v>103899</v>
      </c>
      <c r="J635" s="372">
        <v>25230</v>
      </c>
      <c r="K635" s="372" t="s">
        <v>1176</v>
      </c>
      <c r="L635" s="372">
        <v>129130</v>
      </c>
      <c r="M635" s="372" t="s">
        <v>17483</v>
      </c>
      <c r="N635" s="372" t="s">
        <v>17484</v>
      </c>
      <c r="O635" s="372" t="s">
        <v>1176</v>
      </c>
      <c r="P635" s="373" t="s">
        <v>17485</v>
      </c>
    </row>
    <row r="636" spans="1:16" ht="17.25">
      <c r="A636" s="248" t="s">
        <v>7760</v>
      </c>
      <c r="B636" s="249" t="s">
        <v>14787</v>
      </c>
      <c r="C636" s="249" t="str">
        <f t="shared" si="16"/>
        <v>६</v>
      </c>
      <c r="D636" s="249" t="s">
        <v>7761</v>
      </c>
      <c r="E636" s="372">
        <v>351045</v>
      </c>
      <c r="F636" s="372">
        <v>269233</v>
      </c>
      <c r="G636" s="372" t="s">
        <v>1176</v>
      </c>
      <c r="H636" s="372">
        <v>620278</v>
      </c>
      <c r="I636" s="372">
        <v>188793</v>
      </c>
      <c r="J636" s="372">
        <v>79272</v>
      </c>
      <c r="K636" s="372" t="s">
        <v>1176</v>
      </c>
      <c r="L636" s="372">
        <v>268066</v>
      </c>
      <c r="M636" s="372" t="s">
        <v>17486</v>
      </c>
      <c r="N636" s="372" t="s">
        <v>12747</v>
      </c>
      <c r="O636" s="372" t="s">
        <v>1176</v>
      </c>
      <c r="P636" s="373" t="s">
        <v>16622</v>
      </c>
    </row>
    <row r="637" spans="1:16" ht="17.25">
      <c r="A637" s="248" t="s">
        <v>7770</v>
      </c>
      <c r="B637" s="249" t="s">
        <v>14796</v>
      </c>
      <c r="C637" s="249" t="str">
        <f t="shared" si="16"/>
        <v>६</v>
      </c>
      <c r="D637" s="249" t="s">
        <v>7771</v>
      </c>
      <c r="E637" s="372">
        <v>318562</v>
      </c>
      <c r="F637" s="372">
        <v>260290</v>
      </c>
      <c r="G637" s="372" t="s">
        <v>1176</v>
      </c>
      <c r="H637" s="372">
        <v>578852</v>
      </c>
      <c r="I637" s="372">
        <v>153221</v>
      </c>
      <c r="J637" s="372">
        <v>12251</v>
      </c>
      <c r="K637" s="372" t="s">
        <v>1176</v>
      </c>
      <c r="L637" s="372">
        <v>165473</v>
      </c>
      <c r="M637" s="372" t="s">
        <v>17487</v>
      </c>
      <c r="N637" s="372" t="s">
        <v>17488</v>
      </c>
      <c r="O637" s="372" t="s">
        <v>1176</v>
      </c>
      <c r="P637" s="373" t="s">
        <v>17489</v>
      </c>
    </row>
    <row r="638" spans="1:16" ht="17.25">
      <c r="A638" s="248" t="s">
        <v>7779</v>
      </c>
      <c r="B638" s="249" t="s">
        <v>14806</v>
      </c>
      <c r="C638" s="249" t="str">
        <f t="shared" si="16"/>
        <v>६</v>
      </c>
      <c r="D638" s="249" t="s">
        <v>7780</v>
      </c>
      <c r="E638" s="372">
        <v>285679</v>
      </c>
      <c r="F638" s="372">
        <v>221871</v>
      </c>
      <c r="G638" s="372" t="s">
        <v>1176</v>
      </c>
      <c r="H638" s="372">
        <v>507550</v>
      </c>
      <c r="I638" s="372">
        <v>137127</v>
      </c>
      <c r="J638" s="372">
        <v>44573</v>
      </c>
      <c r="K638" s="372" t="s">
        <v>1176</v>
      </c>
      <c r="L638" s="372">
        <v>181701</v>
      </c>
      <c r="M638" s="372" t="s">
        <v>2168</v>
      </c>
      <c r="N638" s="372" t="s">
        <v>17490</v>
      </c>
      <c r="O638" s="372" t="s">
        <v>1176</v>
      </c>
      <c r="P638" s="373" t="s">
        <v>16565</v>
      </c>
    </row>
    <row r="639" spans="1:16" ht="17.25">
      <c r="A639" s="248" t="s">
        <v>7789</v>
      </c>
      <c r="B639" s="249" t="s">
        <v>14814</v>
      </c>
      <c r="C639" s="249" t="str">
        <f t="shared" si="16"/>
        <v>६</v>
      </c>
      <c r="D639" s="249" t="s">
        <v>7790</v>
      </c>
      <c r="E639" s="372">
        <v>254963</v>
      </c>
      <c r="F639" s="372">
        <v>169293</v>
      </c>
      <c r="G639" s="372" t="s">
        <v>1176</v>
      </c>
      <c r="H639" s="372">
        <v>424256</v>
      </c>
      <c r="I639" s="372">
        <v>129191</v>
      </c>
      <c r="J639" s="372">
        <v>55465</v>
      </c>
      <c r="K639" s="372" t="s">
        <v>1176</v>
      </c>
      <c r="L639" s="372">
        <v>184657</v>
      </c>
      <c r="M639" s="372" t="s">
        <v>17491</v>
      </c>
      <c r="N639" s="372" t="s">
        <v>17492</v>
      </c>
      <c r="O639" s="372" t="s">
        <v>1176</v>
      </c>
      <c r="P639" s="373" t="s">
        <v>17493</v>
      </c>
    </row>
    <row r="640" spans="1:16" ht="17.25">
      <c r="A640" s="248" t="s">
        <v>7798</v>
      </c>
      <c r="B640" s="249" t="s">
        <v>14822</v>
      </c>
      <c r="C640" s="249" t="str">
        <f t="shared" si="16"/>
        <v>६</v>
      </c>
      <c r="D640" s="249" t="s">
        <v>7799</v>
      </c>
      <c r="E640" s="372">
        <v>287294</v>
      </c>
      <c r="F640" s="372">
        <v>156013</v>
      </c>
      <c r="G640" s="372" t="s">
        <v>1176</v>
      </c>
      <c r="H640" s="372">
        <v>443307</v>
      </c>
      <c r="I640" s="372">
        <v>161234</v>
      </c>
      <c r="J640" s="372">
        <v>44732</v>
      </c>
      <c r="K640" s="372" t="s">
        <v>1176</v>
      </c>
      <c r="L640" s="372">
        <v>205966</v>
      </c>
      <c r="M640" s="372" t="s">
        <v>17494</v>
      </c>
      <c r="N640" s="372" t="s">
        <v>17495</v>
      </c>
      <c r="O640" s="372" t="s">
        <v>1176</v>
      </c>
      <c r="P640" s="373" t="s">
        <v>17496</v>
      </c>
    </row>
    <row r="641" spans="1:16" ht="17.25">
      <c r="A641" s="248" t="s">
        <v>7807</v>
      </c>
      <c r="B641" s="249" t="s">
        <v>14832</v>
      </c>
      <c r="C641" s="249" t="str">
        <f t="shared" si="16"/>
        <v>६</v>
      </c>
      <c r="D641" s="249" t="s">
        <v>7809</v>
      </c>
      <c r="E641" s="372">
        <v>414415</v>
      </c>
      <c r="F641" s="372">
        <v>334569</v>
      </c>
      <c r="G641" s="372" t="s">
        <v>1176</v>
      </c>
      <c r="H641" s="372">
        <v>748984</v>
      </c>
      <c r="I641" s="372">
        <v>194352</v>
      </c>
      <c r="J641" s="372">
        <v>45359</v>
      </c>
      <c r="K641" s="372" t="s">
        <v>1176</v>
      </c>
      <c r="L641" s="372">
        <v>239711</v>
      </c>
      <c r="M641" s="372" t="s">
        <v>10641</v>
      </c>
      <c r="N641" s="372" t="s">
        <v>17497</v>
      </c>
      <c r="O641" s="372" t="s">
        <v>1176</v>
      </c>
      <c r="P641" s="373" t="s">
        <v>1283</v>
      </c>
    </row>
    <row r="642" spans="1:16" ht="17.25">
      <c r="A642" s="248" t="s">
        <v>7818</v>
      </c>
      <c r="B642" s="249" t="s">
        <v>14841</v>
      </c>
      <c r="C642" s="249" t="str">
        <f t="shared" si="16"/>
        <v>६</v>
      </c>
      <c r="D642" s="249" t="s">
        <v>7819</v>
      </c>
      <c r="E642" s="372">
        <v>243750</v>
      </c>
      <c r="F642" s="372">
        <v>127730</v>
      </c>
      <c r="G642" s="372" t="s">
        <v>1176</v>
      </c>
      <c r="H642" s="372">
        <v>371480</v>
      </c>
      <c r="I642" s="372">
        <v>108934</v>
      </c>
      <c r="J642" s="372">
        <v>32914</v>
      </c>
      <c r="K642" s="372" t="s">
        <v>1176</v>
      </c>
      <c r="L642" s="372">
        <v>141849</v>
      </c>
      <c r="M642" s="372" t="s">
        <v>17086</v>
      </c>
      <c r="N642" s="372" t="s">
        <v>17498</v>
      </c>
      <c r="O642" s="372" t="s">
        <v>1176</v>
      </c>
      <c r="P642" s="373" t="s">
        <v>17499</v>
      </c>
    </row>
    <row r="643" spans="1:16" ht="17.25">
      <c r="A643" s="248" t="s">
        <v>7827</v>
      </c>
      <c r="B643" s="249" t="s">
        <v>14850</v>
      </c>
      <c r="C643" s="249" t="str">
        <f t="shared" si="16"/>
        <v>६</v>
      </c>
      <c r="D643" s="249" t="s">
        <v>7828</v>
      </c>
      <c r="E643" s="372">
        <v>396289</v>
      </c>
      <c r="F643" s="372">
        <v>197052</v>
      </c>
      <c r="G643" s="372" t="s">
        <v>1176</v>
      </c>
      <c r="H643" s="372">
        <v>593342</v>
      </c>
      <c r="I643" s="372">
        <v>181216</v>
      </c>
      <c r="J643" s="372">
        <v>66548</v>
      </c>
      <c r="K643" s="372" t="s">
        <v>1176</v>
      </c>
      <c r="L643" s="372">
        <v>247765</v>
      </c>
      <c r="M643" s="372" t="s">
        <v>17452</v>
      </c>
      <c r="N643" s="372" t="s">
        <v>16447</v>
      </c>
      <c r="O643" s="372" t="s">
        <v>1176</v>
      </c>
      <c r="P643" s="373" t="s">
        <v>17500</v>
      </c>
    </row>
    <row r="644" spans="1:16" ht="17.25">
      <c r="A644" s="248" t="s">
        <v>7837</v>
      </c>
      <c r="B644" s="249" t="s">
        <v>14860</v>
      </c>
      <c r="C644" s="249" t="str">
        <f t="shared" si="16"/>
        <v>६</v>
      </c>
      <c r="D644" s="249" t="s">
        <v>7838</v>
      </c>
      <c r="E644" s="372">
        <v>315389</v>
      </c>
      <c r="F644" s="372">
        <v>221943</v>
      </c>
      <c r="G644" s="372" t="s">
        <v>1176</v>
      </c>
      <c r="H644" s="372">
        <v>537332</v>
      </c>
      <c r="I644" s="372">
        <v>157592</v>
      </c>
      <c r="J644" s="372">
        <v>46276</v>
      </c>
      <c r="K644" s="372" t="s">
        <v>1176</v>
      </c>
      <c r="L644" s="372">
        <v>203868</v>
      </c>
      <c r="M644" s="372" t="s">
        <v>16596</v>
      </c>
      <c r="N644" s="372" t="s">
        <v>17501</v>
      </c>
      <c r="O644" s="372" t="s">
        <v>1176</v>
      </c>
      <c r="P644" s="373" t="s">
        <v>17502</v>
      </c>
    </row>
    <row r="645" spans="1:16" ht="17.25">
      <c r="A645" s="248" t="s">
        <v>7845</v>
      </c>
      <c r="B645" s="249" t="s">
        <v>14869</v>
      </c>
      <c r="C645" s="249" t="str">
        <f t="shared" si="16"/>
        <v>६</v>
      </c>
      <c r="D645" s="249" t="s">
        <v>7847</v>
      </c>
      <c r="E645" s="372">
        <v>193104</v>
      </c>
      <c r="F645" s="372">
        <v>134246</v>
      </c>
      <c r="G645" s="372" t="s">
        <v>1176</v>
      </c>
      <c r="H645" s="372">
        <v>327351</v>
      </c>
      <c r="I645" s="372">
        <v>77537</v>
      </c>
      <c r="J645" s="372">
        <v>9995</v>
      </c>
      <c r="K645" s="372" t="s">
        <v>1176</v>
      </c>
      <c r="L645" s="372">
        <v>87532</v>
      </c>
      <c r="M645" s="372" t="s">
        <v>17101</v>
      </c>
      <c r="N645" s="372" t="s">
        <v>17503</v>
      </c>
      <c r="O645" s="372" t="s">
        <v>1176</v>
      </c>
      <c r="P645" s="373" t="s">
        <v>17504</v>
      </c>
    </row>
    <row r="646" spans="1:16" ht="17.25">
      <c r="A646" s="248" t="s">
        <v>7854</v>
      </c>
      <c r="B646" s="249" t="s">
        <v>14878</v>
      </c>
      <c r="C646" s="249" t="str">
        <f t="shared" si="16"/>
        <v>६</v>
      </c>
      <c r="D646" s="249" t="s">
        <v>7855</v>
      </c>
      <c r="E646" s="372">
        <v>242020</v>
      </c>
      <c r="F646" s="372">
        <v>206007</v>
      </c>
      <c r="G646" s="372" t="s">
        <v>1176</v>
      </c>
      <c r="H646" s="372">
        <v>448027</v>
      </c>
      <c r="I646" s="372">
        <v>116439</v>
      </c>
      <c r="J646" s="372">
        <v>59304</v>
      </c>
      <c r="K646" s="372" t="s">
        <v>1176</v>
      </c>
      <c r="L646" s="372">
        <v>175743</v>
      </c>
      <c r="M646" s="372" t="s">
        <v>17505</v>
      </c>
      <c r="N646" s="372" t="s">
        <v>16883</v>
      </c>
      <c r="O646" s="372" t="s">
        <v>1176</v>
      </c>
      <c r="P646" s="373" t="s">
        <v>17506</v>
      </c>
    </row>
    <row r="647" spans="1:16" ht="17.25">
      <c r="A647" s="248" t="s">
        <v>7864</v>
      </c>
      <c r="B647" s="249" t="s">
        <v>14887</v>
      </c>
      <c r="C647" s="249" t="str">
        <f t="shared" si="16"/>
        <v>६</v>
      </c>
      <c r="D647" s="249" t="s">
        <v>7865</v>
      </c>
      <c r="E647" s="372">
        <v>200263</v>
      </c>
      <c r="F647" s="372">
        <v>112548</v>
      </c>
      <c r="G647" s="372" t="s">
        <v>1176</v>
      </c>
      <c r="H647" s="372">
        <v>312811</v>
      </c>
      <c r="I647" s="372">
        <v>41348</v>
      </c>
      <c r="J647" s="372">
        <v>10125</v>
      </c>
      <c r="K647" s="372" t="s">
        <v>1176</v>
      </c>
      <c r="L647" s="372">
        <v>51473</v>
      </c>
      <c r="M647" s="372" t="s">
        <v>17507</v>
      </c>
      <c r="N647" s="372" t="s">
        <v>17508</v>
      </c>
      <c r="O647" s="372" t="s">
        <v>1176</v>
      </c>
      <c r="P647" s="373" t="s">
        <v>17509</v>
      </c>
    </row>
    <row r="648" spans="1:16" ht="17.25">
      <c r="A648" s="248" t="s">
        <v>7868</v>
      </c>
      <c r="B648" s="249" t="s">
        <v>14896</v>
      </c>
      <c r="C648" s="249" t="str">
        <f t="shared" si="16"/>
        <v>६</v>
      </c>
      <c r="D648" s="249" t="s">
        <v>7869</v>
      </c>
      <c r="E648" s="372">
        <v>168144</v>
      </c>
      <c r="F648" s="372">
        <v>196104</v>
      </c>
      <c r="G648" s="372" t="s">
        <v>1176</v>
      </c>
      <c r="H648" s="372">
        <v>364249</v>
      </c>
      <c r="I648" s="372">
        <v>90704</v>
      </c>
      <c r="J648" s="372">
        <v>71197</v>
      </c>
      <c r="K648" s="372" t="s">
        <v>1176</v>
      </c>
      <c r="L648" s="372">
        <v>161901</v>
      </c>
      <c r="M648" s="372" t="s">
        <v>17510</v>
      </c>
      <c r="N648" s="372" t="s">
        <v>17511</v>
      </c>
      <c r="O648" s="372" t="s">
        <v>1176</v>
      </c>
      <c r="P648" s="373" t="s">
        <v>17512</v>
      </c>
    </row>
    <row r="649" spans="1:16" ht="17.25">
      <c r="A649" s="248" t="s">
        <v>7873</v>
      </c>
      <c r="B649" s="249" t="s">
        <v>14904</v>
      </c>
      <c r="C649" s="249" t="str">
        <f t="shared" si="16"/>
        <v>६</v>
      </c>
      <c r="D649" s="249" t="s">
        <v>7874</v>
      </c>
      <c r="E649" s="372">
        <v>225395</v>
      </c>
      <c r="F649" s="372">
        <v>201354</v>
      </c>
      <c r="G649" s="372" t="s">
        <v>1176</v>
      </c>
      <c r="H649" s="372">
        <v>426749</v>
      </c>
      <c r="I649" s="372">
        <v>100548</v>
      </c>
      <c r="J649" s="372">
        <v>35003</v>
      </c>
      <c r="K649" s="372" t="s">
        <v>1176</v>
      </c>
      <c r="L649" s="372">
        <v>135552</v>
      </c>
      <c r="M649" s="372" t="s">
        <v>17513</v>
      </c>
      <c r="N649" s="372" t="s">
        <v>17514</v>
      </c>
      <c r="O649" s="372" t="s">
        <v>1176</v>
      </c>
      <c r="P649" s="373" t="s">
        <v>17515</v>
      </c>
    </row>
    <row r="650" spans="1:16" ht="17.25">
      <c r="A650" s="248" t="s">
        <v>7880</v>
      </c>
      <c r="B650" s="249" t="s">
        <v>14913</v>
      </c>
      <c r="C650" s="249" t="str">
        <f t="shared" si="16"/>
        <v>६</v>
      </c>
      <c r="D650" s="249" t="s">
        <v>7881</v>
      </c>
      <c r="E650" s="372">
        <v>292612</v>
      </c>
      <c r="F650" s="372">
        <v>202350</v>
      </c>
      <c r="G650" s="372" t="s">
        <v>1176</v>
      </c>
      <c r="H650" s="372">
        <v>494962</v>
      </c>
      <c r="I650" s="372">
        <v>112803</v>
      </c>
      <c r="J650" s="372">
        <v>44120</v>
      </c>
      <c r="K650" s="372" t="s">
        <v>1176</v>
      </c>
      <c r="L650" s="372">
        <v>156923</v>
      </c>
      <c r="M650" s="372" t="s">
        <v>17348</v>
      </c>
      <c r="N650" s="372" t="s">
        <v>17516</v>
      </c>
      <c r="O650" s="372" t="s">
        <v>1176</v>
      </c>
      <c r="P650" s="373" t="s">
        <v>17517</v>
      </c>
    </row>
    <row r="651" spans="1:16" ht="17.25">
      <c r="A651" s="248" t="s">
        <v>7889</v>
      </c>
      <c r="B651" s="249" t="s">
        <v>14923</v>
      </c>
      <c r="C651" s="249" t="str">
        <f t="shared" si="16"/>
        <v>६</v>
      </c>
      <c r="D651" s="249" t="s">
        <v>7890</v>
      </c>
      <c r="E651" s="372">
        <v>357726</v>
      </c>
      <c r="F651" s="372">
        <v>222921</v>
      </c>
      <c r="G651" s="372" t="s">
        <v>1176</v>
      </c>
      <c r="H651" s="372">
        <v>580647</v>
      </c>
      <c r="I651" s="372">
        <v>224093</v>
      </c>
      <c r="J651" s="372">
        <v>65933</v>
      </c>
      <c r="K651" s="372" t="s">
        <v>1176</v>
      </c>
      <c r="L651" s="372">
        <v>290026</v>
      </c>
      <c r="M651" s="372" t="s">
        <v>16165</v>
      </c>
      <c r="N651" s="372" t="s">
        <v>17518</v>
      </c>
      <c r="O651" s="372" t="s">
        <v>1176</v>
      </c>
      <c r="P651" s="373" t="s">
        <v>16174</v>
      </c>
    </row>
    <row r="652" spans="1:16" ht="17.25">
      <c r="A652" s="248" t="s">
        <v>7896</v>
      </c>
      <c r="B652" s="249" t="s">
        <v>14931</v>
      </c>
      <c r="C652" s="249" t="str">
        <f t="shared" si="16"/>
        <v>६</v>
      </c>
      <c r="D652" s="249" t="s">
        <v>7898</v>
      </c>
      <c r="E652" s="372">
        <v>433344</v>
      </c>
      <c r="F652" s="372">
        <v>192843</v>
      </c>
      <c r="G652" s="372" t="s">
        <v>1176</v>
      </c>
      <c r="H652" s="372">
        <v>626187</v>
      </c>
      <c r="I652" s="372">
        <v>235196</v>
      </c>
      <c r="J652" s="372">
        <v>48911</v>
      </c>
      <c r="K652" s="372" t="s">
        <v>1176</v>
      </c>
      <c r="L652" s="372">
        <v>284108</v>
      </c>
      <c r="M652" s="372" t="s">
        <v>17519</v>
      </c>
      <c r="N652" s="372" t="s">
        <v>17520</v>
      </c>
      <c r="O652" s="372" t="s">
        <v>1176</v>
      </c>
      <c r="P652" s="373" t="s">
        <v>17521</v>
      </c>
    </row>
    <row r="653" spans="1:16" ht="17.25">
      <c r="A653" s="248" t="s">
        <v>7907</v>
      </c>
      <c r="B653" s="249" t="s">
        <v>14940</v>
      </c>
      <c r="C653" s="249" t="str">
        <f t="shared" si="16"/>
        <v>६</v>
      </c>
      <c r="D653" s="249" t="s">
        <v>7908</v>
      </c>
      <c r="E653" s="372">
        <v>375381</v>
      </c>
      <c r="F653" s="372">
        <v>170679</v>
      </c>
      <c r="G653" s="372" t="s">
        <v>1176</v>
      </c>
      <c r="H653" s="372">
        <v>546061</v>
      </c>
      <c r="I653" s="372">
        <v>180488</v>
      </c>
      <c r="J653" s="372">
        <v>46868</v>
      </c>
      <c r="K653" s="372" t="s">
        <v>1176</v>
      </c>
      <c r="L653" s="372">
        <v>227357</v>
      </c>
      <c r="M653" s="372" t="s">
        <v>17522</v>
      </c>
      <c r="N653" s="372" t="s">
        <v>17523</v>
      </c>
      <c r="O653" s="372" t="s">
        <v>1176</v>
      </c>
      <c r="P653" s="373" t="s">
        <v>17524</v>
      </c>
    </row>
    <row r="654" spans="1:16" ht="17.25">
      <c r="A654" s="248" t="s">
        <v>7917</v>
      </c>
      <c r="B654" s="249" t="s">
        <v>14948</v>
      </c>
      <c r="C654" s="249" t="str">
        <f t="shared" si="16"/>
        <v>६</v>
      </c>
      <c r="D654" s="249" t="s">
        <v>7918</v>
      </c>
      <c r="E654" s="372">
        <v>333761</v>
      </c>
      <c r="F654" s="372">
        <v>234927</v>
      </c>
      <c r="G654" s="372" t="s">
        <v>1176</v>
      </c>
      <c r="H654" s="372">
        <v>568689</v>
      </c>
      <c r="I654" s="372">
        <v>197930</v>
      </c>
      <c r="J654" s="372">
        <v>71559</v>
      </c>
      <c r="K654" s="372" t="s">
        <v>1176</v>
      </c>
      <c r="L654" s="372">
        <v>269490</v>
      </c>
      <c r="M654" s="372" t="s">
        <v>16418</v>
      </c>
      <c r="N654" s="372" t="s">
        <v>17525</v>
      </c>
      <c r="O654" s="372" t="s">
        <v>1176</v>
      </c>
      <c r="P654" s="373" t="s">
        <v>17526</v>
      </c>
    </row>
    <row r="655" spans="1:16" ht="17.25">
      <c r="A655" s="248" t="s">
        <v>7926</v>
      </c>
      <c r="B655" s="249" t="s">
        <v>14956</v>
      </c>
      <c r="C655" s="249" t="str">
        <f t="shared" si="16"/>
        <v>६</v>
      </c>
      <c r="D655" s="249" t="s">
        <v>7927</v>
      </c>
      <c r="E655" s="372">
        <v>365862</v>
      </c>
      <c r="F655" s="372">
        <v>83561</v>
      </c>
      <c r="G655" s="372" t="s">
        <v>1176</v>
      </c>
      <c r="H655" s="372">
        <v>449424</v>
      </c>
      <c r="I655" s="372">
        <v>184228</v>
      </c>
      <c r="J655" s="372">
        <v>26042</v>
      </c>
      <c r="K655" s="372" t="s">
        <v>1176</v>
      </c>
      <c r="L655" s="372">
        <v>210271</v>
      </c>
      <c r="M655" s="372" t="s">
        <v>17527</v>
      </c>
      <c r="N655" s="372" t="s">
        <v>16874</v>
      </c>
      <c r="O655" s="372" t="s">
        <v>1176</v>
      </c>
      <c r="P655" s="373" t="s">
        <v>17528</v>
      </c>
    </row>
    <row r="656" spans="1:16" ht="17.25">
      <c r="A656" s="248" t="s">
        <v>7936</v>
      </c>
      <c r="B656" s="249" t="s">
        <v>14965</v>
      </c>
      <c r="C656" s="249" t="str">
        <f t="shared" si="16"/>
        <v>६</v>
      </c>
      <c r="D656" s="249" t="s">
        <v>7937</v>
      </c>
      <c r="E656" s="372">
        <v>354846</v>
      </c>
      <c r="F656" s="372">
        <v>227182</v>
      </c>
      <c r="G656" s="372" t="s">
        <v>1176</v>
      </c>
      <c r="H656" s="372">
        <v>582029</v>
      </c>
      <c r="I656" s="372">
        <v>200783</v>
      </c>
      <c r="J656" s="372">
        <v>22391</v>
      </c>
      <c r="K656" s="372" t="s">
        <v>1176</v>
      </c>
      <c r="L656" s="372">
        <v>223175</v>
      </c>
      <c r="M656" s="372" t="s">
        <v>13049</v>
      </c>
      <c r="N656" s="372" t="s">
        <v>17529</v>
      </c>
      <c r="O656" s="372" t="s">
        <v>1176</v>
      </c>
      <c r="P656" s="373" t="s">
        <v>16511</v>
      </c>
    </row>
    <row r="657" spans="1:16" ht="17.25">
      <c r="A657" s="248" t="s">
        <v>7945</v>
      </c>
      <c r="B657" s="249" t="s">
        <v>14973</v>
      </c>
      <c r="C657" s="249" t="str">
        <f t="shared" si="16"/>
        <v>६</v>
      </c>
      <c r="D657" s="249" t="s">
        <v>7946</v>
      </c>
      <c r="E657" s="372">
        <v>366387</v>
      </c>
      <c r="F657" s="372">
        <v>99400</v>
      </c>
      <c r="G657" s="372" t="s">
        <v>1176</v>
      </c>
      <c r="H657" s="372">
        <v>465787</v>
      </c>
      <c r="I657" s="372">
        <v>203863</v>
      </c>
      <c r="J657" s="372">
        <v>34363</v>
      </c>
      <c r="K657" s="372" t="s">
        <v>1176</v>
      </c>
      <c r="L657" s="372">
        <v>238227</v>
      </c>
      <c r="M657" s="372" t="s">
        <v>17374</v>
      </c>
      <c r="N657" s="372" t="s">
        <v>17530</v>
      </c>
      <c r="O657" s="372" t="s">
        <v>1176</v>
      </c>
      <c r="P657" s="373" t="s">
        <v>17368</v>
      </c>
    </row>
    <row r="658" spans="1:16" ht="17.25">
      <c r="A658" s="248" t="s">
        <v>7955</v>
      </c>
      <c r="B658" s="249" t="s">
        <v>14983</v>
      </c>
      <c r="C658" s="249" t="str">
        <f t="shared" si="16"/>
        <v>६</v>
      </c>
      <c r="D658" s="249" t="s">
        <v>7956</v>
      </c>
      <c r="E658" s="372">
        <v>310734</v>
      </c>
      <c r="F658" s="372">
        <v>147022</v>
      </c>
      <c r="G658" s="372" t="s">
        <v>1176</v>
      </c>
      <c r="H658" s="372">
        <v>457756</v>
      </c>
      <c r="I658" s="372">
        <v>163236</v>
      </c>
      <c r="J658" s="372">
        <v>32738</v>
      </c>
      <c r="K658" s="372" t="s">
        <v>1176</v>
      </c>
      <c r="L658" s="372">
        <v>195975</v>
      </c>
      <c r="M658" s="372" t="s">
        <v>17531</v>
      </c>
      <c r="N658" s="372" t="s">
        <v>17532</v>
      </c>
      <c r="O658" s="372" t="s">
        <v>1176</v>
      </c>
      <c r="P658" s="373" t="s">
        <v>17533</v>
      </c>
    </row>
    <row r="659" spans="1:16" ht="17.25">
      <c r="A659" s="248" t="s">
        <v>7960</v>
      </c>
      <c r="B659" s="249" t="s">
        <v>14993</v>
      </c>
      <c r="C659" s="249" t="str">
        <f t="shared" si="16"/>
        <v>६</v>
      </c>
      <c r="D659" s="249" t="s">
        <v>7961</v>
      </c>
      <c r="E659" s="372">
        <v>226225</v>
      </c>
      <c r="F659" s="372">
        <v>84080</v>
      </c>
      <c r="G659" s="372" t="s">
        <v>1176</v>
      </c>
      <c r="H659" s="372">
        <v>310305</v>
      </c>
      <c r="I659" s="372">
        <v>113634</v>
      </c>
      <c r="J659" s="372">
        <v>25167</v>
      </c>
      <c r="K659" s="372" t="s">
        <v>1176</v>
      </c>
      <c r="L659" s="372">
        <v>138802</v>
      </c>
      <c r="M659" s="372" t="s">
        <v>17534</v>
      </c>
      <c r="N659" s="372" t="s">
        <v>17535</v>
      </c>
      <c r="O659" s="372" t="s">
        <v>1176</v>
      </c>
      <c r="P659" s="373" t="s">
        <v>17536</v>
      </c>
    </row>
    <row r="660" spans="1:16" ht="17.25">
      <c r="A660" s="248" t="s">
        <v>7967</v>
      </c>
      <c r="B660" s="249" t="s">
        <v>15002</v>
      </c>
      <c r="C660" s="249" t="str">
        <f t="shared" si="16"/>
        <v>६</v>
      </c>
      <c r="D660" s="249" t="s">
        <v>7968</v>
      </c>
      <c r="E660" s="372">
        <v>295581</v>
      </c>
      <c r="F660" s="372">
        <v>152089</v>
      </c>
      <c r="G660" s="372" t="s">
        <v>1176</v>
      </c>
      <c r="H660" s="372">
        <v>447670</v>
      </c>
      <c r="I660" s="372">
        <v>171735</v>
      </c>
      <c r="J660" s="372">
        <v>45072</v>
      </c>
      <c r="K660" s="372" t="s">
        <v>1176</v>
      </c>
      <c r="L660" s="372">
        <v>216808</v>
      </c>
      <c r="M660" s="372" t="s">
        <v>17537</v>
      </c>
      <c r="N660" s="372" t="s">
        <v>17538</v>
      </c>
      <c r="O660" s="372" t="s">
        <v>1176</v>
      </c>
      <c r="P660" s="373" t="s">
        <v>17539</v>
      </c>
    </row>
    <row r="661" spans="1:16" ht="17.25">
      <c r="A661" s="248" t="s">
        <v>7972</v>
      </c>
      <c r="B661" s="249" t="s">
        <v>15012</v>
      </c>
      <c r="C661" s="249" t="str">
        <f t="shared" si="16"/>
        <v>६</v>
      </c>
      <c r="D661" s="249" t="s">
        <v>7974</v>
      </c>
      <c r="E661" s="372">
        <v>560714</v>
      </c>
      <c r="F661" s="372">
        <v>164640</v>
      </c>
      <c r="G661" s="372" t="s">
        <v>1176</v>
      </c>
      <c r="H661" s="372">
        <v>725354</v>
      </c>
      <c r="I661" s="372">
        <v>356721</v>
      </c>
      <c r="J661" s="372">
        <v>69578</v>
      </c>
      <c r="K661" s="372" t="s">
        <v>1176</v>
      </c>
      <c r="L661" s="372">
        <v>426300</v>
      </c>
      <c r="M661" s="372" t="s">
        <v>17010</v>
      </c>
      <c r="N661" s="372" t="s">
        <v>16851</v>
      </c>
      <c r="O661" s="372" t="s">
        <v>1176</v>
      </c>
      <c r="P661" s="373" t="s">
        <v>17540</v>
      </c>
    </row>
    <row r="662" spans="1:16" ht="17.25">
      <c r="A662" s="248" t="s">
        <v>7983</v>
      </c>
      <c r="B662" s="249" t="s">
        <v>15022</v>
      </c>
      <c r="C662" s="249" t="str">
        <f t="shared" si="16"/>
        <v>६</v>
      </c>
      <c r="D662" s="249" t="s">
        <v>7984</v>
      </c>
      <c r="E662" s="372">
        <v>491955</v>
      </c>
      <c r="F662" s="372">
        <v>179534</v>
      </c>
      <c r="G662" s="372" t="s">
        <v>1176</v>
      </c>
      <c r="H662" s="372">
        <v>671490</v>
      </c>
      <c r="I662" s="372">
        <v>324617</v>
      </c>
      <c r="J662" s="372">
        <v>89364</v>
      </c>
      <c r="K662" s="372" t="s">
        <v>1176</v>
      </c>
      <c r="L662" s="372">
        <v>413981</v>
      </c>
      <c r="M662" s="372" t="s">
        <v>17541</v>
      </c>
      <c r="N662" s="372" t="s">
        <v>12708</v>
      </c>
      <c r="O662" s="372" t="s">
        <v>1176</v>
      </c>
      <c r="P662" s="373" t="s">
        <v>9324</v>
      </c>
    </row>
    <row r="663" spans="1:16" ht="17.25">
      <c r="A663" s="248" t="s">
        <v>7992</v>
      </c>
      <c r="B663" s="249" t="s">
        <v>15029</v>
      </c>
      <c r="C663" s="249" t="str">
        <f t="shared" si="16"/>
        <v>६</v>
      </c>
      <c r="D663" s="249" t="s">
        <v>7993</v>
      </c>
      <c r="E663" s="372">
        <v>487738</v>
      </c>
      <c r="F663" s="372">
        <v>306313</v>
      </c>
      <c r="G663" s="372" t="s">
        <v>1176</v>
      </c>
      <c r="H663" s="372">
        <v>794052</v>
      </c>
      <c r="I663" s="372">
        <v>289914</v>
      </c>
      <c r="J663" s="372">
        <v>101288</v>
      </c>
      <c r="K663" s="372" t="s">
        <v>1176</v>
      </c>
      <c r="L663" s="372">
        <v>391202</v>
      </c>
      <c r="M663" s="372" t="s">
        <v>17542</v>
      </c>
      <c r="N663" s="372" t="s">
        <v>17543</v>
      </c>
      <c r="O663" s="372" t="s">
        <v>1176</v>
      </c>
      <c r="P663" s="373" t="s">
        <v>17544</v>
      </c>
    </row>
    <row r="664" spans="1:16" ht="17.25">
      <c r="A664" s="248" t="s">
        <v>8002</v>
      </c>
      <c r="B664" s="249" t="s">
        <v>15037</v>
      </c>
      <c r="C664" s="249" t="str">
        <f t="shared" ref="C664:C730" si="18">MID(B664,3,1)</f>
        <v>६</v>
      </c>
      <c r="D664" s="249" t="s">
        <v>8003</v>
      </c>
      <c r="E664" s="372">
        <v>361540</v>
      </c>
      <c r="F664" s="372">
        <v>189192</v>
      </c>
      <c r="G664" s="372" t="s">
        <v>1176</v>
      </c>
      <c r="H664" s="372">
        <v>550732</v>
      </c>
      <c r="I664" s="372">
        <v>215936</v>
      </c>
      <c r="J664" s="372">
        <v>64142</v>
      </c>
      <c r="K664" s="372" t="s">
        <v>1176</v>
      </c>
      <c r="L664" s="372">
        <v>280078</v>
      </c>
      <c r="M664" s="372" t="s">
        <v>16894</v>
      </c>
      <c r="N664" s="372" t="s">
        <v>17545</v>
      </c>
      <c r="O664" s="372" t="s">
        <v>1176</v>
      </c>
      <c r="P664" s="373" t="s">
        <v>17546</v>
      </c>
    </row>
    <row r="665" spans="1:16" ht="17.25">
      <c r="A665" s="248" t="s">
        <v>8012</v>
      </c>
      <c r="B665" s="249" t="s">
        <v>15044</v>
      </c>
      <c r="C665" s="249" t="str">
        <f t="shared" si="18"/>
        <v>६</v>
      </c>
      <c r="D665" s="249" t="s">
        <v>8013</v>
      </c>
      <c r="E665" s="372">
        <v>413372</v>
      </c>
      <c r="F665" s="372">
        <v>165742</v>
      </c>
      <c r="G665" s="372" t="s">
        <v>1176</v>
      </c>
      <c r="H665" s="372">
        <v>579114</v>
      </c>
      <c r="I665" s="372">
        <v>218979</v>
      </c>
      <c r="J665" s="372">
        <v>47347</v>
      </c>
      <c r="K665" s="372" t="s">
        <v>1176</v>
      </c>
      <c r="L665" s="372">
        <v>266327</v>
      </c>
      <c r="M665" s="372" t="s">
        <v>16694</v>
      </c>
      <c r="N665" s="372" t="s">
        <v>17547</v>
      </c>
      <c r="O665" s="372" t="s">
        <v>1176</v>
      </c>
      <c r="P665" s="373" t="s">
        <v>17548</v>
      </c>
    </row>
    <row r="666" spans="1:16" ht="17.25">
      <c r="A666" s="248" t="s">
        <v>8022</v>
      </c>
      <c r="B666" s="249" t="s">
        <v>15052</v>
      </c>
      <c r="C666" s="249" t="str">
        <f t="shared" si="18"/>
        <v>६</v>
      </c>
      <c r="D666" s="249" t="s">
        <v>8023</v>
      </c>
      <c r="E666" s="372">
        <v>342835</v>
      </c>
      <c r="F666" s="372">
        <v>184570</v>
      </c>
      <c r="G666" s="372" t="s">
        <v>1176</v>
      </c>
      <c r="H666" s="372">
        <v>527405</v>
      </c>
      <c r="I666" s="372">
        <v>192975</v>
      </c>
      <c r="J666" s="372">
        <v>69528</v>
      </c>
      <c r="K666" s="372" t="s">
        <v>1176</v>
      </c>
      <c r="L666" s="372">
        <v>262503</v>
      </c>
      <c r="M666" s="372" t="s">
        <v>11792</v>
      </c>
      <c r="N666" s="372" t="s">
        <v>17549</v>
      </c>
      <c r="O666" s="372" t="s">
        <v>1176</v>
      </c>
      <c r="P666" s="373" t="s">
        <v>12708</v>
      </c>
    </row>
    <row r="667" spans="1:16" ht="17.25">
      <c r="A667" s="248" t="s">
        <v>8031</v>
      </c>
      <c r="B667" s="249" t="s">
        <v>15061</v>
      </c>
      <c r="C667" s="249" t="str">
        <f t="shared" si="18"/>
        <v>६</v>
      </c>
      <c r="D667" s="249" t="s">
        <v>8032</v>
      </c>
      <c r="E667" s="372">
        <v>324337</v>
      </c>
      <c r="F667" s="372">
        <v>200972</v>
      </c>
      <c r="G667" s="372" t="s">
        <v>1176</v>
      </c>
      <c r="H667" s="372">
        <v>525309</v>
      </c>
      <c r="I667" s="372">
        <v>183545</v>
      </c>
      <c r="J667" s="372">
        <v>88275</v>
      </c>
      <c r="K667" s="372" t="s">
        <v>1176</v>
      </c>
      <c r="L667" s="372">
        <v>271821</v>
      </c>
      <c r="M667" s="372" t="s">
        <v>9187</v>
      </c>
      <c r="N667" s="372" t="s">
        <v>17337</v>
      </c>
      <c r="O667" s="372" t="s">
        <v>1176</v>
      </c>
      <c r="P667" s="373" t="s">
        <v>17550</v>
      </c>
    </row>
    <row r="668" spans="1:16" ht="17.25">
      <c r="A668" s="248" t="s">
        <v>8040</v>
      </c>
      <c r="B668" s="249" t="s">
        <v>15069</v>
      </c>
      <c r="C668" s="249" t="str">
        <f t="shared" si="18"/>
        <v>६</v>
      </c>
      <c r="D668" s="249" t="s">
        <v>8042</v>
      </c>
      <c r="E668" s="372">
        <v>449723</v>
      </c>
      <c r="F668" s="372">
        <v>232549</v>
      </c>
      <c r="G668" s="372" t="s">
        <v>1176</v>
      </c>
      <c r="H668" s="372">
        <v>682272</v>
      </c>
      <c r="I668" s="372">
        <v>299259</v>
      </c>
      <c r="J668" s="372">
        <v>86624</v>
      </c>
      <c r="K668" s="372" t="s">
        <v>1176</v>
      </c>
      <c r="L668" s="372">
        <v>385883</v>
      </c>
      <c r="M668" s="372" t="s">
        <v>17551</v>
      </c>
      <c r="N668" s="372" t="s">
        <v>17552</v>
      </c>
      <c r="O668" s="372" t="s">
        <v>1176</v>
      </c>
      <c r="P668" s="373" t="s">
        <v>16187</v>
      </c>
    </row>
    <row r="669" spans="1:16" ht="17.25">
      <c r="A669" s="248" t="s">
        <v>8050</v>
      </c>
      <c r="B669" s="249" t="s">
        <v>15079</v>
      </c>
      <c r="C669" s="249" t="str">
        <f t="shared" si="18"/>
        <v>६</v>
      </c>
      <c r="D669" s="249" t="s">
        <v>8051</v>
      </c>
      <c r="E669" s="372">
        <v>369422</v>
      </c>
      <c r="F669" s="372">
        <v>185518</v>
      </c>
      <c r="G669" s="372" t="s">
        <v>1176</v>
      </c>
      <c r="H669" s="372">
        <v>554940</v>
      </c>
      <c r="I669" s="372">
        <v>192371</v>
      </c>
      <c r="J669" s="372">
        <v>52475</v>
      </c>
      <c r="K669" s="372" t="s">
        <v>1176</v>
      </c>
      <c r="L669" s="372">
        <v>244846</v>
      </c>
      <c r="M669" s="372" t="s">
        <v>17553</v>
      </c>
      <c r="N669" s="372" t="s">
        <v>17044</v>
      </c>
      <c r="O669" s="372" t="s">
        <v>1176</v>
      </c>
      <c r="P669" s="373" t="s">
        <v>16210</v>
      </c>
    </row>
    <row r="670" spans="1:16" ht="17.25">
      <c r="A670" s="248" t="s">
        <v>8059</v>
      </c>
      <c r="B670" s="249" t="s">
        <v>15088</v>
      </c>
      <c r="C670" s="249" t="str">
        <f t="shared" si="18"/>
        <v>६</v>
      </c>
      <c r="D670" s="249" t="s">
        <v>8060</v>
      </c>
      <c r="E670" s="372">
        <v>592875</v>
      </c>
      <c r="F670" s="372">
        <v>346895</v>
      </c>
      <c r="G670" s="372" t="s">
        <v>1176</v>
      </c>
      <c r="H670" s="372">
        <v>939770</v>
      </c>
      <c r="I670" s="372">
        <v>362640</v>
      </c>
      <c r="J670" s="372">
        <v>131608</v>
      </c>
      <c r="K670" s="372" t="s">
        <v>1176</v>
      </c>
      <c r="L670" s="372">
        <v>494248</v>
      </c>
      <c r="M670" s="372" t="s">
        <v>14347</v>
      </c>
      <c r="N670" s="372" t="s">
        <v>16392</v>
      </c>
      <c r="O670" s="372" t="s">
        <v>1176</v>
      </c>
      <c r="P670" s="373" t="s">
        <v>16989</v>
      </c>
    </row>
    <row r="671" spans="1:16" ht="17.25">
      <c r="A671" s="248" t="s">
        <v>8068</v>
      </c>
      <c r="B671" s="249" t="s">
        <v>15096</v>
      </c>
      <c r="C671" s="249" t="str">
        <f t="shared" si="18"/>
        <v>६</v>
      </c>
      <c r="D671" s="249" t="s">
        <v>8069</v>
      </c>
      <c r="E671" s="372">
        <v>429658</v>
      </c>
      <c r="F671" s="372">
        <v>231077</v>
      </c>
      <c r="G671" s="372" t="s">
        <v>1176</v>
      </c>
      <c r="H671" s="372">
        <v>660736</v>
      </c>
      <c r="I671" s="372">
        <v>282285</v>
      </c>
      <c r="J671" s="372">
        <v>83113</v>
      </c>
      <c r="K671" s="372" t="s">
        <v>1176</v>
      </c>
      <c r="L671" s="372">
        <v>365398</v>
      </c>
      <c r="M671" s="372" t="s">
        <v>17554</v>
      </c>
      <c r="N671" s="372" t="s">
        <v>17555</v>
      </c>
      <c r="O671" s="372" t="s">
        <v>1176</v>
      </c>
      <c r="P671" s="373" t="s">
        <v>16776</v>
      </c>
    </row>
    <row r="672" spans="1:16" ht="17.25">
      <c r="A672" s="248" t="s">
        <v>8076</v>
      </c>
      <c r="B672" s="249" t="s">
        <v>15104</v>
      </c>
      <c r="C672" s="249" t="str">
        <f t="shared" si="18"/>
        <v>६</v>
      </c>
      <c r="D672" s="249" t="s">
        <v>8077</v>
      </c>
      <c r="E672" s="372">
        <v>359241</v>
      </c>
      <c r="F672" s="372">
        <v>229768</v>
      </c>
      <c r="G672" s="372" t="s">
        <v>1176</v>
      </c>
      <c r="H672" s="372">
        <v>589010</v>
      </c>
      <c r="I672" s="372">
        <v>236997</v>
      </c>
      <c r="J672" s="372">
        <v>45548</v>
      </c>
      <c r="K672" s="372" t="s">
        <v>1176</v>
      </c>
      <c r="L672" s="372">
        <v>282546</v>
      </c>
      <c r="M672" s="372" t="s">
        <v>14551</v>
      </c>
      <c r="N672" s="372" t="s">
        <v>16230</v>
      </c>
      <c r="O672" s="372" t="s">
        <v>1176</v>
      </c>
      <c r="P672" s="373" t="s">
        <v>17556</v>
      </c>
    </row>
    <row r="673" spans="1:16" ht="17.25">
      <c r="A673" s="248" t="s">
        <v>8085</v>
      </c>
      <c r="B673" s="249" t="s">
        <v>15112</v>
      </c>
      <c r="C673" s="249" t="str">
        <f t="shared" si="18"/>
        <v>६</v>
      </c>
      <c r="D673" s="249" t="s">
        <v>8086</v>
      </c>
      <c r="E673" s="372">
        <v>267242</v>
      </c>
      <c r="F673" s="372">
        <v>203611</v>
      </c>
      <c r="G673" s="372" t="s">
        <v>1176</v>
      </c>
      <c r="H673" s="372">
        <v>470853</v>
      </c>
      <c r="I673" s="372">
        <v>152775</v>
      </c>
      <c r="J673" s="372">
        <v>40974</v>
      </c>
      <c r="K673" s="372" t="s">
        <v>1176</v>
      </c>
      <c r="L673" s="372">
        <v>193749</v>
      </c>
      <c r="M673" s="372" t="s">
        <v>17557</v>
      </c>
      <c r="N673" s="372" t="s">
        <v>17558</v>
      </c>
      <c r="O673" s="372" t="s">
        <v>1176</v>
      </c>
      <c r="P673" s="373" t="s">
        <v>17382</v>
      </c>
    </row>
    <row r="674" spans="1:16" ht="17.25">
      <c r="A674" s="248" t="s">
        <v>8095</v>
      </c>
      <c r="B674" s="249" t="s">
        <v>15122</v>
      </c>
      <c r="C674" s="249" t="str">
        <f t="shared" si="18"/>
        <v>६</v>
      </c>
      <c r="D674" s="249" t="s">
        <v>8096</v>
      </c>
      <c r="E674" s="372">
        <v>289592</v>
      </c>
      <c r="F674" s="372">
        <v>123164</v>
      </c>
      <c r="G674" s="372" t="s">
        <v>1176</v>
      </c>
      <c r="H674" s="372">
        <v>412756</v>
      </c>
      <c r="I674" s="372">
        <v>190192</v>
      </c>
      <c r="J674" s="372">
        <v>49228</v>
      </c>
      <c r="K674" s="372" t="s">
        <v>1176</v>
      </c>
      <c r="L674" s="372">
        <v>239421</v>
      </c>
      <c r="M674" s="372" t="s">
        <v>17559</v>
      </c>
      <c r="N674" s="372" t="s">
        <v>17560</v>
      </c>
      <c r="O674" s="372" t="s">
        <v>1176</v>
      </c>
      <c r="P674" s="373" t="s">
        <v>2269</v>
      </c>
    </row>
    <row r="675" spans="1:16" ht="17.25">
      <c r="A675" s="248" t="s">
        <v>8105</v>
      </c>
      <c r="B675" s="249" t="s">
        <v>15131</v>
      </c>
      <c r="C675" s="249" t="str">
        <f t="shared" si="18"/>
        <v>६</v>
      </c>
      <c r="D675" s="249" t="s">
        <v>8106</v>
      </c>
      <c r="E675" s="372">
        <v>394718</v>
      </c>
      <c r="F675" s="372">
        <v>172622</v>
      </c>
      <c r="G675" s="372" t="s">
        <v>1176</v>
      </c>
      <c r="H675" s="372">
        <v>567340</v>
      </c>
      <c r="I675" s="372">
        <v>238630</v>
      </c>
      <c r="J675" s="372">
        <v>28812</v>
      </c>
      <c r="K675" s="372" t="s">
        <v>1176</v>
      </c>
      <c r="L675" s="372">
        <v>267443</v>
      </c>
      <c r="M675" s="372" t="s">
        <v>17561</v>
      </c>
      <c r="N675" s="372" t="s">
        <v>17562</v>
      </c>
      <c r="O675" s="372" t="s">
        <v>1176</v>
      </c>
      <c r="P675" s="373" t="s">
        <v>17563</v>
      </c>
    </row>
    <row r="676" spans="1:16" ht="17.25">
      <c r="A676" s="248" t="s">
        <v>8115</v>
      </c>
      <c r="B676" s="249" t="s">
        <v>15141</v>
      </c>
      <c r="C676" s="249" t="str">
        <f t="shared" si="18"/>
        <v>६</v>
      </c>
      <c r="D676" s="249" t="s">
        <v>8116</v>
      </c>
      <c r="E676" s="372">
        <v>308883</v>
      </c>
      <c r="F676" s="372">
        <v>202935</v>
      </c>
      <c r="G676" s="372" t="s">
        <v>1176</v>
      </c>
      <c r="H676" s="372">
        <v>511819</v>
      </c>
      <c r="I676" s="372">
        <v>190441</v>
      </c>
      <c r="J676" s="372">
        <v>65379</v>
      </c>
      <c r="K676" s="372" t="s">
        <v>1176</v>
      </c>
      <c r="L676" s="372">
        <v>255821</v>
      </c>
      <c r="M676" s="372" t="s">
        <v>9324</v>
      </c>
      <c r="N676" s="372" t="s">
        <v>17564</v>
      </c>
      <c r="O676" s="372" t="s">
        <v>1176</v>
      </c>
      <c r="P676" s="373" t="s">
        <v>17565</v>
      </c>
    </row>
    <row r="677" spans="1:16" ht="17.25">
      <c r="A677" s="248" t="s">
        <v>8125</v>
      </c>
      <c r="B677" s="249" t="s">
        <v>15149</v>
      </c>
      <c r="C677" s="249" t="str">
        <f t="shared" si="18"/>
        <v>६</v>
      </c>
      <c r="D677" s="249" t="s">
        <v>8126</v>
      </c>
      <c r="E677" s="372">
        <v>323914</v>
      </c>
      <c r="F677" s="372">
        <v>249054</v>
      </c>
      <c r="G677" s="372" t="s">
        <v>1176</v>
      </c>
      <c r="H677" s="372">
        <v>572969</v>
      </c>
      <c r="I677" s="372">
        <v>179314</v>
      </c>
      <c r="J677" s="372">
        <v>39337</v>
      </c>
      <c r="K677" s="372" t="s">
        <v>1176</v>
      </c>
      <c r="L677" s="372">
        <v>218651</v>
      </c>
      <c r="M677" s="372" t="s">
        <v>17566</v>
      </c>
      <c r="N677" s="372" t="s">
        <v>17567</v>
      </c>
      <c r="O677" s="372" t="s">
        <v>1176</v>
      </c>
      <c r="P677" s="373" t="s">
        <v>17568</v>
      </c>
    </row>
    <row r="678" spans="1:16" ht="17.25">
      <c r="A678" s="248" t="s">
        <v>8135</v>
      </c>
      <c r="B678" s="249" t="s">
        <v>15158</v>
      </c>
      <c r="C678" s="249" t="str">
        <f t="shared" si="18"/>
        <v>६</v>
      </c>
      <c r="D678" s="249" t="s">
        <v>8136</v>
      </c>
      <c r="E678" s="372">
        <v>302174</v>
      </c>
      <c r="F678" s="372">
        <v>154555</v>
      </c>
      <c r="G678" s="372" t="s">
        <v>1176</v>
      </c>
      <c r="H678" s="372">
        <v>456729</v>
      </c>
      <c r="I678" s="372">
        <v>170416</v>
      </c>
      <c r="J678" s="372">
        <v>56458</v>
      </c>
      <c r="K678" s="372" t="s">
        <v>1176</v>
      </c>
      <c r="L678" s="372">
        <v>226875</v>
      </c>
      <c r="M678" s="372" t="s">
        <v>17569</v>
      </c>
      <c r="N678" s="372" t="s">
        <v>17570</v>
      </c>
      <c r="O678" s="372" t="s">
        <v>1176</v>
      </c>
      <c r="P678" s="373" t="s">
        <v>17571</v>
      </c>
    </row>
    <row r="679" spans="1:16" ht="17.25">
      <c r="A679" s="248" t="s">
        <v>8145</v>
      </c>
      <c r="B679" s="249" t="s">
        <v>15168</v>
      </c>
      <c r="C679" s="249" t="str">
        <f t="shared" si="18"/>
        <v>६</v>
      </c>
      <c r="D679" s="249" t="s">
        <v>8147</v>
      </c>
      <c r="E679" s="372">
        <v>466062</v>
      </c>
      <c r="F679" s="372">
        <v>293999</v>
      </c>
      <c r="G679" s="372" t="s">
        <v>1176</v>
      </c>
      <c r="H679" s="372">
        <v>760061</v>
      </c>
      <c r="I679" s="372">
        <v>325235</v>
      </c>
      <c r="J679" s="372">
        <v>92657</v>
      </c>
      <c r="K679" s="372" t="s">
        <v>1176</v>
      </c>
      <c r="L679" s="372">
        <v>417892</v>
      </c>
      <c r="M679" s="372" t="s">
        <v>12614</v>
      </c>
      <c r="N679" s="372" t="s">
        <v>17572</v>
      </c>
      <c r="O679" s="372" t="s">
        <v>1176</v>
      </c>
      <c r="P679" s="373" t="s">
        <v>17449</v>
      </c>
    </row>
    <row r="680" spans="1:16" ht="17.25">
      <c r="A680" s="248" t="s">
        <v>8155</v>
      </c>
      <c r="B680" s="249" t="s">
        <v>15176</v>
      </c>
      <c r="C680" s="249" t="str">
        <f t="shared" si="18"/>
        <v>६</v>
      </c>
      <c r="D680" s="249" t="s">
        <v>8156</v>
      </c>
      <c r="E680" s="372">
        <v>429915</v>
      </c>
      <c r="F680" s="372">
        <v>367908</v>
      </c>
      <c r="G680" s="372" t="s">
        <v>1176</v>
      </c>
      <c r="H680" s="372">
        <v>797823</v>
      </c>
      <c r="I680" s="372">
        <v>265575</v>
      </c>
      <c r="J680" s="372">
        <v>97873</v>
      </c>
      <c r="K680" s="372" t="s">
        <v>1176</v>
      </c>
      <c r="L680" s="372">
        <v>363448</v>
      </c>
      <c r="M680" s="372" t="s">
        <v>17573</v>
      </c>
      <c r="N680" s="372" t="s">
        <v>17574</v>
      </c>
      <c r="O680" s="372" t="s">
        <v>1176</v>
      </c>
      <c r="P680" s="373" t="s">
        <v>17031</v>
      </c>
    </row>
    <row r="681" spans="1:16" ht="17.25">
      <c r="A681" s="248" t="s">
        <v>8165</v>
      </c>
      <c r="B681" s="249" t="s">
        <v>15184</v>
      </c>
      <c r="C681" s="249" t="str">
        <f t="shared" si="18"/>
        <v>६</v>
      </c>
      <c r="D681" s="249" t="s">
        <v>8166</v>
      </c>
      <c r="E681" s="372">
        <v>639810</v>
      </c>
      <c r="F681" s="372">
        <v>198519</v>
      </c>
      <c r="G681" s="372" t="s">
        <v>1176</v>
      </c>
      <c r="H681" s="372">
        <v>838330</v>
      </c>
      <c r="I681" s="372">
        <v>379332</v>
      </c>
      <c r="J681" s="372">
        <v>51176</v>
      </c>
      <c r="K681" s="372" t="s">
        <v>1176</v>
      </c>
      <c r="L681" s="372">
        <v>430509</v>
      </c>
      <c r="M681" s="372" t="s">
        <v>11053</v>
      </c>
      <c r="N681" s="372" t="s">
        <v>17575</v>
      </c>
      <c r="O681" s="372" t="s">
        <v>1176</v>
      </c>
      <c r="P681" s="373" t="s">
        <v>11574</v>
      </c>
    </row>
    <row r="682" spans="1:16" ht="17.25">
      <c r="A682" s="248" t="s">
        <v>8175</v>
      </c>
      <c r="B682" s="249" t="s">
        <v>15192</v>
      </c>
      <c r="C682" s="249" t="str">
        <f t="shared" si="18"/>
        <v>६</v>
      </c>
      <c r="D682" s="249" t="s">
        <v>8176</v>
      </c>
      <c r="E682" s="372">
        <v>414347</v>
      </c>
      <c r="F682" s="372">
        <v>372054</v>
      </c>
      <c r="G682" s="372" t="s">
        <v>1176</v>
      </c>
      <c r="H682" s="372">
        <v>786401</v>
      </c>
      <c r="I682" s="372">
        <v>257527</v>
      </c>
      <c r="J682" s="372">
        <v>122888</v>
      </c>
      <c r="K682" s="372" t="s">
        <v>1176</v>
      </c>
      <c r="L682" s="372">
        <v>380415</v>
      </c>
      <c r="M682" s="372" t="s">
        <v>17576</v>
      </c>
      <c r="N682" s="372" t="s">
        <v>17577</v>
      </c>
      <c r="O682" s="372" t="s">
        <v>1176</v>
      </c>
      <c r="P682" s="373" t="s">
        <v>17454</v>
      </c>
    </row>
    <row r="683" spans="1:16" ht="17.25">
      <c r="A683" s="248" t="s">
        <v>8185</v>
      </c>
      <c r="B683" s="249" t="s">
        <v>15203</v>
      </c>
      <c r="C683" s="249" t="str">
        <f t="shared" si="18"/>
        <v>६</v>
      </c>
      <c r="D683" s="249" t="s">
        <v>8186</v>
      </c>
      <c r="E683" s="372">
        <v>996751</v>
      </c>
      <c r="F683" s="372">
        <v>707002</v>
      </c>
      <c r="G683" s="372" t="s">
        <v>1176</v>
      </c>
      <c r="H683" s="372">
        <v>1703753</v>
      </c>
      <c r="I683" s="372">
        <v>609582</v>
      </c>
      <c r="J683" s="372">
        <v>201618</v>
      </c>
      <c r="K683" s="372" t="s">
        <v>1176</v>
      </c>
      <c r="L683" s="372">
        <v>811201</v>
      </c>
      <c r="M683" s="372" t="s">
        <v>16166</v>
      </c>
      <c r="N683" s="372" t="s">
        <v>17578</v>
      </c>
      <c r="O683" s="372" t="s">
        <v>1176</v>
      </c>
      <c r="P683" s="373" t="s">
        <v>16333</v>
      </c>
    </row>
    <row r="684" spans="1:16" ht="17.25">
      <c r="A684" s="248" t="s">
        <v>8195</v>
      </c>
      <c r="B684" s="249" t="s">
        <v>15212</v>
      </c>
      <c r="C684" s="249" t="str">
        <f t="shared" si="18"/>
        <v>६</v>
      </c>
      <c r="D684" s="249" t="s">
        <v>8196</v>
      </c>
      <c r="E684" s="372">
        <v>298912</v>
      </c>
      <c r="F684" s="372">
        <v>130108</v>
      </c>
      <c r="G684" s="372" t="s">
        <v>1176</v>
      </c>
      <c r="H684" s="372">
        <v>429020</v>
      </c>
      <c r="I684" s="372">
        <v>163561</v>
      </c>
      <c r="J684" s="372">
        <v>30934</v>
      </c>
      <c r="K684" s="372" t="s">
        <v>1176</v>
      </c>
      <c r="L684" s="372">
        <v>194495</v>
      </c>
      <c r="M684" s="372" t="s">
        <v>17300</v>
      </c>
      <c r="N684" s="372" t="s">
        <v>17579</v>
      </c>
      <c r="O684" s="372" t="s">
        <v>1176</v>
      </c>
      <c r="P684" s="373" t="s">
        <v>16791</v>
      </c>
    </row>
    <row r="685" spans="1:16" ht="17.25">
      <c r="A685" s="248" t="s">
        <v>8205</v>
      </c>
      <c r="B685" s="249" t="s">
        <v>15222</v>
      </c>
      <c r="C685" s="249" t="str">
        <f t="shared" si="18"/>
        <v>६</v>
      </c>
      <c r="D685" s="249" t="s">
        <v>8206</v>
      </c>
      <c r="E685" s="372">
        <v>409296</v>
      </c>
      <c r="F685" s="372">
        <v>207249</v>
      </c>
      <c r="G685" s="372" t="s">
        <v>1176</v>
      </c>
      <c r="H685" s="372">
        <v>616545</v>
      </c>
      <c r="I685" s="372">
        <v>203500</v>
      </c>
      <c r="J685" s="372">
        <v>41805</v>
      </c>
      <c r="K685" s="372" t="s">
        <v>1176</v>
      </c>
      <c r="L685" s="372">
        <v>245306</v>
      </c>
      <c r="M685" s="372" t="s">
        <v>17580</v>
      </c>
      <c r="N685" s="372" t="s">
        <v>17581</v>
      </c>
      <c r="O685" s="372" t="s">
        <v>1176</v>
      </c>
      <c r="P685" s="373" t="s">
        <v>17582</v>
      </c>
    </row>
    <row r="686" spans="1:16" ht="17.25">
      <c r="A686" s="248" t="s">
        <v>8215</v>
      </c>
      <c r="B686" s="249" t="s">
        <v>15232</v>
      </c>
      <c r="C686" s="249" t="str">
        <f t="shared" si="18"/>
        <v>६</v>
      </c>
      <c r="D686" s="249" t="s">
        <v>8216</v>
      </c>
      <c r="E686" s="372">
        <v>425049</v>
      </c>
      <c r="F686" s="372">
        <v>337397</v>
      </c>
      <c r="G686" s="372" t="s">
        <v>1176</v>
      </c>
      <c r="H686" s="372">
        <v>762447</v>
      </c>
      <c r="I686" s="372">
        <v>234577</v>
      </c>
      <c r="J686" s="372">
        <v>87226</v>
      </c>
      <c r="K686" s="372" t="s">
        <v>1176</v>
      </c>
      <c r="L686" s="372">
        <v>321804</v>
      </c>
      <c r="M686" s="372" t="s">
        <v>16479</v>
      </c>
      <c r="N686" s="372" t="s">
        <v>1495</v>
      </c>
      <c r="O686" s="372" t="s">
        <v>1176</v>
      </c>
      <c r="P686" s="373" t="s">
        <v>17583</v>
      </c>
    </row>
    <row r="687" spans="1:16" ht="17.25">
      <c r="A687" s="248" t="s">
        <v>8225</v>
      </c>
      <c r="B687" s="249" t="s">
        <v>15241</v>
      </c>
      <c r="C687" s="249" t="str">
        <f t="shared" si="18"/>
        <v>६</v>
      </c>
      <c r="D687" s="249" t="s">
        <v>8226</v>
      </c>
      <c r="E687" s="372">
        <v>459332</v>
      </c>
      <c r="F687" s="372">
        <v>182074</v>
      </c>
      <c r="G687" s="372" t="s">
        <v>1176</v>
      </c>
      <c r="H687" s="372">
        <v>641406</v>
      </c>
      <c r="I687" s="372">
        <v>283807</v>
      </c>
      <c r="J687" s="372">
        <v>39907</v>
      </c>
      <c r="K687" s="372" t="s">
        <v>1176</v>
      </c>
      <c r="L687" s="372">
        <v>323715</v>
      </c>
      <c r="M687" s="372" t="s">
        <v>17584</v>
      </c>
      <c r="N687" s="372" t="s">
        <v>17585</v>
      </c>
      <c r="O687" s="372" t="s">
        <v>1176</v>
      </c>
      <c r="P687" s="373" t="s">
        <v>16343</v>
      </c>
    </row>
    <row r="688" spans="1:16" ht="17.25">
      <c r="A688" s="248"/>
      <c r="B688" s="249"/>
      <c r="C688" s="249"/>
      <c r="D688" s="249"/>
      <c r="E688" s="377">
        <f>SUM(E609:E687)</f>
        <v>27972191</v>
      </c>
      <c r="F688" s="377">
        <f t="shared" ref="F688:L688" si="19">SUM(F609:F687)</f>
        <v>16773997</v>
      </c>
      <c r="G688" s="377">
        <f t="shared" si="19"/>
        <v>0</v>
      </c>
      <c r="H688" s="377">
        <f t="shared" si="19"/>
        <v>44746209</v>
      </c>
      <c r="I688" s="377">
        <f t="shared" si="19"/>
        <v>15900053</v>
      </c>
      <c r="J688" s="377">
        <f t="shared" si="19"/>
        <v>4817137</v>
      </c>
      <c r="K688" s="377">
        <f t="shared" si="19"/>
        <v>0</v>
      </c>
      <c r="L688" s="377">
        <f t="shared" si="19"/>
        <v>20717234</v>
      </c>
      <c r="M688" s="380">
        <f>(I688/E688*100)</f>
        <v>56.842358183525917</v>
      </c>
      <c r="N688" s="380">
        <f>(J688/F688*100)</f>
        <v>28.717883996283057</v>
      </c>
      <c r="O688" s="380" t="e">
        <f>(K688/G688*100)</f>
        <v>#DIV/0!</v>
      </c>
      <c r="P688" s="380">
        <f>(L688/H688*100)</f>
        <v>46.299417231077612</v>
      </c>
    </row>
    <row r="689" spans="1:16" ht="17.25">
      <c r="A689" s="248"/>
      <c r="B689" s="249"/>
      <c r="C689" s="249"/>
      <c r="D689" s="249"/>
      <c r="E689" s="372"/>
      <c r="F689" s="372"/>
      <c r="G689" s="372"/>
      <c r="H689" s="372"/>
      <c r="I689" s="372"/>
      <c r="J689" s="372"/>
      <c r="K689" s="372"/>
      <c r="L689" s="372"/>
      <c r="M689" s="372"/>
      <c r="N689" s="372"/>
      <c r="O689" s="372"/>
      <c r="P689" s="373"/>
    </row>
    <row r="690" spans="1:16" ht="17.25">
      <c r="A690" s="248"/>
      <c r="B690" s="249"/>
      <c r="C690" s="249"/>
      <c r="D690" s="249"/>
      <c r="E690" s="372"/>
      <c r="F690" s="372"/>
      <c r="G690" s="372"/>
      <c r="H690" s="372"/>
      <c r="I690" s="372"/>
      <c r="J690" s="372"/>
      <c r="K690" s="372"/>
      <c r="L690" s="372"/>
      <c r="M690" s="372"/>
      <c r="N690" s="372"/>
      <c r="O690" s="372"/>
      <c r="P690" s="373"/>
    </row>
    <row r="691" spans="1:16" ht="17.25">
      <c r="A691" s="248" t="s">
        <v>8235</v>
      </c>
      <c r="B691" s="249" t="s">
        <v>15248</v>
      </c>
      <c r="C691" s="249" t="str">
        <f t="shared" si="18"/>
        <v>७</v>
      </c>
      <c r="D691" s="249" t="s">
        <v>8237</v>
      </c>
      <c r="E691" s="372">
        <v>426845</v>
      </c>
      <c r="F691" s="372">
        <v>181258</v>
      </c>
      <c r="G691" s="372" t="s">
        <v>1176</v>
      </c>
      <c r="H691" s="372">
        <v>608104</v>
      </c>
      <c r="I691" s="372">
        <v>285523</v>
      </c>
      <c r="J691" s="372">
        <v>80974</v>
      </c>
      <c r="K691" s="372" t="s">
        <v>1176</v>
      </c>
      <c r="L691" s="372">
        <v>366498</v>
      </c>
      <c r="M691" s="372" t="s">
        <v>10223</v>
      </c>
      <c r="N691" s="372" t="s">
        <v>16718</v>
      </c>
      <c r="O691" s="372" t="s">
        <v>1176</v>
      </c>
      <c r="P691" s="373" t="s">
        <v>17586</v>
      </c>
    </row>
    <row r="692" spans="1:16" ht="17.25">
      <c r="A692" s="248" t="s">
        <v>8246</v>
      </c>
      <c r="B692" s="249" t="s">
        <v>15257</v>
      </c>
      <c r="C692" s="249" t="str">
        <f t="shared" si="18"/>
        <v>७</v>
      </c>
      <c r="D692" s="249" t="s">
        <v>8247</v>
      </c>
      <c r="E692" s="372">
        <v>404653</v>
      </c>
      <c r="F692" s="372">
        <v>218829</v>
      </c>
      <c r="G692" s="372" t="s">
        <v>1176</v>
      </c>
      <c r="H692" s="372">
        <v>623483</v>
      </c>
      <c r="I692" s="372">
        <v>234879</v>
      </c>
      <c r="J692" s="372">
        <v>95956</v>
      </c>
      <c r="K692" s="372" t="s">
        <v>1176</v>
      </c>
      <c r="L692" s="372">
        <v>330835</v>
      </c>
      <c r="M692" s="372" t="s">
        <v>17587</v>
      </c>
      <c r="N692" s="372" t="s">
        <v>17588</v>
      </c>
      <c r="O692" s="372" t="s">
        <v>1176</v>
      </c>
      <c r="P692" s="373" t="s">
        <v>16818</v>
      </c>
    </row>
    <row r="693" spans="1:16" ht="17.25">
      <c r="A693" s="248" t="s">
        <v>8256</v>
      </c>
      <c r="B693" s="249" t="s">
        <v>15266</v>
      </c>
      <c r="C693" s="249" t="str">
        <f t="shared" si="18"/>
        <v>७</v>
      </c>
      <c r="D693" s="249" t="s">
        <v>8257</v>
      </c>
      <c r="E693" s="372">
        <v>424974</v>
      </c>
      <c r="F693" s="372">
        <v>343222</v>
      </c>
      <c r="G693" s="372" t="s">
        <v>1176</v>
      </c>
      <c r="H693" s="372">
        <v>768196</v>
      </c>
      <c r="I693" s="372">
        <v>238934</v>
      </c>
      <c r="J693" s="372">
        <v>74348</v>
      </c>
      <c r="K693" s="372" t="s">
        <v>1176</v>
      </c>
      <c r="L693" s="372">
        <v>313282</v>
      </c>
      <c r="M693" s="372" t="s">
        <v>17589</v>
      </c>
      <c r="N693" s="372" t="s">
        <v>17590</v>
      </c>
      <c r="O693" s="372" t="s">
        <v>1176</v>
      </c>
      <c r="P693" s="373" t="s">
        <v>17591</v>
      </c>
    </row>
    <row r="694" spans="1:16" ht="17.25">
      <c r="A694" s="248" t="s">
        <v>8265</v>
      </c>
      <c r="B694" s="249" t="s">
        <v>15275</v>
      </c>
      <c r="C694" s="249" t="str">
        <f t="shared" si="18"/>
        <v>७</v>
      </c>
      <c r="D694" s="249" t="s">
        <v>8266</v>
      </c>
      <c r="E694" s="372">
        <v>312833</v>
      </c>
      <c r="F694" s="372">
        <v>169739</v>
      </c>
      <c r="G694" s="372" t="s">
        <v>1176</v>
      </c>
      <c r="H694" s="372">
        <v>482572</v>
      </c>
      <c r="I694" s="372">
        <v>163438</v>
      </c>
      <c r="J694" s="372">
        <v>31009</v>
      </c>
      <c r="K694" s="372" t="s">
        <v>1176</v>
      </c>
      <c r="L694" s="372">
        <v>194448</v>
      </c>
      <c r="M694" s="372" t="s">
        <v>17416</v>
      </c>
      <c r="N694" s="372" t="s">
        <v>17592</v>
      </c>
      <c r="O694" s="372" t="s">
        <v>1176</v>
      </c>
      <c r="P694" s="373" t="s">
        <v>17593</v>
      </c>
    </row>
    <row r="695" spans="1:16" ht="17.25">
      <c r="A695" s="248" t="s">
        <v>8275</v>
      </c>
      <c r="B695" s="249" t="s">
        <v>15284</v>
      </c>
      <c r="C695" s="249" t="str">
        <f t="shared" si="18"/>
        <v>७</v>
      </c>
      <c r="D695" s="249" t="s">
        <v>8276</v>
      </c>
      <c r="E695" s="372">
        <v>256984</v>
      </c>
      <c r="F695" s="372">
        <v>149450</v>
      </c>
      <c r="G695" s="372" t="s">
        <v>1176</v>
      </c>
      <c r="H695" s="372">
        <v>406434</v>
      </c>
      <c r="I695" s="372">
        <v>164562</v>
      </c>
      <c r="J695" s="372">
        <v>61509</v>
      </c>
      <c r="K695" s="372" t="s">
        <v>1176</v>
      </c>
      <c r="L695" s="372">
        <v>226071</v>
      </c>
      <c r="M695" s="372" t="s">
        <v>10931</v>
      </c>
      <c r="N695" s="372" t="s">
        <v>16700</v>
      </c>
      <c r="O695" s="372" t="s">
        <v>1176</v>
      </c>
      <c r="P695" s="373" t="s">
        <v>12007</v>
      </c>
    </row>
    <row r="696" spans="1:16" ht="17.25">
      <c r="A696" s="248" t="s">
        <v>8283</v>
      </c>
      <c r="B696" s="249" t="s">
        <v>15293</v>
      </c>
      <c r="C696" s="249" t="str">
        <f t="shared" si="18"/>
        <v>७</v>
      </c>
      <c r="D696" s="249" t="s">
        <v>8284</v>
      </c>
      <c r="E696" s="372">
        <v>351608</v>
      </c>
      <c r="F696" s="372">
        <v>209866</v>
      </c>
      <c r="G696" s="372" t="s">
        <v>1176</v>
      </c>
      <c r="H696" s="372">
        <v>561474</v>
      </c>
      <c r="I696" s="372">
        <v>183063</v>
      </c>
      <c r="J696" s="372">
        <v>79889</v>
      </c>
      <c r="K696" s="372" t="s">
        <v>1176</v>
      </c>
      <c r="L696" s="372">
        <v>262952</v>
      </c>
      <c r="M696" s="372" t="s">
        <v>17594</v>
      </c>
      <c r="N696" s="372" t="s">
        <v>17386</v>
      </c>
      <c r="O696" s="372" t="s">
        <v>1176</v>
      </c>
      <c r="P696" s="373" t="s">
        <v>17220</v>
      </c>
    </row>
    <row r="697" spans="1:16" ht="17.25">
      <c r="A697" s="248" t="s">
        <v>8292</v>
      </c>
      <c r="B697" s="249" t="s">
        <v>15302</v>
      </c>
      <c r="C697" s="249" t="str">
        <f t="shared" si="18"/>
        <v>७</v>
      </c>
      <c r="D697" s="249" t="s">
        <v>8293</v>
      </c>
      <c r="E697" s="372">
        <v>163409</v>
      </c>
      <c r="F697" s="372">
        <v>148731</v>
      </c>
      <c r="G697" s="372" t="s">
        <v>1176</v>
      </c>
      <c r="H697" s="372">
        <v>312141</v>
      </c>
      <c r="I697" s="372">
        <v>100314</v>
      </c>
      <c r="J697" s="372">
        <v>65264</v>
      </c>
      <c r="K697" s="372" t="s">
        <v>1176</v>
      </c>
      <c r="L697" s="372">
        <v>165578</v>
      </c>
      <c r="M697" s="372" t="s">
        <v>16859</v>
      </c>
      <c r="N697" s="372" t="s">
        <v>17595</v>
      </c>
      <c r="O697" s="372" t="s">
        <v>1176</v>
      </c>
      <c r="P697" s="373" t="s">
        <v>17596</v>
      </c>
    </row>
    <row r="698" spans="1:16" ht="17.25">
      <c r="A698" s="248" t="s">
        <v>8302</v>
      </c>
      <c r="B698" s="249" t="s">
        <v>15311</v>
      </c>
      <c r="C698" s="249" t="str">
        <f t="shared" si="18"/>
        <v>७</v>
      </c>
      <c r="D698" s="249" t="s">
        <v>8303</v>
      </c>
      <c r="E698" s="372">
        <v>271357</v>
      </c>
      <c r="F698" s="372">
        <v>187516</v>
      </c>
      <c r="G698" s="372" t="s">
        <v>1176</v>
      </c>
      <c r="H698" s="372">
        <v>458873</v>
      </c>
      <c r="I698" s="372">
        <v>158004</v>
      </c>
      <c r="J698" s="372">
        <v>88272</v>
      </c>
      <c r="K698" s="372" t="s">
        <v>1176</v>
      </c>
      <c r="L698" s="372">
        <v>246276</v>
      </c>
      <c r="M698" s="372" t="s">
        <v>16812</v>
      </c>
      <c r="N698" s="372" t="s">
        <v>16145</v>
      </c>
      <c r="O698" s="372" t="s">
        <v>1176</v>
      </c>
      <c r="P698" s="373" t="s">
        <v>17597</v>
      </c>
    </row>
    <row r="699" spans="1:16" ht="17.25">
      <c r="A699" s="248" t="s">
        <v>8312</v>
      </c>
      <c r="B699" s="249" t="s">
        <v>15320</v>
      </c>
      <c r="C699" s="249" t="str">
        <f t="shared" si="18"/>
        <v>७</v>
      </c>
      <c r="D699" s="249" t="s">
        <v>8313</v>
      </c>
      <c r="E699" s="372">
        <v>221167</v>
      </c>
      <c r="F699" s="372">
        <v>153781</v>
      </c>
      <c r="G699" s="372" t="s">
        <v>1176</v>
      </c>
      <c r="H699" s="372">
        <v>374948</v>
      </c>
      <c r="I699" s="372">
        <v>112651</v>
      </c>
      <c r="J699" s="372">
        <v>56185</v>
      </c>
      <c r="K699" s="372" t="s">
        <v>1176</v>
      </c>
      <c r="L699" s="372">
        <v>168836</v>
      </c>
      <c r="M699" s="372" t="s">
        <v>17598</v>
      </c>
      <c r="N699" s="372" t="s">
        <v>17599</v>
      </c>
      <c r="O699" s="372" t="s">
        <v>1176</v>
      </c>
      <c r="P699" s="373" t="s">
        <v>17600</v>
      </c>
    </row>
    <row r="700" spans="1:16" ht="17.25">
      <c r="A700" s="248" t="s">
        <v>8322</v>
      </c>
      <c r="B700" s="249" t="s">
        <v>15329</v>
      </c>
      <c r="C700" s="249" t="str">
        <f t="shared" si="18"/>
        <v>७</v>
      </c>
      <c r="D700" s="249" t="s">
        <v>8324</v>
      </c>
      <c r="E700" s="372">
        <v>403405</v>
      </c>
      <c r="F700" s="372">
        <v>218073</v>
      </c>
      <c r="G700" s="372" t="s">
        <v>1176</v>
      </c>
      <c r="H700" s="372">
        <v>621479</v>
      </c>
      <c r="I700" s="372">
        <v>294101</v>
      </c>
      <c r="J700" s="372">
        <v>88570</v>
      </c>
      <c r="K700" s="372" t="s">
        <v>1176</v>
      </c>
      <c r="L700" s="372">
        <v>382671</v>
      </c>
      <c r="M700" s="372" t="s">
        <v>12266</v>
      </c>
      <c r="N700" s="372" t="s">
        <v>16422</v>
      </c>
      <c r="O700" s="372" t="s">
        <v>1176</v>
      </c>
      <c r="P700" s="373" t="s">
        <v>16438</v>
      </c>
    </row>
    <row r="701" spans="1:16" ht="17.25">
      <c r="A701" s="248" t="s">
        <v>8333</v>
      </c>
      <c r="B701" s="249" t="s">
        <v>15338</v>
      </c>
      <c r="C701" s="249" t="str">
        <f t="shared" si="18"/>
        <v>७</v>
      </c>
      <c r="D701" s="249" t="s">
        <v>8334</v>
      </c>
      <c r="E701" s="372">
        <v>510191</v>
      </c>
      <c r="F701" s="372">
        <v>156362</v>
      </c>
      <c r="G701" s="372" t="s">
        <v>1176</v>
      </c>
      <c r="H701" s="372">
        <v>666553</v>
      </c>
      <c r="I701" s="372">
        <v>338014</v>
      </c>
      <c r="J701" s="372">
        <v>58286</v>
      </c>
      <c r="K701" s="372" t="s">
        <v>1176</v>
      </c>
      <c r="L701" s="372">
        <v>396300</v>
      </c>
      <c r="M701" s="372" t="s">
        <v>12121</v>
      </c>
      <c r="N701" s="372" t="s">
        <v>17601</v>
      </c>
      <c r="O701" s="372" t="s">
        <v>1176</v>
      </c>
      <c r="P701" s="373" t="s">
        <v>17602</v>
      </c>
    </row>
    <row r="702" spans="1:16" ht="17.25">
      <c r="A702" s="248" t="s">
        <v>8341</v>
      </c>
      <c r="B702" s="249" t="s">
        <v>15348</v>
      </c>
      <c r="C702" s="249" t="str">
        <f t="shared" si="18"/>
        <v>७</v>
      </c>
      <c r="D702" s="249" t="s">
        <v>8342</v>
      </c>
      <c r="E702" s="372">
        <v>134924</v>
      </c>
      <c r="F702" s="372">
        <v>92319</v>
      </c>
      <c r="G702" s="372" t="s">
        <v>1176</v>
      </c>
      <c r="H702" s="372">
        <v>227244</v>
      </c>
      <c r="I702" s="372">
        <v>82036</v>
      </c>
      <c r="J702" s="372">
        <v>51072</v>
      </c>
      <c r="K702" s="372" t="s">
        <v>1176</v>
      </c>
      <c r="L702" s="372">
        <v>133109</v>
      </c>
      <c r="M702" s="372" t="s">
        <v>16475</v>
      </c>
      <c r="N702" s="372" t="s">
        <v>16810</v>
      </c>
      <c r="O702" s="372" t="s">
        <v>1176</v>
      </c>
      <c r="P702" s="373" t="s">
        <v>17603</v>
      </c>
    </row>
    <row r="703" spans="1:16" ht="17.25">
      <c r="A703" s="248" t="s">
        <v>8351</v>
      </c>
      <c r="B703" s="249" t="s">
        <v>15357</v>
      </c>
      <c r="C703" s="249" t="str">
        <f t="shared" si="18"/>
        <v>७</v>
      </c>
      <c r="D703" s="249" t="s">
        <v>8352</v>
      </c>
      <c r="E703" s="372">
        <v>456756</v>
      </c>
      <c r="F703" s="372">
        <v>170376</v>
      </c>
      <c r="G703" s="372" t="s">
        <v>1176</v>
      </c>
      <c r="H703" s="372">
        <v>627132</v>
      </c>
      <c r="I703" s="372">
        <v>284576</v>
      </c>
      <c r="J703" s="372">
        <v>69992</v>
      </c>
      <c r="K703" s="372" t="s">
        <v>1176</v>
      </c>
      <c r="L703" s="372">
        <v>354569</v>
      </c>
      <c r="M703" s="372" t="s">
        <v>17604</v>
      </c>
      <c r="N703" s="372" t="s">
        <v>17298</v>
      </c>
      <c r="O703" s="372" t="s">
        <v>1176</v>
      </c>
      <c r="P703" s="373" t="s">
        <v>17219</v>
      </c>
    </row>
    <row r="704" spans="1:16" ht="17.25">
      <c r="A704" s="248" t="s">
        <v>8359</v>
      </c>
      <c r="B704" s="249" t="s">
        <v>15365</v>
      </c>
      <c r="C704" s="249" t="str">
        <f t="shared" si="18"/>
        <v>७</v>
      </c>
      <c r="D704" s="249" t="s">
        <v>8360</v>
      </c>
      <c r="E704" s="372">
        <v>339555</v>
      </c>
      <c r="F704" s="372">
        <v>134117</v>
      </c>
      <c r="G704" s="372" t="s">
        <v>1176</v>
      </c>
      <c r="H704" s="372">
        <v>473673</v>
      </c>
      <c r="I704" s="372">
        <v>210488</v>
      </c>
      <c r="J704" s="372">
        <v>58995</v>
      </c>
      <c r="K704" s="372" t="s">
        <v>1176</v>
      </c>
      <c r="L704" s="372">
        <v>269484</v>
      </c>
      <c r="M704" s="372" t="s">
        <v>16419</v>
      </c>
      <c r="N704" s="372" t="s">
        <v>17605</v>
      </c>
      <c r="O704" s="372" t="s">
        <v>1176</v>
      </c>
      <c r="P704" s="373" t="s">
        <v>17606</v>
      </c>
    </row>
    <row r="705" spans="1:16" ht="17.25">
      <c r="A705" s="248" t="s">
        <v>8368</v>
      </c>
      <c r="B705" s="249" t="s">
        <v>15375</v>
      </c>
      <c r="C705" s="249" t="str">
        <f t="shared" si="18"/>
        <v>७</v>
      </c>
      <c r="D705" s="249" t="s">
        <v>8369</v>
      </c>
      <c r="E705" s="372">
        <v>366116</v>
      </c>
      <c r="F705" s="372">
        <v>130167</v>
      </c>
      <c r="G705" s="372" t="s">
        <v>1176</v>
      </c>
      <c r="H705" s="372">
        <v>496283</v>
      </c>
      <c r="I705" s="372">
        <v>231189</v>
      </c>
      <c r="J705" s="372">
        <v>57390</v>
      </c>
      <c r="K705" s="372" t="s">
        <v>1176</v>
      </c>
      <c r="L705" s="372">
        <v>288579</v>
      </c>
      <c r="M705" s="372" t="s">
        <v>13165</v>
      </c>
      <c r="N705" s="372" t="s">
        <v>17607</v>
      </c>
      <c r="O705" s="372" t="s">
        <v>1176</v>
      </c>
      <c r="P705" s="373" t="s">
        <v>16324</v>
      </c>
    </row>
    <row r="706" spans="1:16" ht="17.25">
      <c r="A706" s="248" t="s">
        <v>8378</v>
      </c>
      <c r="B706" s="249" t="s">
        <v>15385</v>
      </c>
      <c r="C706" s="249" t="str">
        <f t="shared" si="18"/>
        <v>७</v>
      </c>
      <c r="D706" s="249" t="s">
        <v>8379</v>
      </c>
      <c r="E706" s="372">
        <v>259854</v>
      </c>
      <c r="F706" s="372">
        <v>116697</v>
      </c>
      <c r="G706" s="372" t="s">
        <v>1176</v>
      </c>
      <c r="H706" s="372">
        <v>376551</v>
      </c>
      <c r="I706" s="372">
        <v>157064</v>
      </c>
      <c r="J706" s="372">
        <v>52860</v>
      </c>
      <c r="K706" s="372" t="s">
        <v>1176</v>
      </c>
      <c r="L706" s="372">
        <v>209924</v>
      </c>
      <c r="M706" s="372" t="s">
        <v>17608</v>
      </c>
      <c r="N706" s="372" t="s">
        <v>17609</v>
      </c>
      <c r="O706" s="372" t="s">
        <v>1176</v>
      </c>
      <c r="P706" s="373" t="s">
        <v>17610</v>
      </c>
    </row>
    <row r="707" spans="1:16" ht="17.25">
      <c r="A707" s="248" t="s">
        <v>8387</v>
      </c>
      <c r="B707" s="249" t="s">
        <v>15392</v>
      </c>
      <c r="C707" s="249" t="str">
        <f t="shared" si="18"/>
        <v>७</v>
      </c>
      <c r="D707" s="249" t="s">
        <v>8388</v>
      </c>
      <c r="E707" s="372">
        <v>387903</v>
      </c>
      <c r="F707" s="372">
        <v>145462</v>
      </c>
      <c r="G707" s="372" t="s">
        <v>1176</v>
      </c>
      <c r="H707" s="372">
        <v>533366</v>
      </c>
      <c r="I707" s="372">
        <v>261221</v>
      </c>
      <c r="J707" s="372">
        <v>51368</v>
      </c>
      <c r="K707" s="372" t="s">
        <v>1176</v>
      </c>
      <c r="L707" s="372">
        <v>312589</v>
      </c>
      <c r="M707" s="372" t="s">
        <v>15872</v>
      </c>
      <c r="N707" s="372" t="s">
        <v>17611</v>
      </c>
      <c r="O707" s="372" t="s">
        <v>1176</v>
      </c>
      <c r="P707" s="373" t="s">
        <v>17612</v>
      </c>
    </row>
    <row r="708" spans="1:16" ht="17.25">
      <c r="A708" s="248" t="s">
        <v>8396</v>
      </c>
      <c r="B708" s="249" t="s">
        <v>15401</v>
      </c>
      <c r="C708" s="249" t="str">
        <f t="shared" si="18"/>
        <v>७</v>
      </c>
      <c r="D708" s="249" t="s">
        <v>8397</v>
      </c>
      <c r="E708" s="372">
        <v>253359</v>
      </c>
      <c r="F708" s="372">
        <v>153223</v>
      </c>
      <c r="G708" s="372" t="s">
        <v>1176</v>
      </c>
      <c r="H708" s="372">
        <v>406582</v>
      </c>
      <c r="I708" s="372">
        <v>146251</v>
      </c>
      <c r="J708" s="372">
        <v>61335</v>
      </c>
      <c r="K708" s="372" t="s">
        <v>1176</v>
      </c>
      <c r="L708" s="372">
        <v>207586</v>
      </c>
      <c r="M708" s="372" t="s">
        <v>17613</v>
      </c>
      <c r="N708" s="372" t="s">
        <v>17614</v>
      </c>
      <c r="O708" s="372" t="s">
        <v>1176</v>
      </c>
      <c r="P708" s="373" t="s">
        <v>17615</v>
      </c>
    </row>
    <row r="709" spans="1:16" ht="17.25">
      <c r="A709" s="248" t="s">
        <v>8406</v>
      </c>
      <c r="B709" s="249" t="s">
        <v>15407</v>
      </c>
      <c r="C709" s="249" t="str">
        <f t="shared" si="18"/>
        <v>७</v>
      </c>
      <c r="D709" s="249" t="s">
        <v>8407</v>
      </c>
      <c r="E709" s="372">
        <v>307714</v>
      </c>
      <c r="F709" s="372">
        <v>156401</v>
      </c>
      <c r="G709" s="372" t="s">
        <v>1176</v>
      </c>
      <c r="H709" s="372">
        <v>464115</v>
      </c>
      <c r="I709" s="372">
        <v>207340</v>
      </c>
      <c r="J709" s="372">
        <v>83062</v>
      </c>
      <c r="K709" s="372" t="s">
        <v>1176</v>
      </c>
      <c r="L709" s="372">
        <v>290402</v>
      </c>
      <c r="M709" s="372" t="s">
        <v>9343</v>
      </c>
      <c r="N709" s="372" t="s">
        <v>17616</v>
      </c>
      <c r="O709" s="372" t="s">
        <v>1176</v>
      </c>
      <c r="P709" s="373" t="s">
        <v>17617</v>
      </c>
    </row>
    <row r="710" spans="1:16" ht="17.25">
      <c r="A710" s="248" t="s">
        <v>8415</v>
      </c>
      <c r="B710" s="249" t="s">
        <v>15417</v>
      </c>
      <c r="C710" s="249" t="str">
        <f t="shared" si="18"/>
        <v>७</v>
      </c>
      <c r="D710" s="249" t="s">
        <v>8416</v>
      </c>
      <c r="E710" s="372">
        <v>320871</v>
      </c>
      <c r="F710" s="372">
        <v>134754</v>
      </c>
      <c r="G710" s="372" t="s">
        <v>1176</v>
      </c>
      <c r="H710" s="372">
        <v>455626</v>
      </c>
      <c r="I710" s="372">
        <v>192735</v>
      </c>
      <c r="J710" s="372">
        <v>60139</v>
      </c>
      <c r="K710" s="372" t="s">
        <v>1176</v>
      </c>
      <c r="L710" s="372">
        <v>252874</v>
      </c>
      <c r="M710" s="372" t="s">
        <v>16359</v>
      </c>
      <c r="N710" s="372" t="s">
        <v>16107</v>
      </c>
      <c r="O710" s="372" t="s">
        <v>1176</v>
      </c>
      <c r="P710" s="373" t="s">
        <v>17618</v>
      </c>
    </row>
    <row r="711" spans="1:16" ht="17.25">
      <c r="A711" s="248" t="s">
        <v>8424</v>
      </c>
      <c r="B711" s="249" t="s">
        <v>15426</v>
      </c>
      <c r="C711" s="249" t="str">
        <f t="shared" si="18"/>
        <v>७</v>
      </c>
      <c r="D711" s="249" t="s">
        <v>8425</v>
      </c>
      <c r="E711" s="372">
        <v>196314</v>
      </c>
      <c r="F711" s="372">
        <v>103095</v>
      </c>
      <c r="G711" s="372" t="s">
        <v>1176</v>
      </c>
      <c r="H711" s="372">
        <v>299409</v>
      </c>
      <c r="I711" s="372">
        <v>115331</v>
      </c>
      <c r="J711" s="372">
        <v>49836</v>
      </c>
      <c r="K711" s="372" t="s">
        <v>1176</v>
      </c>
      <c r="L711" s="372">
        <v>165168</v>
      </c>
      <c r="M711" s="372" t="s">
        <v>17398</v>
      </c>
      <c r="N711" s="372" t="s">
        <v>17619</v>
      </c>
      <c r="O711" s="372" t="s">
        <v>1176</v>
      </c>
      <c r="P711" s="373" t="s">
        <v>13265</v>
      </c>
    </row>
    <row r="712" spans="1:16" ht="17.25">
      <c r="A712" s="248" t="s">
        <v>8434</v>
      </c>
      <c r="B712" s="249" t="s">
        <v>15435</v>
      </c>
      <c r="C712" s="249" t="str">
        <f t="shared" si="18"/>
        <v>७</v>
      </c>
      <c r="D712" s="249" t="s">
        <v>8436</v>
      </c>
      <c r="E712" s="372">
        <v>432330</v>
      </c>
      <c r="F712" s="372">
        <v>237920</v>
      </c>
      <c r="G712" s="372" t="s">
        <v>1176</v>
      </c>
      <c r="H712" s="372">
        <v>670250</v>
      </c>
      <c r="I712" s="372">
        <v>258658</v>
      </c>
      <c r="J712" s="372">
        <v>73774</v>
      </c>
      <c r="K712" s="372" t="s">
        <v>1176</v>
      </c>
      <c r="L712" s="372">
        <v>332433</v>
      </c>
      <c r="M712" s="372" t="s">
        <v>17620</v>
      </c>
      <c r="N712" s="372" t="s">
        <v>1282</v>
      </c>
      <c r="O712" s="372" t="s">
        <v>1176</v>
      </c>
      <c r="P712" s="373" t="s">
        <v>17621</v>
      </c>
    </row>
    <row r="713" spans="1:16" ht="17.25">
      <c r="A713" s="248" t="s">
        <v>8445</v>
      </c>
      <c r="B713" s="249" t="s">
        <v>15442</v>
      </c>
      <c r="C713" s="249" t="str">
        <f t="shared" si="18"/>
        <v>७</v>
      </c>
      <c r="D713" s="249" t="s">
        <v>8446</v>
      </c>
      <c r="E713" s="372">
        <v>530194</v>
      </c>
      <c r="F713" s="372">
        <v>224156</v>
      </c>
      <c r="G713" s="372" t="s">
        <v>1176</v>
      </c>
      <c r="H713" s="372">
        <v>754351</v>
      </c>
      <c r="I713" s="372">
        <v>319340</v>
      </c>
      <c r="J713" s="372">
        <v>69219</v>
      </c>
      <c r="K713" s="372" t="s">
        <v>1176</v>
      </c>
      <c r="L713" s="372">
        <v>388560</v>
      </c>
      <c r="M713" s="372" t="s">
        <v>17622</v>
      </c>
      <c r="N713" s="372" t="s">
        <v>17623</v>
      </c>
      <c r="O713" s="372" t="s">
        <v>1176</v>
      </c>
      <c r="P713" s="373" t="s">
        <v>17624</v>
      </c>
    </row>
    <row r="714" spans="1:16" ht="17.25">
      <c r="A714" s="248" t="s">
        <v>8455</v>
      </c>
      <c r="B714" s="249" t="s">
        <v>15450</v>
      </c>
      <c r="C714" s="249" t="str">
        <f t="shared" si="18"/>
        <v>७</v>
      </c>
      <c r="D714" s="249" t="s">
        <v>8456</v>
      </c>
      <c r="E714" s="372">
        <v>333077</v>
      </c>
      <c r="F714" s="372">
        <v>153968</v>
      </c>
      <c r="G714" s="372" t="s">
        <v>1176</v>
      </c>
      <c r="H714" s="372">
        <v>487045</v>
      </c>
      <c r="I714" s="372">
        <v>181471</v>
      </c>
      <c r="J714" s="372">
        <v>33402</v>
      </c>
      <c r="K714" s="372" t="s">
        <v>1176</v>
      </c>
      <c r="L714" s="372">
        <v>214874</v>
      </c>
      <c r="M714" s="372" t="s">
        <v>17625</v>
      </c>
      <c r="N714" s="372" t="s">
        <v>17224</v>
      </c>
      <c r="O714" s="372" t="s">
        <v>1176</v>
      </c>
      <c r="P714" s="373" t="s">
        <v>17626</v>
      </c>
    </row>
    <row r="715" spans="1:16" ht="17.25">
      <c r="A715" s="248" t="s">
        <v>8465</v>
      </c>
      <c r="B715" s="249" t="s">
        <v>15459</v>
      </c>
      <c r="C715" s="249" t="str">
        <f t="shared" si="18"/>
        <v>७</v>
      </c>
      <c r="D715" s="249" t="s">
        <v>8466</v>
      </c>
      <c r="E715" s="372">
        <v>277603</v>
      </c>
      <c r="F715" s="372">
        <v>171892</v>
      </c>
      <c r="G715" s="372" t="s">
        <v>1176</v>
      </c>
      <c r="H715" s="372">
        <v>449495</v>
      </c>
      <c r="I715" s="372">
        <v>171443</v>
      </c>
      <c r="J715" s="372">
        <v>52109</v>
      </c>
      <c r="K715" s="372" t="s">
        <v>1176</v>
      </c>
      <c r="L715" s="372">
        <v>223552</v>
      </c>
      <c r="M715" s="372" t="s">
        <v>17627</v>
      </c>
      <c r="N715" s="372" t="s">
        <v>17628</v>
      </c>
      <c r="O715" s="372" t="s">
        <v>1176</v>
      </c>
      <c r="P715" s="373" t="s">
        <v>16485</v>
      </c>
    </row>
    <row r="716" spans="1:16" ht="17.25">
      <c r="A716" s="248" t="s">
        <v>8474</v>
      </c>
      <c r="B716" s="249" t="s">
        <v>15467</v>
      </c>
      <c r="C716" s="249" t="str">
        <f t="shared" si="18"/>
        <v>७</v>
      </c>
      <c r="D716" s="249" t="s">
        <v>8475</v>
      </c>
      <c r="E716" s="372">
        <v>392774</v>
      </c>
      <c r="F716" s="372">
        <v>209513</v>
      </c>
      <c r="G716" s="372" t="s">
        <v>1176</v>
      </c>
      <c r="H716" s="372">
        <v>602287</v>
      </c>
      <c r="I716" s="372">
        <v>249035</v>
      </c>
      <c r="J716" s="372">
        <v>55798</v>
      </c>
      <c r="K716" s="372" t="s">
        <v>1176</v>
      </c>
      <c r="L716" s="372">
        <v>304833</v>
      </c>
      <c r="M716" s="372" t="s">
        <v>16850</v>
      </c>
      <c r="N716" s="372" t="s">
        <v>17629</v>
      </c>
      <c r="O716" s="372" t="s">
        <v>1176</v>
      </c>
      <c r="P716" s="373" t="s">
        <v>16930</v>
      </c>
    </row>
    <row r="717" spans="1:16" ht="17.25">
      <c r="A717" s="248" t="s">
        <v>8483</v>
      </c>
      <c r="B717" s="249" t="s">
        <v>15475</v>
      </c>
      <c r="C717" s="249" t="str">
        <f t="shared" si="18"/>
        <v>७</v>
      </c>
      <c r="D717" s="249" t="s">
        <v>8484</v>
      </c>
      <c r="E717" s="372">
        <v>342846</v>
      </c>
      <c r="F717" s="372">
        <v>135553</v>
      </c>
      <c r="G717" s="372" t="s">
        <v>1176</v>
      </c>
      <c r="H717" s="372">
        <v>478400</v>
      </c>
      <c r="I717" s="372">
        <v>180916</v>
      </c>
      <c r="J717" s="372">
        <v>26341</v>
      </c>
      <c r="K717" s="372" t="s">
        <v>1176</v>
      </c>
      <c r="L717" s="372">
        <v>207258</v>
      </c>
      <c r="M717" s="372" t="s">
        <v>17630</v>
      </c>
      <c r="N717" s="372" t="s">
        <v>17631</v>
      </c>
      <c r="O717" s="372" t="s">
        <v>1176</v>
      </c>
      <c r="P717" s="373" t="s">
        <v>17632</v>
      </c>
    </row>
    <row r="718" spans="1:16" ht="17.25">
      <c r="A718" s="248" t="s">
        <v>8493</v>
      </c>
      <c r="B718" s="249" t="s">
        <v>15482</v>
      </c>
      <c r="C718" s="249" t="str">
        <f t="shared" si="18"/>
        <v>७</v>
      </c>
      <c r="D718" s="249" t="s">
        <v>8494</v>
      </c>
      <c r="E718" s="372">
        <v>282344</v>
      </c>
      <c r="F718" s="372">
        <v>163737</v>
      </c>
      <c r="G718" s="372" t="s">
        <v>1176</v>
      </c>
      <c r="H718" s="372">
        <v>446082</v>
      </c>
      <c r="I718" s="372">
        <v>169912</v>
      </c>
      <c r="J718" s="372">
        <v>45671</v>
      </c>
      <c r="K718" s="372" t="s">
        <v>1176</v>
      </c>
      <c r="L718" s="372">
        <v>215583</v>
      </c>
      <c r="M718" s="372" t="s">
        <v>17633</v>
      </c>
      <c r="N718" s="372" t="s">
        <v>17216</v>
      </c>
      <c r="O718" s="372" t="s">
        <v>1176</v>
      </c>
      <c r="P718" s="373" t="s">
        <v>17634</v>
      </c>
    </row>
    <row r="719" spans="1:16" ht="17.25">
      <c r="A719" s="248" t="s">
        <v>8503</v>
      </c>
      <c r="B719" s="249" t="s">
        <v>15490</v>
      </c>
      <c r="C719" s="249" t="str">
        <f t="shared" si="18"/>
        <v>७</v>
      </c>
      <c r="D719" s="249" t="s">
        <v>15491</v>
      </c>
      <c r="E719" s="372">
        <v>312610</v>
      </c>
      <c r="F719" s="372">
        <v>162464</v>
      </c>
      <c r="G719" s="372" t="s">
        <v>1176</v>
      </c>
      <c r="H719" s="372">
        <v>475074</v>
      </c>
      <c r="I719" s="372">
        <v>166527</v>
      </c>
      <c r="J719" s="372">
        <v>33299</v>
      </c>
      <c r="K719" s="372" t="s">
        <v>1176</v>
      </c>
      <c r="L719" s="372">
        <v>199827</v>
      </c>
      <c r="M719" s="372" t="s">
        <v>1135</v>
      </c>
      <c r="N719" s="372" t="s">
        <v>17635</v>
      </c>
      <c r="O719" s="372" t="s">
        <v>1176</v>
      </c>
      <c r="P719" s="373" t="s">
        <v>17037</v>
      </c>
    </row>
    <row r="720" spans="1:16" ht="17.25">
      <c r="A720" s="248" t="s">
        <v>8511</v>
      </c>
      <c r="B720" s="249" t="s">
        <v>15499</v>
      </c>
      <c r="C720" s="249" t="str">
        <f t="shared" si="18"/>
        <v>७</v>
      </c>
      <c r="D720" s="249" t="s">
        <v>8512</v>
      </c>
      <c r="E720" s="372">
        <v>260512</v>
      </c>
      <c r="F720" s="372">
        <v>154840</v>
      </c>
      <c r="G720" s="372" t="s">
        <v>1176</v>
      </c>
      <c r="H720" s="372">
        <v>415352</v>
      </c>
      <c r="I720" s="372">
        <v>138867</v>
      </c>
      <c r="J720" s="372">
        <v>33273</v>
      </c>
      <c r="K720" s="372" t="s">
        <v>1176</v>
      </c>
      <c r="L720" s="372">
        <v>172140</v>
      </c>
      <c r="M720" s="372" t="s">
        <v>17636</v>
      </c>
      <c r="N720" s="372" t="s">
        <v>17637</v>
      </c>
      <c r="O720" s="372" t="s">
        <v>1176</v>
      </c>
      <c r="P720" s="373" t="s">
        <v>17638</v>
      </c>
    </row>
    <row r="721" spans="1:16" ht="17.25">
      <c r="A721" s="248" t="s">
        <v>8521</v>
      </c>
      <c r="B721" s="249" t="s">
        <v>15509</v>
      </c>
      <c r="C721" s="249" t="str">
        <f t="shared" si="18"/>
        <v>७</v>
      </c>
      <c r="D721" s="249" t="s">
        <v>8523</v>
      </c>
      <c r="E721" s="372">
        <v>377464</v>
      </c>
      <c r="F721" s="372">
        <v>130180</v>
      </c>
      <c r="G721" s="372" t="s">
        <v>1176</v>
      </c>
      <c r="H721" s="372">
        <v>507644</v>
      </c>
      <c r="I721" s="372">
        <v>215385</v>
      </c>
      <c r="J721" s="372">
        <v>21061</v>
      </c>
      <c r="K721" s="372" t="s">
        <v>1176</v>
      </c>
      <c r="L721" s="372">
        <v>236447</v>
      </c>
      <c r="M721" s="372" t="s">
        <v>17185</v>
      </c>
      <c r="N721" s="372" t="s">
        <v>17639</v>
      </c>
      <c r="O721" s="372" t="s">
        <v>1176</v>
      </c>
      <c r="P721" s="373" t="s">
        <v>17640</v>
      </c>
    </row>
    <row r="722" spans="1:16" ht="17.25">
      <c r="A722" s="248" t="s">
        <v>8532</v>
      </c>
      <c r="B722" s="249" t="s">
        <v>15516</v>
      </c>
      <c r="C722" s="249" t="str">
        <f t="shared" si="18"/>
        <v>७</v>
      </c>
      <c r="D722" s="249" t="s">
        <v>8533</v>
      </c>
      <c r="E722" s="372">
        <v>399102</v>
      </c>
      <c r="F722" s="372">
        <v>194563</v>
      </c>
      <c r="G722" s="372" t="s">
        <v>1176</v>
      </c>
      <c r="H722" s="372">
        <v>593666</v>
      </c>
      <c r="I722" s="372">
        <v>226638</v>
      </c>
      <c r="J722" s="372">
        <v>53120</v>
      </c>
      <c r="K722" s="372" t="s">
        <v>1176</v>
      </c>
      <c r="L722" s="372">
        <v>279758</v>
      </c>
      <c r="M722" s="372" t="s">
        <v>17281</v>
      </c>
      <c r="N722" s="372" t="s">
        <v>17641</v>
      </c>
      <c r="O722" s="372" t="s">
        <v>1176</v>
      </c>
      <c r="P722" s="373" t="s">
        <v>16659</v>
      </c>
    </row>
    <row r="723" spans="1:16" ht="17.25">
      <c r="A723" s="248" t="s">
        <v>8541</v>
      </c>
      <c r="B723" s="249" t="s">
        <v>15524</v>
      </c>
      <c r="C723" s="249" t="str">
        <f t="shared" si="18"/>
        <v>७</v>
      </c>
      <c r="D723" s="249" t="s">
        <v>8542</v>
      </c>
      <c r="E723" s="372">
        <v>472741</v>
      </c>
      <c r="F723" s="372">
        <v>186305</v>
      </c>
      <c r="G723" s="372" t="s">
        <v>1176</v>
      </c>
      <c r="H723" s="372">
        <v>659046</v>
      </c>
      <c r="I723" s="372">
        <v>295362</v>
      </c>
      <c r="J723" s="372">
        <v>93525</v>
      </c>
      <c r="K723" s="372" t="s">
        <v>1176</v>
      </c>
      <c r="L723" s="372">
        <v>388887</v>
      </c>
      <c r="M723" s="372" t="s">
        <v>14305</v>
      </c>
      <c r="N723" s="372" t="s">
        <v>16554</v>
      </c>
      <c r="O723" s="372" t="s">
        <v>1176</v>
      </c>
      <c r="P723" s="373" t="s">
        <v>2279</v>
      </c>
    </row>
    <row r="724" spans="1:16" ht="17.25">
      <c r="A724" s="248" t="s">
        <v>8550</v>
      </c>
      <c r="B724" s="249" t="s">
        <v>15533</v>
      </c>
      <c r="C724" s="249" t="str">
        <f t="shared" si="18"/>
        <v>७</v>
      </c>
      <c r="D724" s="249" t="s">
        <v>8551</v>
      </c>
      <c r="E724" s="372">
        <v>614710</v>
      </c>
      <c r="F724" s="372">
        <v>140946</v>
      </c>
      <c r="G724" s="372" t="s">
        <v>1176</v>
      </c>
      <c r="H724" s="372">
        <v>755657</v>
      </c>
      <c r="I724" s="372">
        <v>369992</v>
      </c>
      <c r="J724" s="372">
        <v>31696</v>
      </c>
      <c r="K724" s="372" t="s">
        <v>1176</v>
      </c>
      <c r="L724" s="372">
        <v>401689</v>
      </c>
      <c r="M724" s="372" t="s">
        <v>16733</v>
      </c>
      <c r="N724" s="372" t="s">
        <v>17642</v>
      </c>
      <c r="O724" s="372" t="s">
        <v>1176</v>
      </c>
      <c r="P724" s="373" t="s">
        <v>17643</v>
      </c>
    </row>
    <row r="725" spans="1:16" ht="17.25">
      <c r="A725" s="248" t="s">
        <v>8560</v>
      </c>
      <c r="B725" s="249" t="s">
        <v>15541</v>
      </c>
      <c r="C725" s="249" t="str">
        <f t="shared" si="18"/>
        <v>७</v>
      </c>
      <c r="D725" s="249" t="s">
        <v>8561</v>
      </c>
      <c r="E725" s="372">
        <v>322019</v>
      </c>
      <c r="F725" s="372">
        <v>146699</v>
      </c>
      <c r="G725" s="372" t="s">
        <v>1176</v>
      </c>
      <c r="H725" s="372">
        <v>468718</v>
      </c>
      <c r="I725" s="372">
        <v>199138</v>
      </c>
      <c r="J725" s="372">
        <v>75626</v>
      </c>
      <c r="K725" s="372" t="s">
        <v>1176</v>
      </c>
      <c r="L725" s="372">
        <v>274764</v>
      </c>
      <c r="M725" s="372" t="s">
        <v>13209</v>
      </c>
      <c r="N725" s="372" t="s">
        <v>16775</v>
      </c>
      <c r="O725" s="372" t="s">
        <v>1176</v>
      </c>
      <c r="P725" s="373" t="s">
        <v>17644</v>
      </c>
    </row>
    <row r="726" spans="1:16" ht="17.25">
      <c r="A726" s="248" t="s">
        <v>8570</v>
      </c>
      <c r="B726" s="249" t="s">
        <v>15551</v>
      </c>
      <c r="C726" s="249" t="str">
        <f t="shared" si="18"/>
        <v>७</v>
      </c>
      <c r="D726" s="249" t="s">
        <v>8571</v>
      </c>
      <c r="E726" s="372">
        <v>310971</v>
      </c>
      <c r="F726" s="372">
        <v>114496</v>
      </c>
      <c r="G726" s="372" t="s">
        <v>1176</v>
      </c>
      <c r="H726" s="372">
        <v>425467</v>
      </c>
      <c r="I726" s="372">
        <v>210130</v>
      </c>
      <c r="J726" s="372">
        <v>55357</v>
      </c>
      <c r="K726" s="372" t="s">
        <v>1176</v>
      </c>
      <c r="L726" s="372">
        <v>265488</v>
      </c>
      <c r="M726" s="372" t="s">
        <v>17645</v>
      </c>
      <c r="N726" s="372" t="s">
        <v>17619</v>
      </c>
      <c r="O726" s="372" t="s">
        <v>1176</v>
      </c>
      <c r="P726" s="373" t="s">
        <v>10767</v>
      </c>
    </row>
    <row r="727" spans="1:16" ht="17.25">
      <c r="A727" s="248" t="s">
        <v>8579</v>
      </c>
      <c r="B727" s="249" t="s">
        <v>15560</v>
      </c>
      <c r="C727" s="249" t="str">
        <f t="shared" si="18"/>
        <v>७</v>
      </c>
      <c r="D727" s="249" t="s">
        <v>8580</v>
      </c>
      <c r="E727" s="372">
        <v>388061</v>
      </c>
      <c r="F727" s="372">
        <v>164512</v>
      </c>
      <c r="G727" s="372" t="s">
        <v>1176</v>
      </c>
      <c r="H727" s="372">
        <v>552574</v>
      </c>
      <c r="I727" s="372">
        <v>237669</v>
      </c>
      <c r="J727" s="372">
        <v>73448</v>
      </c>
      <c r="K727" s="372" t="s">
        <v>1176</v>
      </c>
      <c r="L727" s="372">
        <v>311118</v>
      </c>
      <c r="M727" s="372" t="s">
        <v>11091</v>
      </c>
      <c r="N727" s="372" t="s">
        <v>17646</v>
      </c>
      <c r="O727" s="372" t="s">
        <v>1176</v>
      </c>
      <c r="P727" s="373" t="s">
        <v>16289</v>
      </c>
    </row>
    <row r="728" spans="1:16" ht="17.25">
      <c r="A728" s="248" t="s">
        <v>8589</v>
      </c>
      <c r="B728" s="249" t="s">
        <v>15570</v>
      </c>
      <c r="C728" s="249" t="str">
        <f t="shared" si="18"/>
        <v>७</v>
      </c>
      <c r="D728" s="249" t="s">
        <v>8590</v>
      </c>
      <c r="E728" s="372">
        <v>271603</v>
      </c>
      <c r="F728" s="372">
        <v>99426</v>
      </c>
      <c r="G728" s="372" t="s">
        <v>1176</v>
      </c>
      <c r="H728" s="372">
        <v>371029</v>
      </c>
      <c r="I728" s="372">
        <v>166453</v>
      </c>
      <c r="J728" s="372">
        <v>22230</v>
      </c>
      <c r="K728" s="372" t="s">
        <v>1176</v>
      </c>
      <c r="L728" s="372">
        <v>188683</v>
      </c>
      <c r="M728" s="372" t="s">
        <v>17647</v>
      </c>
      <c r="N728" s="372" t="s">
        <v>17648</v>
      </c>
      <c r="O728" s="372" t="s">
        <v>1176</v>
      </c>
      <c r="P728" s="373" t="s">
        <v>17546</v>
      </c>
    </row>
    <row r="729" spans="1:16" ht="17.25">
      <c r="A729" s="248" t="s">
        <v>8598</v>
      </c>
      <c r="B729" s="249" t="s">
        <v>15580</v>
      </c>
      <c r="C729" s="249" t="str">
        <f t="shared" si="18"/>
        <v>७</v>
      </c>
      <c r="D729" s="249" t="s">
        <v>8599</v>
      </c>
      <c r="E729" s="372">
        <v>339504</v>
      </c>
      <c r="F729" s="372">
        <v>151145</v>
      </c>
      <c r="G729" s="372" t="s">
        <v>1176</v>
      </c>
      <c r="H729" s="372">
        <v>490650</v>
      </c>
      <c r="I729" s="372">
        <v>186305</v>
      </c>
      <c r="J729" s="372">
        <v>48545</v>
      </c>
      <c r="K729" s="372" t="s">
        <v>1176</v>
      </c>
      <c r="L729" s="372">
        <v>234851</v>
      </c>
      <c r="M729" s="372" t="s">
        <v>17649</v>
      </c>
      <c r="N729" s="372" t="s">
        <v>17650</v>
      </c>
      <c r="O729" s="372" t="s">
        <v>1176</v>
      </c>
      <c r="P729" s="373" t="s">
        <v>16278</v>
      </c>
    </row>
    <row r="730" spans="1:16" ht="17.25">
      <c r="A730" s="248" t="s">
        <v>8607</v>
      </c>
      <c r="B730" s="249" t="s">
        <v>15589</v>
      </c>
      <c r="C730" s="249" t="str">
        <f t="shared" si="18"/>
        <v>७</v>
      </c>
      <c r="D730" s="249" t="s">
        <v>8608</v>
      </c>
      <c r="E730" s="372">
        <v>420496</v>
      </c>
      <c r="F730" s="372">
        <v>148974</v>
      </c>
      <c r="G730" s="372" t="s">
        <v>1176</v>
      </c>
      <c r="H730" s="372">
        <v>569470</v>
      </c>
      <c r="I730" s="372">
        <v>242319</v>
      </c>
      <c r="J730" s="372">
        <v>50485</v>
      </c>
      <c r="K730" s="372" t="s">
        <v>1176</v>
      </c>
      <c r="L730" s="372">
        <v>292805</v>
      </c>
      <c r="M730" s="372" t="s">
        <v>1039</v>
      </c>
      <c r="N730" s="372" t="s">
        <v>17651</v>
      </c>
      <c r="O730" s="372" t="s">
        <v>1176</v>
      </c>
      <c r="P730" s="373" t="s">
        <v>17057</v>
      </c>
    </row>
    <row r="731" spans="1:16" ht="17.25">
      <c r="A731" s="248" t="s">
        <v>8616</v>
      </c>
      <c r="B731" s="249" t="s">
        <v>15599</v>
      </c>
      <c r="C731" s="249" t="str">
        <f t="shared" ref="C731:C778" si="20">MID(B731,3,1)</f>
        <v>७</v>
      </c>
      <c r="D731" s="249" t="s">
        <v>15600</v>
      </c>
      <c r="E731" s="372">
        <v>455086</v>
      </c>
      <c r="F731" s="372">
        <v>191087</v>
      </c>
      <c r="G731" s="372" t="s">
        <v>1176</v>
      </c>
      <c r="H731" s="372">
        <v>646173</v>
      </c>
      <c r="I731" s="372">
        <v>280325</v>
      </c>
      <c r="J731" s="372">
        <v>71413</v>
      </c>
      <c r="K731" s="372" t="s">
        <v>1176</v>
      </c>
      <c r="L731" s="372">
        <v>351739</v>
      </c>
      <c r="M731" s="372" t="s">
        <v>9315</v>
      </c>
      <c r="N731" s="372" t="s">
        <v>17652</v>
      </c>
      <c r="O731" s="372" t="s">
        <v>1176</v>
      </c>
      <c r="P731" s="373" t="s">
        <v>17390</v>
      </c>
    </row>
    <row r="732" spans="1:16" ht="17.25">
      <c r="A732" s="248" t="s">
        <v>8627</v>
      </c>
      <c r="B732" s="249" t="s">
        <v>15608</v>
      </c>
      <c r="C732" s="249" t="str">
        <f t="shared" si="20"/>
        <v>७</v>
      </c>
      <c r="D732" s="249" t="s">
        <v>8628</v>
      </c>
      <c r="E732" s="372">
        <v>453701</v>
      </c>
      <c r="F732" s="372">
        <v>148529</v>
      </c>
      <c r="G732" s="372" t="s">
        <v>1176</v>
      </c>
      <c r="H732" s="372">
        <v>602231</v>
      </c>
      <c r="I732" s="372">
        <v>326421</v>
      </c>
      <c r="J732" s="372">
        <v>53333</v>
      </c>
      <c r="K732" s="372" t="s">
        <v>1176</v>
      </c>
      <c r="L732" s="372">
        <v>379754</v>
      </c>
      <c r="M732" s="372" t="s">
        <v>14830</v>
      </c>
      <c r="N732" s="372" t="s">
        <v>17653</v>
      </c>
      <c r="O732" s="372" t="s">
        <v>1176</v>
      </c>
      <c r="P732" s="373" t="s">
        <v>17654</v>
      </c>
    </row>
    <row r="733" spans="1:16" ht="17.25">
      <c r="A733" s="248" t="s">
        <v>8636</v>
      </c>
      <c r="B733" s="249" t="s">
        <v>15616</v>
      </c>
      <c r="C733" s="249" t="str">
        <f t="shared" si="20"/>
        <v>७</v>
      </c>
      <c r="D733" s="249" t="s">
        <v>8637</v>
      </c>
      <c r="E733" s="372">
        <v>236293</v>
      </c>
      <c r="F733" s="372">
        <v>122232</v>
      </c>
      <c r="G733" s="372" t="s">
        <v>1176</v>
      </c>
      <c r="H733" s="372">
        <v>358525</v>
      </c>
      <c r="I733" s="372">
        <v>125641</v>
      </c>
      <c r="J733" s="372">
        <v>46728</v>
      </c>
      <c r="K733" s="372" t="s">
        <v>1176</v>
      </c>
      <c r="L733" s="372">
        <v>172370</v>
      </c>
      <c r="M733" s="372" t="s">
        <v>17655</v>
      </c>
      <c r="N733" s="372" t="s">
        <v>17656</v>
      </c>
      <c r="O733" s="372" t="s">
        <v>1176</v>
      </c>
      <c r="P733" s="373" t="s">
        <v>17657</v>
      </c>
    </row>
    <row r="734" spans="1:16" ht="17.25">
      <c r="A734" s="248" t="s">
        <v>8645</v>
      </c>
      <c r="B734" s="249" t="s">
        <v>15624</v>
      </c>
      <c r="C734" s="249" t="str">
        <f t="shared" si="20"/>
        <v>७</v>
      </c>
      <c r="D734" s="249" t="s">
        <v>8646</v>
      </c>
      <c r="E734" s="372">
        <v>249395</v>
      </c>
      <c r="F734" s="372">
        <v>164862</v>
      </c>
      <c r="G734" s="372" t="s">
        <v>1176</v>
      </c>
      <c r="H734" s="372">
        <v>414258</v>
      </c>
      <c r="I734" s="372">
        <v>142868</v>
      </c>
      <c r="J734" s="372">
        <v>34433</v>
      </c>
      <c r="K734" s="372" t="s">
        <v>1176</v>
      </c>
      <c r="L734" s="372">
        <v>177301</v>
      </c>
      <c r="M734" s="372" t="s">
        <v>17658</v>
      </c>
      <c r="N734" s="372" t="s">
        <v>17659</v>
      </c>
      <c r="O734" s="372" t="s">
        <v>1176</v>
      </c>
      <c r="P734" s="373" t="s">
        <v>17660</v>
      </c>
    </row>
    <row r="735" spans="1:16" ht="17.25">
      <c r="A735" s="248" t="s">
        <v>8655</v>
      </c>
      <c r="B735" s="249" t="s">
        <v>15633</v>
      </c>
      <c r="C735" s="249" t="str">
        <f t="shared" si="20"/>
        <v>७</v>
      </c>
      <c r="D735" s="249" t="s">
        <v>8656</v>
      </c>
      <c r="E735" s="372">
        <v>312460</v>
      </c>
      <c r="F735" s="372">
        <v>150015</v>
      </c>
      <c r="G735" s="372" t="s">
        <v>1176</v>
      </c>
      <c r="H735" s="372">
        <v>462476</v>
      </c>
      <c r="I735" s="372">
        <v>193988</v>
      </c>
      <c r="J735" s="372">
        <v>80655</v>
      </c>
      <c r="K735" s="372" t="s">
        <v>1176</v>
      </c>
      <c r="L735" s="372">
        <v>274644</v>
      </c>
      <c r="M735" s="372" t="s">
        <v>17661</v>
      </c>
      <c r="N735" s="372" t="s">
        <v>17662</v>
      </c>
      <c r="O735" s="372" t="s">
        <v>1176</v>
      </c>
      <c r="P735" s="373" t="s">
        <v>17663</v>
      </c>
    </row>
    <row r="736" spans="1:16" ht="17.25">
      <c r="A736" s="248" t="s">
        <v>8665</v>
      </c>
      <c r="B736" s="249" t="s">
        <v>15643</v>
      </c>
      <c r="C736" s="249" t="str">
        <f t="shared" si="20"/>
        <v>७</v>
      </c>
      <c r="D736" s="249" t="s">
        <v>8666</v>
      </c>
      <c r="E736" s="372">
        <v>318448</v>
      </c>
      <c r="F736" s="372">
        <v>162290</v>
      </c>
      <c r="G736" s="372" t="s">
        <v>1176</v>
      </c>
      <c r="H736" s="372">
        <v>480739</v>
      </c>
      <c r="I736" s="372">
        <v>196912</v>
      </c>
      <c r="J736" s="372">
        <v>63748</v>
      </c>
      <c r="K736" s="372" t="s">
        <v>1176</v>
      </c>
      <c r="L736" s="372">
        <v>260660</v>
      </c>
      <c r="M736" s="372" t="s">
        <v>16140</v>
      </c>
      <c r="N736" s="372" t="s">
        <v>17214</v>
      </c>
      <c r="O736" s="372" t="s">
        <v>1176</v>
      </c>
      <c r="P736" s="373" t="s">
        <v>16903</v>
      </c>
    </row>
    <row r="737" spans="1:16" ht="17.25">
      <c r="A737" s="248" t="s">
        <v>8673</v>
      </c>
      <c r="B737" s="249" t="s">
        <v>15653</v>
      </c>
      <c r="C737" s="249" t="str">
        <f t="shared" si="20"/>
        <v>७</v>
      </c>
      <c r="D737" s="249" t="s">
        <v>8674</v>
      </c>
      <c r="E737" s="372">
        <v>383008</v>
      </c>
      <c r="F737" s="372">
        <v>165761</v>
      </c>
      <c r="G737" s="372" t="s">
        <v>1176</v>
      </c>
      <c r="H737" s="372">
        <v>548769</v>
      </c>
      <c r="I737" s="372">
        <v>243795</v>
      </c>
      <c r="J737" s="372">
        <v>60661</v>
      </c>
      <c r="K737" s="372" t="s">
        <v>1176</v>
      </c>
      <c r="L737" s="372">
        <v>304456</v>
      </c>
      <c r="M737" s="372" t="s">
        <v>17664</v>
      </c>
      <c r="N737" s="372" t="s">
        <v>17665</v>
      </c>
      <c r="O737" s="372" t="s">
        <v>1176</v>
      </c>
      <c r="P737" s="373" t="s">
        <v>16004</v>
      </c>
    </row>
    <row r="738" spans="1:16" ht="17.25">
      <c r="A738" s="248" t="s">
        <v>8683</v>
      </c>
      <c r="B738" s="249" t="s">
        <v>15662</v>
      </c>
      <c r="C738" s="249" t="str">
        <f t="shared" si="20"/>
        <v>७</v>
      </c>
      <c r="D738" s="249" t="s">
        <v>8684</v>
      </c>
      <c r="E738" s="372">
        <v>330397</v>
      </c>
      <c r="F738" s="372">
        <v>143708</v>
      </c>
      <c r="G738" s="372" t="s">
        <v>1176</v>
      </c>
      <c r="H738" s="372">
        <v>474105</v>
      </c>
      <c r="I738" s="372">
        <v>190548</v>
      </c>
      <c r="J738" s="372">
        <v>27710</v>
      </c>
      <c r="K738" s="372" t="s">
        <v>1176</v>
      </c>
      <c r="L738" s="372">
        <v>218258</v>
      </c>
      <c r="M738" s="372" t="s">
        <v>16729</v>
      </c>
      <c r="N738" s="372" t="s">
        <v>17666</v>
      </c>
      <c r="O738" s="372" t="s">
        <v>1176</v>
      </c>
      <c r="P738" s="373" t="s">
        <v>16953</v>
      </c>
    </row>
    <row r="739" spans="1:16" ht="17.25">
      <c r="A739" s="248" t="s">
        <v>8693</v>
      </c>
      <c r="B739" s="249" t="s">
        <v>15670</v>
      </c>
      <c r="C739" s="249" t="str">
        <f t="shared" si="20"/>
        <v>७</v>
      </c>
      <c r="D739" s="249" t="s">
        <v>8694</v>
      </c>
      <c r="E739" s="372">
        <v>271107</v>
      </c>
      <c r="F739" s="372">
        <v>221004</v>
      </c>
      <c r="G739" s="372" t="s">
        <v>1176</v>
      </c>
      <c r="H739" s="372">
        <v>492112</v>
      </c>
      <c r="I739" s="372">
        <v>141102</v>
      </c>
      <c r="J739" s="372">
        <v>29392</v>
      </c>
      <c r="K739" s="372" t="s">
        <v>1176</v>
      </c>
      <c r="L739" s="372">
        <v>170494</v>
      </c>
      <c r="M739" s="372" t="s">
        <v>17029</v>
      </c>
      <c r="N739" s="372" t="s">
        <v>17667</v>
      </c>
      <c r="O739" s="372" t="s">
        <v>1176</v>
      </c>
      <c r="P739" s="373" t="s">
        <v>17668</v>
      </c>
    </row>
    <row r="740" spans="1:16" ht="17.25">
      <c r="A740" s="248" t="s">
        <v>8703</v>
      </c>
      <c r="B740" s="249" t="s">
        <v>15679</v>
      </c>
      <c r="C740" s="249" t="str">
        <f t="shared" si="20"/>
        <v>७</v>
      </c>
      <c r="D740" s="249" t="s">
        <v>8705</v>
      </c>
      <c r="E740" s="372">
        <v>444418</v>
      </c>
      <c r="F740" s="372">
        <v>191659</v>
      </c>
      <c r="G740" s="372">
        <v>500</v>
      </c>
      <c r="H740" s="372">
        <v>636577</v>
      </c>
      <c r="I740" s="372">
        <v>312998</v>
      </c>
      <c r="J740" s="372">
        <v>76793</v>
      </c>
      <c r="K740" s="372" t="s">
        <v>1176</v>
      </c>
      <c r="L740" s="372">
        <v>389791</v>
      </c>
      <c r="M740" s="372" t="s">
        <v>17669</v>
      </c>
      <c r="N740" s="372" t="s">
        <v>17670</v>
      </c>
      <c r="O740" s="372" t="s">
        <v>1176</v>
      </c>
      <c r="P740" s="373" t="s">
        <v>10186</v>
      </c>
    </row>
    <row r="741" spans="1:16" ht="17.25">
      <c r="A741" s="248" t="s">
        <v>8714</v>
      </c>
      <c r="B741" s="249" t="s">
        <v>15688</v>
      </c>
      <c r="C741" s="249" t="str">
        <f t="shared" si="20"/>
        <v>७</v>
      </c>
      <c r="D741" s="249" t="s">
        <v>8715</v>
      </c>
      <c r="E741" s="372">
        <v>518154</v>
      </c>
      <c r="F741" s="372">
        <v>203096</v>
      </c>
      <c r="G741" s="372" t="s">
        <v>1176</v>
      </c>
      <c r="H741" s="372">
        <v>721250</v>
      </c>
      <c r="I741" s="372">
        <v>279818</v>
      </c>
      <c r="J741" s="372">
        <v>56608</v>
      </c>
      <c r="K741" s="372" t="s">
        <v>1176</v>
      </c>
      <c r="L741" s="372">
        <v>336426</v>
      </c>
      <c r="M741" s="372" t="s">
        <v>2229</v>
      </c>
      <c r="N741" s="372" t="s">
        <v>17671</v>
      </c>
      <c r="O741" s="372" t="s">
        <v>1176</v>
      </c>
      <c r="P741" s="373" t="s">
        <v>17672</v>
      </c>
    </row>
    <row r="742" spans="1:16" ht="17.25">
      <c r="A742" s="248" t="s">
        <v>8724</v>
      </c>
      <c r="B742" s="249" t="s">
        <v>15696</v>
      </c>
      <c r="C742" s="249" t="str">
        <f t="shared" si="20"/>
        <v>७</v>
      </c>
      <c r="D742" s="249" t="s">
        <v>8725</v>
      </c>
      <c r="E742" s="372">
        <v>491638</v>
      </c>
      <c r="F742" s="372">
        <v>206272</v>
      </c>
      <c r="G742" s="372" t="s">
        <v>1176</v>
      </c>
      <c r="H742" s="372">
        <v>697910</v>
      </c>
      <c r="I742" s="372">
        <v>242365</v>
      </c>
      <c r="J742" s="372">
        <v>85218</v>
      </c>
      <c r="K742" s="372" t="s">
        <v>1176</v>
      </c>
      <c r="L742" s="372">
        <v>327583</v>
      </c>
      <c r="M742" s="372" t="s">
        <v>17673</v>
      </c>
      <c r="N742" s="372" t="s">
        <v>12670</v>
      </c>
      <c r="O742" s="372" t="s">
        <v>1176</v>
      </c>
      <c r="P742" s="373" t="s">
        <v>17674</v>
      </c>
    </row>
    <row r="743" spans="1:16" ht="17.25">
      <c r="A743" s="248" t="s">
        <v>8734</v>
      </c>
      <c r="B743" s="249" t="s">
        <v>15705</v>
      </c>
      <c r="C743" s="249" t="str">
        <f t="shared" si="20"/>
        <v>७</v>
      </c>
      <c r="D743" s="249" t="s">
        <v>8735</v>
      </c>
      <c r="E743" s="372">
        <v>391874</v>
      </c>
      <c r="F743" s="372">
        <v>194144</v>
      </c>
      <c r="G743" s="372" t="s">
        <v>1176</v>
      </c>
      <c r="H743" s="372">
        <v>586018</v>
      </c>
      <c r="I743" s="372">
        <v>215048</v>
      </c>
      <c r="J743" s="372">
        <v>46245</v>
      </c>
      <c r="K743" s="372" t="s">
        <v>1176</v>
      </c>
      <c r="L743" s="372">
        <v>261293</v>
      </c>
      <c r="M743" s="372" t="s">
        <v>17649</v>
      </c>
      <c r="N743" s="372" t="s">
        <v>17675</v>
      </c>
      <c r="O743" s="372" t="s">
        <v>1176</v>
      </c>
      <c r="P743" s="373" t="s">
        <v>10883</v>
      </c>
    </row>
    <row r="744" spans="1:16" ht="17.25">
      <c r="A744" s="248" t="s">
        <v>8743</v>
      </c>
      <c r="B744" s="249" t="s">
        <v>15714</v>
      </c>
      <c r="C744" s="249" t="str">
        <f t="shared" si="20"/>
        <v>७</v>
      </c>
      <c r="D744" s="249" t="s">
        <v>8744</v>
      </c>
      <c r="E744" s="372">
        <v>347221</v>
      </c>
      <c r="F744" s="372">
        <v>161680</v>
      </c>
      <c r="G744" s="372" t="s">
        <v>1176</v>
      </c>
      <c r="H744" s="372">
        <v>508902</v>
      </c>
      <c r="I744" s="372">
        <v>213914</v>
      </c>
      <c r="J744" s="372">
        <v>36846</v>
      </c>
      <c r="K744" s="372" t="s">
        <v>1176</v>
      </c>
      <c r="L744" s="372">
        <v>250760</v>
      </c>
      <c r="M744" s="372" t="s">
        <v>17676</v>
      </c>
      <c r="N744" s="372" t="s">
        <v>17677</v>
      </c>
      <c r="O744" s="372" t="s">
        <v>1176</v>
      </c>
      <c r="P744" s="373" t="s">
        <v>17678</v>
      </c>
    </row>
    <row r="745" spans="1:16" ht="17.25">
      <c r="A745" s="248" t="s">
        <v>8753</v>
      </c>
      <c r="B745" s="249" t="s">
        <v>15722</v>
      </c>
      <c r="C745" s="249" t="str">
        <f t="shared" si="20"/>
        <v>७</v>
      </c>
      <c r="D745" s="249" t="s">
        <v>8754</v>
      </c>
      <c r="E745" s="372">
        <v>405036</v>
      </c>
      <c r="F745" s="372">
        <v>132926</v>
      </c>
      <c r="G745" s="372" t="s">
        <v>1176</v>
      </c>
      <c r="H745" s="372">
        <v>537962</v>
      </c>
      <c r="I745" s="372">
        <v>239831</v>
      </c>
      <c r="J745" s="372">
        <v>66251</v>
      </c>
      <c r="K745" s="372" t="s">
        <v>1176</v>
      </c>
      <c r="L745" s="372">
        <v>306082</v>
      </c>
      <c r="M745" s="372" t="s">
        <v>13192</v>
      </c>
      <c r="N745" s="372" t="s">
        <v>17679</v>
      </c>
      <c r="O745" s="372" t="s">
        <v>1176</v>
      </c>
      <c r="P745" s="373" t="s">
        <v>17606</v>
      </c>
    </row>
    <row r="746" spans="1:16" ht="17.25">
      <c r="A746" s="248" t="s">
        <v>8763</v>
      </c>
      <c r="B746" s="249" t="s">
        <v>15731</v>
      </c>
      <c r="C746" s="249" t="str">
        <f t="shared" si="20"/>
        <v>७</v>
      </c>
      <c r="D746" s="249" t="s">
        <v>8764</v>
      </c>
      <c r="E746" s="372">
        <v>306010</v>
      </c>
      <c r="F746" s="372">
        <v>152355</v>
      </c>
      <c r="G746" s="372" t="s">
        <v>1176</v>
      </c>
      <c r="H746" s="372">
        <v>458365</v>
      </c>
      <c r="I746" s="372">
        <v>173684</v>
      </c>
      <c r="J746" s="372">
        <v>40219</v>
      </c>
      <c r="K746" s="372" t="s">
        <v>1176</v>
      </c>
      <c r="L746" s="372">
        <v>213903</v>
      </c>
      <c r="M746" s="372" t="s">
        <v>17175</v>
      </c>
      <c r="N746" s="372" t="s">
        <v>17680</v>
      </c>
      <c r="O746" s="372" t="s">
        <v>1176</v>
      </c>
      <c r="P746" s="373" t="s">
        <v>17681</v>
      </c>
    </row>
    <row r="747" spans="1:16" ht="17.25">
      <c r="A747" s="248" t="s">
        <v>8772</v>
      </c>
      <c r="B747" s="249" t="s">
        <v>15740</v>
      </c>
      <c r="C747" s="249" t="str">
        <f t="shared" si="20"/>
        <v>७</v>
      </c>
      <c r="D747" s="249" t="s">
        <v>8773</v>
      </c>
      <c r="E747" s="372">
        <v>255248</v>
      </c>
      <c r="F747" s="372">
        <v>150955</v>
      </c>
      <c r="G747" s="372" t="s">
        <v>1176</v>
      </c>
      <c r="H747" s="372">
        <v>406203</v>
      </c>
      <c r="I747" s="372">
        <v>131340</v>
      </c>
      <c r="J747" s="372">
        <v>36248</v>
      </c>
      <c r="K747" s="372" t="s">
        <v>1176</v>
      </c>
      <c r="L747" s="372">
        <v>167589</v>
      </c>
      <c r="M747" s="372" t="s">
        <v>17682</v>
      </c>
      <c r="N747" s="372" t="s">
        <v>17683</v>
      </c>
      <c r="O747" s="372" t="s">
        <v>1176</v>
      </c>
      <c r="P747" s="373" t="s">
        <v>17684</v>
      </c>
    </row>
    <row r="748" spans="1:16" ht="17.25">
      <c r="A748" s="248" t="s">
        <v>8782</v>
      </c>
      <c r="B748" s="249" t="s">
        <v>15749</v>
      </c>
      <c r="C748" s="249" t="str">
        <f t="shared" si="20"/>
        <v>७</v>
      </c>
      <c r="D748" s="249" t="s">
        <v>8783</v>
      </c>
      <c r="E748" s="372">
        <v>342271</v>
      </c>
      <c r="F748" s="372">
        <v>154997</v>
      </c>
      <c r="G748" s="372" t="s">
        <v>1176</v>
      </c>
      <c r="H748" s="372">
        <v>497268</v>
      </c>
      <c r="I748" s="372">
        <v>166200</v>
      </c>
      <c r="J748" s="372">
        <v>30945</v>
      </c>
      <c r="K748" s="372" t="s">
        <v>1176</v>
      </c>
      <c r="L748" s="372">
        <v>197146</v>
      </c>
      <c r="M748" s="372" t="s">
        <v>17685</v>
      </c>
      <c r="N748" s="372" t="s">
        <v>17686</v>
      </c>
      <c r="O748" s="372" t="s">
        <v>1176</v>
      </c>
      <c r="P748" s="373" t="s">
        <v>17687</v>
      </c>
    </row>
    <row r="749" spans="1:16" ht="17.25">
      <c r="A749" s="248" t="s">
        <v>8792</v>
      </c>
      <c r="B749" s="249" t="s">
        <v>15756</v>
      </c>
      <c r="C749" s="249" t="str">
        <f t="shared" si="20"/>
        <v>७</v>
      </c>
      <c r="D749" s="249" t="s">
        <v>8793</v>
      </c>
      <c r="E749" s="372">
        <v>348396</v>
      </c>
      <c r="F749" s="372">
        <v>121980</v>
      </c>
      <c r="G749" s="372" t="s">
        <v>1176</v>
      </c>
      <c r="H749" s="372">
        <v>470376</v>
      </c>
      <c r="I749" s="372">
        <v>202208</v>
      </c>
      <c r="J749" s="372">
        <v>26095</v>
      </c>
      <c r="K749" s="372" t="s">
        <v>1176</v>
      </c>
      <c r="L749" s="372">
        <v>228303</v>
      </c>
      <c r="M749" s="372" t="s">
        <v>16125</v>
      </c>
      <c r="N749" s="372" t="s">
        <v>17688</v>
      </c>
      <c r="O749" s="372" t="s">
        <v>1176</v>
      </c>
      <c r="P749" s="373" t="s">
        <v>17689</v>
      </c>
    </row>
    <row r="750" spans="1:16" ht="17.25">
      <c r="A750" s="248" t="s">
        <v>8800</v>
      </c>
      <c r="B750" s="249" t="s">
        <v>15763</v>
      </c>
      <c r="C750" s="249" t="str">
        <f t="shared" si="20"/>
        <v>७</v>
      </c>
      <c r="D750" s="249" t="s">
        <v>8802</v>
      </c>
      <c r="E750" s="372">
        <v>400747</v>
      </c>
      <c r="F750" s="372">
        <v>302976</v>
      </c>
      <c r="G750" s="372" t="s">
        <v>1176</v>
      </c>
      <c r="H750" s="372">
        <v>703723</v>
      </c>
      <c r="I750" s="372">
        <v>238561</v>
      </c>
      <c r="J750" s="372">
        <v>179940</v>
      </c>
      <c r="K750" s="372" t="s">
        <v>1176</v>
      </c>
      <c r="L750" s="372">
        <v>418501</v>
      </c>
      <c r="M750" s="372" t="s">
        <v>17690</v>
      </c>
      <c r="N750" s="372" t="s">
        <v>17323</v>
      </c>
      <c r="O750" s="372" t="s">
        <v>1176</v>
      </c>
      <c r="P750" s="373" t="s">
        <v>16655</v>
      </c>
    </row>
    <row r="751" spans="1:16" ht="17.25">
      <c r="A751" s="248" t="s">
        <v>8811</v>
      </c>
      <c r="B751" s="249" t="s">
        <v>15770</v>
      </c>
      <c r="C751" s="249" t="str">
        <f t="shared" si="20"/>
        <v>७</v>
      </c>
      <c r="D751" s="249" t="s">
        <v>8812</v>
      </c>
      <c r="E751" s="372">
        <v>554202</v>
      </c>
      <c r="F751" s="372">
        <v>205332</v>
      </c>
      <c r="G751" s="372" t="s">
        <v>1176</v>
      </c>
      <c r="H751" s="372">
        <v>759534</v>
      </c>
      <c r="I751" s="372">
        <v>288094</v>
      </c>
      <c r="J751" s="372">
        <v>59690</v>
      </c>
      <c r="K751" s="372" t="s">
        <v>1176</v>
      </c>
      <c r="L751" s="372">
        <v>347785</v>
      </c>
      <c r="M751" s="372" t="s">
        <v>17691</v>
      </c>
      <c r="N751" s="372" t="s">
        <v>16895</v>
      </c>
      <c r="O751" s="372" t="s">
        <v>1176</v>
      </c>
      <c r="P751" s="373" t="s">
        <v>17692</v>
      </c>
    </row>
    <row r="752" spans="1:16" ht="17.25">
      <c r="A752" s="248" t="s">
        <v>8821</v>
      </c>
      <c r="B752" s="249" t="s">
        <v>15778</v>
      </c>
      <c r="C752" s="249" t="str">
        <f t="shared" si="20"/>
        <v>७</v>
      </c>
      <c r="D752" s="249" t="s">
        <v>8822</v>
      </c>
      <c r="E752" s="372">
        <v>372372</v>
      </c>
      <c r="F752" s="372">
        <v>144145</v>
      </c>
      <c r="G752" s="372" t="s">
        <v>1176</v>
      </c>
      <c r="H752" s="372">
        <v>516517</v>
      </c>
      <c r="I752" s="372">
        <v>216962</v>
      </c>
      <c r="J752" s="372">
        <v>45045</v>
      </c>
      <c r="K752" s="372" t="s">
        <v>1176</v>
      </c>
      <c r="L752" s="372">
        <v>262008</v>
      </c>
      <c r="M752" s="372" t="s">
        <v>17228</v>
      </c>
      <c r="N752" s="372" t="s">
        <v>17693</v>
      </c>
      <c r="O752" s="372" t="s">
        <v>1176</v>
      </c>
      <c r="P752" s="373" t="s">
        <v>17694</v>
      </c>
    </row>
    <row r="753" spans="1:16" ht="17.25">
      <c r="A753" s="248" t="s">
        <v>8831</v>
      </c>
      <c r="B753" s="249" t="s">
        <v>15786</v>
      </c>
      <c r="C753" s="249" t="str">
        <f t="shared" si="20"/>
        <v>७</v>
      </c>
      <c r="D753" s="249" t="s">
        <v>8832</v>
      </c>
      <c r="E753" s="372">
        <v>332126</v>
      </c>
      <c r="F753" s="372">
        <v>161570</v>
      </c>
      <c r="G753" s="372" t="s">
        <v>1176</v>
      </c>
      <c r="H753" s="372">
        <v>493697</v>
      </c>
      <c r="I753" s="372">
        <v>189187</v>
      </c>
      <c r="J753" s="372">
        <v>59159</v>
      </c>
      <c r="K753" s="372" t="s">
        <v>1176</v>
      </c>
      <c r="L753" s="372">
        <v>248346</v>
      </c>
      <c r="M753" s="372" t="s">
        <v>17695</v>
      </c>
      <c r="N753" s="372" t="s">
        <v>17696</v>
      </c>
      <c r="O753" s="372" t="s">
        <v>1176</v>
      </c>
      <c r="P753" s="373" t="s">
        <v>17697</v>
      </c>
    </row>
    <row r="754" spans="1:16" ht="17.25">
      <c r="A754" s="248" t="s">
        <v>8841</v>
      </c>
      <c r="B754" s="249" t="s">
        <v>15793</v>
      </c>
      <c r="C754" s="249" t="str">
        <f t="shared" si="20"/>
        <v>७</v>
      </c>
      <c r="D754" s="249" t="s">
        <v>8842</v>
      </c>
      <c r="E754" s="372">
        <v>316702</v>
      </c>
      <c r="F754" s="372">
        <v>120512</v>
      </c>
      <c r="G754" s="372" t="s">
        <v>1176</v>
      </c>
      <c r="H754" s="372">
        <v>437215</v>
      </c>
      <c r="I754" s="372">
        <v>183311</v>
      </c>
      <c r="J754" s="372">
        <v>63132</v>
      </c>
      <c r="K754" s="372" t="s">
        <v>1176</v>
      </c>
      <c r="L754" s="372">
        <v>246443</v>
      </c>
      <c r="M754" s="372" t="s">
        <v>17698</v>
      </c>
      <c r="N754" s="372" t="s">
        <v>17075</v>
      </c>
      <c r="O754" s="372" t="s">
        <v>1176</v>
      </c>
      <c r="P754" s="373" t="s">
        <v>16254</v>
      </c>
    </row>
    <row r="755" spans="1:16" ht="17.25">
      <c r="A755" s="248" t="s">
        <v>8851</v>
      </c>
      <c r="B755" s="249" t="s">
        <v>15802</v>
      </c>
      <c r="C755" s="249" t="str">
        <f t="shared" si="20"/>
        <v>७</v>
      </c>
      <c r="D755" s="249" t="s">
        <v>8852</v>
      </c>
      <c r="E755" s="372">
        <v>302299</v>
      </c>
      <c r="F755" s="372">
        <v>149527</v>
      </c>
      <c r="G755" s="372" t="s">
        <v>1176</v>
      </c>
      <c r="H755" s="372">
        <v>451826</v>
      </c>
      <c r="I755" s="372">
        <v>177028</v>
      </c>
      <c r="J755" s="372">
        <v>61613</v>
      </c>
      <c r="K755" s="372" t="s">
        <v>1176</v>
      </c>
      <c r="L755" s="372">
        <v>238641</v>
      </c>
      <c r="M755" s="372" t="s">
        <v>17699</v>
      </c>
      <c r="N755" s="372" t="s">
        <v>16796</v>
      </c>
      <c r="O755" s="372" t="s">
        <v>1176</v>
      </c>
      <c r="P755" s="373" t="s">
        <v>17700</v>
      </c>
    </row>
    <row r="756" spans="1:16" ht="17.25">
      <c r="A756" s="248" t="s">
        <v>8861</v>
      </c>
      <c r="B756" s="249" t="s">
        <v>15811</v>
      </c>
      <c r="C756" s="249" t="str">
        <f t="shared" si="20"/>
        <v>७</v>
      </c>
      <c r="D756" s="249" t="s">
        <v>8862</v>
      </c>
      <c r="E756" s="372">
        <v>324061</v>
      </c>
      <c r="F756" s="372">
        <v>154997</v>
      </c>
      <c r="G756" s="372" t="s">
        <v>1176</v>
      </c>
      <c r="H756" s="372">
        <v>479059</v>
      </c>
      <c r="I756" s="372">
        <v>165432</v>
      </c>
      <c r="J756" s="372">
        <v>54970</v>
      </c>
      <c r="K756" s="372" t="s">
        <v>1176</v>
      </c>
      <c r="L756" s="372">
        <v>220402</v>
      </c>
      <c r="M756" s="372" t="s">
        <v>17701</v>
      </c>
      <c r="N756" s="372" t="s">
        <v>17702</v>
      </c>
      <c r="O756" s="372" t="s">
        <v>1176</v>
      </c>
      <c r="P756" s="373" t="s">
        <v>2148</v>
      </c>
    </row>
    <row r="757" spans="1:16" ht="17.25">
      <c r="A757" s="248" t="s">
        <v>8870</v>
      </c>
      <c r="B757" s="249" t="s">
        <v>15818</v>
      </c>
      <c r="C757" s="249" t="str">
        <f t="shared" si="20"/>
        <v>७</v>
      </c>
      <c r="D757" s="249" t="s">
        <v>15819</v>
      </c>
      <c r="E757" s="372">
        <v>506251</v>
      </c>
      <c r="F757" s="372">
        <v>373300</v>
      </c>
      <c r="G757" s="372" t="s">
        <v>1176</v>
      </c>
      <c r="H757" s="372">
        <v>879551</v>
      </c>
      <c r="I757" s="372">
        <v>319733</v>
      </c>
      <c r="J757" s="372">
        <v>66362</v>
      </c>
      <c r="K757" s="372" t="s">
        <v>1176</v>
      </c>
      <c r="L757" s="372">
        <v>386096</v>
      </c>
      <c r="M757" s="372" t="s">
        <v>10678</v>
      </c>
      <c r="N757" s="372" t="s">
        <v>17703</v>
      </c>
      <c r="O757" s="372" t="s">
        <v>1176</v>
      </c>
      <c r="P757" s="373" t="s">
        <v>17019</v>
      </c>
    </row>
    <row r="758" spans="1:16" ht="17.25">
      <c r="A758" s="248" t="s">
        <v>8881</v>
      </c>
      <c r="B758" s="249" t="s">
        <v>15827</v>
      </c>
      <c r="C758" s="249" t="str">
        <f t="shared" si="20"/>
        <v>७</v>
      </c>
      <c r="D758" s="249" t="s">
        <v>15828</v>
      </c>
      <c r="E758" s="372">
        <v>505669</v>
      </c>
      <c r="F758" s="372">
        <v>331521</v>
      </c>
      <c r="G758" s="372" t="s">
        <v>1176</v>
      </c>
      <c r="H758" s="372">
        <v>837191</v>
      </c>
      <c r="I758" s="372">
        <v>294249</v>
      </c>
      <c r="J758" s="372">
        <v>104372</v>
      </c>
      <c r="K758" s="372" t="s">
        <v>1176</v>
      </c>
      <c r="L758" s="372">
        <v>398622</v>
      </c>
      <c r="M758" s="372" t="s">
        <v>16313</v>
      </c>
      <c r="N758" s="372" t="s">
        <v>17704</v>
      </c>
      <c r="O758" s="372" t="s">
        <v>1176</v>
      </c>
      <c r="P758" s="373" t="s">
        <v>16333</v>
      </c>
    </row>
    <row r="759" spans="1:16" ht="17.25">
      <c r="A759" s="248" t="s">
        <v>8891</v>
      </c>
      <c r="B759" s="249" t="s">
        <v>15836</v>
      </c>
      <c r="C759" s="249" t="str">
        <f t="shared" si="20"/>
        <v>७</v>
      </c>
      <c r="D759" s="249" t="s">
        <v>15837</v>
      </c>
      <c r="E759" s="372">
        <v>485227</v>
      </c>
      <c r="F759" s="372">
        <v>299334</v>
      </c>
      <c r="G759" s="372" t="s">
        <v>1176</v>
      </c>
      <c r="H759" s="372">
        <v>784562</v>
      </c>
      <c r="I759" s="372">
        <v>279350</v>
      </c>
      <c r="J759" s="372">
        <v>55386</v>
      </c>
      <c r="K759" s="372" t="s">
        <v>1176</v>
      </c>
      <c r="L759" s="372">
        <v>334736</v>
      </c>
      <c r="M759" s="372" t="s">
        <v>17705</v>
      </c>
      <c r="N759" s="372" t="s">
        <v>17706</v>
      </c>
      <c r="O759" s="372" t="s">
        <v>1176</v>
      </c>
      <c r="P759" s="373" t="s">
        <v>17707</v>
      </c>
    </row>
    <row r="760" spans="1:16" ht="17.25">
      <c r="A760" s="248" t="s">
        <v>8900</v>
      </c>
      <c r="B760" s="249" t="s">
        <v>15844</v>
      </c>
      <c r="C760" s="249" t="str">
        <f t="shared" si="20"/>
        <v>७</v>
      </c>
      <c r="D760" s="249" t="s">
        <v>15845</v>
      </c>
      <c r="E760" s="372">
        <v>503634</v>
      </c>
      <c r="F760" s="372">
        <v>262164</v>
      </c>
      <c r="G760" s="372" t="s">
        <v>1176</v>
      </c>
      <c r="H760" s="372">
        <v>765798</v>
      </c>
      <c r="I760" s="372">
        <v>304864</v>
      </c>
      <c r="J760" s="372">
        <v>63184</v>
      </c>
      <c r="K760" s="372" t="s">
        <v>1176</v>
      </c>
      <c r="L760" s="372">
        <v>368049</v>
      </c>
      <c r="M760" s="372" t="s">
        <v>16440</v>
      </c>
      <c r="N760" s="372" t="s">
        <v>17708</v>
      </c>
      <c r="O760" s="372" t="s">
        <v>1176</v>
      </c>
      <c r="P760" s="373" t="s">
        <v>17116</v>
      </c>
    </row>
    <row r="761" spans="1:16" ht="17.25">
      <c r="A761" s="248" t="s">
        <v>8909</v>
      </c>
      <c r="B761" s="249" t="s">
        <v>15853</v>
      </c>
      <c r="C761" s="249" t="str">
        <f t="shared" si="20"/>
        <v>७</v>
      </c>
      <c r="D761" s="249" t="s">
        <v>15854</v>
      </c>
      <c r="E761" s="372">
        <v>815891</v>
      </c>
      <c r="F761" s="372">
        <v>506842</v>
      </c>
      <c r="G761" s="372">
        <v>28500</v>
      </c>
      <c r="H761" s="372">
        <v>1351234</v>
      </c>
      <c r="I761" s="372">
        <v>547877</v>
      </c>
      <c r="J761" s="372">
        <v>205520</v>
      </c>
      <c r="K761" s="372">
        <v>3189</v>
      </c>
      <c r="L761" s="372">
        <v>756587</v>
      </c>
      <c r="M761" s="372" t="s">
        <v>17709</v>
      </c>
      <c r="N761" s="372" t="s">
        <v>17710</v>
      </c>
      <c r="O761" s="372" t="s">
        <v>17711</v>
      </c>
      <c r="P761" s="373" t="s">
        <v>17712</v>
      </c>
    </row>
    <row r="762" spans="1:16" ht="17.25">
      <c r="A762" s="248" t="s">
        <v>8920</v>
      </c>
      <c r="B762" s="249" t="s">
        <v>15864</v>
      </c>
      <c r="C762" s="249" t="str">
        <f t="shared" si="20"/>
        <v>७</v>
      </c>
      <c r="D762" s="249" t="s">
        <v>15865</v>
      </c>
      <c r="E762" s="372">
        <v>354667</v>
      </c>
      <c r="F762" s="372">
        <v>205218</v>
      </c>
      <c r="G762" s="372" t="s">
        <v>1176</v>
      </c>
      <c r="H762" s="372">
        <v>559885</v>
      </c>
      <c r="I762" s="372">
        <v>213285</v>
      </c>
      <c r="J762" s="372">
        <v>85210</v>
      </c>
      <c r="K762" s="372" t="s">
        <v>1176</v>
      </c>
      <c r="L762" s="372">
        <v>298496</v>
      </c>
      <c r="M762" s="372" t="s">
        <v>17713</v>
      </c>
      <c r="N762" s="372" t="s">
        <v>17714</v>
      </c>
      <c r="O762" s="372" t="s">
        <v>1176</v>
      </c>
      <c r="P762" s="373" t="s">
        <v>16777</v>
      </c>
    </row>
    <row r="763" spans="1:16" ht="17.25">
      <c r="A763" s="248" t="s">
        <v>8929</v>
      </c>
      <c r="B763" s="249" t="s">
        <v>15873</v>
      </c>
      <c r="C763" s="249" t="str">
        <f t="shared" si="20"/>
        <v>७</v>
      </c>
      <c r="D763" s="249" t="s">
        <v>15874</v>
      </c>
      <c r="E763" s="372">
        <v>431311</v>
      </c>
      <c r="F763" s="372">
        <v>247497</v>
      </c>
      <c r="G763" s="372" t="s">
        <v>1176</v>
      </c>
      <c r="H763" s="372">
        <v>678808</v>
      </c>
      <c r="I763" s="372">
        <v>276433</v>
      </c>
      <c r="J763" s="372">
        <v>50589</v>
      </c>
      <c r="K763" s="372" t="s">
        <v>1176</v>
      </c>
      <c r="L763" s="372">
        <v>327022</v>
      </c>
      <c r="M763" s="372" t="s">
        <v>17715</v>
      </c>
      <c r="N763" s="372" t="s">
        <v>17716</v>
      </c>
      <c r="O763" s="372" t="s">
        <v>1176</v>
      </c>
      <c r="P763" s="373" t="s">
        <v>17717</v>
      </c>
    </row>
    <row r="764" spans="1:16" ht="17.25">
      <c r="A764" s="248" t="s">
        <v>8939</v>
      </c>
      <c r="B764" s="249" t="s">
        <v>15882</v>
      </c>
      <c r="C764" s="249" t="str">
        <f t="shared" si="20"/>
        <v>७</v>
      </c>
      <c r="D764" s="249" t="s">
        <v>15883</v>
      </c>
      <c r="E764" s="372">
        <v>279665</v>
      </c>
      <c r="F764" s="372">
        <v>178354</v>
      </c>
      <c r="G764" s="372" t="s">
        <v>1176</v>
      </c>
      <c r="H764" s="372">
        <v>458020</v>
      </c>
      <c r="I764" s="372">
        <v>142832</v>
      </c>
      <c r="J764" s="372">
        <v>35829</v>
      </c>
      <c r="K764" s="372" t="s">
        <v>1176</v>
      </c>
      <c r="L764" s="372">
        <v>178661</v>
      </c>
      <c r="M764" s="372" t="s">
        <v>17718</v>
      </c>
      <c r="N764" s="372" t="s">
        <v>17490</v>
      </c>
      <c r="O764" s="372" t="s">
        <v>1176</v>
      </c>
      <c r="P764" s="373" t="s">
        <v>2076</v>
      </c>
    </row>
    <row r="765" spans="1:16" ht="17.25">
      <c r="A765" s="248" t="s">
        <v>8949</v>
      </c>
      <c r="B765" s="249" t="s">
        <v>15892</v>
      </c>
      <c r="C765" s="249" t="str">
        <f t="shared" si="20"/>
        <v>७</v>
      </c>
      <c r="D765" s="249" t="s">
        <v>15893</v>
      </c>
      <c r="E765" s="372">
        <v>243067</v>
      </c>
      <c r="F765" s="372">
        <v>252215</v>
      </c>
      <c r="G765" s="372" t="s">
        <v>1176</v>
      </c>
      <c r="H765" s="372">
        <v>495282</v>
      </c>
      <c r="I765" s="372">
        <v>142777</v>
      </c>
      <c r="J765" s="372">
        <v>68837</v>
      </c>
      <c r="K765" s="372" t="s">
        <v>1176</v>
      </c>
      <c r="L765" s="372">
        <v>211615</v>
      </c>
      <c r="M765" s="372" t="s">
        <v>17398</v>
      </c>
      <c r="N765" s="372" t="s">
        <v>17719</v>
      </c>
      <c r="O765" s="372" t="s">
        <v>1176</v>
      </c>
      <c r="P765" s="373" t="s">
        <v>17720</v>
      </c>
    </row>
    <row r="766" spans="1:16" ht="17.25">
      <c r="A766" s="248" t="s">
        <v>8958</v>
      </c>
      <c r="B766" s="249" t="s">
        <v>15901</v>
      </c>
      <c r="C766" s="249" t="str">
        <f t="shared" si="20"/>
        <v>७</v>
      </c>
      <c r="D766" s="249" t="s">
        <v>8960</v>
      </c>
      <c r="E766" s="372">
        <v>1146786</v>
      </c>
      <c r="F766" s="372">
        <v>888117</v>
      </c>
      <c r="G766" s="372" t="s">
        <v>1176</v>
      </c>
      <c r="H766" s="372">
        <v>2034904</v>
      </c>
      <c r="I766" s="372">
        <v>634514</v>
      </c>
      <c r="J766" s="372">
        <v>346506</v>
      </c>
      <c r="K766" s="372" t="s">
        <v>1176</v>
      </c>
      <c r="L766" s="372">
        <v>981020</v>
      </c>
      <c r="M766" s="372" t="s">
        <v>16810</v>
      </c>
      <c r="N766" s="372" t="s">
        <v>17721</v>
      </c>
      <c r="O766" s="372" t="s">
        <v>1176</v>
      </c>
      <c r="P766" s="373" t="s">
        <v>17722</v>
      </c>
    </row>
    <row r="767" spans="1:16" ht="17.25">
      <c r="A767" s="248" t="s">
        <v>8969</v>
      </c>
      <c r="B767" s="249" t="s">
        <v>15909</v>
      </c>
      <c r="C767" s="249" t="str">
        <f t="shared" si="20"/>
        <v>७</v>
      </c>
      <c r="D767" s="249" t="s">
        <v>8970</v>
      </c>
      <c r="E767" s="372">
        <v>745349</v>
      </c>
      <c r="F767" s="372">
        <v>539487</v>
      </c>
      <c r="G767" s="372" t="s">
        <v>1176</v>
      </c>
      <c r="H767" s="372">
        <v>1284836</v>
      </c>
      <c r="I767" s="372">
        <v>486567</v>
      </c>
      <c r="J767" s="372">
        <v>132264</v>
      </c>
      <c r="K767" s="372" t="s">
        <v>1176</v>
      </c>
      <c r="L767" s="372">
        <v>618832</v>
      </c>
      <c r="M767" s="372" t="s">
        <v>17723</v>
      </c>
      <c r="N767" s="372" t="s">
        <v>17724</v>
      </c>
      <c r="O767" s="372" t="s">
        <v>1176</v>
      </c>
      <c r="P767" s="373" t="s">
        <v>16251</v>
      </c>
    </row>
    <row r="768" spans="1:16" ht="17.25">
      <c r="A768" s="248" t="s">
        <v>8979</v>
      </c>
      <c r="B768" s="249" t="s">
        <v>15919</v>
      </c>
      <c r="C768" s="249" t="str">
        <f t="shared" si="20"/>
        <v>७</v>
      </c>
      <c r="D768" s="249" t="s">
        <v>8980</v>
      </c>
      <c r="E768" s="372">
        <v>498801</v>
      </c>
      <c r="F768" s="372">
        <v>324360</v>
      </c>
      <c r="G768" s="372" t="s">
        <v>1176</v>
      </c>
      <c r="H768" s="372">
        <v>823161</v>
      </c>
      <c r="I768" s="372">
        <v>295457</v>
      </c>
      <c r="J768" s="372">
        <v>68930</v>
      </c>
      <c r="K768" s="372" t="s">
        <v>1176</v>
      </c>
      <c r="L768" s="372">
        <v>364387</v>
      </c>
      <c r="M768" s="372" t="s">
        <v>17319</v>
      </c>
      <c r="N768" s="372" t="s">
        <v>17725</v>
      </c>
      <c r="O768" s="372" t="s">
        <v>1176</v>
      </c>
      <c r="P768" s="373" t="s">
        <v>17363</v>
      </c>
    </row>
    <row r="769" spans="1:16" ht="17.25">
      <c r="A769" s="248" t="s">
        <v>8989</v>
      </c>
      <c r="B769" s="249" t="s">
        <v>15926</v>
      </c>
      <c r="C769" s="249" t="str">
        <f t="shared" si="20"/>
        <v>७</v>
      </c>
      <c r="D769" s="249" t="s">
        <v>8990</v>
      </c>
      <c r="E769" s="372">
        <v>622812</v>
      </c>
      <c r="F769" s="372">
        <v>441774</v>
      </c>
      <c r="G769" s="372" t="s">
        <v>1176</v>
      </c>
      <c r="H769" s="372">
        <v>1064586</v>
      </c>
      <c r="I769" s="372">
        <v>360880</v>
      </c>
      <c r="J769" s="372">
        <v>164612</v>
      </c>
      <c r="K769" s="372" t="s">
        <v>1176</v>
      </c>
      <c r="L769" s="372">
        <v>525493</v>
      </c>
      <c r="M769" s="372" t="s">
        <v>12661</v>
      </c>
      <c r="N769" s="372" t="s">
        <v>17726</v>
      </c>
      <c r="O769" s="372" t="s">
        <v>1176</v>
      </c>
      <c r="P769" s="373" t="s">
        <v>17336</v>
      </c>
    </row>
    <row r="770" spans="1:16" ht="17.25">
      <c r="A770" s="248" t="s">
        <v>8999</v>
      </c>
      <c r="B770" s="249" t="s">
        <v>15935</v>
      </c>
      <c r="C770" s="249" t="str">
        <f t="shared" si="20"/>
        <v>७</v>
      </c>
      <c r="D770" s="249" t="s">
        <v>9000</v>
      </c>
      <c r="E770" s="372">
        <v>622027</v>
      </c>
      <c r="F770" s="372">
        <v>429544</v>
      </c>
      <c r="G770" s="372" t="s">
        <v>1176</v>
      </c>
      <c r="H770" s="372">
        <v>1051571</v>
      </c>
      <c r="I770" s="372">
        <v>404420</v>
      </c>
      <c r="J770" s="372">
        <v>157209</v>
      </c>
      <c r="K770" s="372" t="s">
        <v>1176</v>
      </c>
      <c r="L770" s="372">
        <v>561629</v>
      </c>
      <c r="M770" s="372" t="s">
        <v>17727</v>
      </c>
      <c r="N770" s="372" t="s">
        <v>17665</v>
      </c>
      <c r="O770" s="372" t="s">
        <v>1176</v>
      </c>
      <c r="P770" s="373" t="s">
        <v>16869</v>
      </c>
    </row>
    <row r="771" spans="1:16" ht="17.25">
      <c r="A771" s="248" t="s">
        <v>9009</v>
      </c>
      <c r="B771" s="249" t="s">
        <v>15944</v>
      </c>
      <c r="C771" s="249" t="str">
        <f t="shared" si="20"/>
        <v>७</v>
      </c>
      <c r="D771" s="249" t="s">
        <v>9010</v>
      </c>
      <c r="E771" s="372">
        <v>548493</v>
      </c>
      <c r="F771" s="372">
        <v>327051</v>
      </c>
      <c r="G771" s="372">
        <v>133</v>
      </c>
      <c r="H771" s="372">
        <v>875678</v>
      </c>
      <c r="I771" s="372">
        <v>295659</v>
      </c>
      <c r="J771" s="372">
        <v>56372</v>
      </c>
      <c r="K771" s="372" t="s">
        <v>1176</v>
      </c>
      <c r="L771" s="372">
        <v>352031</v>
      </c>
      <c r="M771" s="372" t="s">
        <v>17728</v>
      </c>
      <c r="N771" s="372" t="s">
        <v>17729</v>
      </c>
      <c r="O771" s="372" t="s">
        <v>1176</v>
      </c>
      <c r="P771" s="373" t="s">
        <v>17282</v>
      </c>
    </row>
    <row r="772" spans="1:16" ht="17.25">
      <c r="A772" s="248" t="s">
        <v>9019</v>
      </c>
      <c r="B772" s="249" t="s">
        <v>15953</v>
      </c>
      <c r="C772" s="249" t="str">
        <f t="shared" si="20"/>
        <v>७</v>
      </c>
      <c r="D772" s="249" t="s">
        <v>9020</v>
      </c>
      <c r="E772" s="372">
        <v>610461</v>
      </c>
      <c r="F772" s="372">
        <v>480367</v>
      </c>
      <c r="G772" s="372" t="s">
        <v>1176</v>
      </c>
      <c r="H772" s="372">
        <v>1090828</v>
      </c>
      <c r="I772" s="372">
        <v>427555</v>
      </c>
      <c r="J772" s="372">
        <v>166964</v>
      </c>
      <c r="K772" s="372" t="s">
        <v>1176</v>
      </c>
      <c r="L772" s="372">
        <v>594520</v>
      </c>
      <c r="M772" s="372" t="s">
        <v>12681</v>
      </c>
      <c r="N772" s="372" t="s">
        <v>17730</v>
      </c>
      <c r="O772" s="372" t="s">
        <v>1176</v>
      </c>
      <c r="P772" s="373" t="s">
        <v>16292</v>
      </c>
    </row>
    <row r="773" spans="1:16" ht="17.25">
      <c r="A773" s="248" t="s">
        <v>9029</v>
      </c>
      <c r="B773" s="249" t="s">
        <v>15961</v>
      </c>
      <c r="C773" s="249" t="str">
        <f t="shared" si="20"/>
        <v>७</v>
      </c>
      <c r="D773" s="249" t="s">
        <v>9030</v>
      </c>
      <c r="E773" s="372">
        <v>439056</v>
      </c>
      <c r="F773" s="372">
        <v>175060</v>
      </c>
      <c r="G773" s="372" t="s">
        <v>1176</v>
      </c>
      <c r="H773" s="372">
        <v>614117</v>
      </c>
      <c r="I773" s="372">
        <v>293167</v>
      </c>
      <c r="J773" s="372">
        <v>107030</v>
      </c>
      <c r="K773" s="372" t="s">
        <v>1176</v>
      </c>
      <c r="L773" s="372">
        <v>400198</v>
      </c>
      <c r="M773" s="372" t="s">
        <v>13690</v>
      </c>
      <c r="N773" s="372" t="s">
        <v>17731</v>
      </c>
      <c r="O773" s="372" t="s">
        <v>1176</v>
      </c>
      <c r="P773" s="373" t="s">
        <v>17732</v>
      </c>
    </row>
    <row r="774" spans="1:16" ht="17.25">
      <c r="A774" s="248" t="s">
        <v>9039</v>
      </c>
      <c r="B774" s="249" t="s">
        <v>15970</v>
      </c>
      <c r="C774" s="249" t="str">
        <f t="shared" si="20"/>
        <v>७</v>
      </c>
      <c r="D774" s="249" t="s">
        <v>9040</v>
      </c>
      <c r="E774" s="372">
        <v>323631</v>
      </c>
      <c r="F774" s="372">
        <v>187560</v>
      </c>
      <c r="G774" s="372" t="s">
        <v>1176</v>
      </c>
      <c r="H774" s="372">
        <v>511191</v>
      </c>
      <c r="I774" s="372">
        <v>188119</v>
      </c>
      <c r="J774" s="372">
        <v>65268</v>
      </c>
      <c r="K774" s="372" t="s">
        <v>1176</v>
      </c>
      <c r="L774" s="372">
        <v>253388</v>
      </c>
      <c r="M774" s="372" t="s">
        <v>16939</v>
      </c>
      <c r="N774" s="372" t="s">
        <v>17733</v>
      </c>
      <c r="O774" s="372" t="s">
        <v>1176</v>
      </c>
      <c r="P774" s="373" t="s">
        <v>16936</v>
      </c>
    </row>
    <row r="775" spans="1:16" ht="17.25">
      <c r="A775" s="248" t="s">
        <v>9049</v>
      </c>
      <c r="B775" s="249" t="s">
        <v>15978</v>
      </c>
      <c r="C775" s="249" t="str">
        <f t="shared" si="20"/>
        <v>७</v>
      </c>
      <c r="D775" s="249" t="s">
        <v>9050</v>
      </c>
      <c r="E775" s="372">
        <v>459383</v>
      </c>
      <c r="F775" s="372">
        <v>252831</v>
      </c>
      <c r="G775" s="372" t="s">
        <v>1176</v>
      </c>
      <c r="H775" s="372">
        <v>712215</v>
      </c>
      <c r="I775" s="372">
        <v>261247</v>
      </c>
      <c r="J775" s="372">
        <v>56942</v>
      </c>
      <c r="K775" s="372" t="s">
        <v>1176</v>
      </c>
      <c r="L775" s="372">
        <v>318190</v>
      </c>
      <c r="M775" s="372" t="s">
        <v>11015</v>
      </c>
      <c r="N775" s="372" t="s">
        <v>17734</v>
      </c>
      <c r="O775" s="372" t="s">
        <v>1176</v>
      </c>
      <c r="P775" s="373" t="s">
        <v>16718</v>
      </c>
    </row>
    <row r="776" spans="1:16" ht="17.25">
      <c r="A776" s="248" t="s">
        <v>9058</v>
      </c>
      <c r="B776" s="249" t="s">
        <v>15986</v>
      </c>
      <c r="C776" s="249" t="str">
        <f t="shared" si="20"/>
        <v>७</v>
      </c>
      <c r="D776" s="249" t="s">
        <v>15987</v>
      </c>
      <c r="E776" s="372">
        <v>333485</v>
      </c>
      <c r="F776" s="372">
        <v>170271</v>
      </c>
      <c r="G776" s="372" t="s">
        <v>1176</v>
      </c>
      <c r="H776" s="372">
        <v>503756</v>
      </c>
      <c r="I776" s="372">
        <v>180726</v>
      </c>
      <c r="J776" s="372">
        <v>82359</v>
      </c>
      <c r="K776" s="372" t="s">
        <v>1176</v>
      </c>
      <c r="L776" s="372">
        <v>263086</v>
      </c>
      <c r="M776" s="372" t="s">
        <v>17735</v>
      </c>
      <c r="N776" s="372" t="s">
        <v>17736</v>
      </c>
      <c r="O776" s="372" t="s">
        <v>1176</v>
      </c>
      <c r="P776" s="373" t="s">
        <v>17737</v>
      </c>
    </row>
    <row r="777" spans="1:16" ht="17.25">
      <c r="A777" s="248" t="s">
        <v>9068</v>
      </c>
      <c r="B777" s="249" t="s">
        <v>15996</v>
      </c>
      <c r="C777" s="249" t="str">
        <f t="shared" si="20"/>
        <v>७</v>
      </c>
      <c r="D777" s="249" t="s">
        <v>9069</v>
      </c>
      <c r="E777" s="372">
        <v>300172</v>
      </c>
      <c r="F777" s="372">
        <v>271310</v>
      </c>
      <c r="G777" s="372" t="s">
        <v>1176</v>
      </c>
      <c r="H777" s="372">
        <v>571482</v>
      </c>
      <c r="I777" s="372">
        <v>194429</v>
      </c>
      <c r="J777" s="372">
        <v>99035</v>
      </c>
      <c r="K777" s="372" t="s">
        <v>1176</v>
      </c>
      <c r="L777" s="372">
        <v>293464</v>
      </c>
      <c r="M777" s="372" t="s">
        <v>14639</v>
      </c>
      <c r="N777" s="372" t="s">
        <v>16598</v>
      </c>
      <c r="O777" s="372" t="s">
        <v>1176</v>
      </c>
      <c r="P777" s="373" t="s">
        <v>11574</v>
      </c>
    </row>
    <row r="778" spans="1:16" ht="17.25">
      <c r="A778" s="248" t="s">
        <v>9076</v>
      </c>
      <c r="B778" s="249" t="s">
        <v>16006</v>
      </c>
      <c r="C778" s="249" t="str">
        <f t="shared" si="20"/>
        <v>७</v>
      </c>
      <c r="D778" s="249" t="s">
        <v>9077</v>
      </c>
      <c r="E778" s="372">
        <v>326052</v>
      </c>
      <c r="F778" s="372">
        <v>158856</v>
      </c>
      <c r="G778" s="372" t="s">
        <v>1176</v>
      </c>
      <c r="H778" s="372">
        <v>484908</v>
      </c>
      <c r="I778" s="372">
        <v>176797</v>
      </c>
      <c r="J778" s="372">
        <v>56342</v>
      </c>
      <c r="K778" s="372" t="s">
        <v>1176</v>
      </c>
      <c r="L778" s="372">
        <v>233140</v>
      </c>
      <c r="M778" s="372" t="s">
        <v>16903</v>
      </c>
      <c r="N778" s="372" t="s">
        <v>17702</v>
      </c>
      <c r="O778" s="372" t="s">
        <v>1176</v>
      </c>
      <c r="P778" s="373" t="s">
        <v>17657</v>
      </c>
    </row>
    <row r="779" spans="1:16" ht="17.25">
      <c r="A779" s="378"/>
      <c r="B779" s="379"/>
      <c r="C779" s="379"/>
      <c r="D779" s="379"/>
      <c r="E779" s="382">
        <f>SUM(E691:E778)</f>
        <v>34416313</v>
      </c>
      <c r="F779" s="382">
        <f t="shared" ref="F779:L779" si="21">SUM(F691:F778)</f>
        <v>18246371</v>
      </c>
      <c r="G779" s="382">
        <f t="shared" si="21"/>
        <v>29133</v>
      </c>
      <c r="H779" s="382">
        <f t="shared" si="21"/>
        <v>52691849</v>
      </c>
      <c r="I779" s="382">
        <f t="shared" si="21"/>
        <v>20545792</v>
      </c>
      <c r="J779" s="382">
        <f t="shared" si="21"/>
        <v>6112502</v>
      </c>
      <c r="K779" s="382">
        <f t="shared" si="21"/>
        <v>3189</v>
      </c>
      <c r="L779" s="382">
        <f t="shared" si="21"/>
        <v>26661521</v>
      </c>
      <c r="M779" s="380">
        <f>(I779/E779*100)</f>
        <v>59.69782992152588</v>
      </c>
      <c r="N779" s="380">
        <f>(J779/F779*100)</f>
        <v>33.499823060706149</v>
      </c>
      <c r="O779" s="380">
        <f>(K779/G779*100)</f>
        <v>10.946349500566368</v>
      </c>
      <c r="P779" s="380">
        <f>(L779/H779*100)</f>
        <v>50.598947476677083</v>
      </c>
    </row>
    <row r="780" spans="1:16" ht="17.25">
      <c r="A780" s="378"/>
      <c r="B780" s="379"/>
      <c r="C780" s="379"/>
      <c r="D780" s="379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1"/>
    </row>
    <row r="781" spans="1:16" ht="18" thickBot="1">
      <c r="A781" s="754" t="s">
        <v>8</v>
      </c>
      <c r="B781" s="755"/>
      <c r="C781" s="755"/>
      <c r="D781" s="755"/>
      <c r="E781" s="374">
        <v>327687971</v>
      </c>
      <c r="F781" s="374">
        <v>253310217</v>
      </c>
      <c r="G781" s="374">
        <v>786853</v>
      </c>
      <c r="H781" s="374">
        <v>581785042</v>
      </c>
      <c r="I781" s="374">
        <v>189909720</v>
      </c>
      <c r="J781" s="374">
        <v>76467749</v>
      </c>
      <c r="K781" s="374">
        <v>297969</v>
      </c>
      <c r="L781" s="374">
        <v>266675439</v>
      </c>
      <c r="M781" s="374" t="s">
        <v>14504</v>
      </c>
      <c r="N781" s="374" t="s">
        <v>17372</v>
      </c>
      <c r="O781" s="374" t="s">
        <v>17162</v>
      </c>
      <c r="P781" s="375" t="s">
        <v>17738</v>
      </c>
    </row>
    <row r="782" spans="1:16">
      <c r="I782" s="8">
        <f>I781/$L$781*100</f>
        <v>71.213802332954998</v>
      </c>
      <c r="J782" s="8">
        <f t="shared" ref="J782:L782" si="22">J781/$L$781*100</f>
        <v>28.674462592709936</v>
      </c>
      <c r="K782" s="8">
        <f t="shared" si="22"/>
        <v>0.1117346993473966</v>
      </c>
      <c r="L782" s="8">
        <f t="shared" si="22"/>
        <v>100</v>
      </c>
    </row>
    <row r="783" spans="1:16">
      <c r="L783">
        <v>1893698</v>
      </c>
    </row>
    <row r="784" spans="1:16">
      <c r="L784" s="7">
        <f>(L782-L783)/L783*100</f>
        <v>-99.994719326946537</v>
      </c>
    </row>
  </sheetData>
  <mergeCells count="10">
    <mergeCell ref="A781:D781"/>
    <mergeCell ref="A1:P1"/>
    <mergeCell ref="A2:P2"/>
    <mergeCell ref="A3:O3"/>
    <mergeCell ref="A4:P4"/>
    <mergeCell ref="A5:A6"/>
    <mergeCell ref="B5:D5"/>
    <mergeCell ref="E5:H5"/>
    <mergeCell ref="I5:L5"/>
    <mergeCell ref="M5:P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145" zoomScaleNormal="145" workbookViewId="0">
      <selection activeCell="C4" sqref="C4"/>
    </sheetView>
  </sheetViews>
  <sheetFormatPr defaultRowHeight="15"/>
  <cols>
    <col min="1" max="1" width="15" customWidth="1"/>
    <col min="9" max="9" width="10.7109375" customWidth="1"/>
  </cols>
  <sheetData>
    <row r="1" spans="1:9" ht="15.75" thickBot="1">
      <c r="A1" s="73" t="s">
        <v>867</v>
      </c>
      <c r="B1" s="73" t="s">
        <v>868</v>
      </c>
      <c r="C1" s="73" t="s">
        <v>862</v>
      </c>
      <c r="D1" s="73" t="s">
        <v>869</v>
      </c>
      <c r="E1" s="73" t="s">
        <v>3</v>
      </c>
      <c r="F1" s="73" t="s">
        <v>4</v>
      </c>
      <c r="G1" s="73" t="s">
        <v>5</v>
      </c>
      <c r="H1" s="73" t="s">
        <v>6</v>
      </c>
      <c r="I1" s="73" t="s">
        <v>7</v>
      </c>
    </row>
    <row r="2" spans="1:9">
      <c r="A2" s="777" t="s">
        <v>870</v>
      </c>
      <c r="B2" s="777"/>
      <c r="C2" s="777"/>
      <c r="D2" s="777"/>
      <c r="E2" s="777"/>
      <c r="F2" s="777"/>
      <c r="G2" s="777"/>
      <c r="H2" s="777"/>
      <c r="I2" s="777"/>
    </row>
    <row r="3" spans="1:9">
      <c r="A3" s="74" t="s">
        <v>871</v>
      </c>
      <c r="B3" s="75">
        <v>753</v>
      </c>
      <c r="C3" s="75">
        <v>137</v>
      </c>
      <c r="D3" s="75">
        <v>136</v>
      </c>
      <c r="E3" s="75">
        <v>119</v>
      </c>
      <c r="F3" s="75">
        <v>85</v>
      </c>
      <c r="G3" s="75">
        <v>109</v>
      </c>
      <c r="H3" s="75">
        <v>79</v>
      </c>
      <c r="I3" s="75">
        <v>88</v>
      </c>
    </row>
    <row r="4" spans="1:9">
      <c r="A4" s="88" t="s">
        <v>872</v>
      </c>
      <c r="B4" s="89">
        <v>100</v>
      </c>
      <c r="C4" s="90">
        <v>17.010000000000002</v>
      </c>
      <c r="D4" s="90">
        <v>20.97</v>
      </c>
      <c r="E4" s="90">
        <v>20.97</v>
      </c>
      <c r="F4" s="90">
        <v>8.4600000000000009</v>
      </c>
      <c r="G4" s="90">
        <v>17.559999999999999</v>
      </c>
      <c r="H4" s="90">
        <v>5.79</v>
      </c>
      <c r="I4" s="90">
        <v>9.24</v>
      </c>
    </row>
    <row r="5" spans="1:9">
      <c r="A5" s="74" t="s">
        <v>891</v>
      </c>
      <c r="B5" s="75">
        <v>100</v>
      </c>
      <c r="C5" s="91">
        <v>17.600000000000001</v>
      </c>
      <c r="D5" s="91">
        <v>6.6</v>
      </c>
      <c r="E5" s="91">
        <v>13.8</v>
      </c>
      <c r="F5" s="91">
        <v>15.3</v>
      </c>
      <c r="G5" s="91">
        <v>11.8</v>
      </c>
      <c r="H5" s="91">
        <v>21.6</v>
      </c>
      <c r="I5" s="91">
        <v>13.3</v>
      </c>
    </row>
    <row r="6" spans="1:9">
      <c r="A6" s="778" t="s">
        <v>873</v>
      </c>
      <c r="B6" s="778"/>
      <c r="C6" s="778"/>
      <c r="D6" s="778"/>
      <c r="E6" s="778"/>
      <c r="F6" s="778"/>
      <c r="G6" s="778"/>
      <c r="H6" s="778"/>
      <c r="I6" s="778"/>
    </row>
    <row r="7" spans="1:9" ht="40.5">
      <c r="A7" s="79" t="s">
        <v>874</v>
      </c>
      <c r="B7" s="81">
        <v>5.84</v>
      </c>
      <c r="C7" s="82">
        <v>5.41</v>
      </c>
      <c r="D7" s="82">
        <v>4.82</v>
      </c>
      <c r="E7" s="82">
        <v>6.74</v>
      </c>
      <c r="F7" s="82">
        <v>6.17</v>
      </c>
      <c r="G7" s="82">
        <v>5.36</v>
      </c>
      <c r="H7" s="82">
        <v>5.47</v>
      </c>
      <c r="I7" s="82">
        <v>4.93</v>
      </c>
    </row>
    <row r="8" spans="1:9" ht="40.5">
      <c r="A8" s="76" t="s">
        <v>875</v>
      </c>
      <c r="B8" s="77">
        <v>100</v>
      </c>
      <c r="C8" s="78">
        <v>15.7</v>
      </c>
      <c r="D8" s="78">
        <v>13.3</v>
      </c>
      <c r="E8" s="78">
        <v>36.9</v>
      </c>
      <c r="F8" s="78">
        <v>8.9</v>
      </c>
      <c r="G8" s="78">
        <v>14.1</v>
      </c>
      <c r="H8" s="78">
        <v>4.0999999999999996</v>
      </c>
      <c r="I8" s="78">
        <v>7</v>
      </c>
    </row>
    <row r="9" spans="1:9" ht="27">
      <c r="A9" s="79" t="s">
        <v>876</v>
      </c>
      <c r="B9" s="80">
        <v>1372</v>
      </c>
      <c r="C9" s="83">
        <v>1267</v>
      </c>
      <c r="D9" s="80">
        <v>868</v>
      </c>
      <c r="E9" s="80">
        <v>2430</v>
      </c>
      <c r="F9" s="80">
        <v>1437</v>
      </c>
      <c r="G9" s="80">
        <v>1103</v>
      </c>
      <c r="H9" s="80">
        <v>964</v>
      </c>
      <c r="I9" s="80">
        <v>1031</v>
      </c>
    </row>
    <row r="10" spans="1:9">
      <c r="A10" s="76" t="s">
        <v>877</v>
      </c>
      <c r="B10" s="77">
        <v>8656</v>
      </c>
      <c r="C10" s="77">
        <v>807</v>
      </c>
      <c r="D10" s="77">
        <v>572</v>
      </c>
      <c r="E10" s="77">
        <v>5614</v>
      </c>
      <c r="F10" s="77">
        <v>798</v>
      </c>
      <c r="G10" s="77">
        <v>656</v>
      </c>
      <c r="H10" s="77">
        <v>79</v>
      </c>
      <c r="I10" s="77">
        <v>130</v>
      </c>
    </row>
    <row r="11" spans="1:9" ht="27">
      <c r="A11" s="79" t="s">
        <v>878</v>
      </c>
      <c r="B11" s="80">
        <v>555776</v>
      </c>
      <c r="C11" s="80">
        <v>76059</v>
      </c>
      <c r="D11" s="80">
        <v>78204</v>
      </c>
      <c r="E11" s="80">
        <v>176689</v>
      </c>
      <c r="F11" s="80">
        <v>59980</v>
      </c>
      <c r="G11" s="80">
        <v>94138</v>
      </c>
      <c r="H11" s="80">
        <v>29248</v>
      </c>
      <c r="I11" s="80">
        <v>41458</v>
      </c>
    </row>
    <row r="12" spans="1:9" ht="27">
      <c r="A12" s="76" t="s">
        <v>879</v>
      </c>
      <c r="B12" s="84">
        <v>2512.1</v>
      </c>
      <c r="C12" s="84">
        <v>555.6</v>
      </c>
      <c r="D12" s="84">
        <v>141.69999999999999</v>
      </c>
      <c r="E12" s="84">
        <v>912.7</v>
      </c>
      <c r="F12" s="84">
        <v>548.70000000000005</v>
      </c>
      <c r="G12" s="84">
        <v>171.1</v>
      </c>
      <c r="H12" s="84">
        <v>135.19999999999999</v>
      </c>
      <c r="I12" s="84">
        <v>47.2</v>
      </c>
    </row>
    <row r="13" spans="1:9">
      <c r="A13" s="79" t="s">
        <v>880</v>
      </c>
      <c r="B13" s="80">
        <v>283358</v>
      </c>
      <c r="C13" s="80">
        <v>20837</v>
      </c>
      <c r="D13" s="80">
        <v>17562</v>
      </c>
      <c r="E13" s="80">
        <v>200262</v>
      </c>
      <c r="F13" s="80">
        <v>15724</v>
      </c>
      <c r="G13" s="80">
        <v>18713</v>
      </c>
      <c r="H13" s="80">
        <v>3526</v>
      </c>
      <c r="I13" s="80">
        <v>5677</v>
      </c>
    </row>
    <row r="14" spans="1:9" ht="27">
      <c r="A14" s="76" t="s">
        <v>881</v>
      </c>
      <c r="B14" s="77">
        <v>2023</v>
      </c>
      <c r="C14" s="78">
        <v>327</v>
      </c>
      <c r="D14" s="78">
        <v>21</v>
      </c>
      <c r="E14" s="78">
        <v>1016</v>
      </c>
      <c r="F14" s="78">
        <v>565</v>
      </c>
      <c r="G14" s="78">
        <v>31</v>
      </c>
      <c r="H14" s="78">
        <v>11</v>
      </c>
      <c r="I14" s="78">
        <v>52</v>
      </c>
    </row>
    <row r="15" spans="1:9">
      <c r="A15" s="79" t="s">
        <v>882</v>
      </c>
      <c r="B15" s="80">
        <v>100</v>
      </c>
      <c r="C15" s="81">
        <v>17.16</v>
      </c>
      <c r="D15" s="81">
        <v>3.99</v>
      </c>
      <c r="E15" s="81">
        <v>16.5</v>
      </c>
      <c r="F15" s="81">
        <v>12.36</v>
      </c>
      <c r="G15" s="81">
        <v>14.74</v>
      </c>
      <c r="H15" s="81">
        <v>17.899999999999999</v>
      </c>
      <c r="I15" s="81">
        <v>17.34</v>
      </c>
    </row>
    <row r="16" spans="1:9" ht="27">
      <c r="A16" s="76" t="s">
        <v>883</v>
      </c>
      <c r="B16" s="78">
        <v>64617</v>
      </c>
      <c r="C16" s="78">
        <v>13129</v>
      </c>
      <c r="D16" s="78">
        <v>6002</v>
      </c>
      <c r="E16" s="78">
        <v>16001</v>
      </c>
      <c r="F16" s="78">
        <v>11570</v>
      </c>
      <c r="G16" s="78">
        <v>9139</v>
      </c>
      <c r="H16" s="78">
        <v>3301</v>
      </c>
      <c r="I16" s="78">
        <v>5475</v>
      </c>
    </row>
    <row r="17" spans="1:9">
      <c r="A17" s="79" t="s">
        <v>884</v>
      </c>
      <c r="B17" s="85">
        <v>34368</v>
      </c>
      <c r="C17" s="85">
        <v>6759</v>
      </c>
      <c r="D17" s="85">
        <v>4258</v>
      </c>
      <c r="E17" s="85">
        <v>6569</v>
      </c>
      <c r="F17" s="85">
        <v>3987</v>
      </c>
      <c r="G17" s="85">
        <v>5622</v>
      </c>
      <c r="H17" s="85">
        <v>3112</v>
      </c>
      <c r="I17" s="85">
        <v>4061</v>
      </c>
    </row>
    <row r="18" spans="1:9">
      <c r="A18" s="779" t="s">
        <v>885</v>
      </c>
      <c r="B18" s="779"/>
      <c r="C18" s="779"/>
      <c r="D18" s="779"/>
      <c r="E18" s="779"/>
      <c r="F18" s="779"/>
      <c r="G18" s="779"/>
      <c r="H18" s="779"/>
      <c r="I18" s="779"/>
    </row>
    <row r="19" spans="1:9" ht="27">
      <c r="A19" s="79" t="s">
        <v>886</v>
      </c>
      <c r="B19" s="80">
        <v>11349</v>
      </c>
      <c r="C19" s="80">
        <v>1828</v>
      </c>
      <c r="D19" s="80">
        <v>1725</v>
      </c>
      <c r="E19" s="80">
        <v>2926</v>
      </c>
      <c r="F19" s="80">
        <v>1405</v>
      </c>
      <c r="G19" s="80">
        <v>2186</v>
      </c>
      <c r="H19" s="80">
        <v>451</v>
      </c>
      <c r="I19" s="80">
        <v>828</v>
      </c>
    </row>
    <row r="20" spans="1:9">
      <c r="A20" s="76" t="s">
        <v>887</v>
      </c>
      <c r="B20" s="77">
        <v>2572</v>
      </c>
      <c r="C20" s="77">
        <v>2720</v>
      </c>
      <c r="D20" s="77">
        <v>3551</v>
      </c>
      <c r="E20" s="77">
        <v>2079</v>
      </c>
      <c r="F20" s="77">
        <v>1765</v>
      </c>
      <c r="G20" s="77">
        <v>2344</v>
      </c>
      <c r="H20" s="77">
        <v>3758</v>
      </c>
      <c r="I20" s="77">
        <v>3274</v>
      </c>
    </row>
    <row r="21" spans="1:9">
      <c r="A21" s="79" t="s">
        <v>888</v>
      </c>
      <c r="B21" s="80">
        <v>2905</v>
      </c>
      <c r="C21" s="80">
        <v>506</v>
      </c>
      <c r="D21" s="80">
        <v>384</v>
      </c>
      <c r="E21" s="80">
        <v>807</v>
      </c>
      <c r="F21" s="80">
        <v>321</v>
      </c>
      <c r="G21" s="80">
        <v>421</v>
      </c>
      <c r="H21" s="80">
        <v>187</v>
      </c>
      <c r="I21" s="80">
        <v>279</v>
      </c>
    </row>
    <row r="22" spans="1:9" ht="27">
      <c r="A22" s="76" t="s">
        <v>889</v>
      </c>
      <c r="B22" s="77">
        <v>18883</v>
      </c>
      <c r="C22" s="78">
        <v>2795</v>
      </c>
      <c r="D22" s="78">
        <v>2255</v>
      </c>
      <c r="E22" s="78">
        <v>3559</v>
      </c>
      <c r="F22" s="78">
        <v>2562</v>
      </c>
      <c r="G22" s="78">
        <v>3210</v>
      </c>
      <c r="H22" s="78">
        <v>2204</v>
      </c>
      <c r="I22" s="78">
        <v>2297</v>
      </c>
    </row>
    <row r="23" spans="1:9" ht="27.75" thickBot="1">
      <c r="A23" s="86" t="s">
        <v>890</v>
      </c>
      <c r="B23" s="87">
        <v>8794</v>
      </c>
      <c r="C23" s="87">
        <v>1241</v>
      </c>
      <c r="D23" s="87">
        <v>1226</v>
      </c>
      <c r="E23" s="87">
        <v>2563</v>
      </c>
      <c r="F23" s="87">
        <v>973</v>
      </c>
      <c r="G23" s="87">
        <v>1212</v>
      </c>
      <c r="H23" s="87">
        <v>767</v>
      </c>
      <c r="I23" s="87">
        <v>812</v>
      </c>
    </row>
  </sheetData>
  <mergeCells count="3">
    <mergeCell ref="A2:I2"/>
    <mergeCell ref="A6:I6"/>
    <mergeCell ref="A18:I1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48"/>
  <sheetViews>
    <sheetView topLeftCell="A4" workbookViewId="0">
      <selection activeCell="H10" sqref="H10:H16"/>
    </sheetView>
  </sheetViews>
  <sheetFormatPr defaultRowHeight="15"/>
  <cols>
    <col min="4" max="8" width="14.7109375" customWidth="1"/>
  </cols>
  <sheetData>
    <row r="5" spans="1:8" ht="15.75" customHeight="1">
      <c r="A5" s="780" t="s">
        <v>892</v>
      </c>
      <c r="B5" s="780"/>
      <c r="C5" s="780"/>
      <c r="D5" s="780"/>
      <c r="E5" s="780"/>
      <c r="F5" s="780"/>
      <c r="G5" s="780"/>
      <c r="H5" s="780"/>
    </row>
    <row r="6" spans="1:8" ht="15.75" customHeight="1">
      <c r="A6" s="92"/>
      <c r="B6" s="92"/>
      <c r="C6" s="92"/>
      <c r="D6" s="92"/>
      <c r="E6" s="92"/>
      <c r="F6" s="92"/>
      <c r="G6" s="92"/>
      <c r="H6" s="92"/>
    </row>
    <row r="7" spans="1:8" ht="15.75" customHeight="1">
      <c r="A7" s="92"/>
      <c r="B7" s="92"/>
      <c r="C7" s="92"/>
      <c r="D7" s="92"/>
      <c r="E7" s="92"/>
      <c r="F7" s="92"/>
      <c r="G7" s="92"/>
      <c r="H7" s="92"/>
    </row>
    <row r="8" spans="1:8" ht="17.25">
      <c r="B8" s="782" t="s">
        <v>9</v>
      </c>
      <c r="C8" s="781" t="s">
        <v>893</v>
      </c>
      <c r="D8" s="782"/>
      <c r="E8" s="781" t="s">
        <v>894</v>
      </c>
      <c r="F8" s="782"/>
      <c r="G8" s="781" t="s">
        <v>8</v>
      </c>
      <c r="H8" s="783"/>
    </row>
    <row r="9" spans="1:8" ht="17.25">
      <c r="B9" s="784"/>
      <c r="C9" s="224">
        <v>2078</v>
      </c>
      <c r="D9" s="225">
        <v>2079</v>
      </c>
      <c r="E9" s="224">
        <v>2078</v>
      </c>
      <c r="F9" s="225">
        <v>2079</v>
      </c>
      <c r="G9" s="224">
        <v>2078</v>
      </c>
      <c r="H9" s="226">
        <v>2079</v>
      </c>
    </row>
    <row r="10" spans="1:8" ht="17.25">
      <c r="B10" s="93" t="s">
        <v>862</v>
      </c>
      <c r="C10" s="218">
        <v>376</v>
      </c>
      <c r="D10" s="221">
        <v>359</v>
      </c>
      <c r="E10" s="218">
        <v>165</v>
      </c>
      <c r="F10" s="221">
        <v>161</v>
      </c>
      <c r="G10" s="218">
        <f t="shared" ref="G10:G16" si="0">E10+C10</f>
        <v>541</v>
      </c>
      <c r="H10" s="218">
        <f>F10+D10</f>
        <v>520</v>
      </c>
    </row>
    <row r="11" spans="1:8" ht="17.25">
      <c r="B11" s="94" t="s">
        <v>869</v>
      </c>
      <c r="C11" s="219">
        <v>321</v>
      </c>
      <c r="D11" s="222">
        <v>311</v>
      </c>
      <c r="E11" s="219">
        <v>127</v>
      </c>
      <c r="F11" s="222">
        <v>123</v>
      </c>
      <c r="G11" s="219">
        <f t="shared" si="0"/>
        <v>448</v>
      </c>
      <c r="H11" s="219">
        <f t="shared" ref="H11:H16" si="1">F11+D11</f>
        <v>434</v>
      </c>
    </row>
    <row r="12" spans="1:8" ht="17.25">
      <c r="B12" s="93" t="s">
        <v>3</v>
      </c>
      <c r="C12" s="218">
        <v>597</v>
      </c>
      <c r="D12" s="221">
        <v>573</v>
      </c>
      <c r="E12" s="218">
        <v>313</v>
      </c>
      <c r="F12" s="221">
        <v>311</v>
      </c>
      <c r="G12" s="218">
        <f t="shared" si="0"/>
        <v>910</v>
      </c>
      <c r="H12" s="218">
        <f t="shared" si="1"/>
        <v>884</v>
      </c>
    </row>
    <row r="13" spans="1:8" ht="17.25">
      <c r="B13" s="94" t="s">
        <v>4</v>
      </c>
      <c r="C13" s="219">
        <v>231</v>
      </c>
      <c r="D13" s="222">
        <v>225</v>
      </c>
      <c r="E13" s="219">
        <v>137</v>
      </c>
      <c r="F13" s="222">
        <v>134</v>
      </c>
      <c r="G13" s="219">
        <f t="shared" si="0"/>
        <v>368</v>
      </c>
      <c r="H13" s="219">
        <f t="shared" si="1"/>
        <v>359</v>
      </c>
    </row>
    <row r="14" spans="1:8" ht="17.25">
      <c r="B14" s="93" t="s">
        <v>5</v>
      </c>
      <c r="C14" s="218">
        <v>365</v>
      </c>
      <c r="D14" s="221">
        <v>354</v>
      </c>
      <c r="E14" s="218">
        <v>176</v>
      </c>
      <c r="F14" s="221">
        <v>173</v>
      </c>
      <c r="G14" s="218">
        <f t="shared" si="0"/>
        <v>541</v>
      </c>
      <c r="H14" s="218">
        <f t="shared" si="1"/>
        <v>527</v>
      </c>
    </row>
    <row r="15" spans="1:8" ht="17.25">
      <c r="B15" s="94" t="s">
        <v>6</v>
      </c>
      <c r="C15" s="219">
        <v>145</v>
      </c>
      <c r="D15" s="222">
        <v>141</v>
      </c>
      <c r="E15" s="219">
        <v>46</v>
      </c>
      <c r="F15" s="222">
        <v>42</v>
      </c>
      <c r="G15" s="219">
        <f t="shared" si="0"/>
        <v>191</v>
      </c>
      <c r="H15" s="219">
        <f t="shared" si="1"/>
        <v>183</v>
      </c>
    </row>
    <row r="16" spans="1:8" ht="17.25">
      <c r="B16" s="93" t="s">
        <v>7</v>
      </c>
      <c r="C16" s="218">
        <v>257</v>
      </c>
      <c r="D16" s="221">
        <v>243</v>
      </c>
      <c r="E16" s="218">
        <v>73</v>
      </c>
      <c r="F16" s="221">
        <v>65</v>
      </c>
      <c r="G16" s="218">
        <f t="shared" si="0"/>
        <v>330</v>
      </c>
      <c r="H16" s="218">
        <f t="shared" si="1"/>
        <v>308</v>
      </c>
    </row>
    <row r="17" spans="2:8" ht="18" thickBot="1">
      <c r="B17" s="95" t="s">
        <v>8</v>
      </c>
      <c r="C17" s="220">
        <v>2292</v>
      </c>
      <c r="D17" s="223">
        <v>2206</v>
      </c>
      <c r="E17" s="220">
        <v>1037</v>
      </c>
      <c r="F17" s="223">
        <v>1009</v>
      </c>
      <c r="G17" s="220">
        <f t="shared" ref="G17" si="2">E17+C17</f>
        <v>3329</v>
      </c>
      <c r="H17" s="220">
        <f>F17+D17</f>
        <v>3215</v>
      </c>
    </row>
    <row r="18" spans="2:8">
      <c r="D18" s="8">
        <f>(D10-C10)/C10*100</f>
        <v>-4.5212765957446814</v>
      </c>
      <c r="F18" s="8">
        <f>(F10-E10)/E10*100</f>
        <v>-2.4242424242424243</v>
      </c>
      <c r="H18" s="8">
        <f>(H10-G10)/G10*100</f>
        <v>-3.8817005545286505</v>
      </c>
    </row>
    <row r="19" spans="2:8">
      <c r="D19" s="8">
        <f t="shared" ref="D19:F26" si="3">(D11-C11)/C11*100</f>
        <v>-3.1152647975077881</v>
      </c>
      <c r="F19" s="8">
        <f t="shared" si="3"/>
        <v>-3.1496062992125982</v>
      </c>
      <c r="H19" s="8">
        <f t="shared" ref="H19" si="4">(H11-G11)/G11*100</f>
        <v>-3.125</v>
      </c>
    </row>
    <row r="20" spans="2:8">
      <c r="D20" s="8">
        <f t="shared" si="3"/>
        <v>-4.0201005025125625</v>
      </c>
      <c r="F20" s="8">
        <f t="shared" si="3"/>
        <v>-0.63897763578274758</v>
      </c>
      <c r="H20" s="8">
        <f t="shared" ref="H20" si="5">(H12-G12)/G12*100</f>
        <v>-2.8571428571428572</v>
      </c>
    </row>
    <row r="21" spans="2:8">
      <c r="D21" s="8">
        <f t="shared" si="3"/>
        <v>-2.5974025974025974</v>
      </c>
      <c r="F21" s="8">
        <f t="shared" si="3"/>
        <v>-2.1897810218978102</v>
      </c>
      <c r="H21" s="8">
        <f t="shared" ref="H21" si="6">(H13-G13)/G13*100</f>
        <v>-2.4456521739130435</v>
      </c>
    </row>
    <row r="22" spans="2:8">
      <c r="D22" s="8">
        <f t="shared" si="3"/>
        <v>-3.0136986301369864</v>
      </c>
      <c r="F22" s="8">
        <f t="shared" si="3"/>
        <v>-1.7045454545454544</v>
      </c>
      <c r="H22" s="8">
        <f t="shared" ref="H22" si="7">(H14-G14)/G14*100</f>
        <v>-2.5878003696857674</v>
      </c>
    </row>
    <row r="23" spans="2:8">
      <c r="D23" s="8">
        <f t="shared" si="3"/>
        <v>-2.7586206896551726</v>
      </c>
      <c r="F23" s="8">
        <f t="shared" si="3"/>
        <v>-8.695652173913043</v>
      </c>
      <c r="H23" s="8">
        <f t="shared" ref="H23" si="8">(H15-G15)/G15*100</f>
        <v>-4.1884816753926701</v>
      </c>
    </row>
    <row r="24" spans="2:8">
      <c r="D24" s="8">
        <f t="shared" si="3"/>
        <v>-5.4474708171206228</v>
      </c>
      <c r="F24" s="8">
        <f t="shared" si="3"/>
        <v>-10.95890410958904</v>
      </c>
      <c r="H24" s="8">
        <f t="shared" ref="H24" si="9">(H16-G16)/G16*100</f>
        <v>-6.666666666666667</v>
      </c>
    </row>
    <row r="25" spans="2:8">
      <c r="D25" s="227">
        <f t="shared" si="3"/>
        <v>-3.7521815008726005</v>
      </c>
      <c r="E25" s="227"/>
      <c r="F25" s="227">
        <f t="shared" si="3"/>
        <v>-2.700096432015429</v>
      </c>
      <c r="G25" s="227"/>
      <c r="H25" s="227">
        <f>(H17-G17)/G17*100</f>
        <v>-3.424451787323521</v>
      </c>
    </row>
    <row r="26" spans="2:8">
      <c r="D26" t="e">
        <f t="shared" si="3"/>
        <v>#DIV/0!</v>
      </c>
    </row>
    <row r="28" spans="2:8">
      <c r="F28">
        <v>44.05</v>
      </c>
      <c r="G28">
        <v>35.450000000000003</v>
      </c>
    </row>
    <row r="29" spans="2:8">
      <c r="G29" s="7">
        <f>F28-G28</f>
        <v>8.5999999999999943</v>
      </c>
    </row>
    <row r="39" spans="2:5" ht="15.75" thickBot="1"/>
    <row r="40" spans="2:5" ht="24" thickBot="1">
      <c r="B40" s="211" t="s">
        <v>9</v>
      </c>
      <c r="C40" s="212" t="s">
        <v>893</v>
      </c>
      <c r="D40" s="213" t="s">
        <v>990</v>
      </c>
      <c r="E40" s="212" t="s">
        <v>8</v>
      </c>
    </row>
    <row r="41" spans="2:5" ht="22.5" thickBot="1">
      <c r="B41" s="214" t="s">
        <v>919</v>
      </c>
      <c r="C41" s="215">
        <v>359</v>
      </c>
      <c r="D41" s="215">
        <v>161</v>
      </c>
      <c r="E41" s="215">
        <v>520</v>
      </c>
    </row>
    <row r="42" spans="2:5" ht="22.5" thickBot="1">
      <c r="B42" s="214" t="s">
        <v>231</v>
      </c>
      <c r="C42" s="215">
        <v>311</v>
      </c>
      <c r="D42" s="215">
        <v>123</v>
      </c>
      <c r="E42" s="215">
        <v>434</v>
      </c>
    </row>
    <row r="43" spans="2:5" ht="22.5" thickBot="1">
      <c r="B43" s="214" t="s">
        <v>991</v>
      </c>
      <c r="C43" s="215">
        <v>573</v>
      </c>
      <c r="D43" s="215">
        <v>311</v>
      </c>
      <c r="E43" s="215">
        <v>884</v>
      </c>
    </row>
    <row r="44" spans="2:5" ht="22.5" thickBot="1">
      <c r="B44" s="214" t="s">
        <v>490</v>
      </c>
      <c r="C44" s="215">
        <v>225</v>
      </c>
      <c r="D44" s="215">
        <v>134</v>
      </c>
      <c r="E44" s="215">
        <v>359</v>
      </c>
    </row>
    <row r="45" spans="2:5" ht="22.5" thickBot="1">
      <c r="B45" s="214" t="s">
        <v>577</v>
      </c>
      <c r="C45" s="215">
        <v>354</v>
      </c>
      <c r="D45" s="215">
        <v>173</v>
      </c>
      <c r="E45" s="215">
        <v>527</v>
      </c>
    </row>
    <row r="46" spans="2:5" ht="22.5" thickBot="1">
      <c r="B46" s="214" t="s">
        <v>688</v>
      </c>
      <c r="C46" s="215">
        <v>141</v>
      </c>
      <c r="D46" s="215">
        <v>42</v>
      </c>
      <c r="E46" s="215">
        <v>183</v>
      </c>
    </row>
    <row r="47" spans="2:5" ht="22.5" thickBot="1">
      <c r="B47" s="214" t="s">
        <v>992</v>
      </c>
      <c r="C47" s="215">
        <v>243</v>
      </c>
      <c r="D47" s="215">
        <v>65</v>
      </c>
      <c r="E47" s="215">
        <v>308</v>
      </c>
    </row>
    <row r="48" spans="2:5" ht="24" thickBot="1">
      <c r="B48" s="216" t="s">
        <v>8</v>
      </c>
      <c r="C48" s="217" t="s">
        <v>993</v>
      </c>
      <c r="D48" s="217" t="s">
        <v>994</v>
      </c>
      <c r="E48" s="217" t="s">
        <v>995</v>
      </c>
    </row>
  </sheetData>
  <mergeCells count="5">
    <mergeCell ref="A5:H5"/>
    <mergeCell ref="C8:D8"/>
    <mergeCell ref="E8:F8"/>
    <mergeCell ref="G8:H8"/>
    <mergeCell ref="B8:B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2"/>
  <sheetViews>
    <sheetView workbookViewId="0">
      <selection activeCell="E5" sqref="E5:E11"/>
    </sheetView>
  </sheetViews>
  <sheetFormatPr defaultRowHeight="15"/>
  <cols>
    <col min="3" max="3" width="18.28515625" customWidth="1"/>
    <col min="4" max="4" width="15" bestFit="1" customWidth="1"/>
    <col min="5" max="5" width="17.7109375" bestFit="1" customWidth="1"/>
    <col min="6" max="6" width="21.28515625" bestFit="1" customWidth="1"/>
  </cols>
  <sheetData>
    <row r="4" spans="2:6" ht="88.5" customHeight="1">
      <c r="B4" s="419" t="s">
        <v>17761</v>
      </c>
      <c r="C4" s="419" t="s">
        <v>17762</v>
      </c>
      <c r="D4" s="418" t="s">
        <v>17763</v>
      </c>
      <c r="E4" s="419" t="s">
        <v>17764</v>
      </c>
      <c r="F4" s="419" t="s">
        <v>17765</v>
      </c>
    </row>
    <row r="5" spans="2:6" ht="19.5">
      <c r="B5" s="61" t="s">
        <v>17753</v>
      </c>
      <c r="C5" s="417">
        <v>2605260</v>
      </c>
      <c r="D5" s="416">
        <v>1157905</v>
      </c>
      <c r="E5" s="417">
        <v>18.8</v>
      </c>
      <c r="F5" s="417">
        <v>44.44</v>
      </c>
    </row>
    <row r="6" spans="2:6" ht="19.5">
      <c r="B6" s="61" t="s">
        <v>869</v>
      </c>
      <c r="C6" s="417">
        <v>958930</v>
      </c>
      <c r="D6" s="416">
        <v>237636</v>
      </c>
      <c r="E6" s="417">
        <v>3.9</v>
      </c>
      <c r="F6" s="417">
        <v>24.78</v>
      </c>
    </row>
    <row r="7" spans="2:6" ht="19.5">
      <c r="B7" s="61" t="s">
        <v>17766</v>
      </c>
      <c r="C7" s="417">
        <v>2028428</v>
      </c>
      <c r="D7" s="416">
        <v>1154685</v>
      </c>
      <c r="E7" s="417">
        <v>18.7</v>
      </c>
      <c r="F7" s="417">
        <v>56.93</v>
      </c>
    </row>
    <row r="8" spans="2:6" ht="19.5">
      <c r="B8" s="61" t="s">
        <v>17767</v>
      </c>
      <c r="C8" s="417">
        <v>2196062</v>
      </c>
      <c r="D8" s="416">
        <v>787865</v>
      </c>
      <c r="E8" s="417">
        <v>12.8</v>
      </c>
      <c r="F8" s="417">
        <v>35.880000000000003</v>
      </c>
    </row>
    <row r="9" spans="2:6" ht="19.5">
      <c r="B9" s="61" t="s">
        <v>5</v>
      </c>
      <c r="C9" s="417">
        <v>1930445</v>
      </c>
      <c r="D9" s="416">
        <v>996941</v>
      </c>
      <c r="E9" s="417">
        <v>16.2</v>
      </c>
      <c r="F9" s="417">
        <v>51.64</v>
      </c>
    </row>
    <row r="10" spans="2:6" ht="19.5">
      <c r="B10" s="61" t="s">
        <v>16033</v>
      </c>
      <c r="C10" s="417">
        <v>3064821</v>
      </c>
      <c r="D10" s="416">
        <v>837016</v>
      </c>
      <c r="E10" s="417">
        <v>13.6</v>
      </c>
      <c r="F10" s="417">
        <v>27.31</v>
      </c>
    </row>
    <row r="11" spans="2:6" ht="19.5">
      <c r="B11" s="61" t="s">
        <v>17768</v>
      </c>
      <c r="C11" s="417">
        <v>2009069</v>
      </c>
      <c r="D11" s="416">
        <v>989268</v>
      </c>
      <c r="E11" s="417">
        <v>16.100000000000001</v>
      </c>
      <c r="F11" s="417">
        <v>49.24</v>
      </c>
    </row>
    <row r="12" spans="2:6" ht="19.5">
      <c r="B12" s="420" t="s">
        <v>8</v>
      </c>
      <c r="C12" s="421">
        <v>14793015</v>
      </c>
      <c r="D12" s="422">
        <v>6166766</v>
      </c>
      <c r="E12" s="421">
        <v>41.69</v>
      </c>
      <c r="F12" s="42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topLeftCell="B46" workbookViewId="0">
      <selection activeCell="H61" sqref="H61"/>
    </sheetView>
  </sheetViews>
  <sheetFormatPr defaultRowHeight="15"/>
  <cols>
    <col min="1" max="1" width="15.7109375" bestFit="1" customWidth="1"/>
    <col min="3" max="3" width="11" bestFit="1" customWidth="1"/>
    <col min="4" max="4" width="9.42578125" bestFit="1" customWidth="1"/>
    <col min="5" max="5" width="9.5703125" customWidth="1"/>
    <col min="9" max="9" width="9" bestFit="1" customWidth="1"/>
  </cols>
  <sheetData>
    <row r="1" spans="1:9" ht="18" thickBot="1">
      <c r="A1" s="424" t="s">
        <v>9</v>
      </c>
      <c r="B1" s="425" t="s">
        <v>862</v>
      </c>
      <c r="C1" s="425" t="s">
        <v>869</v>
      </c>
      <c r="D1" s="425" t="s">
        <v>3</v>
      </c>
      <c r="E1" s="425" t="s">
        <v>4</v>
      </c>
      <c r="F1" s="425" t="s">
        <v>5</v>
      </c>
      <c r="G1" s="425" t="s">
        <v>6</v>
      </c>
      <c r="H1" s="425" t="s">
        <v>7</v>
      </c>
      <c r="I1" s="426" t="s">
        <v>8</v>
      </c>
    </row>
    <row r="2" spans="1:9" ht="18" thickBot="1">
      <c r="A2" s="427" t="s">
        <v>17769</v>
      </c>
      <c r="B2" s="428">
        <v>87949</v>
      </c>
      <c r="C2" s="428">
        <v>81634</v>
      </c>
      <c r="D2" s="428">
        <v>110926</v>
      </c>
      <c r="E2" s="428">
        <v>47416</v>
      </c>
      <c r="F2" s="428">
        <v>89572</v>
      </c>
      <c r="G2" s="428">
        <v>40206</v>
      </c>
      <c r="H2" s="428">
        <v>60482</v>
      </c>
      <c r="I2" s="428">
        <v>518185</v>
      </c>
    </row>
    <row r="3" spans="1:9" ht="18" thickBot="1">
      <c r="A3" s="429" t="s">
        <v>17770</v>
      </c>
      <c r="B3" s="430">
        <v>84491</v>
      </c>
      <c r="C3" s="430">
        <v>76755</v>
      </c>
      <c r="D3" s="430">
        <v>107425</v>
      </c>
      <c r="E3" s="430">
        <v>46129</v>
      </c>
      <c r="F3" s="430">
        <v>86487</v>
      </c>
      <c r="G3" s="430">
        <v>37353</v>
      </c>
      <c r="H3" s="430">
        <v>57008</v>
      </c>
      <c r="I3" s="430">
        <v>495648</v>
      </c>
    </row>
    <row r="4" spans="1:9" ht="18" thickBot="1">
      <c r="A4" s="431" t="s">
        <v>17771</v>
      </c>
      <c r="B4" s="432" t="s">
        <v>8</v>
      </c>
      <c r="C4" s="432" t="s">
        <v>8</v>
      </c>
      <c r="D4" s="432" t="s">
        <v>8</v>
      </c>
      <c r="E4" s="432" t="s">
        <v>8</v>
      </c>
      <c r="F4" s="432" t="s">
        <v>8</v>
      </c>
      <c r="G4" s="432" t="s">
        <v>8</v>
      </c>
      <c r="H4" s="432" t="s">
        <v>8</v>
      </c>
      <c r="I4" s="432" t="s">
        <v>8</v>
      </c>
    </row>
    <row r="5" spans="1:9" ht="15.75" thickBot="1">
      <c r="A5" s="433" t="s">
        <v>17772</v>
      </c>
      <c r="B5" s="434">
        <v>390</v>
      </c>
      <c r="C5" s="434">
        <v>405</v>
      </c>
      <c r="D5" s="434">
        <v>316</v>
      </c>
      <c r="E5" s="434">
        <v>133</v>
      </c>
      <c r="F5" s="434">
        <v>909</v>
      </c>
      <c r="G5" s="434">
        <v>175</v>
      </c>
      <c r="H5" s="434">
        <v>952</v>
      </c>
      <c r="I5" s="435">
        <v>3280</v>
      </c>
    </row>
    <row r="6" spans="1:9" ht="15.75" thickBot="1">
      <c r="A6" s="431" t="s">
        <v>17773</v>
      </c>
      <c r="B6" s="436">
        <v>6460</v>
      </c>
      <c r="C6" s="436">
        <v>8021</v>
      </c>
      <c r="D6" s="436">
        <v>5302</v>
      </c>
      <c r="E6" s="436">
        <v>2325</v>
      </c>
      <c r="F6" s="436">
        <v>10919</v>
      </c>
      <c r="G6" s="436">
        <v>2994</v>
      </c>
      <c r="H6" s="436">
        <v>8565</v>
      </c>
      <c r="I6" s="437">
        <v>44586</v>
      </c>
    </row>
    <row r="7" spans="1:9" ht="15.75" thickBot="1">
      <c r="A7" s="433" t="s">
        <v>17774</v>
      </c>
      <c r="B7" s="434">
        <v>16974</v>
      </c>
      <c r="C7" s="434">
        <v>15293</v>
      </c>
      <c r="D7" s="434">
        <v>14935</v>
      </c>
      <c r="E7" s="434">
        <v>8778</v>
      </c>
      <c r="F7" s="434">
        <v>21152</v>
      </c>
      <c r="G7" s="434">
        <v>7776</v>
      </c>
      <c r="H7" s="434">
        <v>15686</v>
      </c>
      <c r="I7" s="435">
        <v>100594</v>
      </c>
    </row>
    <row r="8" spans="1:9" ht="15.75" thickBot="1">
      <c r="A8" s="431" t="s">
        <v>17775</v>
      </c>
      <c r="B8" s="436">
        <v>20256</v>
      </c>
      <c r="C8" s="436">
        <v>15208</v>
      </c>
      <c r="D8" s="436">
        <v>20392</v>
      </c>
      <c r="E8" s="436">
        <v>12126</v>
      </c>
      <c r="F8" s="436">
        <v>20119</v>
      </c>
      <c r="G8" s="436">
        <v>10073</v>
      </c>
      <c r="H8" s="436">
        <v>14559</v>
      </c>
      <c r="I8" s="437">
        <v>112733</v>
      </c>
    </row>
    <row r="9" spans="1:9" ht="15.75" thickBot="1">
      <c r="A9" s="433" t="s">
        <v>17776</v>
      </c>
      <c r="B9" s="434">
        <v>16436</v>
      </c>
      <c r="C9" s="434">
        <v>12949</v>
      </c>
      <c r="D9" s="434">
        <v>20493</v>
      </c>
      <c r="E9" s="434">
        <v>10108</v>
      </c>
      <c r="F9" s="434">
        <v>13958</v>
      </c>
      <c r="G9" s="434">
        <v>8383</v>
      </c>
      <c r="H9" s="434">
        <v>8431</v>
      </c>
      <c r="I9" s="435">
        <v>90758</v>
      </c>
    </row>
    <row r="10" spans="1:9" ht="15.75" thickBot="1">
      <c r="A10" s="431" t="s">
        <v>17777</v>
      </c>
      <c r="B10" s="436">
        <v>12375</v>
      </c>
      <c r="C10" s="436">
        <v>11095</v>
      </c>
      <c r="D10" s="436">
        <v>21588</v>
      </c>
      <c r="E10" s="436">
        <v>7087</v>
      </c>
      <c r="F10" s="436">
        <v>9882</v>
      </c>
      <c r="G10" s="436">
        <v>4034</v>
      </c>
      <c r="H10" s="436">
        <v>3839</v>
      </c>
      <c r="I10" s="437">
        <v>69900</v>
      </c>
    </row>
    <row r="11" spans="1:9" ht="15.75" thickBot="1">
      <c r="A11" s="433" t="s">
        <v>17778</v>
      </c>
      <c r="B11" s="434">
        <v>6955</v>
      </c>
      <c r="C11" s="434">
        <v>7374</v>
      </c>
      <c r="D11" s="434">
        <v>16296</v>
      </c>
      <c r="E11" s="434">
        <v>3501</v>
      </c>
      <c r="F11" s="434">
        <v>5243</v>
      </c>
      <c r="G11" s="434">
        <v>951</v>
      </c>
      <c r="H11" s="434">
        <v>1307</v>
      </c>
      <c r="I11" s="435">
        <v>41627</v>
      </c>
    </row>
    <row r="12" spans="1:9" ht="15.75" thickBot="1">
      <c r="A12" s="438" t="s">
        <v>17779</v>
      </c>
      <c r="B12" s="436">
        <v>1187</v>
      </c>
      <c r="C12" s="436">
        <v>1531</v>
      </c>
      <c r="D12" s="436">
        <v>4602</v>
      </c>
      <c r="E12" s="436">
        <v>784</v>
      </c>
      <c r="F12" s="436">
        <v>1220</v>
      </c>
      <c r="G12" s="436">
        <v>114</v>
      </c>
      <c r="H12" s="436">
        <v>195</v>
      </c>
      <c r="I12" s="437">
        <v>9633</v>
      </c>
    </row>
    <row r="13" spans="1:9" ht="15.75" thickBot="1">
      <c r="A13" s="439" t="s">
        <v>17780</v>
      </c>
      <c r="B13" s="434">
        <v>3458</v>
      </c>
      <c r="C13" s="434">
        <v>4879</v>
      </c>
      <c r="D13" s="434">
        <v>3501</v>
      </c>
      <c r="E13" s="434">
        <v>1287</v>
      </c>
      <c r="F13" s="434">
        <v>3085</v>
      </c>
      <c r="G13" s="434">
        <v>2853</v>
      </c>
      <c r="H13" s="434">
        <v>3474</v>
      </c>
      <c r="I13" s="435">
        <v>22537</v>
      </c>
    </row>
    <row r="14" spans="1:9" ht="18" thickBot="1">
      <c r="A14" s="440" t="s">
        <v>8</v>
      </c>
      <c r="B14" s="436">
        <v>84491</v>
      </c>
      <c r="C14" s="436">
        <v>76755</v>
      </c>
      <c r="D14" s="436">
        <v>107425</v>
      </c>
      <c r="E14" s="436">
        <v>46129</v>
      </c>
      <c r="F14" s="436">
        <v>86487</v>
      </c>
      <c r="G14" s="436">
        <v>37353</v>
      </c>
      <c r="H14" s="436">
        <v>57008</v>
      </c>
      <c r="I14" s="437">
        <v>495648</v>
      </c>
    </row>
    <row r="18" spans="1:8">
      <c r="B18" t="str">
        <f>B1</f>
        <v>कोशी</v>
      </c>
      <c r="C18" t="str">
        <f t="shared" ref="C18:H18" si="0">C1</f>
        <v>मधेश</v>
      </c>
      <c r="D18" t="str">
        <f t="shared" si="0"/>
        <v>बागमती</v>
      </c>
      <c r="E18" t="str">
        <f t="shared" si="0"/>
        <v>गण्डकी</v>
      </c>
      <c r="F18" t="str">
        <f t="shared" si="0"/>
        <v>लुम्बिनी</v>
      </c>
      <c r="G18" t="str">
        <f t="shared" si="0"/>
        <v>कर्णाली</v>
      </c>
      <c r="H18" t="str">
        <f t="shared" si="0"/>
        <v>सुदूरपश्चिम</v>
      </c>
    </row>
    <row r="19" spans="1:8">
      <c r="A19" t="str">
        <f>A3</f>
        <v>परीक्षामा सामेल</v>
      </c>
      <c r="B19">
        <f t="shared" ref="B19:H19" si="1">B3</f>
        <v>84491</v>
      </c>
      <c r="C19">
        <f t="shared" si="1"/>
        <v>76755</v>
      </c>
      <c r="D19">
        <f t="shared" si="1"/>
        <v>107425</v>
      </c>
      <c r="E19">
        <f t="shared" si="1"/>
        <v>46129</v>
      </c>
      <c r="F19">
        <f t="shared" si="1"/>
        <v>86487</v>
      </c>
      <c r="G19">
        <f t="shared" si="1"/>
        <v>37353</v>
      </c>
      <c r="H19">
        <f t="shared" si="1"/>
        <v>57008</v>
      </c>
    </row>
    <row r="45" spans="2:10" ht="15.75" thickBot="1"/>
    <row r="46" spans="2:10" ht="18" thickBot="1">
      <c r="B46" s="450" t="s">
        <v>9</v>
      </c>
      <c r="C46" s="785" t="s">
        <v>17781</v>
      </c>
      <c r="D46" s="785"/>
      <c r="E46" s="785"/>
      <c r="F46" s="785"/>
      <c r="G46" s="785" t="s">
        <v>17782</v>
      </c>
      <c r="H46" s="785"/>
      <c r="I46" s="785"/>
      <c r="J46" s="786"/>
    </row>
    <row r="47" spans="2:10" ht="18" thickBot="1">
      <c r="B47" s="451"/>
      <c r="C47" s="441" t="s">
        <v>17783</v>
      </c>
      <c r="D47" s="442" t="s">
        <v>17783</v>
      </c>
      <c r="E47" s="442" t="s">
        <v>17784</v>
      </c>
      <c r="F47" s="442" t="s">
        <v>17785</v>
      </c>
      <c r="G47" s="442" t="s">
        <v>17783</v>
      </c>
      <c r="H47" s="442" t="s">
        <v>17786</v>
      </c>
      <c r="I47" s="442" t="s">
        <v>17784</v>
      </c>
      <c r="J47" s="442" t="s">
        <v>17785</v>
      </c>
    </row>
    <row r="48" spans="2:10" ht="18" thickBot="1">
      <c r="B48" s="452"/>
      <c r="C48" s="443" t="s">
        <v>17787</v>
      </c>
      <c r="D48" s="444" t="s">
        <v>17788</v>
      </c>
      <c r="E48" s="444" t="s">
        <v>17789</v>
      </c>
      <c r="F48" s="444" t="s">
        <v>17790</v>
      </c>
      <c r="G48" s="444" t="s">
        <v>17787</v>
      </c>
      <c r="H48" s="444" t="s">
        <v>17791</v>
      </c>
      <c r="I48" s="444" t="s">
        <v>17789</v>
      </c>
      <c r="J48" s="444" t="s">
        <v>17790</v>
      </c>
    </row>
    <row r="49" spans="2:11" ht="18" thickBot="1">
      <c r="B49" s="445" t="s">
        <v>862</v>
      </c>
      <c r="C49" s="446">
        <v>346520</v>
      </c>
      <c r="D49" s="446">
        <v>196485</v>
      </c>
      <c r="E49" s="446">
        <v>130398</v>
      </c>
      <c r="F49" s="446">
        <v>95732</v>
      </c>
      <c r="G49" s="446">
        <v>205339</v>
      </c>
      <c r="H49" s="446">
        <v>93333</v>
      </c>
      <c r="I49" s="446">
        <v>46155</v>
      </c>
      <c r="J49" s="446">
        <v>29609</v>
      </c>
    </row>
    <row r="50" spans="2:11" ht="18" thickBot="1">
      <c r="B50" s="447" t="s">
        <v>869</v>
      </c>
      <c r="C50" s="448">
        <v>718974</v>
      </c>
      <c r="D50" s="448">
        <v>303630</v>
      </c>
      <c r="E50" s="448">
        <v>171388</v>
      </c>
      <c r="F50" s="448">
        <v>69140</v>
      </c>
      <c r="G50" s="448">
        <v>164017</v>
      </c>
      <c r="H50" s="448">
        <v>67369</v>
      </c>
      <c r="I50" s="448">
        <v>29409</v>
      </c>
      <c r="J50" s="448">
        <v>11915</v>
      </c>
    </row>
    <row r="51" spans="2:11" ht="18" thickBot="1">
      <c r="B51" s="445" t="s">
        <v>3</v>
      </c>
      <c r="C51" s="446">
        <v>314660</v>
      </c>
      <c r="D51" s="446">
        <v>190755</v>
      </c>
      <c r="E51" s="446">
        <v>121168</v>
      </c>
      <c r="F51" s="446">
        <v>90872</v>
      </c>
      <c r="G51" s="446">
        <v>301427</v>
      </c>
      <c r="H51" s="446">
        <v>162964</v>
      </c>
      <c r="I51" s="446">
        <v>93964</v>
      </c>
      <c r="J51" s="446">
        <v>69069</v>
      </c>
    </row>
    <row r="52" spans="2:11" ht="18" thickBot="1">
      <c r="B52" s="447" t="s">
        <v>4</v>
      </c>
      <c r="C52" s="448">
        <v>157961</v>
      </c>
      <c r="D52" s="448">
        <v>102062</v>
      </c>
      <c r="E52" s="448">
        <v>69069</v>
      </c>
      <c r="F52" s="448">
        <v>51688</v>
      </c>
      <c r="G52" s="448">
        <v>91387</v>
      </c>
      <c r="H52" s="448">
        <v>42747</v>
      </c>
      <c r="I52" s="448">
        <v>22402</v>
      </c>
      <c r="J52" s="448">
        <v>10451</v>
      </c>
    </row>
    <row r="53" spans="2:11" ht="18" thickBot="1">
      <c r="B53" s="445" t="s">
        <v>5</v>
      </c>
      <c r="C53" s="446">
        <v>468187</v>
      </c>
      <c r="D53" s="446">
        <v>244188</v>
      </c>
      <c r="E53" s="446">
        <v>148905</v>
      </c>
      <c r="F53" s="446">
        <v>108929</v>
      </c>
      <c r="G53" s="446">
        <v>199098</v>
      </c>
      <c r="H53" s="446">
        <v>80740</v>
      </c>
      <c r="I53" s="446">
        <v>39716</v>
      </c>
      <c r="J53" s="446">
        <v>28499</v>
      </c>
    </row>
    <row r="54" spans="2:11" ht="18" thickBot="1">
      <c r="B54" s="447" t="s">
        <v>6</v>
      </c>
      <c r="C54" s="448">
        <v>235391</v>
      </c>
      <c r="D54" s="448">
        <v>127989</v>
      </c>
      <c r="E54" s="448">
        <v>81466</v>
      </c>
      <c r="F54" s="448">
        <v>54953</v>
      </c>
      <c r="G54" s="448">
        <v>27683</v>
      </c>
      <c r="H54" s="448">
        <v>9525</v>
      </c>
      <c r="I54" s="448">
        <v>4109</v>
      </c>
      <c r="J54" s="448">
        <v>2612</v>
      </c>
    </row>
    <row r="55" spans="2:11" ht="18" thickBot="1">
      <c r="B55" s="445" t="s">
        <v>17792</v>
      </c>
      <c r="C55" s="446">
        <v>287426</v>
      </c>
      <c r="D55" s="446">
        <v>168630</v>
      </c>
      <c r="E55" s="446">
        <v>109094</v>
      </c>
      <c r="F55" s="446">
        <v>66892</v>
      </c>
      <c r="G55" s="446">
        <v>92533</v>
      </c>
      <c r="H55" s="446">
        <v>37016</v>
      </c>
      <c r="I55" s="446">
        <v>15537</v>
      </c>
      <c r="J55" s="446">
        <v>11220</v>
      </c>
    </row>
    <row r="56" spans="2:11" ht="18" thickBot="1">
      <c r="B56" s="447" t="s">
        <v>8</v>
      </c>
      <c r="C56" s="449">
        <v>2529119</v>
      </c>
      <c r="D56" s="449">
        <v>1333739</v>
      </c>
      <c r="E56" s="449">
        <v>831488</v>
      </c>
      <c r="F56" s="449">
        <v>538206</v>
      </c>
      <c r="G56" s="449">
        <v>1081484</v>
      </c>
      <c r="H56" s="449">
        <v>493694</v>
      </c>
      <c r="I56" s="449">
        <v>251292</v>
      </c>
      <c r="J56" s="449">
        <v>163375</v>
      </c>
    </row>
    <row r="57" spans="2:11" ht="35.25" thickBot="1">
      <c r="B57" s="445" t="s">
        <v>17793</v>
      </c>
      <c r="C57" s="436">
        <v>70.040000000000006</v>
      </c>
      <c r="D57" s="436">
        <v>72.98</v>
      </c>
      <c r="E57" s="436">
        <v>76.790000000000006</v>
      </c>
      <c r="F57" s="436">
        <v>76.709999999999994</v>
      </c>
      <c r="G57" s="436">
        <v>29.06</v>
      </c>
      <c r="H57" s="436">
        <v>27.22</v>
      </c>
      <c r="I57" s="436">
        <v>23.21</v>
      </c>
      <c r="J57" s="436">
        <v>23.29</v>
      </c>
    </row>
    <row r="59" spans="2:11" ht="15.75" thickBot="1"/>
    <row r="60" spans="2:11" ht="15" customHeight="1">
      <c r="B60" s="450"/>
    </row>
    <row r="61" spans="2:11" ht="15" customHeight="1">
      <c r="B61" s="451"/>
    </row>
    <row r="62" spans="2:11" ht="15.75" customHeight="1" thickBot="1">
      <c r="B62" s="452"/>
      <c r="C62" t="s">
        <v>17781</v>
      </c>
      <c r="D62" t="s">
        <v>17782</v>
      </c>
      <c r="J62" t="s">
        <v>17781</v>
      </c>
      <c r="K62" t="s">
        <v>17782</v>
      </c>
    </row>
    <row r="63" spans="2:11" ht="18" thickBot="1">
      <c r="B63" s="445" t="s">
        <v>862</v>
      </c>
      <c r="C63">
        <f>C49+D49+E49+F49</f>
        <v>769135</v>
      </c>
      <c r="D63">
        <f>G49+H49+I49+J49</f>
        <v>374436</v>
      </c>
      <c r="E63">
        <f>SUM(C63:D63)</f>
        <v>1143571</v>
      </c>
      <c r="F63" s="8">
        <f>C63/$E63*100</f>
        <v>67.257301907795835</v>
      </c>
      <c r="G63" s="8">
        <f>D63/$E63*100</f>
        <v>32.742698092204158</v>
      </c>
      <c r="I63" s="445" t="s">
        <v>862</v>
      </c>
      <c r="J63" s="9">
        <v>67.257301907795835</v>
      </c>
      <c r="K63" s="9">
        <v>32.742698092204158</v>
      </c>
    </row>
    <row r="64" spans="2:11" ht="18" thickBot="1">
      <c r="B64" s="447" t="s">
        <v>869</v>
      </c>
      <c r="C64">
        <f t="shared" ref="C64:C69" si="2">C50+D50+E50+F50</f>
        <v>1263132</v>
      </c>
      <c r="D64">
        <f t="shared" ref="D64:D69" si="3">G50+H50+I50+J50</f>
        <v>272710</v>
      </c>
      <c r="E64">
        <f t="shared" ref="E64:E69" si="4">SUM(C64:D64)</f>
        <v>1535842</v>
      </c>
      <c r="F64" s="8">
        <f t="shared" ref="F64:F69" si="5">C64/$E64*100</f>
        <v>82.24361620531279</v>
      </c>
      <c r="G64" s="8">
        <f t="shared" ref="G64:G69" si="6">D64/$E64*100</f>
        <v>17.756383794687213</v>
      </c>
      <c r="I64" s="447" t="s">
        <v>869</v>
      </c>
      <c r="J64" s="9">
        <v>82.24361620531279</v>
      </c>
      <c r="K64" s="9">
        <v>17.756383794687213</v>
      </c>
    </row>
    <row r="65" spans="2:11" ht="18" thickBot="1">
      <c r="B65" s="445" t="s">
        <v>3</v>
      </c>
      <c r="C65">
        <f t="shared" si="2"/>
        <v>717455</v>
      </c>
      <c r="D65">
        <f t="shared" si="3"/>
        <v>627424</v>
      </c>
      <c r="E65">
        <f t="shared" si="4"/>
        <v>1344879</v>
      </c>
      <c r="F65" s="8">
        <f t="shared" si="5"/>
        <v>53.347178445049707</v>
      </c>
      <c r="G65" s="8">
        <f t="shared" si="6"/>
        <v>46.652821554950293</v>
      </c>
      <c r="I65" s="445" t="s">
        <v>3</v>
      </c>
      <c r="J65" s="9">
        <v>53.347178445049707</v>
      </c>
      <c r="K65" s="9">
        <v>46.652821554950293</v>
      </c>
    </row>
    <row r="66" spans="2:11" ht="18" thickBot="1">
      <c r="B66" s="447" t="s">
        <v>4</v>
      </c>
      <c r="C66">
        <f t="shared" si="2"/>
        <v>380780</v>
      </c>
      <c r="D66">
        <f t="shared" si="3"/>
        <v>166987</v>
      </c>
      <c r="E66">
        <f t="shared" si="4"/>
        <v>547767</v>
      </c>
      <c r="F66" s="8">
        <f t="shared" si="5"/>
        <v>69.514958002216275</v>
      </c>
      <c r="G66" s="8">
        <f t="shared" si="6"/>
        <v>30.485041997783728</v>
      </c>
      <c r="I66" s="447" t="s">
        <v>4</v>
      </c>
      <c r="J66" s="9">
        <v>69.514958002216275</v>
      </c>
      <c r="K66" s="9">
        <v>30.485041997783728</v>
      </c>
    </row>
    <row r="67" spans="2:11" ht="18" thickBot="1">
      <c r="B67" s="445" t="s">
        <v>5</v>
      </c>
      <c r="C67">
        <f t="shared" si="2"/>
        <v>970209</v>
      </c>
      <c r="D67">
        <f t="shared" si="3"/>
        <v>348053</v>
      </c>
      <c r="E67">
        <f t="shared" si="4"/>
        <v>1318262</v>
      </c>
      <c r="F67" s="8">
        <f t="shared" si="5"/>
        <v>73.597585305500729</v>
      </c>
      <c r="G67" s="8">
        <f t="shared" si="6"/>
        <v>26.402414694499271</v>
      </c>
      <c r="I67" s="445" t="s">
        <v>5</v>
      </c>
      <c r="J67" s="9">
        <v>73.597585305500729</v>
      </c>
      <c r="K67" s="9">
        <v>26.402414694499271</v>
      </c>
    </row>
    <row r="68" spans="2:11" ht="18" thickBot="1">
      <c r="B68" s="447" t="s">
        <v>6</v>
      </c>
      <c r="C68">
        <f t="shared" si="2"/>
        <v>499799</v>
      </c>
      <c r="D68">
        <f t="shared" si="3"/>
        <v>43929</v>
      </c>
      <c r="E68">
        <f t="shared" si="4"/>
        <v>543728</v>
      </c>
      <c r="F68" s="8">
        <f t="shared" si="5"/>
        <v>91.920776564752956</v>
      </c>
      <c r="G68" s="8">
        <f t="shared" si="6"/>
        <v>8.0792234352470356</v>
      </c>
      <c r="I68" s="447" t="s">
        <v>6</v>
      </c>
      <c r="J68" s="9">
        <v>91.920776564752956</v>
      </c>
      <c r="K68" s="9">
        <v>8.0792234352470356</v>
      </c>
    </row>
    <row r="69" spans="2:11" ht="18" thickBot="1">
      <c r="B69" s="445" t="s">
        <v>17792</v>
      </c>
      <c r="C69">
        <f t="shared" si="2"/>
        <v>632042</v>
      </c>
      <c r="D69">
        <f t="shared" si="3"/>
        <v>156306</v>
      </c>
      <c r="E69">
        <f t="shared" si="4"/>
        <v>788348</v>
      </c>
      <c r="F69" s="8">
        <f t="shared" si="5"/>
        <v>80.172969297822789</v>
      </c>
      <c r="G69" s="8">
        <f t="shared" si="6"/>
        <v>19.827030702177211</v>
      </c>
      <c r="I69" s="445" t="s">
        <v>17792</v>
      </c>
      <c r="J69" s="9">
        <v>80.172969297822789</v>
      </c>
      <c r="K69" s="9">
        <v>19.827030702177211</v>
      </c>
    </row>
    <row r="70" spans="2:11">
      <c r="C70">
        <f>SUM(C63:C69)</f>
        <v>5232552</v>
      </c>
      <c r="D70">
        <f>SUM(D63:D69)</f>
        <v>1989845</v>
      </c>
      <c r="E70">
        <f>SUM(C70:D70)</f>
        <v>7222397</v>
      </c>
    </row>
    <row r="71" spans="2:11">
      <c r="C71" s="8">
        <f>C70/$E$70*100</f>
        <v>72.448966735005015</v>
      </c>
      <c r="D71" s="8">
        <f>D70/$E$70*100</f>
        <v>27.551033264994988</v>
      </c>
    </row>
  </sheetData>
  <mergeCells count="2">
    <mergeCell ref="C46:F46"/>
    <mergeCell ref="G46:J46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19"/>
  <sheetViews>
    <sheetView topLeftCell="B5" zoomScale="160" zoomScaleNormal="160" workbookViewId="0">
      <selection activeCell="G18" sqref="G18"/>
    </sheetView>
  </sheetViews>
  <sheetFormatPr defaultRowHeight="15"/>
  <cols>
    <col min="3" max="3" width="11.5703125" bestFit="1" customWidth="1"/>
    <col min="4" max="5" width="9.28515625" bestFit="1" customWidth="1"/>
    <col min="6" max="6" width="10.28515625" bestFit="1" customWidth="1"/>
    <col min="7" max="10" width="9.28515625" bestFit="1" customWidth="1"/>
    <col min="13" max="13" width="11.5703125" bestFit="1" customWidth="1"/>
  </cols>
  <sheetData>
    <row r="5" spans="2:14" ht="19.5">
      <c r="B5" s="96" t="s">
        <v>895</v>
      </c>
    </row>
    <row r="6" spans="2:14" ht="17.25">
      <c r="B6" s="791" t="s">
        <v>9</v>
      </c>
      <c r="C6" s="788" t="s">
        <v>896</v>
      </c>
      <c r="D6" s="789"/>
      <c r="E6" s="790"/>
      <c r="F6" s="788" t="s">
        <v>897</v>
      </c>
      <c r="G6" s="789"/>
      <c r="H6" s="790"/>
      <c r="I6" s="115"/>
      <c r="J6" s="111"/>
    </row>
    <row r="7" spans="2:14" ht="69">
      <c r="B7" s="792"/>
      <c r="C7" s="112" t="s">
        <v>898</v>
      </c>
      <c r="D7" s="113" t="s">
        <v>899</v>
      </c>
      <c r="E7" s="113" t="s">
        <v>900</v>
      </c>
      <c r="F7" s="112" t="s">
        <v>901</v>
      </c>
      <c r="G7" s="113" t="s">
        <v>899</v>
      </c>
      <c r="H7" s="113" t="s">
        <v>905</v>
      </c>
      <c r="I7" s="114" t="s">
        <v>902</v>
      </c>
      <c r="J7" s="113" t="s">
        <v>903</v>
      </c>
    </row>
    <row r="8" spans="2:14" ht="17.25">
      <c r="B8" s="94" t="s">
        <v>862</v>
      </c>
      <c r="C8" s="100" t="s">
        <v>906</v>
      </c>
      <c r="D8" s="105" t="s">
        <v>907</v>
      </c>
      <c r="E8" s="98" t="s">
        <v>908</v>
      </c>
      <c r="F8" s="100" t="s">
        <v>909</v>
      </c>
      <c r="G8" s="105" t="s">
        <v>910</v>
      </c>
      <c r="H8" s="98" t="s">
        <v>911</v>
      </c>
      <c r="I8" s="107" t="s">
        <v>912</v>
      </c>
      <c r="J8" s="98" t="s">
        <v>913</v>
      </c>
      <c r="L8" s="9"/>
      <c r="M8" s="116"/>
    </row>
    <row r="9" spans="2:14" ht="17.25">
      <c r="B9" s="97" t="s">
        <v>869</v>
      </c>
      <c r="C9" s="101">
        <v>1120204</v>
      </c>
      <c r="D9" s="106">
        <v>857.2</v>
      </c>
      <c r="E9" s="99">
        <v>9.15</v>
      </c>
      <c r="F9" s="101">
        <v>160922</v>
      </c>
      <c r="G9" s="106">
        <v>164.74</v>
      </c>
      <c r="H9" s="99">
        <v>6.37</v>
      </c>
      <c r="I9" s="108">
        <v>1021.95</v>
      </c>
      <c r="J9" s="99">
        <v>8.5399999999999991</v>
      </c>
      <c r="L9" s="9"/>
      <c r="M9" s="116"/>
      <c r="N9" s="8"/>
    </row>
    <row r="10" spans="2:14" ht="17.25">
      <c r="B10" s="94" t="s">
        <v>3</v>
      </c>
      <c r="C10" s="100">
        <v>9707228</v>
      </c>
      <c r="D10" s="105">
        <v>4242.92</v>
      </c>
      <c r="E10" s="98">
        <v>45.27</v>
      </c>
      <c r="F10" s="100">
        <v>858019</v>
      </c>
      <c r="G10" s="105">
        <v>1705.82</v>
      </c>
      <c r="H10" s="98">
        <v>65.930000000000007</v>
      </c>
      <c r="I10" s="107">
        <v>5948.74</v>
      </c>
      <c r="J10" s="98">
        <v>49.74</v>
      </c>
      <c r="L10" s="9"/>
      <c r="M10" s="116"/>
      <c r="N10" s="8"/>
    </row>
    <row r="11" spans="2:14" ht="17.25">
      <c r="B11" s="97" t="s">
        <v>4</v>
      </c>
      <c r="C11" s="101">
        <v>692848</v>
      </c>
      <c r="D11" s="106">
        <v>934.09</v>
      </c>
      <c r="E11" s="99">
        <v>9.9700000000000006</v>
      </c>
      <c r="F11" s="101">
        <v>194702</v>
      </c>
      <c r="G11" s="106">
        <v>149</v>
      </c>
      <c r="H11" s="99">
        <v>5.76</v>
      </c>
      <c r="I11" s="108">
        <v>1083.0999999999999</v>
      </c>
      <c r="J11" s="99">
        <v>9.06</v>
      </c>
      <c r="L11" s="9"/>
      <c r="M11" s="116"/>
      <c r="N11" s="8"/>
    </row>
    <row r="12" spans="2:14" ht="17.25">
      <c r="B12" s="94" t="s">
        <v>5</v>
      </c>
      <c r="C12" s="100">
        <v>910525</v>
      </c>
      <c r="D12" s="105">
        <v>1356.95</v>
      </c>
      <c r="E12" s="98">
        <v>14.48</v>
      </c>
      <c r="F12" s="100">
        <v>294743</v>
      </c>
      <c r="G12" s="105">
        <v>241.69</v>
      </c>
      <c r="H12" s="98">
        <v>9.34</v>
      </c>
      <c r="I12" s="107">
        <v>1598.64</v>
      </c>
      <c r="J12" s="98">
        <v>13.37</v>
      </c>
      <c r="L12" s="9"/>
      <c r="M12" s="116"/>
      <c r="N12" s="8"/>
    </row>
    <row r="13" spans="2:14" ht="17.25">
      <c r="B13" s="97" t="s">
        <v>6</v>
      </c>
      <c r="C13" s="101">
        <v>335409</v>
      </c>
      <c r="D13" s="106">
        <v>382.51</v>
      </c>
      <c r="E13" s="99">
        <v>4.08</v>
      </c>
      <c r="F13" s="101">
        <v>37936</v>
      </c>
      <c r="G13" s="106">
        <v>28.09</v>
      </c>
      <c r="H13" s="99">
        <v>1.0900000000000001</v>
      </c>
      <c r="I13" s="108">
        <v>410.64</v>
      </c>
      <c r="J13" s="99">
        <v>3.43</v>
      </c>
      <c r="L13" s="9"/>
      <c r="M13" s="116"/>
      <c r="N13" s="8"/>
    </row>
    <row r="14" spans="2:14" ht="17.25">
      <c r="B14" s="94" t="s">
        <v>34</v>
      </c>
      <c r="C14" s="100">
        <v>482660</v>
      </c>
      <c r="D14" s="105">
        <v>473.4</v>
      </c>
      <c r="E14" s="98">
        <v>5.05</v>
      </c>
      <c r="F14" s="100">
        <v>97305</v>
      </c>
      <c r="G14" s="105">
        <v>68.98</v>
      </c>
      <c r="H14" s="98">
        <v>2.67</v>
      </c>
      <c r="I14" s="107">
        <v>542.38</v>
      </c>
      <c r="J14" s="98">
        <v>4.53</v>
      </c>
      <c r="L14" s="9"/>
      <c r="M14" s="116"/>
      <c r="N14" s="8"/>
    </row>
    <row r="15" spans="2:14" ht="17.25">
      <c r="B15" s="102" t="s">
        <v>8</v>
      </c>
      <c r="C15" s="103">
        <v>14001576</v>
      </c>
      <c r="D15" s="109">
        <v>9373</v>
      </c>
      <c r="E15" s="104">
        <v>100</v>
      </c>
      <c r="F15" s="103">
        <v>1876453</v>
      </c>
      <c r="G15" s="109">
        <v>2587</v>
      </c>
      <c r="H15" s="104">
        <v>100</v>
      </c>
      <c r="I15" s="110">
        <v>11960</v>
      </c>
      <c r="J15" s="104">
        <v>100</v>
      </c>
      <c r="L15" s="9"/>
      <c r="M15" s="117"/>
      <c r="N15" s="8"/>
    </row>
    <row r="16" spans="2:14" ht="17.25">
      <c r="B16" s="787" t="s">
        <v>904</v>
      </c>
      <c r="C16" s="787"/>
      <c r="D16" s="787"/>
      <c r="E16" s="787"/>
      <c r="F16" s="787"/>
      <c r="G16" s="787"/>
      <c r="H16" s="787"/>
      <c r="I16" s="787"/>
      <c r="J16" s="787"/>
    </row>
    <row r="17" spans="7:7">
      <c r="G17" s="9">
        <f>G15+D15</f>
        <v>11960</v>
      </c>
    </row>
    <row r="18" spans="7:7">
      <c r="G18" s="8">
        <f>G15/G17*100</f>
        <v>21.630434782608695</v>
      </c>
    </row>
    <row r="19" spans="7:7">
      <c r="G19" s="8">
        <f>D15/G17*100</f>
        <v>78.369565217391298</v>
      </c>
    </row>
  </sheetData>
  <mergeCells count="4">
    <mergeCell ref="B16:J16"/>
    <mergeCell ref="F6:H6"/>
    <mergeCell ref="B6:B7"/>
    <mergeCell ref="C6:E6"/>
  </mergeCells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topLeftCell="A22" workbookViewId="0">
      <selection activeCell="L38" sqref="L38"/>
    </sheetView>
  </sheetViews>
  <sheetFormatPr defaultColWidth="10.85546875" defaultRowHeight="15"/>
  <cols>
    <col min="2" max="2" width="14.42578125" customWidth="1"/>
    <col min="4" max="4" width="11.140625" customWidth="1"/>
    <col min="7" max="7" width="11.42578125" bestFit="1" customWidth="1"/>
  </cols>
  <sheetData>
    <row r="1" spans="2:7" ht="23.25">
      <c r="B1" s="793" t="s">
        <v>914</v>
      </c>
      <c r="C1" s="793"/>
      <c r="D1" s="793"/>
      <c r="E1" s="793"/>
    </row>
    <row r="2" spans="2:7" ht="19.5">
      <c r="B2" s="794" t="s">
        <v>9</v>
      </c>
      <c r="C2" s="796" t="s">
        <v>915</v>
      </c>
      <c r="D2" s="119" t="s">
        <v>916</v>
      </c>
      <c r="E2" s="794" t="s">
        <v>917</v>
      </c>
    </row>
    <row r="3" spans="2:7" ht="39">
      <c r="B3" s="795"/>
      <c r="C3" s="796"/>
      <c r="D3" s="119" t="s">
        <v>918</v>
      </c>
      <c r="E3" s="795"/>
    </row>
    <row r="4" spans="2:7" ht="19.5">
      <c r="B4" s="120" t="s">
        <v>919</v>
      </c>
      <c r="C4" s="121">
        <v>851</v>
      </c>
      <c r="D4" s="121">
        <v>619465.41999999993</v>
      </c>
      <c r="E4" s="121">
        <v>86499</v>
      </c>
      <c r="G4" s="7">
        <f>C4/C$11*100</f>
        <v>9.5115681233933156</v>
      </c>
    </row>
    <row r="5" spans="2:7" ht="19.5">
      <c r="B5" s="120" t="s">
        <v>231</v>
      </c>
      <c r="C5" s="121">
        <v>611</v>
      </c>
      <c r="D5" s="121">
        <v>170822.22</v>
      </c>
      <c r="E5" s="121">
        <v>64586</v>
      </c>
      <c r="G5" s="7">
        <f t="shared" ref="G5:G11" si="0">C5/C$11*100</f>
        <v>6.8291047278417354</v>
      </c>
    </row>
    <row r="6" spans="2:7" ht="19.5">
      <c r="B6" s="120" t="s">
        <v>369</v>
      </c>
      <c r="C6" s="121">
        <v>5739</v>
      </c>
      <c r="D6" s="121">
        <v>994769.10000000009</v>
      </c>
      <c r="E6" s="121">
        <v>388200</v>
      </c>
      <c r="G6" s="7">
        <f>C6/C$11*100</f>
        <v>64.144405946127193</v>
      </c>
    </row>
    <row r="7" spans="2:7" ht="19.5">
      <c r="B7" s="120" t="s">
        <v>490</v>
      </c>
      <c r="C7" s="121">
        <v>830</v>
      </c>
      <c r="D7" s="121">
        <v>597250.80000000005</v>
      </c>
      <c r="E7" s="121">
        <v>40093</v>
      </c>
      <c r="G7" s="7">
        <f t="shared" si="0"/>
        <v>9.2768525762825522</v>
      </c>
    </row>
    <row r="8" spans="2:7" ht="19.5">
      <c r="B8" s="122" t="s">
        <v>577</v>
      </c>
      <c r="C8" s="121">
        <v>696</v>
      </c>
      <c r="D8" s="121">
        <v>190822.93000000002</v>
      </c>
      <c r="E8" s="121">
        <v>69345</v>
      </c>
      <c r="G8" s="7">
        <f t="shared" si="0"/>
        <v>7.7791438470995855</v>
      </c>
    </row>
    <row r="9" spans="2:7" ht="19.5">
      <c r="B9" s="120" t="s">
        <v>688</v>
      </c>
      <c r="C9" s="121">
        <v>81</v>
      </c>
      <c r="D9" s="121">
        <v>149784.47</v>
      </c>
      <c r="E9" s="121">
        <v>9107</v>
      </c>
      <c r="G9" s="7">
        <f t="shared" si="0"/>
        <v>0.90533139599865875</v>
      </c>
    </row>
    <row r="10" spans="2:7" ht="19.5">
      <c r="B10" s="120" t="s">
        <v>769</v>
      </c>
      <c r="C10" s="121">
        <v>139</v>
      </c>
      <c r="D10" s="121">
        <v>60117.93</v>
      </c>
      <c r="E10" s="121">
        <v>12425</v>
      </c>
      <c r="G10" s="7">
        <f t="shared" si="0"/>
        <v>1.5535933832569575</v>
      </c>
    </row>
    <row r="11" spans="2:7" ht="19.5">
      <c r="B11" s="121" t="s">
        <v>8</v>
      </c>
      <c r="C11" s="121">
        <v>8947</v>
      </c>
      <c r="D11" s="121">
        <f>SUM(D4:D10)</f>
        <v>2783032.8700000006</v>
      </c>
      <c r="E11" s="121">
        <v>670255</v>
      </c>
      <c r="G11" s="7">
        <f t="shared" si="0"/>
        <v>100</v>
      </c>
    </row>
    <row r="14" spans="2:7">
      <c r="B14" t="s">
        <v>920</v>
      </c>
    </row>
    <row r="16" spans="2:7" ht="23.25">
      <c r="B16" s="793" t="s">
        <v>923</v>
      </c>
      <c r="C16" s="793"/>
      <c r="D16" s="793"/>
      <c r="E16" s="793"/>
    </row>
    <row r="17" spans="1:12" ht="19.5" customHeight="1">
      <c r="B17" s="125" t="s">
        <v>9</v>
      </c>
      <c r="C17" s="797" t="s">
        <v>916</v>
      </c>
      <c r="D17" s="798"/>
      <c r="E17" s="118"/>
    </row>
    <row r="18" spans="1:12" ht="19.5" customHeight="1">
      <c r="B18" s="125"/>
      <c r="C18" s="119" t="s">
        <v>921</v>
      </c>
      <c r="D18" s="119" t="s">
        <v>922</v>
      </c>
      <c r="E18" s="118" t="s">
        <v>920</v>
      </c>
    </row>
    <row r="19" spans="1:12" ht="19.5">
      <c r="A19" t="str">
        <f>+LEFT(B19)</f>
        <v>क</v>
      </c>
      <c r="B19" s="120" t="s">
        <v>924</v>
      </c>
      <c r="C19" s="121">
        <v>55559</v>
      </c>
      <c r="D19" s="124">
        <v>61946.541999999994</v>
      </c>
      <c r="E19" s="126">
        <f>(D19-C19)/C19*100</f>
        <v>11.496862794506729</v>
      </c>
    </row>
    <row r="20" spans="1:12" ht="19.5">
      <c r="B20" s="120" t="s">
        <v>925</v>
      </c>
      <c r="C20" s="121">
        <v>14165</v>
      </c>
      <c r="D20" s="124">
        <v>17082.222000000002</v>
      </c>
      <c r="E20" s="126">
        <f t="shared" ref="E20:E26" si="1">(D20-C20)/C20*100</f>
        <v>20.594578185668912</v>
      </c>
    </row>
    <row r="21" spans="1:12" ht="19.5">
      <c r="B21" s="120" t="s">
        <v>926</v>
      </c>
      <c r="C21" s="121">
        <v>91271</v>
      </c>
      <c r="D21" s="124">
        <v>99476.91</v>
      </c>
      <c r="E21" s="126">
        <f t="shared" si="1"/>
        <v>8.9907089875206836</v>
      </c>
    </row>
    <row r="22" spans="1:12" ht="19.5">
      <c r="B22" s="120" t="s">
        <v>927</v>
      </c>
      <c r="C22" s="121">
        <v>54875</v>
      </c>
      <c r="D22" s="124">
        <v>59725.08</v>
      </c>
      <c r="E22" s="126">
        <f t="shared" si="1"/>
        <v>8.8384145785877024</v>
      </c>
    </row>
    <row r="23" spans="1:12" ht="19.5">
      <c r="B23" s="122" t="s">
        <v>928</v>
      </c>
      <c r="C23" s="121">
        <v>17109</v>
      </c>
      <c r="D23" s="124">
        <v>19082.293000000001</v>
      </c>
      <c r="E23" s="126">
        <f t="shared" si="1"/>
        <v>11.533654801566435</v>
      </c>
    </row>
    <row r="24" spans="1:12" ht="19.5">
      <c r="B24" s="120" t="s">
        <v>929</v>
      </c>
      <c r="C24" s="121">
        <v>13521</v>
      </c>
      <c r="D24" s="124">
        <v>14978.447</v>
      </c>
      <c r="E24" s="126">
        <f t="shared" si="1"/>
        <v>10.779136158568155</v>
      </c>
    </row>
    <row r="25" spans="1:12" ht="19.5">
      <c r="B25" s="120" t="s">
        <v>930</v>
      </c>
      <c r="C25" s="121">
        <v>4721</v>
      </c>
      <c r="D25" s="124">
        <v>6011.7929999999997</v>
      </c>
      <c r="E25" s="126">
        <f t="shared" si="1"/>
        <v>27.34151662783308</v>
      </c>
    </row>
    <row r="26" spans="1:12" ht="19.5">
      <c r="B26" s="121" t="s">
        <v>8</v>
      </c>
      <c r="C26" s="121">
        <f>SUM(C19:C25)</f>
        <v>251221</v>
      </c>
      <c r="D26" s="124">
        <f>SUM(D19:D25)</f>
        <v>278303.28700000001</v>
      </c>
      <c r="E26" s="126">
        <f t="shared" si="1"/>
        <v>10.780263990669575</v>
      </c>
    </row>
    <row r="27" spans="1:12" ht="19.5">
      <c r="E27" s="123"/>
    </row>
    <row r="29" spans="1:12" ht="19.5">
      <c r="B29" s="799" t="s">
        <v>9</v>
      </c>
      <c r="C29" s="799" t="s">
        <v>915</v>
      </c>
      <c r="D29" s="799"/>
      <c r="E29" s="799" t="s">
        <v>916</v>
      </c>
      <c r="F29" s="799"/>
      <c r="G29" s="799" t="s">
        <v>917</v>
      </c>
      <c r="H29" s="799"/>
    </row>
    <row r="30" spans="1:12" ht="19.5">
      <c r="B30" s="800"/>
      <c r="C30" s="133" t="s">
        <v>921</v>
      </c>
      <c r="D30" s="133" t="s">
        <v>922</v>
      </c>
      <c r="E30" s="133" t="s">
        <v>921</v>
      </c>
      <c r="F30" s="133" t="s">
        <v>922</v>
      </c>
      <c r="G30" s="133" t="s">
        <v>921</v>
      </c>
      <c r="H30" s="133" t="s">
        <v>922</v>
      </c>
    </row>
    <row r="31" spans="1:12" ht="19.5">
      <c r="B31" s="127" t="s">
        <v>924</v>
      </c>
      <c r="C31" s="128">
        <v>807</v>
      </c>
      <c r="D31" s="128">
        <v>851</v>
      </c>
      <c r="E31" s="128">
        <v>55559</v>
      </c>
      <c r="F31" s="129">
        <v>61946.541999999994</v>
      </c>
      <c r="G31" s="128">
        <v>83043</v>
      </c>
      <c r="H31" s="121">
        <v>86499</v>
      </c>
      <c r="J31" s="8">
        <f>F31/$F$38*100</f>
        <v>22.258645475502412</v>
      </c>
      <c r="L31" s="8">
        <f>H31/$H$38*100</f>
        <v>12.905386755786976</v>
      </c>
    </row>
    <row r="32" spans="1:12" ht="19.5">
      <c r="B32" s="127" t="s">
        <v>925</v>
      </c>
      <c r="C32" s="128">
        <v>572</v>
      </c>
      <c r="D32" s="128">
        <v>611</v>
      </c>
      <c r="E32" s="128">
        <v>14165</v>
      </c>
      <c r="F32" s="129">
        <v>17082.222000000002</v>
      </c>
      <c r="G32" s="128">
        <v>60235</v>
      </c>
      <c r="H32" s="121">
        <v>64586</v>
      </c>
      <c r="J32" s="8">
        <f t="shared" ref="J32:J38" si="2">F32/$F$38*100</f>
        <v>6.1379878707648894</v>
      </c>
      <c r="L32" s="8">
        <f t="shared" ref="L32:L38" si="3">H32/$H$38*100</f>
        <v>9.6360340467434042</v>
      </c>
    </row>
    <row r="33" spans="2:12" ht="19.5">
      <c r="B33" s="127" t="s">
        <v>926</v>
      </c>
      <c r="C33" s="128">
        <v>5614</v>
      </c>
      <c r="D33" s="128">
        <v>5739</v>
      </c>
      <c r="E33" s="128">
        <v>91271</v>
      </c>
      <c r="F33" s="129">
        <v>99476.91</v>
      </c>
      <c r="G33" s="128">
        <v>380938</v>
      </c>
      <c r="H33" s="121">
        <v>388200</v>
      </c>
      <c r="J33" s="8">
        <f t="shared" si="2"/>
        <v>35.744065789636181</v>
      </c>
      <c r="L33" s="8">
        <f t="shared" si="3"/>
        <v>57.918254992502852</v>
      </c>
    </row>
    <row r="34" spans="2:12" ht="19.5">
      <c r="B34" s="127" t="s">
        <v>927</v>
      </c>
      <c r="C34" s="128">
        <v>798</v>
      </c>
      <c r="D34" s="128">
        <v>830</v>
      </c>
      <c r="E34" s="128">
        <v>54875</v>
      </c>
      <c r="F34" s="129">
        <v>59725.08</v>
      </c>
      <c r="G34" s="128">
        <v>38502</v>
      </c>
      <c r="H34" s="121">
        <v>40093</v>
      </c>
      <c r="J34" s="8">
        <f t="shared" si="2"/>
        <v>21.460429247463399</v>
      </c>
      <c r="L34" s="8">
        <f t="shared" si="3"/>
        <v>5.981753213329255</v>
      </c>
    </row>
    <row r="35" spans="2:12" ht="19.5">
      <c r="B35" s="130" t="s">
        <v>928</v>
      </c>
      <c r="C35" s="128">
        <v>656</v>
      </c>
      <c r="D35" s="128">
        <v>696</v>
      </c>
      <c r="E35" s="128">
        <v>17109</v>
      </c>
      <c r="F35" s="129">
        <v>19082.293000000001</v>
      </c>
      <c r="G35" s="128">
        <v>65052</v>
      </c>
      <c r="H35" s="121">
        <v>69345</v>
      </c>
      <c r="J35" s="8">
        <f t="shared" si="2"/>
        <v>6.8566538346347308</v>
      </c>
      <c r="L35" s="8">
        <f t="shared" si="3"/>
        <v>10.346062319564941</v>
      </c>
    </row>
    <row r="36" spans="2:12" ht="19.5">
      <c r="B36" s="127" t="s">
        <v>929</v>
      </c>
      <c r="C36" s="128">
        <v>79</v>
      </c>
      <c r="D36" s="128">
        <v>81</v>
      </c>
      <c r="E36" s="128">
        <v>13521</v>
      </c>
      <c r="F36" s="129">
        <v>14978.447</v>
      </c>
      <c r="G36" s="128">
        <v>8450</v>
      </c>
      <c r="H36" s="121">
        <v>9107</v>
      </c>
      <c r="J36" s="8">
        <f t="shared" si="2"/>
        <v>5.3820589621710075</v>
      </c>
      <c r="L36" s="8">
        <f t="shared" si="3"/>
        <v>1.3587366002491588</v>
      </c>
    </row>
    <row r="37" spans="2:12" ht="19.5">
      <c r="B37" s="127" t="s">
        <v>930</v>
      </c>
      <c r="C37" s="128">
        <v>130</v>
      </c>
      <c r="D37" s="128">
        <v>139</v>
      </c>
      <c r="E37" s="128">
        <v>4721</v>
      </c>
      <c r="F37" s="129">
        <v>6011.7929999999997</v>
      </c>
      <c r="G37" s="128">
        <v>11815</v>
      </c>
      <c r="H37" s="121">
        <v>12425</v>
      </c>
      <c r="J37" s="8">
        <f t="shared" si="2"/>
        <v>2.1601588198273776</v>
      </c>
      <c r="L37" s="8">
        <f t="shared" si="3"/>
        <v>1.8537720718234105</v>
      </c>
    </row>
    <row r="38" spans="2:12" ht="19.5">
      <c r="B38" s="131" t="s">
        <v>8</v>
      </c>
      <c r="C38" s="131">
        <f>SUM(C31:C37)</f>
        <v>8656</v>
      </c>
      <c r="D38" s="131">
        <v>8947</v>
      </c>
      <c r="E38" s="131">
        <f>SUM(E31:E37)</f>
        <v>251221</v>
      </c>
      <c r="F38" s="132">
        <f>SUM(F31:F37)</f>
        <v>278303.28700000001</v>
      </c>
      <c r="G38" s="131">
        <v>648035</v>
      </c>
      <c r="H38" s="121">
        <v>670255</v>
      </c>
      <c r="J38" s="8">
        <f t="shared" si="2"/>
        <v>100</v>
      </c>
      <c r="L38" s="8">
        <f t="shared" si="3"/>
        <v>100</v>
      </c>
    </row>
  </sheetData>
  <mergeCells count="10">
    <mergeCell ref="C17:D17"/>
    <mergeCell ref="C29:D29"/>
    <mergeCell ref="E29:F29"/>
    <mergeCell ref="B29:B30"/>
    <mergeCell ref="G29:H29"/>
    <mergeCell ref="B1:E1"/>
    <mergeCell ref="B2:B3"/>
    <mergeCell ref="C2:C3"/>
    <mergeCell ref="E2:E3"/>
    <mergeCell ref="B16:E1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L15"/>
  <sheetViews>
    <sheetView topLeftCell="A4" workbookViewId="0">
      <selection activeCell="C8" sqref="C8:C15"/>
    </sheetView>
  </sheetViews>
  <sheetFormatPr defaultRowHeight="15"/>
  <cols>
    <col min="3" max="3" width="18.42578125" customWidth="1"/>
    <col min="4" max="4" width="11.28515625" bestFit="1" customWidth="1"/>
    <col min="5" max="5" width="11.42578125" bestFit="1" customWidth="1"/>
    <col min="10" max="10" width="23.7109375" customWidth="1"/>
    <col min="11" max="11" width="15" customWidth="1"/>
  </cols>
  <sheetData>
    <row r="5" spans="3:12" ht="15.75" thickBot="1"/>
    <row r="6" spans="3:12" ht="34.5">
      <c r="C6" s="801" t="s">
        <v>9</v>
      </c>
      <c r="D6" s="140" t="s">
        <v>931</v>
      </c>
      <c r="E6" s="801" t="s">
        <v>938</v>
      </c>
      <c r="F6" s="801" t="s">
        <v>932</v>
      </c>
      <c r="G6" s="801" t="s">
        <v>933</v>
      </c>
      <c r="I6" s="803" t="s">
        <v>934</v>
      </c>
      <c r="J6" s="803"/>
      <c r="K6" s="803"/>
      <c r="L6" s="134"/>
    </row>
    <row r="7" spans="3:12" ht="70.5" thickBot="1">
      <c r="C7" s="802"/>
      <c r="D7" s="141" t="s">
        <v>939</v>
      </c>
      <c r="E7" s="802"/>
      <c r="F7" s="802"/>
      <c r="G7" s="802"/>
      <c r="I7" s="135" t="s">
        <v>9</v>
      </c>
      <c r="J7" s="135" t="s">
        <v>935</v>
      </c>
      <c r="K7" s="135" t="s">
        <v>936</v>
      </c>
    </row>
    <row r="8" spans="3:12" ht="46.5">
      <c r="C8" s="142" t="s">
        <v>862</v>
      </c>
      <c r="D8" s="143">
        <v>93957</v>
      </c>
      <c r="E8" s="143">
        <v>472674</v>
      </c>
      <c r="F8" s="148">
        <f>(D8/$D$15)*100</f>
        <v>13.955861470729779</v>
      </c>
      <c r="G8" s="148">
        <f>(E8/$E$15*100)</f>
        <v>13.961706724229753</v>
      </c>
      <c r="I8" s="136" t="s">
        <v>919</v>
      </c>
      <c r="J8" s="137">
        <v>93957</v>
      </c>
      <c r="K8" s="137">
        <v>472674</v>
      </c>
      <c r="L8" s="9">
        <f>J8/J15*100</f>
        <v>13.955861470729779</v>
      </c>
    </row>
    <row r="9" spans="3:12" ht="23.25">
      <c r="C9" s="144" t="s">
        <v>869</v>
      </c>
      <c r="D9" s="145">
        <v>118802</v>
      </c>
      <c r="E9" s="145">
        <v>491973</v>
      </c>
      <c r="F9" s="149">
        <f t="shared" ref="F9:F15" si="0">(D9/$D$15)*100</f>
        <v>17.646202565488885</v>
      </c>
      <c r="G9" s="149">
        <f t="shared" ref="G9:G15" si="1">(E9/$E$15*100)</f>
        <v>14.531754956353604</v>
      </c>
      <c r="I9" s="136" t="s">
        <v>869</v>
      </c>
      <c r="J9" s="137">
        <v>118802</v>
      </c>
      <c r="K9" s="137">
        <v>491973</v>
      </c>
      <c r="L9" s="9">
        <f>J9/J15*100</f>
        <v>17.646202565488885</v>
      </c>
    </row>
    <row r="10" spans="3:12" ht="23.25">
      <c r="C10" s="142" t="s">
        <v>3</v>
      </c>
      <c r="D10" s="143">
        <v>196415</v>
      </c>
      <c r="E10" s="143">
        <v>1143271</v>
      </c>
      <c r="F10" s="148">
        <f t="shared" si="0"/>
        <v>29.174415219444956</v>
      </c>
      <c r="G10" s="148">
        <f t="shared" si="1"/>
        <v>33.76960528465046</v>
      </c>
      <c r="I10" s="136" t="s">
        <v>937</v>
      </c>
      <c r="J10" s="137">
        <v>196415</v>
      </c>
      <c r="K10" s="137">
        <v>1143271</v>
      </c>
      <c r="L10" s="9">
        <f>J10/J15*100</f>
        <v>29.174415219444956</v>
      </c>
    </row>
    <row r="11" spans="3:12" ht="23.25">
      <c r="C11" s="144" t="s">
        <v>4</v>
      </c>
      <c r="D11" s="145">
        <v>69782</v>
      </c>
      <c r="E11" s="145">
        <v>330799</v>
      </c>
      <c r="F11" s="149">
        <f t="shared" si="0"/>
        <v>10.365038529864359</v>
      </c>
      <c r="G11" s="149">
        <f t="shared" si="1"/>
        <v>9.7710443617979372</v>
      </c>
      <c r="I11" s="136" t="s">
        <v>4</v>
      </c>
      <c r="J11" s="137">
        <v>69782</v>
      </c>
      <c r="K11" s="137">
        <v>330799</v>
      </c>
      <c r="L11" s="9">
        <f>J11/J15*100</f>
        <v>10.365038529864359</v>
      </c>
    </row>
    <row r="12" spans="3:12" ht="23.25">
      <c r="C12" s="142" t="s">
        <v>5</v>
      </c>
      <c r="D12" s="143">
        <v>108858</v>
      </c>
      <c r="E12" s="143">
        <v>538149</v>
      </c>
      <c r="F12" s="148">
        <f t="shared" si="0"/>
        <v>16.169174920236941</v>
      </c>
      <c r="G12" s="148">
        <f t="shared" si="1"/>
        <v>15.895688173958197</v>
      </c>
      <c r="I12" s="136" t="s">
        <v>5</v>
      </c>
      <c r="J12" s="137">
        <v>108858</v>
      </c>
      <c r="K12" s="137">
        <v>538149</v>
      </c>
      <c r="L12" s="9">
        <f>J12/J15*100</f>
        <v>16.169174920236941</v>
      </c>
    </row>
    <row r="13" spans="3:12" ht="23.25">
      <c r="C13" s="144" t="s">
        <v>6</v>
      </c>
      <c r="D13" s="145">
        <v>35641</v>
      </c>
      <c r="E13" s="145">
        <v>183803</v>
      </c>
      <c r="F13" s="149">
        <f t="shared" si="0"/>
        <v>5.2939201834698864</v>
      </c>
      <c r="G13" s="149">
        <f t="shared" si="1"/>
        <v>5.4291193952567758</v>
      </c>
      <c r="I13" s="136" t="s">
        <v>6</v>
      </c>
      <c r="J13" s="137">
        <v>35641</v>
      </c>
      <c r="K13" s="137">
        <v>183803</v>
      </c>
      <c r="L13" s="9">
        <f>J13/J15*100</f>
        <v>5.2939201834698864</v>
      </c>
    </row>
    <row r="14" spans="3:12" ht="46.5">
      <c r="C14" s="142" t="s">
        <v>7</v>
      </c>
      <c r="D14" s="143">
        <v>49789</v>
      </c>
      <c r="E14" s="143">
        <v>224834</v>
      </c>
      <c r="F14" s="148">
        <f t="shared" si="0"/>
        <v>7.3953871107651903</v>
      </c>
      <c r="G14" s="148">
        <f>(E14/$E$15*100)</f>
        <v>6.6410811037532689</v>
      </c>
      <c r="I14" s="136" t="s">
        <v>7</v>
      </c>
      <c r="J14" s="137">
        <v>49789</v>
      </c>
      <c r="K14" s="137">
        <v>224834</v>
      </c>
      <c r="L14" s="9">
        <f>J14/J15*100</f>
        <v>7.3953871107651903</v>
      </c>
    </row>
    <row r="15" spans="3:12" ht="24" thickBot="1">
      <c r="C15" s="146" t="s">
        <v>8</v>
      </c>
      <c r="D15" s="147">
        <f>SUM(D8:D14)</f>
        <v>673244</v>
      </c>
      <c r="E15" s="147">
        <f>SUM(E8:E14)</f>
        <v>3385503</v>
      </c>
      <c r="F15" s="150">
        <f t="shared" si="0"/>
        <v>100</v>
      </c>
      <c r="G15" s="150">
        <f t="shared" si="1"/>
        <v>100</v>
      </c>
      <c r="I15" s="138" t="s">
        <v>8</v>
      </c>
      <c r="J15" s="139">
        <f>SUM(J8:J14)</f>
        <v>673244</v>
      </c>
      <c r="K15" s="139">
        <f>SUM(K8:K14)</f>
        <v>3385503</v>
      </c>
      <c r="L15" s="9">
        <f>J15/J15*100</f>
        <v>100</v>
      </c>
    </row>
  </sheetData>
  <mergeCells count="5">
    <mergeCell ref="C6:C7"/>
    <mergeCell ref="E6:E7"/>
    <mergeCell ref="F6:F7"/>
    <mergeCell ref="G6:G7"/>
    <mergeCell ref="I6:K6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zoomScale="145" zoomScaleNormal="145" workbookViewId="0">
      <selection activeCell="A3" sqref="A3"/>
    </sheetView>
  </sheetViews>
  <sheetFormatPr defaultRowHeight="15"/>
  <cols>
    <col min="1" max="1" width="15.42578125" bestFit="1" customWidth="1"/>
    <col min="2" max="2" width="50.85546875" customWidth="1"/>
  </cols>
  <sheetData>
    <row r="1" spans="1:3" ht="76.5" customHeight="1">
      <c r="A1" s="756" t="s">
        <v>940</v>
      </c>
      <c r="B1" s="756"/>
    </row>
    <row r="3" spans="1:3" ht="23.25">
      <c r="A3" s="151" t="s">
        <v>9</v>
      </c>
      <c r="B3" s="152" t="s">
        <v>8</v>
      </c>
    </row>
    <row r="4" spans="1:3" ht="17.25">
      <c r="A4" s="142" t="s">
        <v>862</v>
      </c>
      <c r="B4" s="153">
        <v>147</v>
      </c>
      <c r="C4">
        <f>B4/$B$11*100</f>
        <v>2.5825720309205904</v>
      </c>
    </row>
    <row r="5" spans="1:3" ht="17.25">
      <c r="A5" s="144" t="s">
        <v>869</v>
      </c>
      <c r="B5" s="153">
        <v>171</v>
      </c>
      <c r="C5">
        <f t="shared" ref="C5:C11" si="0">B5/$B$11*100</f>
        <v>3.0042164441321151</v>
      </c>
    </row>
    <row r="6" spans="1:3" ht="17.25">
      <c r="A6" s="142" t="s">
        <v>3</v>
      </c>
      <c r="B6" s="154">
        <v>4658</v>
      </c>
      <c r="C6">
        <f t="shared" si="0"/>
        <v>81.834153197470144</v>
      </c>
    </row>
    <row r="7" spans="1:3" ht="17.25">
      <c r="A7" s="144" t="s">
        <v>4</v>
      </c>
      <c r="B7" s="154">
        <v>469</v>
      </c>
      <c r="C7">
        <f t="shared" si="0"/>
        <v>8.2396345748418831</v>
      </c>
    </row>
    <row r="8" spans="1:3" ht="17.25">
      <c r="A8" s="142" t="s">
        <v>5</v>
      </c>
      <c r="B8" s="154">
        <v>163</v>
      </c>
      <c r="C8">
        <f t="shared" si="0"/>
        <v>2.8636683063949406</v>
      </c>
    </row>
    <row r="9" spans="1:3" ht="17.25">
      <c r="A9" s="144" t="s">
        <v>6</v>
      </c>
      <c r="B9" s="153">
        <v>22</v>
      </c>
      <c r="C9">
        <f t="shared" si="0"/>
        <v>0.38650737877723118</v>
      </c>
    </row>
    <row r="10" spans="1:3" ht="17.25">
      <c r="A10" s="142" t="s">
        <v>7</v>
      </c>
      <c r="B10" s="153">
        <v>62</v>
      </c>
      <c r="C10">
        <f t="shared" si="0"/>
        <v>1.089248067463106</v>
      </c>
    </row>
    <row r="11" spans="1:3" ht="18" thickBot="1">
      <c r="A11" s="146" t="s">
        <v>8</v>
      </c>
      <c r="B11" s="153">
        <f>SUM(B4:B10)</f>
        <v>5692</v>
      </c>
      <c r="C11">
        <f t="shared" si="0"/>
        <v>100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WD169"/>
  <sheetViews>
    <sheetView topLeftCell="S143" workbookViewId="0">
      <selection activeCell="X168" sqref="X168"/>
    </sheetView>
  </sheetViews>
  <sheetFormatPr defaultColWidth="9" defaultRowHeight="12.75"/>
  <cols>
    <col min="1" max="1" width="4.5703125" style="46" customWidth="1"/>
    <col min="2" max="2" width="40.5703125" style="46" customWidth="1"/>
    <col min="3" max="3" width="11.5703125" style="46" customWidth="1"/>
    <col min="4" max="6" width="11.140625" style="46" customWidth="1"/>
    <col min="7" max="8" width="11.42578125" style="46" customWidth="1"/>
    <col min="9" max="10" width="11.85546875" style="46" customWidth="1"/>
    <col min="11" max="11" width="10.5703125" style="46" customWidth="1"/>
    <col min="12" max="12" width="10.42578125" style="46" customWidth="1"/>
    <col min="13" max="13" width="11.85546875" style="46" customWidth="1"/>
    <col min="14" max="15" width="10.85546875" style="46" customWidth="1"/>
    <col min="16" max="16" width="9" style="46"/>
    <col min="17" max="17" width="9.42578125" style="46" customWidth="1"/>
    <col min="18" max="18" width="10.85546875" style="46" customWidth="1"/>
    <col min="19" max="20" width="10.5703125" style="46" customWidth="1"/>
    <col min="21" max="21" width="9.140625" style="46" customWidth="1"/>
    <col min="22" max="22" width="9.42578125" style="46" customWidth="1"/>
    <col min="23" max="23" width="10.5703125" style="46" customWidth="1"/>
    <col min="24" max="25" width="10" style="46" customWidth="1"/>
    <col min="26" max="26" width="9.140625" style="46" customWidth="1"/>
    <col min="27" max="27" width="8.7109375" style="46" customWidth="1"/>
    <col min="28" max="28" width="10" style="46" customWidth="1"/>
    <col min="29" max="31" width="9.5703125" style="46" customWidth="1"/>
    <col min="32" max="32" width="8.7109375" style="46" customWidth="1"/>
    <col min="33" max="33" width="9.5703125" style="46" customWidth="1"/>
    <col min="34" max="36" width="10.42578125" style="46" customWidth="1"/>
    <col min="37" max="37" width="9.5703125" style="46" customWidth="1"/>
    <col min="38" max="38" width="10.42578125" style="46" customWidth="1"/>
    <col min="39" max="39" width="9.85546875" style="46" customWidth="1"/>
    <col min="40" max="40" width="10.5703125" style="46" customWidth="1"/>
    <col min="41" max="41" width="9.5703125" style="46" customWidth="1"/>
    <col min="42" max="42" width="10.140625" style="46" customWidth="1"/>
    <col min="43" max="266" width="9" style="46"/>
    <col min="267" max="267" width="4.5703125" style="46" customWidth="1"/>
    <col min="268" max="268" width="39.5703125" style="46" customWidth="1"/>
    <col min="269" max="269" width="8.42578125" style="46" customWidth="1"/>
    <col min="270" max="278" width="9" style="46" hidden="1" customWidth="1"/>
    <col min="279" max="279" width="8.42578125" style="46" customWidth="1"/>
    <col min="280" max="280" width="8.5703125" style="46" customWidth="1"/>
    <col min="281" max="281" width="9.42578125" style="46" customWidth="1"/>
    <col min="282" max="282" width="9.140625" style="46" customWidth="1"/>
    <col min="283" max="283" width="9.5703125" style="46" customWidth="1"/>
    <col min="284" max="286" width="8.85546875" style="46" customWidth="1"/>
    <col min="287" max="288" width="14.5703125" style="46" customWidth="1"/>
    <col min="289" max="289" width="9.42578125" style="46" customWidth="1"/>
    <col min="290" max="522" width="9" style="46"/>
    <col min="523" max="523" width="4.5703125" style="46" customWidth="1"/>
    <col min="524" max="524" width="39.5703125" style="46" customWidth="1"/>
    <col min="525" max="525" width="8.42578125" style="46" customWidth="1"/>
    <col min="526" max="534" width="9" style="46" hidden="1" customWidth="1"/>
    <col min="535" max="535" width="8.42578125" style="46" customWidth="1"/>
    <col min="536" max="536" width="8.5703125" style="46" customWidth="1"/>
    <col min="537" max="537" width="9.42578125" style="46" customWidth="1"/>
    <col min="538" max="538" width="9.140625" style="46" customWidth="1"/>
    <col min="539" max="539" width="9.5703125" style="46" customWidth="1"/>
    <col min="540" max="542" width="8.85546875" style="46" customWidth="1"/>
    <col min="543" max="544" width="14.5703125" style="46" customWidth="1"/>
    <col min="545" max="545" width="9.42578125" style="46" customWidth="1"/>
    <col min="546" max="778" width="9" style="46"/>
    <col min="779" max="779" width="4.5703125" style="46" customWidth="1"/>
    <col min="780" max="780" width="39.5703125" style="46" customWidth="1"/>
    <col min="781" max="781" width="8.42578125" style="46" customWidth="1"/>
    <col min="782" max="790" width="9" style="46" hidden="1" customWidth="1"/>
    <col min="791" max="791" width="8.42578125" style="46" customWidth="1"/>
    <col min="792" max="792" width="8.5703125" style="46" customWidth="1"/>
    <col min="793" max="793" width="9.42578125" style="46" customWidth="1"/>
    <col min="794" max="794" width="9.140625" style="46" customWidth="1"/>
    <col min="795" max="795" width="9.5703125" style="46" customWidth="1"/>
    <col min="796" max="798" width="8.85546875" style="46" customWidth="1"/>
    <col min="799" max="800" width="14.5703125" style="46" customWidth="1"/>
    <col min="801" max="801" width="9.42578125" style="46" customWidth="1"/>
    <col min="802" max="1034" width="9" style="46"/>
    <col min="1035" max="1035" width="4.5703125" style="46" customWidth="1"/>
    <col min="1036" max="1036" width="39.5703125" style="46" customWidth="1"/>
    <col min="1037" max="1037" width="8.42578125" style="46" customWidth="1"/>
    <col min="1038" max="1046" width="9" style="46" hidden="1" customWidth="1"/>
    <col min="1047" max="1047" width="8.42578125" style="46" customWidth="1"/>
    <col min="1048" max="1048" width="8.5703125" style="46" customWidth="1"/>
    <col min="1049" max="1049" width="9.42578125" style="46" customWidth="1"/>
    <col min="1050" max="1050" width="9.140625" style="46" customWidth="1"/>
    <col min="1051" max="1051" width="9.5703125" style="46" customWidth="1"/>
    <col min="1052" max="1054" width="8.85546875" style="46" customWidth="1"/>
    <col min="1055" max="1056" width="14.5703125" style="46" customWidth="1"/>
    <col min="1057" max="1057" width="9.42578125" style="46" customWidth="1"/>
    <col min="1058" max="1290" width="9" style="46"/>
    <col min="1291" max="1291" width="4.5703125" style="46" customWidth="1"/>
    <col min="1292" max="1292" width="39.5703125" style="46" customWidth="1"/>
    <col min="1293" max="1293" width="8.42578125" style="46" customWidth="1"/>
    <col min="1294" max="1302" width="9" style="46" hidden="1" customWidth="1"/>
    <col min="1303" max="1303" width="8.42578125" style="46" customWidth="1"/>
    <col min="1304" max="1304" width="8.5703125" style="46" customWidth="1"/>
    <col min="1305" max="1305" width="9.42578125" style="46" customWidth="1"/>
    <col min="1306" max="1306" width="9.140625" style="46" customWidth="1"/>
    <col min="1307" max="1307" width="9.5703125" style="46" customWidth="1"/>
    <col min="1308" max="1310" width="8.85546875" style="46" customWidth="1"/>
    <col min="1311" max="1312" width="14.5703125" style="46" customWidth="1"/>
    <col min="1313" max="1313" width="9.42578125" style="46" customWidth="1"/>
    <col min="1314" max="1546" width="9" style="46"/>
    <col min="1547" max="1547" width="4.5703125" style="46" customWidth="1"/>
    <col min="1548" max="1548" width="39.5703125" style="46" customWidth="1"/>
    <col min="1549" max="1549" width="8.42578125" style="46" customWidth="1"/>
    <col min="1550" max="1558" width="9" style="46" hidden="1" customWidth="1"/>
    <col min="1559" max="1559" width="8.42578125" style="46" customWidth="1"/>
    <col min="1560" max="1560" width="8.5703125" style="46" customWidth="1"/>
    <col min="1561" max="1561" width="9.42578125" style="46" customWidth="1"/>
    <col min="1562" max="1562" width="9.140625" style="46" customWidth="1"/>
    <col min="1563" max="1563" width="9.5703125" style="46" customWidth="1"/>
    <col min="1564" max="1566" width="8.85546875" style="46" customWidth="1"/>
    <col min="1567" max="1568" width="14.5703125" style="46" customWidth="1"/>
    <col min="1569" max="1569" width="9.42578125" style="46" customWidth="1"/>
    <col min="1570" max="1802" width="9" style="46"/>
    <col min="1803" max="1803" width="4.5703125" style="46" customWidth="1"/>
    <col min="1804" max="1804" width="39.5703125" style="46" customWidth="1"/>
    <col min="1805" max="1805" width="8.42578125" style="46" customWidth="1"/>
    <col min="1806" max="1814" width="9" style="46" hidden="1" customWidth="1"/>
    <col min="1815" max="1815" width="8.42578125" style="46" customWidth="1"/>
    <col min="1816" max="1816" width="8.5703125" style="46" customWidth="1"/>
    <col min="1817" max="1817" width="9.42578125" style="46" customWidth="1"/>
    <col min="1818" max="1818" width="9.140625" style="46" customWidth="1"/>
    <col min="1819" max="1819" width="9.5703125" style="46" customWidth="1"/>
    <col min="1820" max="1822" width="8.85546875" style="46" customWidth="1"/>
    <col min="1823" max="1824" width="14.5703125" style="46" customWidth="1"/>
    <col min="1825" max="1825" width="9.42578125" style="46" customWidth="1"/>
    <col min="1826" max="2058" width="9" style="46"/>
    <col min="2059" max="2059" width="4.5703125" style="46" customWidth="1"/>
    <col min="2060" max="2060" width="39.5703125" style="46" customWidth="1"/>
    <col min="2061" max="2061" width="8.42578125" style="46" customWidth="1"/>
    <col min="2062" max="2070" width="9" style="46" hidden="1" customWidth="1"/>
    <col min="2071" max="2071" width="8.42578125" style="46" customWidth="1"/>
    <col min="2072" max="2072" width="8.5703125" style="46" customWidth="1"/>
    <col min="2073" max="2073" width="9.42578125" style="46" customWidth="1"/>
    <col min="2074" max="2074" width="9.140625" style="46" customWidth="1"/>
    <col min="2075" max="2075" width="9.5703125" style="46" customWidth="1"/>
    <col min="2076" max="2078" width="8.85546875" style="46" customWidth="1"/>
    <col min="2079" max="2080" width="14.5703125" style="46" customWidth="1"/>
    <col min="2081" max="2081" width="9.42578125" style="46" customWidth="1"/>
    <col min="2082" max="2314" width="9" style="46"/>
    <col min="2315" max="2315" width="4.5703125" style="46" customWidth="1"/>
    <col min="2316" max="2316" width="39.5703125" style="46" customWidth="1"/>
    <col min="2317" max="2317" width="8.42578125" style="46" customWidth="1"/>
    <col min="2318" max="2326" width="9" style="46" hidden="1" customWidth="1"/>
    <col min="2327" max="2327" width="8.42578125" style="46" customWidth="1"/>
    <col min="2328" max="2328" width="8.5703125" style="46" customWidth="1"/>
    <col min="2329" max="2329" width="9.42578125" style="46" customWidth="1"/>
    <col min="2330" max="2330" width="9.140625" style="46" customWidth="1"/>
    <col min="2331" max="2331" width="9.5703125" style="46" customWidth="1"/>
    <col min="2332" max="2334" width="8.85546875" style="46" customWidth="1"/>
    <col min="2335" max="2336" width="14.5703125" style="46" customWidth="1"/>
    <col min="2337" max="2337" width="9.42578125" style="46" customWidth="1"/>
    <col min="2338" max="2570" width="9" style="46"/>
    <col min="2571" max="2571" width="4.5703125" style="46" customWidth="1"/>
    <col min="2572" max="2572" width="39.5703125" style="46" customWidth="1"/>
    <col min="2573" max="2573" width="8.42578125" style="46" customWidth="1"/>
    <col min="2574" max="2582" width="9" style="46" hidden="1" customWidth="1"/>
    <col min="2583" max="2583" width="8.42578125" style="46" customWidth="1"/>
    <col min="2584" max="2584" width="8.5703125" style="46" customWidth="1"/>
    <col min="2585" max="2585" width="9.42578125" style="46" customWidth="1"/>
    <col min="2586" max="2586" width="9.140625" style="46" customWidth="1"/>
    <col min="2587" max="2587" width="9.5703125" style="46" customWidth="1"/>
    <col min="2588" max="2590" width="8.85546875" style="46" customWidth="1"/>
    <col min="2591" max="2592" width="14.5703125" style="46" customWidth="1"/>
    <col min="2593" max="2593" width="9.42578125" style="46" customWidth="1"/>
    <col min="2594" max="2826" width="9" style="46"/>
    <col min="2827" max="2827" width="4.5703125" style="46" customWidth="1"/>
    <col min="2828" max="2828" width="39.5703125" style="46" customWidth="1"/>
    <col min="2829" max="2829" width="8.42578125" style="46" customWidth="1"/>
    <col min="2830" max="2838" width="9" style="46" hidden="1" customWidth="1"/>
    <col min="2839" max="2839" width="8.42578125" style="46" customWidth="1"/>
    <col min="2840" max="2840" width="8.5703125" style="46" customWidth="1"/>
    <col min="2841" max="2841" width="9.42578125" style="46" customWidth="1"/>
    <col min="2842" max="2842" width="9.140625" style="46" customWidth="1"/>
    <col min="2843" max="2843" width="9.5703125" style="46" customWidth="1"/>
    <col min="2844" max="2846" width="8.85546875" style="46" customWidth="1"/>
    <col min="2847" max="2848" width="14.5703125" style="46" customWidth="1"/>
    <col min="2849" max="2849" width="9.42578125" style="46" customWidth="1"/>
    <col min="2850" max="3082" width="9" style="46"/>
    <col min="3083" max="3083" width="4.5703125" style="46" customWidth="1"/>
    <col min="3084" max="3084" width="39.5703125" style="46" customWidth="1"/>
    <col min="3085" max="3085" width="8.42578125" style="46" customWidth="1"/>
    <col min="3086" max="3094" width="9" style="46" hidden="1" customWidth="1"/>
    <col min="3095" max="3095" width="8.42578125" style="46" customWidth="1"/>
    <col min="3096" max="3096" width="8.5703125" style="46" customWidth="1"/>
    <col min="3097" max="3097" width="9.42578125" style="46" customWidth="1"/>
    <col min="3098" max="3098" width="9.140625" style="46" customWidth="1"/>
    <col min="3099" max="3099" width="9.5703125" style="46" customWidth="1"/>
    <col min="3100" max="3102" width="8.85546875" style="46" customWidth="1"/>
    <col min="3103" max="3104" width="14.5703125" style="46" customWidth="1"/>
    <col min="3105" max="3105" width="9.42578125" style="46" customWidth="1"/>
    <col min="3106" max="3338" width="9" style="46"/>
    <col min="3339" max="3339" width="4.5703125" style="46" customWidth="1"/>
    <col min="3340" max="3340" width="39.5703125" style="46" customWidth="1"/>
    <col min="3341" max="3341" width="8.42578125" style="46" customWidth="1"/>
    <col min="3342" max="3350" width="9" style="46" hidden="1" customWidth="1"/>
    <col min="3351" max="3351" width="8.42578125" style="46" customWidth="1"/>
    <col min="3352" max="3352" width="8.5703125" style="46" customWidth="1"/>
    <col min="3353" max="3353" width="9.42578125" style="46" customWidth="1"/>
    <col min="3354" max="3354" width="9.140625" style="46" customWidth="1"/>
    <col min="3355" max="3355" width="9.5703125" style="46" customWidth="1"/>
    <col min="3356" max="3358" width="8.85546875" style="46" customWidth="1"/>
    <col min="3359" max="3360" width="14.5703125" style="46" customWidth="1"/>
    <col min="3361" max="3361" width="9.42578125" style="46" customWidth="1"/>
    <col min="3362" max="3594" width="9" style="46"/>
    <col min="3595" max="3595" width="4.5703125" style="46" customWidth="1"/>
    <col min="3596" max="3596" width="39.5703125" style="46" customWidth="1"/>
    <col min="3597" max="3597" width="8.42578125" style="46" customWidth="1"/>
    <col min="3598" max="3606" width="9" style="46" hidden="1" customWidth="1"/>
    <col min="3607" max="3607" width="8.42578125" style="46" customWidth="1"/>
    <col min="3608" max="3608" width="8.5703125" style="46" customWidth="1"/>
    <col min="3609" max="3609" width="9.42578125" style="46" customWidth="1"/>
    <col min="3610" max="3610" width="9.140625" style="46" customWidth="1"/>
    <col min="3611" max="3611" width="9.5703125" style="46" customWidth="1"/>
    <col min="3612" max="3614" width="8.85546875" style="46" customWidth="1"/>
    <col min="3615" max="3616" width="14.5703125" style="46" customWidth="1"/>
    <col min="3617" max="3617" width="9.42578125" style="46" customWidth="1"/>
    <col min="3618" max="3850" width="9" style="46"/>
    <col min="3851" max="3851" width="4.5703125" style="46" customWidth="1"/>
    <col min="3852" max="3852" width="39.5703125" style="46" customWidth="1"/>
    <col min="3853" max="3853" width="8.42578125" style="46" customWidth="1"/>
    <col min="3854" max="3862" width="9" style="46" hidden="1" customWidth="1"/>
    <col min="3863" max="3863" width="8.42578125" style="46" customWidth="1"/>
    <col min="3864" max="3864" width="8.5703125" style="46" customWidth="1"/>
    <col min="3865" max="3865" width="9.42578125" style="46" customWidth="1"/>
    <col min="3866" max="3866" width="9.140625" style="46" customWidth="1"/>
    <col min="3867" max="3867" width="9.5703125" style="46" customWidth="1"/>
    <col min="3868" max="3870" width="8.85546875" style="46" customWidth="1"/>
    <col min="3871" max="3872" width="14.5703125" style="46" customWidth="1"/>
    <col min="3873" max="3873" width="9.42578125" style="46" customWidth="1"/>
    <col min="3874" max="4106" width="9" style="46"/>
    <col min="4107" max="4107" width="4.5703125" style="46" customWidth="1"/>
    <col min="4108" max="4108" width="39.5703125" style="46" customWidth="1"/>
    <col min="4109" max="4109" width="8.42578125" style="46" customWidth="1"/>
    <col min="4110" max="4118" width="9" style="46" hidden="1" customWidth="1"/>
    <col min="4119" max="4119" width="8.42578125" style="46" customWidth="1"/>
    <col min="4120" max="4120" width="8.5703125" style="46" customWidth="1"/>
    <col min="4121" max="4121" width="9.42578125" style="46" customWidth="1"/>
    <col min="4122" max="4122" width="9.140625" style="46" customWidth="1"/>
    <col min="4123" max="4123" width="9.5703125" style="46" customWidth="1"/>
    <col min="4124" max="4126" width="8.85546875" style="46" customWidth="1"/>
    <col min="4127" max="4128" width="14.5703125" style="46" customWidth="1"/>
    <col min="4129" max="4129" width="9.42578125" style="46" customWidth="1"/>
    <col min="4130" max="4362" width="9" style="46"/>
    <col min="4363" max="4363" width="4.5703125" style="46" customWidth="1"/>
    <col min="4364" max="4364" width="39.5703125" style="46" customWidth="1"/>
    <col min="4365" max="4365" width="8.42578125" style="46" customWidth="1"/>
    <col min="4366" max="4374" width="9" style="46" hidden="1" customWidth="1"/>
    <col min="4375" max="4375" width="8.42578125" style="46" customWidth="1"/>
    <col min="4376" max="4376" width="8.5703125" style="46" customWidth="1"/>
    <col min="4377" max="4377" width="9.42578125" style="46" customWidth="1"/>
    <col min="4378" max="4378" width="9.140625" style="46" customWidth="1"/>
    <col min="4379" max="4379" width="9.5703125" style="46" customWidth="1"/>
    <col min="4380" max="4382" width="8.85546875" style="46" customWidth="1"/>
    <col min="4383" max="4384" width="14.5703125" style="46" customWidth="1"/>
    <col min="4385" max="4385" width="9.42578125" style="46" customWidth="1"/>
    <col min="4386" max="4618" width="9" style="46"/>
    <col min="4619" max="4619" width="4.5703125" style="46" customWidth="1"/>
    <col min="4620" max="4620" width="39.5703125" style="46" customWidth="1"/>
    <col min="4621" max="4621" width="8.42578125" style="46" customWidth="1"/>
    <col min="4622" max="4630" width="9" style="46" hidden="1" customWidth="1"/>
    <col min="4631" max="4631" width="8.42578125" style="46" customWidth="1"/>
    <col min="4632" max="4632" width="8.5703125" style="46" customWidth="1"/>
    <col min="4633" max="4633" width="9.42578125" style="46" customWidth="1"/>
    <col min="4634" max="4634" width="9.140625" style="46" customWidth="1"/>
    <col min="4635" max="4635" width="9.5703125" style="46" customWidth="1"/>
    <col min="4636" max="4638" width="8.85546875" style="46" customWidth="1"/>
    <col min="4639" max="4640" width="14.5703125" style="46" customWidth="1"/>
    <col min="4641" max="4641" width="9.42578125" style="46" customWidth="1"/>
    <col min="4642" max="4874" width="9" style="46"/>
    <col min="4875" max="4875" width="4.5703125" style="46" customWidth="1"/>
    <col min="4876" max="4876" width="39.5703125" style="46" customWidth="1"/>
    <col min="4877" max="4877" width="8.42578125" style="46" customWidth="1"/>
    <col min="4878" max="4886" width="9" style="46" hidden="1" customWidth="1"/>
    <col min="4887" max="4887" width="8.42578125" style="46" customWidth="1"/>
    <col min="4888" max="4888" width="8.5703125" style="46" customWidth="1"/>
    <col min="4889" max="4889" width="9.42578125" style="46" customWidth="1"/>
    <col min="4890" max="4890" width="9.140625" style="46" customWidth="1"/>
    <col min="4891" max="4891" width="9.5703125" style="46" customWidth="1"/>
    <col min="4892" max="4894" width="8.85546875" style="46" customWidth="1"/>
    <col min="4895" max="4896" width="14.5703125" style="46" customWidth="1"/>
    <col min="4897" max="4897" width="9.42578125" style="46" customWidth="1"/>
    <col min="4898" max="5130" width="9" style="46"/>
    <col min="5131" max="5131" width="4.5703125" style="46" customWidth="1"/>
    <col min="5132" max="5132" width="39.5703125" style="46" customWidth="1"/>
    <col min="5133" max="5133" width="8.42578125" style="46" customWidth="1"/>
    <col min="5134" max="5142" width="9" style="46" hidden="1" customWidth="1"/>
    <col min="5143" max="5143" width="8.42578125" style="46" customWidth="1"/>
    <col min="5144" max="5144" width="8.5703125" style="46" customWidth="1"/>
    <col min="5145" max="5145" width="9.42578125" style="46" customWidth="1"/>
    <col min="5146" max="5146" width="9.140625" style="46" customWidth="1"/>
    <col min="5147" max="5147" width="9.5703125" style="46" customWidth="1"/>
    <col min="5148" max="5150" width="8.85546875" style="46" customWidth="1"/>
    <col min="5151" max="5152" width="14.5703125" style="46" customWidth="1"/>
    <col min="5153" max="5153" width="9.42578125" style="46" customWidth="1"/>
    <col min="5154" max="5386" width="9" style="46"/>
    <col min="5387" max="5387" width="4.5703125" style="46" customWidth="1"/>
    <col min="5388" max="5388" width="39.5703125" style="46" customWidth="1"/>
    <col min="5389" max="5389" width="8.42578125" style="46" customWidth="1"/>
    <col min="5390" max="5398" width="9" style="46" hidden="1" customWidth="1"/>
    <col min="5399" max="5399" width="8.42578125" style="46" customWidth="1"/>
    <col min="5400" max="5400" width="8.5703125" style="46" customWidth="1"/>
    <col min="5401" max="5401" width="9.42578125" style="46" customWidth="1"/>
    <col min="5402" max="5402" width="9.140625" style="46" customWidth="1"/>
    <col min="5403" max="5403" width="9.5703125" style="46" customWidth="1"/>
    <col min="5404" max="5406" width="8.85546875" style="46" customWidth="1"/>
    <col min="5407" max="5408" width="14.5703125" style="46" customWidth="1"/>
    <col min="5409" max="5409" width="9.42578125" style="46" customWidth="1"/>
    <col min="5410" max="5642" width="9" style="46"/>
    <col min="5643" max="5643" width="4.5703125" style="46" customWidth="1"/>
    <col min="5644" max="5644" width="39.5703125" style="46" customWidth="1"/>
    <col min="5645" max="5645" width="8.42578125" style="46" customWidth="1"/>
    <col min="5646" max="5654" width="9" style="46" hidden="1" customWidth="1"/>
    <col min="5655" max="5655" width="8.42578125" style="46" customWidth="1"/>
    <col min="5656" max="5656" width="8.5703125" style="46" customWidth="1"/>
    <col min="5657" max="5657" width="9.42578125" style="46" customWidth="1"/>
    <col min="5658" max="5658" width="9.140625" style="46" customWidth="1"/>
    <col min="5659" max="5659" width="9.5703125" style="46" customWidth="1"/>
    <col min="5660" max="5662" width="8.85546875" style="46" customWidth="1"/>
    <col min="5663" max="5664" width="14.5703125" style="46" customWidth="1"/>
    <col min="5665" max="5665" width="9.42578125" style="46" customWidth="1"/>
    <col min="5666" max="5898" width="9" style="46"/>
    <col min="5899" max="5899" width="4.5703125" style="46" customWidth="1"/>
    <col min="5900" max="5900" width="39.5703125" style="46" customWidth="1"/>
    <col min="5901" max="5901" width="8.42578125" style="46" customWidth="1"/>
    <col min="5902" max="5910" width="9" style="46" hidden="1" customWidth="1"/>
    <col min="5911" max="5911" width="8.42578125" style="46" customWidth="1"/>
    <col min="5912" max="5912" width="8.5703125" style="46" customWidth="1"/>
    <col min="5913" max="5913" width="9.42578125" style="46" customWidth="1"/>
    <col min="5914" max="5914" width="9.140625" style="46" customWidth="1"/>
    <col min="5915" max="5915" width="9.5703125" style="46" customWidth="1"/>
    <col min="5916" max="5918" width="8.85546875" style="46" customWidth="1"/>
    <col min="5919" max="5920" width="14.5703125" style="46" customWidth="1"/>
    <col min="5921" max="5921" width="9.42578125" style="46" customWidth="1"/>
    <col min="5922" max="6154" width="9" style="46"/>
    <col min="6155" max="6155" width="4.5703125" style="46" customWidth="1"/>
    <col min="6156" max="6156" width="39.5703125" style="46" customWidth="1"/>
    <col min="6157" max="6157" width="8.42578125" style="46" customWidth="1"/>
    <col min="6158" max="6166" width="9" style="46" hidden="1" customWidth="1"/>
    <col min="6167" max="6167" width="8.42578125" style="46" customWidth="1"/>
    <col min="6168" max="6168" width="8.5703125" style="46" customWidth="1"/>
    <col min="6169" max="6169" width="9.42578125" style="46" customWidth="1"/>
    <col min="6170" max="6170" width="9.140625" style="46" customWidth="1"/>
    <col min="6171" max="6171" width="9.5703125" style="46" customWidth="1"/>
    <col min="6172" max="6174" width="8.85546875" style="46" customWidth="1"/>
    <col min="6175" max="6176" width="14.5703125" style="46" customWidth="1"/>
    <col min="6177" max="6177" width="9.42578125" style="46" customWidth="1"/>
    <col min="6178" max="6410" width="9" style="46"/>
    <col min="6411" max="6411" width="4.5703125" style="46" customWidth="1"/>
    <col min="6412" max="6412" width="39.5703125" style="46" customWidth="1"/>
    <col min="6413" max="6413" width="8.42578125" style="46" customWidth="1"/>
    <col min="6414" max="6422" width="9" style="46" hidden="1" customWidth="1"/>
    <col min="6423" max="6423" width="8.42578125" style="46" customWidth="1"/>
    <col min="6424" max="6424" width="8.5703125" style="46" customWidth="1"/>
    <col min="6425" max="6425" width="9.42578125" style="46" customWidth="1"/>
    <col min="6426" max="6426" width="9.140625" style="46" customWidth="1"/>
    <col min="6427" max="6427" width="9.5703125" style="46" customWidth="1"/>
    <col min="6428" max="6430" width="8.85546875" style="46" customWidth="1"/>
    <col min="6431" max="6432" width="14.5703125" style="46" customWidth="1"/>
    <col min="6433" max="6433" width="9.42578125" style="46" customWidth="1"/>
    <col min="6434" max="6666" width="9" style="46"/>
    <col min="6667" max="6667" width="4.5703125" style="46" customWidth="1"/>
    <col min="6668" max="6668" width="39.5703125" style="46" customWidth="1"/>
    <col min="6669" max="6669" width="8.42578125" style="46" customWidth="1"/>
    <col min="6670" max="6678" width="9" style="46" hidden="1" customWidth="1"/>
    <col min="6679" max="6679" width="8.42578125" style="46" customWidth="1"/>
    <col min="6680" max="6680" width="8.5703125" style="46" customWidth="1"/>
    <col min="6681" max="6681" width="9.42578125" style="46" customWidth="1"/>
    <col min="6682" max="6682" width="9.140625" style="46" customWidth="1"/>
    <col min="6683" max="6683" width="9.5703125" style="46" customWidth="1"/>
    <col min="6684" max="6686" width="8.85546875" style="46" customWidth="1"/>
    <col min="6687" max="6688" width="14.5703125" style="46" customWidth="1"/>
    <col min="6689" max="6689" width="9.42578125" style="46" customWidth="1"/>
    <col min="6690" max="6922" width="9" style="46"/>
    <col min="6923" max="6923" width="4.5703125" style="46" customWidth="1"/>
    <col min="6924" max="6924" width="39.5703125" style="46" customWidth="1"/>
    <col min="6925" max="6925" width="8.42578125" style="46" customWidth="1"/>
    <col min="6926" max="6934" width="9" style="46" hidden="1" customWidth="1"/>
    <col min="6935" max="6935" width="8.42578125" style="46" customWidth="1"/>
    <col min="6936" max="6936" width="8.5703125" style="46" customWidth="1"/>
    <col min="6937" max="6937" width="9.42578125" style="46" customWidth="1"/>
    <col min="6938" max="6938" width="9.140625" style="46" customWidth="1"/>
    <col min="6939" max="6939" width="9.5703125" style="46" customWidth="1"/>
    <col min="6940" max="6942" width="8.85546875" style="46" customWidth="1"/>
    <col min="6943" max="6944" width="14.5703125" style="46" customWidth="1"/>
    <col min="6945" max="6945" width="9.42578125" style="46" customWidth="1"/>
    <col min="6946" max="7178" width="9" style="46"/>
    <col min="7179" max="7179" width="4.5703125" style="46" customWidth="1"/>
    <col min="7180" max="7180" width="39.5703125" style="46" customWidth="1"/>
    <col min="7181" max="7181" width="8.42578125" style="46" customWidth="1"/>
    <col min="7182" max="7190" width="9" style="46" hidden="1" customWidth="1"/>
    <col min="7191" max="7191" width="8.42578125" style="46" customWidth="1"/>
    <col min="7192" max="7192" width="8.5703125" style="46" customWidth="1"/>
    <col min="7193" max="7193" width="9.42578125" style="46" customWidth="1"/>
    <col min="7194" max="7194" width="9.140625" style="46" customWidth="1"/>
    <col min="7195" max="7195" width="9.5703125" style="46" customWidth="1"/>
    <col min="7196" max="7198" width="8.85546875" style="46" customWidth="1"/>
    <col min="7199" max="7200" width="14.5703125" style="46" customWidth="1"/>
    <col min="7201" max="7201" width="9.42578125" style="46" customWidth="1"/>
    <col min="7202" max="7434" width="9" style="46"/>
    <col min="7435" max="7435" width="4.5703125" style="46" customWidth="1"/>
    <col min="7436" max="7436" width="39.5703125" style="46" customWidth="1"/>
    <col min="7437" max="7437" width="8.42578125" style="46" customWidth="1"/>
    <col min="7438" max="7446" width="9" style="46" hidden="1" customWidth="1"/>
    <col min="7447" max="7447" width="8.42578125" style="46" customWidth="1"/>
    <col min="7448" max="7448" width="8.5703125" style="46" customWidth="1"/>
    <col min="7449" max="7449" width="9.42578125" style="46" customWidth="1"/>
    <col min="7450" max="7450" width="9.140625" style="46" customWidth="1"/>
    <col min="7451" max="7451" width="9.5703125" style="46" customWidth="1"/>
    <col min="7452" max="7454" width="8.85546875" style="46" customWidth="1"/>
    <col min="7455" max="7456" width="14.5703125" style="46" customWidth="1"/>
    <col min="7457" max="7457" width="9.42578125" style="46" customWidth="1"/>
    <col min="7458" max="7690" width="9" style="46"/>
    <col min="7691" max="7691" width="4.5703125" style="46" customWidth="1"/>
    <col min="7692" max="7692" width="39.5703125" style="46" customWidth="1"/>
    <col min="7693" max="7693" width="8.42578125" style="46" customWidth="1"/>
    <col min="7694" max="7702" width="9" style="46" hidden="1" customWidth="1"/>
    <col min="7703" max="7703" width="8.42578125" style="46" customWidth="1"/>
    <col min="7704" max="7704" width="8.5703125" style="46" customWidth="1"/>
    <col min="7705" max="7705" width="9.42578125" style="46" customWidth="1"/>
    <col min="7706" max="7706" width="9.140625" style="46" customWidth="1"/>
    <col min="7707" max="7707" width="9.5703125" style="46" customWidth="1"/>
    <col min="7708" max="7710" width="8.85546875" style="46" customWidth="1"/>
    <col min="7711" max="7712" width="14.5703125" style="46" customWidth="1"/>
    <col min="7713" max="7713" width="9.42578125" style="46" customWidth="1"/>
    <col min="7714" max="7946" width="9" style="46"/>
    <col min="7947" max="7947" width="4.5703125" style="46" customWidth="1"/>
    <col min="7948" max="7948" width="39.5703125" style="46" customWidth="1"/>
    <col min="7949" max="7949" width="8.42578125" style="46" customWidth="1"/>
    <col min="7950" max="7958" width="9" style="46" hidden="1" customWidth="1"/>
    <col min="7959" max="7959" width="8.42578125" style="46" customWidth="1"/>
    <col min="7960" max="7960" width="8.5703125" style="46" customWidth="1"/>
    <col min="7961" max="7961" width="9.42578125" style="46" customWidth="1"/>
    <col min="7962" max="7962" width="9.140625" style="46" customWidth="1"/>
    <col min="7963" max="7963" width="9.5703125" style="46" customWidth="1"/>
    <col min="7964" max="7966" width="8.85546875" style="46" customWidth="1"/>
    <col min="7967" max="7968" width="14.5703125" style="46" customWidth="1"/>
    <col min="7969" max="7969" width="9.42578125" style="46" customWidth="1"/>
    <col min="7970" max="8202" width="9" style="46"/>
    <col min="8203" max="8203" width="4.5703125" style="46" customWidth="1"/>
    <col min="8204" max="8204" width="39.5703125" style="46" customWidth="1"/>
    <col min="8205" max="8205" width="8.42578125" style="46" customWidth="1"/>
    <col min="8206" max="8214" width="9" style="46" hidden="1" customWidth="1"/>
    <col min="8215" max="8215" width="8.42578125" style="46" customWidth="1"/>
    <col min="8216" max="8216" width="8.5703125" style="46" customWidth="1"/>
    <col min="8217" max="8217" width="9.42578125" style="46" customWidth="1"/>
    <col min="8218" max="8218" width="9.140625" style="46" customWidth="1"/>
    <col min="8219" max="8219" width="9.5703125" style="46" customWidth="1"/>
    <col min="8220" max="8222" width="8.85546875" style="46" customWidth="1"/>
    <col min="8223" max="8224" width="14.5703125" style="46" customWidth="1"/>
    <col min="8225" max="8225" width="9.42578125" style="46" customWidth="1"/>
    <col min="8226" max="8458" width="9" style="46"/>
    <col min="8459" max="8459" width="4.5703125" style="46" customWidth="1"/>
    <col min="8460" max="8460" width="39.5703125" style="46" customWidth="1"/>
    <col min="8461" max="8461" width="8.42578125" style="46" customWidth="1"/>
    <col min="8462" max="8470" width="9" style="46" hidden="1" customWidth="1"/>
    <col min="8471" max="8471" width="8.42578125" style="46" customWidth="1"/>
    <col min="8472" max="8472" width="8.5703125" style="46" customWidth="1"/>
    <col min="8473" max="8473" width="9.42578125" style="46" customWidth="1"/>
    <col min="8474" max="8474" width="9.140625" style="46" customWidth="1"/>
    <col min="8475" max="8475" width="9.5703125" style="46" customWidth="1"/>
    <col min="8476" max="8478" width="8.85546875" style="46" customWidth="1"/>
    <col min="8479" max="8480" width="14.5703125" style="46" customWidth="1"/>
    <col min="8481" max="8481" width="9.42578125" style="46" customWidth="1"/>
    <col min="8482" max="8714" width="9" style="46"/>
    <col min="8715" max="8715" width="4.5703125" style="46" customWidth="1"/>
    <col min="8716" max="8716" width="39.5703125" style="46" customWidth="1"/>
    <col min="8717" max="8717" width="8.42578125" style="46" customWidth="1"/>
    <col min="8718" max="8726" width="9" style="46" hidden="1" customWidth="1"/>
    <col min="8727" max="8727" width="8.42578125" style="46" customWidth="1"/>
    <col min="8728" max="8728" width="8.5703125" style="46" customWidth="1"/>
    <col min="8729" max="8729" width="9.42578125" style="46" customWidth="1"/>
    <col min="8730" max="8730" width="9.140625" style="46" customWidth="1"/>
    <col min="8731" max="8731" width="9.5703125" style="46" customWidth="1"/>
    <col min="8732" max="8734" width="8.85546875" style="46" customWidth="1"/>
    <col min="8735" max="8736" width="14.5703125" style="46" customWidth="1"/>
    <col min="8737" max="8737" width="9.42578125" style="46" customWidth="1"/>
    <col min="8738" max="8970" width="9" style="46"/>
    <col min="8971" max="8971" width="4.5703125" style="46" customWidth="1"/>
    <col min="8972" max="8972" width="39.5703125" style="46" customWidth="1"/>
    <col min="8973" max="8973" width="8.42578125" style="46" customWidth="1"/>
    <col min="8974" max="8982" width="9" style="46" hidden="1" customWidth="1"/>
    <col min="8983" max="8983" width="8.42578125" style="46" customWidth="1"/>
    <col min="8984" max="8984" width="8.5703125" style="46" customWidth="1"/>
    <col min="8985" max="8985" width="9.42578125" style="46" customWidth="1"/>
    <col min="8986" max="8986" width="9.140625" style="46" customWidth="1"/>
    <col min="8987" max="8987" width="9.5703125" style="46" customWidth="1"/>
    <col min="8988" max="8990" width="8.85546875" style="46" customWidth="1"/>
    <col min="8991" max="8992" width="14.5703125" style="46" customWidth="1"/>
    <col min="8993" max="8993" width="9.42578125" style="46" customWidth="1"/>
    <col min="8994" max="9226" width="9" style="46"/>
    <col min="9227" max="9227" width="4.5703125" style="46" customWidth="1"/>
    <col min="9228" max="9228" width="39.5703125" style="46" customWidth="1"/>
    <col min="9229" max="9229" width="8.42578125" style="46" customWidth="1"/>
    <col min="9230" max="9238" width="9" style="46" hidden="1" customWidth="1"/>
    <col min="9239" max="9239" width="8.42578125" style="46" customWidth="1"/>
    <col min="9240" max="9240" width="8.5703125" style="46" customWidth="1"/>
    <col min="9241" max="9241" width="9.42578125" style="46" customWidth="1"/>
    <col min="9242" max="9242" width="9.140625" style="46" customWidth="1"/>
    <col min="9243" max="9243" width="9.5703125" style="46" customWidth="1"/>
    <col min="9244" max="9246" width="8.85546875" style="46" customWidth="1"/>
    <col min="9247" max="9248" width="14.5703125" style="46" customWidth="1"/>
    <col min="9249" max="9249" width="9.42578125" style="46" customWidth="1"/>
    <col min="9250" max="9482" width="9" style="46"/>
    <col min="9483" max="9483" width="4.5703125" style="46" customWidth="1"/>
    <col min="9484" max="9484" width="39.5703125" style="46" customWidth="1"/>
    <col min="9485" max="9485" width="8.42578125" style="46" customWidth="1"/>
    <col min="9486" max="9494" width="9" style="46" hidden="1" customWidth="1"/>
    <col min="9495" max="9495" width="8.42578125" style="46" customWidth="1"/>
    <col min="9496" max="9496" width="8.5703125" style="46" customWidth="1"/>
    <col min="9497" max="9497" width="9.42578125" style="46" customWidth="1"/>
    <col min="9498" max="9498" width="9.140625" style="46" customWidth="1"/>
    <col min="9499" max="9499" width="9.5703125" style="46" customWidth="1"/>
    <col min="9500" max="9502" width="8.85546875" style="46" customWidth="1"/>
    <col min="9503" max="9504" width="14.5703125" style="46" customWidth="1"/>
    <col min="9505" max="9505" width="9.42578125" style="46" customWidth="1"/>
    <col min="9506" max="9738" width="9" style="46"/>
    <col min="9739" max="9739" width="4.5703125" style="46" customWidth="1"/>
    <col min="9740" max="9740" width="39.5703125" style="46" customWidth="1"/>
    <col min="9741" max="9741" width="8.42578125" style="46" customWidth="1"/>
    <col min="9742" max="9750" width="9" style="46" hidden="1" customWidth="1"/>
    <col min="9751" max="9751" width="8.42578125" style="46" customWidth="1"/>
    <col min="9752" max="9752" width="8.5703125" style="46" customWidth="1"/>
    <col min="9753" max="9753" width="9.42578125" style="46" customWidth="1"/>
    <col min="9754" max="9754" width="9.140625" style="46" customWidth="1"/>
    <col min="9755" max="9755" width="9.5703125" style="46" customWidth="1"/>
    <col min="9756" max="9758" width="8.85546875" style="46" customWidth="1"/>
    <col min="9759" max="9760" width="14.5703125" style="46" customWidth="1"/>
    <col min="9761" max="9761" width="9.42578125" style="46" customWidth="1"/>
    <col min="9762" max="9994" width="9" style="46"/>
    <col min="9995" max="9995" width="4.5703125" style="46" customWidth="1"/>
    <col min="9996" max="9996" width="39.5703125" style="46" customWidth="1"/>
    <col min="9997" max="9997" width="8.42578125" style="46" customWidth="1"/>
    <col min="9998" max="10006" width="9" style="46" hidden="1" customWidth="1"/>
    <col min="10007" max="10007" width="8.42578125" style="46" customWidth="1"/>
    <col min="10008" max="10008" width="8.5703125" style="46" customWidth="1"/>
    <col min="10009" max="10009" width="9.42578125" style="46" customWidth="1"/>
    <col min="10010" max="10010" width="9.140625" style="46" customWidth="1"/>
    <col min="10011" max="10011" width="9.5703125" style="46" customWidth="1"/>
    <col min="10012" max="10014" width="8.85546875" style="46" customWidth="1"/>
    <col min="10015" max="10016" width="14.5703125" style="46" customWidth="1"/>
    <col min="10017" max="10017" width="9.42578125" style="46" customWidth="1"/>
    <col min="10018" max="10250" width="9" style="46"/>
    <col min="10251" max="10251" width="4.5703125" style="46" customWidth="1"/>
    <col min="10252" max="10252" width="39.5703125" style="46" customWidth="1"/>
    <col min="10253" max="10253" width="8.42578125" style="46" customWidth="1"/>
    <col min="10254" max="10262" width="9" style="46" hidden="1" customWidth="1"/>
    <col min="10263" max="10263" width="8.42578125" style="46" customWidth="1"/>
    <col min="10264" max="10264" width="8.5703125" style="46" customWidth="1"/>
    <col min="10265" max="10265" width="9.42578125" style="46" customWidth="1"/>
    <col min="10266" max="10266" width="9.140625" style="46" customWidth="1"/>
    <col min="10267" max="10267" width="9.5703125" style="46" customWidth="1"/>
    <col min="10268" max="10270" width="8.85546875" style="46" customWidth="1"/>
    <col min="10271" max="10272" width="14.5703125" style="46" customWidth="1"/>
    <col min="10273" max="10273" width="9.42578125" style="46" customWidth="1"/>
    <col min="10274" max="10506" width="9" style="46"/>
    <col min="10507" max="10507" width="4.5703125" style="46" customWidth="1"/>
    <col min="10508" max="10508" width="39.5703125" style="46" customWidth="1"/>
    <col min="10509" max="10509" width="8.42578125" style="46" customWidth="1"/>
    <col min="10510" max="10518" width="9" style="46" hidden="1" customWidth="1"/>
    <col min="10519" max="10519" width="8.42578125" style="46" customWidth="1"/>
    <col min="10520" max="10520" width="8.5703125" style="46" customWidth="1"/>
    <col min="10521" max="10521" width="9.42578125" style="46" customWidth="1"/>
    <col min="10522" max="10522" width="9.140625" style="46" customWidth="1"/>
    <col min="10523" max="10523" width="9.5703125" style="46" customWidth="1"/>
    <col min="10524" max="10526" width="8.85546875" style="46" customWidth="1"/>
    <col min="10527" max="10528" width="14.5703125" style="46" customWidth="1"/>
    <col min="10529" max="10529" width="9.42578125" style="46" customWidth="1"/>
    <col min="10530" max="10762" width="9" style="46"/>
    <col min="10763" max="10763" width="4.5703125" style="46" customWidth="1"/>
    <col min="10764" max="10764" width="39.5703125" style="46" customWidth="1"/>
    <col min="10765" max="10765" width="8.42578125" style="46" customWidth="1"/>
    <col min="10766" max="10774" width="9" style="46" hidden="1" customWidth="1"/>
    <col min="10775" max="10775" width="8.42578125" style="46" customWidth="1"/>
    <col min="10776" max="10776" width="8.5703125" style="46" customWidth="1"/>
    <col min="10777" max="10777" width="9.42578125" style="46" customWidth="1"/>
    <col min="10778" max="10778" width="9.140625" style="46" customWidth="1"/>
    <col min="10779" max="10779" width="9.5703125" style="46" customWidth="1"/>
    <col min="10780" max="10782" width="8.85546875" style="46" customWidth="1"/>
    <col min="10783" max="10784" width="14.5703125" style="46" customWidth="1"/>
    <col min="10785" max="10785" width="9.42578125" style="46" customWidth="1"/>
    <col min="10786" max="11018" width="9" style="46"/>
    <col min="11019" max="11019" width="4.5703125" style="46" customWidth="1"/>
    <col min="11020" max="11020" width="39.5703125" style="46" customWidth="1"/>
    <col min="11021" max="11021" width="8.42578125" style="46" customWidth="1"/>
    <col min="11022" max="11030" width="9" style="46" hidden="1" customWidth="1"/>
    <col min="11031" max="11031" width="8.42578125" style="46" customWidth="1"/>
    <col min="11032" max="11032" width="8.5703125" style="46" customWidth="1"/>
    <col min="11033" max="11033" width="9.42578125" style="46" customWidth="1"/>
    <col min="11034" max="11034" width="9.140625" style="46" customWidth="1"/>
    <col min="11035" max="11035" width="9.5703125" style="46" customWidth="1"/>
    <col min="11036" max="11038" width="8.85546875" style="46" customWidth="1"/>
    <col min="11039" max="11040" width="14.5703125" style="46" customWidth="1"/>
    <col min="11041" max="11041" width="9.42578125" style="46" customWidth="1"/>
    <col min="11042" max="11274" width="9" style="46"/>
    <col min="11275" max="11275" width="4.5703125" style="46" customWidth="1"/>
    <col min="11276" max="11276" width="39.5703125" style="46" customWidth="1"/>
    <col min="11277" max="11277" width="8.42578125" style="46" customWidth="1"/>
    <col min="11278" max="11286" width="9" style="46" hidden="1" customWidth="1"/>
    <col min="11287" max="11287" width="8.42578125" style="46" customWidth="1"/>
    <col min="11288" max="11288" width="8.5703125" style="46" customWidth="1"/>
    <col min="11289" max="11289" width="9.42578125" style="46" customWidth="1"/>
    <col min="11290" max="11290" width="9.140625" style="46" customWidth="1"/>
    <col min="11291" max="11291" width="9.5703125" style="46" customWidth="1"/>
    <col min="11292" max="11294" width="8.85546875" style="46" customWidth="1"/>
    <col min="11295" max="11296" width="14.5703125" style="46" customWidth="1"/>
    <col min="11297" max="11297" width="9.42578125" style="46" customWidth="1"/>
    <col min="11298" max="11530" width="9" style="46"/>
    <col min="11531" max="11531" width="4.5703125" style="46" customWidth="1"/>
    <col min="11532" max="11532" width="39.5703125" style="46" customWidth="1"/>
    <col min="11533" max="11533" width="8.42578125" style="46" customWidth="1"/>
    <col min="11534" max="11542" width="9" style="46" hidden="1" customWidth="1"/>
    <col min="11543" max="11543" width="8.42578125" style="46" customWidth="1"/>
    <col min="11544" max="11544" width="8.5703125" style="46" customWidth="1"/>
    <col min="11545" max="11545" width="9.42578125" style="46" customWidth="1"/>
    <col min="11546" max="11546" width="9.140625" style="46" customWidth="1"/>
    <col min="11547" max="11547" width="9.5703125" style="46" customWidth="1"/>
    <col min="11548" max="11550" width="8.85546875" style="46" customWidth="1"/>
    <col min="11551" max="11552" width="14.5703125" style="46" customWidth="1"/>
    <col min="11553" max="11553" width="9.42578125" style="46" customWidth="1"/>
    <col min="11554" max="11786" width="9" style="46"/>
    <col min="11787" max="11787" width="4.5703125" style="46" customWidth="1"/>
    <col min="11788" max="11788" width="39.5703125" style="46" customWidth="1"/>
    <col min="11789" max="11789" width="8.42578125" style="46" customWidth="1"/>
    <col min="11790" max="11798" width="9" style="46" hidden="1" customWidth="1"/>
    <col min="11799" max="11799" width="8.42578125" style="46" customWidth="1"/>
    <col min="11800" max="11800" width="8.5703125" style="46" customWidth="1"/>
    <col min="11801" max="11801" width="9.42578125" style="46" customWidth="1"/>
    <col min="11802" max="11802" width="9.140625" style="46" customWidth="1"/>
    <col min="11803" max="11803" width="9.5703125" style="46" customWidth="1"/>
    <col min="11804" max="11806" width="8.85546875" style="46" customWidth="1"/>
    <col min="11807" max="11808" width="14.5703125" style="46" customWidth="1"/>
    <col min="11809" max="11809" width="9.42578125" style="46" customWidth="1"/>
    <col min="11810" max="12042" width="9" style="46"/>
    <col min="12043" max="12043" width="4.5703125" style="46" customWidth="1"/>
    <col min="12044" max="12044" width="39.5703125" style="46" customWidth="1"/>
    <col min="12045" max="12045" width="8.42578125" style="46" customWidth="1"/>
    <col min="12046" max="12054" width="9" style="46" hidden="1" customWidth="1"/>
    <col min="12055" max="12055" width="8.42578125" style="46" customWidth="1"/>
    <col min="12056" max="12056" width="8.5703125" style="46" customWidth="1"/>
    <col min="12057" max="12057" width="9.42578125" style="46" customWidth="1"/>
    <col min="12058" max="12058" width="9.140625" style="46" customWidth="1"/>
    <col min="12059" max="12059" width="9.5703125" style="46" customWidth="1"/>
    <col min="12060" max="12062" width="8.85546875" style="46" customWidth="1"/>
    <col min="12063" max="12064" width="14.5703125" style="46" customWidth="1"/>
    <col min="12065" max="12065" width="9.42578125" style="46" customWidth="1"/>
    <col min="12066" max="12298" width="9" style="46"/>
    <col min="12299" max="12299" width="4.5703125" style="46" customWidth="1"/>
    <col min="12300" max="12300" width="39.5703125" style="46" customWidth="1"/>
    <col min="12301" max="12301" width="8.42578125" style="46" customWidth="1"/>
    <col min="12302" max="12310" width="9" style="46" hidden="1" customWidth="1"/>
    <col min="12311" max="12311" width="8.42578125" style="46" customWidth="1"/>
    <col min="12312" max="12312" width="8.5703125" style="46" customWidth="1"/>
    <col min="12313" max="12313" width="9.42578125" style="46" customWidth="1"/>
    <col min="12314" max="12314" width="9.140625" style="46" customWidth="1"/>
    <col min="12315" max="12315" width="9.5703125" style="46" customWidth="1"/>
    <col min="12316" max="12318" width="8.85546875" style="46" customWidth="1"/>
    <col min="12319" max="12320" width="14.5703125" style="46" customWidth="1"/>
    <col min="12321" max="12321" width="9.42578125" style="46" customWidth="1"/>
    <col min="12322" max="12554" width="9" style="46"/>
    <col min="12555" max="12555" width="4.5703125" style="46" customWidth="1"/>
    <col min="12556" max="12556" width="39.5703125" style="46" customWidth="1"/>
    <col min="12557" max="12557" width="8.42578125" style="46" customWidth="1"/>
    <col min="12558" max="12566" width="9" style="46" hidden="1" customWidth="1"/>
    <col min="12567" max="12567" width="8.42578125" style="46" customWidth="1"/>
    <col min="12568" max="12568" width="8.5703125" style="46" customWidth="1"/>
    <col min="12569" max="12569" width="9.42578125" style="46" customWidth="1"/>
    <col min="12570" max="12570" width="9.140625" style="46" customWidth="1"/>
    <col min="12571" max="12571" width="9.5703125" style="46" customWidth="1"/>
    <col min="12572" max="12574" width="8.85546875" style="46" customWidth="1"/>
    <col min="12575" max="12576" width="14.5703125" style="46" customWidth="1"/>
    <col min="12577" max="12577" width="9.42578125" style="46" customWidth="1"/>
    <col min="12578" max="12810" width="9" style="46"/>
    <col min="12811" max="12811" width="4.5703125" style="46" customWidth="1"/>
    <col min="12812" max="12812" width="39.5703125" style="46" customWidth="1"/>
    <col min="12813" max="12813" width="8.42578125" style="46" customWidth="1"/>
    <col min="12814" max="12822" width="9" style="46" hidden="1" customWidth="1"/>
    <col min="12823" max="12823" width="8.42578125" style="46" customWidth="1"/>
    <col min="12824" max="12824" width="8.5703125" style="46" customWidth="1"/>
    <col min="12825" max="12825" width="9.42578125" style="46" customWidth="1"/>
    <col min="12826" max="12826" width="9.140625" style="46" customWidth="1"/>
    <col min="12827" max="12827" width="9.5703125" style="46" customWidth="1"/>
    <col min="12828" max="12830" width="8.85546875" style="46" customWidth="1"/>
    <col min="12831" max="12832" width="14.5703125" style="46" customWidth="1"/>
    <col min="12833" max="12833" width="9.42578125" style="46" customWidth="1"/>
    <col min="12834" max="13066" width="9" style="46"/>
    <col min="13067" max="13067" width="4.5703125" style="46" customWidth="1"/>
    <col min="13068" max="13068" width="39.5703125" style="46" customWidth="1"/>
    <col min="13069" max="13069" width="8.42578125" style="46" customWidth="1"/>
    <col min="13070" max="13078" width="9" style="46" hidden="1" customWidth="1"/>
    <col min="13079" max="13079" width="8.42578125" style="46" customWidth="1"/>
    <col min="13080" max="13080" width="8.5703125" style="46" customWidth="1"/>
    <col min="13081" max="13081" width="9.42578125" style="46" customWidth="1"/>
    <col min="13082" max="13082" width="9.140625" style="46" customWidth="1"/>
    <col min="13083" max="13083" width="9.5703125" style="46" customWidth="1"/>
    <col min="13084" max="13086" width="8.85546875" style="46" customWidth="1"/>
    <col min="13087" max="13088" width="14.5703125" style="46" customWidth="1"/>
    <col min="13089" max="13089" width="9.42578125" style="46" customWidth="1"/>
    <col min="13090" max="13322" width="9" style="46"/>
    <col min="13323" max="13323" width="4.5703125" style="46" customWidth="1"/>
    <col min="13324" max="13324" width="39.5703125" style="46" customWidth="1"/>
    <col min="13325" max="13325" width="8.42578125" style="46" customWidth="1"/>
    <col min="13326" max="13334" width="9" style="46" hidden="1" customWidth="1"/>
    <col min="13335" max="13335" width="8.42578125" style="46" customWidth="1"/>
    <col min="13336" max="13336" width="8.5703125" style="46" customWidth="1"/>
    <col min="13337" max="13337" width="9.42578125" style="46" customWidth="1"/>
    <col min="13338" max="13338" width="9.140625" style="46" customWidth="1"/>
    <col min="13339" max="13339" width="9.5703125" style="46" customWidth="1"/>
    <col min="13340" max="13342" width="8.85546875" style="46" customWidth="1"/>
    <col min="13343" max="13344" width="14.5703125" style="46" customWidth="1"/>
    <col min="13345" max="13345" width="9.42578125" style="46" customWidth="1"/>
    <col min="13346" max="13578" width="9" style="46"/>
    <col min="13579" max="13579" width="4.5703125" style="46" customWidth="1"/>
    <col min="13580" max="13580" width="39.5703125" style="46" customWidth="1"/>
    <col min="13581" max="13581" width="8.42578125" style="46" customWidth="1"/>
    <col min="13582" max="13590" width="9" style="46" hidden="1" customWidth="1"/>
    <col min="13591" max="13591" width="8.42578125" style="46" customWidth="1"/>
    <col min="13592" max="13592" width="8.5703125" style="46" customWidth="1"/>
    <col min="13593" max="13593" width="9.42578125" style="46" customWidth="1"/>
    <col min="13594" max="13594" width="9.140625" style="46" customWidth="1"/>
    <col min="13595" max="13595" width="9.5703125" style="46" customWidth="1"/>
    <col min="13596" max="13598" width="8.85546875" style="46" customWidth="1"/>
    <col min="13599" max="13600" width="14.5703125" style="46" customWidth="1"/>
    <col min="13601" max="13601" width="9.42578125" style="46" customWidth="1"/>
    <col min="13602" max="13834" width="9" style="46"/>
    <col min="13835" max="13835" width="4.5703125" style="46" customWidth="1"/>
    <col min="13836" max="13836" width="39.5703125" style="46" customWidth="1"/>
    <col min="13837" max="13837" width="8.42578125" style="46" customWidth="1"/>
    <col min="13838" max="13846" width="9" style="46" hidden="1" customWidth="1"/>
    <col min="13847" max="13847" width="8.42578125" style="46" customWidth="1"/>
    <col min="13848" max="13848" width="8.5703125" style="46" customWidth="1"/>
    <col min="13849" max="13849" width="9.42578125" style="46" customWidth="1"/>
    <col min="13850" max="13850" width="9.140625" style="46" customWidth="1"/>
    <col min="13851" max="13851" width="9.5703125" style="46" customWidth="1"/>
    <col min="13852" max="13854" width="8.85546875" style="46" customWidth="1"/>
    <col min="13855" max="13856" width="14.5703125" style="46" customWidth="1"/>
    <col min="13857" max="13857" width="9.42578125" style="46" customWidth="1"/>
    <col min="13858" max="14090" width="9" style="46"/>
    <col min="14091" max="14091" width="4.5703125" style="46" customWidth="1"/>
    <col min="14092" max="14092" width="39.5703125" style="46" customWidth="1"/>
    <col min="14093" max="14093" width="8.42578125" style="46" customWidth="1"/>
    <col min="14094" max="14102" width="9" style="46" hidden="1" customWidth="1"/>
    <col min="14103" max="14103" width="8.42578125" style="46" customWidth="1"/>
    <col min="14104" max="14104" width="8.5703125" style="46" customWidth="1"/>
    <col min="14105" max="14105" width="9.42578125" style="46" customWidth="1"/>
    <col min="14106" max="14106" width="9.140625" style="46" customWidth="1"/>
    <col min="14107" max="14107" width="9.5703125" style="46" customWidth="1"/>
    <col min="14108" max="14110" width="8.85546875" style="46" customWidth="1"/>
    <col min="14111" max="14112" width="14.5703125" style="46" customWidth="1"/>
    <col min="14113" max="14113" width="9.42578125" style="46" customWidth="1"/>
    <col min="14114" max="14346" width="9" style="46"/>
    <col min="14347" max="14347" width="4.5703125" style="46" customWidth="1"/>
    <col min="14348" max="14348" width="39.5703125" style="46" customWidth="1"/>
    <col min="14349" max="14349" width="8.42578125" style="46" customWidth="1"/>
    <col min="14350" max="14358" width="9" style="46" hidden="1" customWidth="1"/>
    <col min="14359" max="14359" width="8.42578125" style="46" customWidth="1"/>
    <col min="14360" max="14360" width="8.5703125" style="46" customWidth="1"/>
    <col min="14361" max="14361" width="9.42578125" style="46" customWidth="1"/>
    <col min="14362" max="14362" width="9.140625" style="46" customWidth="1"/>
    <col min="14363" max="14363" width="9.5703125" style="46" customWidth="1"/>
    <col min="14364" max="14366" width="8.85546875" style="46" customWidth="1"/>
    <col min="14367" max="14368" width="14.5703125" style="46" customWidth="1"/>
    <col min="14369" max="14369" width="9.42578125" style="46" customWidth="1"/>
    <col min="14370" max="14602" width="9" style="46"/>
    <col min="14603" max="14603" width="4.5703125" style="46" customWidth="1"/>
    <col min="14604" max="14604" width="39.5703125" style="46" customWidth="1"/>
    <col min="14605" max="14605" width="8.42578125" style="46" customWidth="1"/>
    <col min="14606" max="14614" width="9" style="46" hidden="1" customWidth="1"/>
    <col min="14615" max="14615" width="8.42578125" style="46" customWidth="1"/>
    <col min="14616" max="14616" width="8.5703125" style="46" customWidth="1"/>
    <col min="14617" max="14617" width="9.42578125" style="46" customWidth="1"/>
    <col min="14618" max="14618" width="9.140625" style="46" customWidth="1"/>
    <col min="14619" max="14619" width="9.5703125" style="46" customWidth="1"/>
    <col min="14620" max="14622" width="8.85546875" style="46" customWidth="1"/>
    <col min="14623" max="14624" width="14.5703125" style="46" customWidth="1"/>
    <col min="14625" max="14625" width="9.42578125" style="46" customWidth="1"/>
    <col min="14626" max="14858" width="9" style="46"/>
    <col min="14859" max="14859" width="4.5703125" style="46" customWidth="1"/>
    <col min="14860" max="14860" width="39.5703125" style="46" customWidth="1"/>
    <col min="14861" max="14861" width="8.42578125" style="46" customWidth="1"/>
    <col min="14862" max="14870" width="9" style="46" hidden="1" customWidth="1"/>
    <col min="14871" max="14871" width="8.42578125" style="46" customWidth="1"/>
    <col min="14872" max="14872" width="8.5703125" style="46" customWidth="1"/>
    <col min="14873" max="14873" width="9.42578125" style="46" customWidth="1"/>
    <col min="14874" max="14874" width="9.140625" style="46" customWidth="1"/>
    <col min="14875" max="14875" width="9.5703125" style="46" customWidth="1"/>
    <col min="14876" max="14878" width="8.85546875" style="46" customWidth="1"/>
    <col min="14879" max="14880" width="14.5703125" style="46" customWidth="1"/>
    <col min="14881" max="14881" width="9.42578125" style="46" customWidth="1"/>
    <col min="14882" max="15114" width="9" style="46"/>
    <col min="15115" max="15115" width="4.5703125" style="46" customWidth="1"/>
    <col min="15116" max="15116" width="39.5703125" style="46" customWidth="1"/>
    <col min="15117" max="15117" width="8.42578125" style="46" customWidth="1"/>
    <col min="15118" max="15126" width="9" style="46" hidden="1" customWidth="1"/>
    <col min="15127" max="15127" width="8.42578125" style="46" customWidth="1"/>
    <col min="15128" max="15128" width="8.5703125" style="46" customWidth="1"/>
    <col min="15129" max="15129" width="9.42578125" style="46" customWidth="1"/>
    <col min="15130" max="15130" width="9.140625" style="46" customWidth="1"/>
    <col min="15131" max="15131" width="9.5703125" style="46" customWidth="1"/>
    <col min="15132" max="15134" width="8.85546875" style="46" customWidth="1"/>
    <col min="15135" max="15136" width="14.5703125" style="46" customWidth="1"/>
    <col min="15137" max="15137" width="9.42578125" style="46" customWidth="1"/>
    <col min="15138" max="15370" width="9" style="46"/>
    <col min="15371" max="15371" width="4.5703125" style="46" customWidth="1"/>
    <col min="15372" max="15372" width="39.5703125" style="46" customWidth="1"/>
    <col min="15373" max="15373" width="8.42578125" style="46" customWidth="1"/>
    <col min="15374" max="15382" width="9" style="46" hidden="1" customWidth="1"/>
    <col min="15383" max="15383" width="8.42578125" style="46" customWidth="1"/>
    <col min="15384" max="15384" width="8.5703125" style="46" customWidth="1"/>
    <col min="15385" max="15385" width="9.42578125" style="46" customWidth="1"/>
    <col min="15386" max="15386" width="9.140625" style="46" customWidth="1"/>
    <col min="15387" max="15387" width="9.5703125" style="46" customWidth="1"/>
    <col min="15388" max="15390" width="8.85546875" style="46" customWidth="1"/>
    <col min="15391" max="15392" width="14.5703125" style="46" customWidth="1"/>
    <col min="15393" max="15393" width="9.42578125" style="46" customWidth="1"/>
    <col min="15394" max="15626" width="9" style="46"/>
    <col min="15627" max="15627" width="4.5703125" style="46" customWidth="1"/>
    <col min="15628" max="15628" width="39.5703125" style="46" customWidth="1"/>
    <col min="15629" max="15629" width="8.42578125" style="46" customWidth="1"/>
    <col min="15630" max="15638" width="9" style="46" hidden="1" customWidth="1"/>
    <col min="15639" max="15639" width="8.42578125" style="46" customWidth="1"/>
    <col min="15640" max="15640" width="8.5703125" style="46" customWidth="1"/>
    <col min="15641" max="15641" width="9.42578125" style="46" customWidth="1"/>
    <col min="15642" max="15642" width="9.140625" style="46" customWidth="1"/>
    <col min="15643" max="15643" width="9.5703125" style="46" customWidth="1"/>
    <col min="15644" max="15646" width="8.85546875" style="46" customWidth="1"/>
    <col min="15647" max="15648" width="14.5703125" style="46" customWidth="1"/>
    <col min="15649" max="15649" width="9.42578125" style="46" customWidth="1"/>
    <col min="15650" max="15882" width="9" style="46"/>
    <col min="15883" max="15883" width="4.5703125" style="46" customWidth="1"/>
    <col min="15884" max="15884" width="39.5703125" style="46" customWidth="1"/>
    <col min="15885" max="15885" width="8.42578125" style="46" customWidth="1"/>
    <col min="15886" max="15894" width="9" style="46" hidden="1" customWidth="1"/>
    <col min="15895" max="15895" width="8.42578125" style="46" customWidth="1"/>
    <col min="15896" max="15896" width="8.5703125" style="46" customWidth="1"/>
    <col min="15897" max="15897" width="9.42578125" style="46" customWidth="1"/>
    <col min="15898" max="15898" width="9.140625" style="46" customWidth="1"/>
    <col min="15899" max="15899" width="9.5703125" style="46" customWidth="1"/>
    <col min="15900" max="15902" width="8.85546875" style="46" customWidth="1"/>
    <col min="15903" max="15904" width="14.5703125" style="46" customWidth="1"/>
    <col min="15905" max="15905" width="9.42578125" style="46" customWidth="1"/>
    <col min="15906" max="16138" width="9" style="46"/>
    <col min="16139" max="16139" width="4.5703125" style="46" customWidth="1"/>
    <col min="16140" max="16140" width="39.5703125" style="46" customWidth="1"/>
    <col min="16141" max="16141" width="8.42578125" style="46" customWidth="1"/>
    <col min="16142" max="16150" width="9" style="46" hidden="1" customWidth="1"/>
    <col min="16151" max="16151" width="8.42578125" style="46" customWidth="1"/>
    <col min="16152" max="16152" width="8.5703125" style="46" customWidth="1"/>
    <col min="16153" max="16153" width="9.42578125" style="46" customWidth="1"/>
    <col min="16154" max="16154" width="9.140625" style="46" customWidth="1"/>
    <col min="16155" max="16155" width="9.5703125" style="46" customWidth="1"/>
    <col min="16156" max="16158" width="8.85546875" style="46" customWidth="1"/>
    <col min="16159" max="16160" width="14.5703125" style="46" customWidth="1"/>
    <col min="16161" max="16161" width="9.42578125" style="46" customWidth="1"/>
    <col min="16162" max="16380" width="9" style="46"/>
    <col min="16381" max="16384" width="9.140625" style="46" customWidth="1"/>
  </cols>
  <sheetData>
    <row r="2" spans="1:42" ht="16.5" customHeight="1">
      <c r="A2" s="491" t="s">
        <v>17806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</row>
    <row r="3" spans="1:42" ht="16.5" customHeight="1" thickBot="1">
      <c r="A3" s="492" t="s">
        <v>17807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4"/>
      <c r="AO3" s="494"/>
      <c r="AP3" s="494"/>
    </row>
    <row r="4" spans="1:42" ht="16.5" customHeight="1">
      <c r="A4" s="679"/>
      <c r="B4" s="687" t="s">
        <v>17808</v>
      </c>
      <c r="C4" s="663" t="s">
        <v>17809</v>
      </c>
      <c r="D4" s="648"/>
      <c r="E4" s="648"/>
      <c r="F4" s="648"/>
      <c r="G4" s="648"/>
      <c r="H4" s="648" t="s">
        <v>17810</v>
      </c>
      <c r="I4" s="648"/>
      <c r="J4" s="648"/>
      <c r="K4" s="648"/>
      <c r="L4" s="648"/>
      <c r="M4" s="648" t="s">
        <v>17811</v>
      </c>
      <c r="N4" s="648"/>
      <c r="O4" s="648"/>
      <c r="P4" s="648"/>
      <c r="Q4" s="648"/>
      <c r="R4" s="648" t="s">
        <v>17812</v>
      </c>
      <c r="S4" s="648"/>
      <c r="T4" s="648"/>
      <c r="U4" s="648"/>
      <c r="V4" s="648"/>
      <c r="W4" s="648" t="s">
        <v>17813</v>
      </c>
      <c r="X4" s="648"/>
      <c r="Y4" s="648"/>
      <c r="Z4" s="648"/>
      <c r="AA4" s="648"/>
      <c r="AB4" s="648" t="s">
        <v>17814</v>
      </c>
      <c r="AC4" s="648"/>
      <c r="AD4" s="648"/>
      <c r="AE4" s="648"/>
      <c r="AF4" s="648"/>
      <c r="AG4" s="648" t="s">
        <v>17815</v>
      </c>
      <c r="AH4" s="648"/>
      <c r="AI4" s="648"/>
      <c r="AJ4" s="648"/>
      <c r="AK4" s="648"/>
      <c r="AL4" s="685" t="s">
        <v>17816</v>
      </c>
      <c r="AM4" s="685"/>
      <c r="AN4" s="685"/>
      <c r="AO4" s="685"/>
      <c r="AP4" s="686"/>
    </row>
    <row r="5" spans="1:42" ht="16.5" customHeight="1">
      <c r="A5" s="680"/>
      <c r="B5" s="688"/>
      <c r="C5" s="495" t="s">
        <v>60</v>
      </c>
      <c r="D5" s="496" t="s">
        <v>35</v>
      </c>
      <c r="E5" s="496" t="s">
        <v>72</v>
      </c>
      <c r="F5" s="497" t="s">
        <v>17817</v>
      </c>
      <c r="G5" s="497" t="s">
        <v>17818</v>
      </c>
      <c r="H5" s="496" t="s">
        <v>60</v>
      </c>
      <c r="I5" s="496" t="s">
        <v>35</v>
      </c>
      <c r="J5" s="496" t="s">
        <v>72</v>
      </c>
      <c r="K5" s="497" t="s">
        <v>17817</v>
      </c>
      <c r="L5" s="497" t="s">
        <v>17818</v>
      </c>
      <c r="M5" s="496" t="s">
        <v>60</v>
      </c>
      <c r="N5" s="496" t="s">
        <v>35</v>
      </c>
      <c r="O5" s="496" t="s">
        <v>72</v>
      </c>
      <c r="P5" s="497" t="s">
        <v>17817</v>
      </c>
      <c r="Q5" s="497" t="s">
        <v>17818</v>
      </c>
      <c r="R5" s="496" t="s">
        <v>60</v>
      </c>
      <c r="S5" s="496" t="s">
        <v>35</v>
      </c>
      <c r="T5" s="496" t="s">
        <v>72</v>
      </c>
      <c r="U5" s="497" t="s">
        <v>17817</v>
      </c>
      <c r="V5" s="497" t="s">
        <v>17818</v>
      </c>
      <c r="W5" s="496" t="s">
        <v>60</v>
      </c>
      <c r="X5" s="496" t="s">
        <v>35</v>
      </c>
      <c r="Y5" s="496" t="s">
        <v>72</v>
      </c>
      <c r="Z5" s="497" t="s">
        <v>17817</v>
      </c>
      <c r="AA5" s="497" t="s">
        <v>17818</v>
      </c>
      <c r="AB5" s="496" t="s">
        <v>60</v>
      </c>
      <c r="AC5" s="496" t="s">
        <v>35</v>
      </c>
      <c r="AD5" s="496" t="s">
        <v>72</v>
      </c>
      <c r="AE5" s="497" t="s">
        <v>17817</v>
      </c>
      <c r="AF5" s="497" t="s">
        <v>17818</v>
      </c>
      <c r="AG5" s="496" t="s">
        <v>60</v>
      </c>
      <c r="AH5" s="496" t="s">
        <v>35</v>
      </c>
      <c r="AI5" s="496" t="s">
        <v>72</v>
      </c>
      <c r="AJ5" s="497" t="s">
        <v>17817</v>
      </c>
      <c r="AK5" s="497" t="s">
        <v>17818</v>
      </c>
      <c r="AL5" s="496" t="s">
        <v>60</v>
      </c>
      <c r="AM5" s="496" t="s">
        <v>35</v>
      </c>
      <c r="AN5" s="496" t="s">
        <v>72</v>
      </c>
      <c r="AO5" s="497" t="s">
        <v>17817</v>
      </c>
      <c r="AP5" s="498" t="s">
        <v>17818</v>
      </c>
    </row>
    <row r="6" spans="1:42" ht="16.5" customHeight="1">
      <c r="A6" s="681"/>
      <c r="B6" s="689"/>
      <c r="C6" s="495" t="s">
        <v>17819</v>
      </c>
      <c r="D6" s="496" t="s">
        <v>17820</v>
      </c>
      <c r="E6" s="496" t="s">
        <v>17821</v>
      </c>
      <c r="F6" s="496" t="s">
        <v>17822</v>
      </c>
      <c r="G6" s="496" t="s">
        <v>17823</v>
      </c>
      <c r="H6" s="496" t="s">
        <v>17819</v>
      </c>
      <c r="I6" s="496" t="s">
        <v>17820</v>
      </c>
      <c r="J6" s="496" t="s">
        <v>17821</v>
      </c>
      <c r="K6" s="496" t="s">
        <v>17822</v>
      </c>
      <c r="L6" s="496" t="s">
        <v>17823</v>
      </c>
      <c r="M6" s="496" t="s">
        <v>17819</v>
      </c>
      <c r="N6" s="496" t="s">
        <v>17820</v>
      </c>
      <c r="O6" s="496" t="s">
        <v>17821</v>
      </c>
      <c r="P6" s="496" t="s">
        <v>17822</v>
      </c>
      <c r="Q6" s="496" t="s">
        <v>17823</v>
      </c>
      <c r="R6" s="496" t="s">
        <v>17819</v>
      </c>
      <c r="S6" s="496" t="s">
        <v>17820</v>
      </c>
      <c r="T6" s="496" t="s">
        <v>17821</v>
      </c>
      <c r="U6" s="496" t="s">
        <v>17822</v>
      </c>
      <c r="V6" s="496" t="s">
        <v>17823</v>
      </c>
      <c r="W6" s="496" t="s">
        <v>17819</v>
      </c>
      <c r="X6" s="496" t="s">
        <v>17820</v>
      </c>
      <c r="Y6" s="496" t="s">
        <v>17821</v>
      </c>
      <c r="Z6" s="496" t="s">
        <v>17822</v>
      </c>
      <c r="AA6" s="496" t="s">
        <v>17823</v>
      </c>
      <c r="AB6" s="496" t="s">
        <v>17819</v>
      </c>
      <c r="AC6" s="496" t="s">
        <v>17820</v>
      </c>
      <c r="AD6" s="496" t="s">
        <v>17821</v>
      </c>
      <c r="AE6" s="496" t="s">
        <v>17822</v>
      </c>
      <c r="AF6" s="496" t="s">
        <v>17823</v>
      </c>
      <c r="AG6" s="496" t="s">
        <v>17819</v>
      </c>
      <c r="AH6" s="496" t="s">
        <v>17820</v>
      </c>
      <c r="AI6" s="496" t="s">
        <v>17821</v>
      </c>
      <c r="AJ6" s="496" t="s">
        <v>17822</v>
      </c>
      <c r="AK6" s="496" t="s">
        <v>17823</v>
      </c>
      <c r="AL6" s="496" t="s">
        <v>17819</v>
      </c>
      <c r="AM6" s="496" t="s">
        <v>17820</v>
      </c>
      <c r="AN6" s="496" t="s">
        <v>17821</v>
      </c>
      <c r="AO6" s="496" t="s">
        <v>17822</v>
      </c>
      <c r="AP6" s="499" t="s">
        <v>17823</v>
      </c>
    </row>
    <row r="7" spans="1:42" ht="24" customHeight="1">
      <c r="A7" s="500" t="s">
        <v>17824</v>
      </c>
      <c r="B7" s="501" t="s">
        <v>17825</v>
      </c>
      <c r="C7" s="502">
        <v>17785.703328224601</v>
      </c>
      <c r="D7" s="503">
        <v>18761.027706149798</v>
      </c>
      <c r="E7" s="503">
        <v>20841.505700573522</v>
      </c>
      <c r="F7" s="503">
        <v>22601.445325570829</v>
      </c>
      <c r="G7" s="503">
        <v>24581.964247958684</v>
      </c>
      <c r="H7" s="503">
        <v>16449.18</v>
      </c>
      <c r="I7" s="503">
        <v>16498.11</v>
      </c>
      <c r="J7" s="503">
        <v>18312.89471917284</v>
      </c>
      <c r="K7" s="503">
        <v>19753.602585532881</v>
      </c>
      <c r="L7" s="503">
        <v>21658.671126169203</v>
      </c>
      <c r="M7" s="503">
        <v>14042.74</v>
      </c>
      <c r="N7" s="503">
        <v>14729.66</v>
      </c>
      <c r="O7" s="503">
        <v>16418.24168347735</v>
      </c>
      <c r="P7" s="503">
        <v>17786.097302726168</v>
      </c>
      <c r="Q7" s="503">
        <v>19400.554096017011</v>
      </c>
      <c r="R7" s="503">
        <v>8132.6600000000008</v>
      </c>
      <c r="S7" s="503">
        <v>8354.11</v>
      </c>
      <c r="T7" s="503">
        <v>9222.4589537386801</v>
      </c>
      <c r="U7" s="503">
        <v>10017.414695151925</v>
      </c>
      <c r="V7" s="503">
        <v>10908.99559997245</v>
      </c>
      <c r="W7" s="503">
        <v>14493.470000000001</v>
      </c>
      <c r="X7" s="503">
        <v>14877.05</v>
      </c>
      <c r="Y7" s="503">
        <v>16592.453339109739</v>
      </c>
      <c r="Z7" s="503">
        <v>18016.473378047376</v>
      </c>
      <c r="AA7" s="503">
        <v>19812.449649080168</v>
      </c>
      <c r="AB7" s="503">
        <v>4398</v>
      </c>
      <c r="AC7" s="503">
        <v>4587.3099999999995</v>
      </c>
      <c r="AD7" s="503">
        <v>5079.3584400912514</v>
      </c>
      <c r="AE7" s="503">
        <v>5572.5048654194425</v>
      </c>
      <c r="AF7" s="503">
        <v>5950.1760025385938</v>
      </c>
      <c r="AG7" s="503">
        <v>7986.9800000000005</v>
      </c>
      <c r="AH7" s="503">
        <v>8444.5300000000007</v>
      </c>
      <c r="AI7" s="503">
        <v>9382.5645871230718</v>
      </c>
      <c r="AJ7" s="503">
        <v>10159.805430184504</v>
      </c>
      <c r="AK7" s="503">
        <v>10962.274939112944</v>
      </c>
      <c r="AL7" s="503">
        <v>83288.733328224596</v>
      </c>
      <c r="AM7" s="503">
        <v>86251.797706149795</v>
      </c>
      <c r="AN7" s="503">
        <v>95849.477423286444</v>
      </c>
      <c r="AO7" s="503">
        <v>103907.34358263313</v>
      </c>
      <c r="AP7" s="504">
        <v>113275.08566084904</v>
      </c>
    </row>
    <row r="8" spans="1:42" ht="16.5" customHeight="1">
      <c r="A8" s="500" t="s">
        <v>17826</v>
      </c>
      <c r="B8" s="501" t="s">
        <v>17827</v>
      </c>
      <c r="C8" s="502">
        <v>300.45910090259997</v>
      </c>
      <c r="D8" s="503">
        <v>257.58013883942698</v>
      </c>
      <c r="E8" s="503">
        <v>257.64898561939117</v>
      </c>
      <c r="F8" s="503">
        <v>292.99498600332402</v>
      </c>
      <c r="G8" s="503">
        <v>304.7327658726353</v>
      </c>
      <c r="H8" s="503">
        <v>313.38605248059298</v>
      </c>
      <c r="I8" s="503">
        <v>85.860046279809211</v>
      </c>
      <c r="J8" s="503">
        <v>85.882995206463733</v>
      </c>
      <c r="K8" s="503">
        <v>97.664995334441343</v>
      </c>
      <c r="L8" s="503">
        <v>101.57758862421177</v>
      </c>
      <c r="M8" s="503">
        <v>739.67576472160795</v>
      </c>
      <c r="N8" s="503">
        <v>1009.8776871958501</v>
      </c>
      <c r="O8" s="503">
        <v>1010.1476102855495</v>
      </c>
      <c r="P8" s="503">
        <v>1148.726373695572</v>
      </c>
      <c r="Q8" s="503">
        <v>1194.745923341919</v>
      </c>
      <c r="R8" s="503">
        <v>269.65900254386401</v>
      </c>
      <c r="S8" s="503">
        <v>265.75728610417099</v>
      </c>
      <c r="T8" s="503">
        <v>265.82831849619726</v>
      </c>
      <c r="U8" s="503">
        <v>302.29641413041367</v>
      </c>
      <c r="V8" s="503">
        <v>314.40682193208403</v>
      </c>
      <c r="W8" s="503">
        <v>352.82953036487902</v>
      </c>
      <c r="X8" s="503">
        <v>322.997316957377</v>
      </c>
      <c r="Y8" s="503">
        <v>323.08364863383974</v>
      </c>
      <c r="Z8" s="503">
        <v>367.40641102004128</v>
      </c>
      <c r="AA8" s="503">
        <v>382.1252143482252</v>
      </c>
      <c r="AB8" s="503">
        <v>79.138420046877499</v>
      </c>
      <c r="AC8" s="503">
        <v>30.664302242788999</v>
      </c>
      <c r="AD8" s="503">
        <v>30.672498288022759</v>
      </c>
      <c r="AE8" s="503">
        <v>34.880355476586189</v>
      </c>
      <c r="AF8" s="503">
        <v>36.277710222932775</v>
      </c>
      <c r="AG8" s="503">
        <v>144.71830438856199</v>
      </c>
      <c r="AH8" s="503">
        <v>71.550038566507595</v>
      </c>
      <c r="AI8" s="503">
        <v>71.56916267205311</v>
      </c>
      <c r="AJ8" s="503">
        <v>81.387496112034455</v>
      </c>
      <c r="AK8" s="503">
        <v>84.647990520176478</v>
      </c>
      <c r="AL8" s="503">
        <v>2199.8661754489831</v>
      </c>
      <c r="AM8" s="503">
        <v>2044.2868161859308</v>
      </c>
      <c r="AN8" s="503">
        <v>2044.8332192015173</v>
      </c>
      <c r="AO8" s="503">
        <v>2325.3570317724129</v>
      </c>
      <c r="AP8" s="504">
        <v>2418.5140148621849</v>
      </c>
    </row>
    <row r="9" spans="1:42" ht="16.5" customHeight="1">
      <c r="A9" s="500" t="s">
        <v>17828</v>
      </c>
      <c r="B9" s="501" t="s">
        <v>17829</v>
      </c>
      <c r="C9" s="502">
        <v>4222.95</v>
      </c>
      <c r="D9" s="503">
        <v>3785.2</v>
      </c>
      <c r="E9" s="503">
        <v>4538.8999999999996</v>
      </c>
      <c r="F9" s="503">
        <v>5218.4299999999994</v>
      </c>
      <c r="G9" s="503">
        <v>5473.41</v>
      </c>
      <c r="H9" s="503">
        <v>2731.13</v>
      </c>
      <c r="I9" s="503">
        <v>2475.6099999999997</v>
      </c>
      <c r="J9" s="503">
        <v>2953.95</v>
      </c>
      <c r="K9" s="503">
        <v>3395.0699999999997</v>
      </c>
      <c r="L9" s="503">
        <v>3540.0199999999995</v>
      </c>
      <c r="M9" s="503">
        <v>6888.19</v>
      </c>
      <c r="N9" s="503">
        <v>6213.0300000000007</v>
      </c>
      <c r="O9" s="503">
        <v>7371.3</v>
      </c>
      <c r="P9" s="503">
        <v>8619.9200000000019</v>
      </c>
      <c r="Q9" s="503">
        <v>8928.7000000000007</v>
      </c>
      <c r="R9" s="503">
        <v>1112.48</v>
      </c>
      <c r="S9" s="503">
        <v>1008.24</v>
      </c>
      <c r="T9" s="503">
        <v>1203.1400000000001</v>
      </c>
      <c r="U9" s="503">
        <v>1382.81</v>
      </c>
      <c r="V9" s="503">
        <v>1441.9699999999998</v>
      </c>
      <c r="W9" s="503">
        <v>3101.48</v>
      </c>
      <c r="X9" s="503">
        <v>2810.77</v>
      </c>
      <c r="Y9" s="503">
        <v>3354.15</v>
      </c>
      <c r="Z9" s="503">
        <v>3855.05</v>
      </c>
      <c r="AA9" s="503">
        <v>4020.03</v>
      </c>
      <c r="AB9" s="503">
        <v>157.35999999999999</v>
      </c>
      <c r="AC9" s="503">
        <v>152.60999999999999</v>
      </c>
      <c r="AD9" s="503">
        <v>179.72</v>
      </c>
      <c r="AE9" s="503">
        <v>204.31</v>
      </c>
      <c r="AF9" s="503">
        <v>209.57</v>
      </c>
      <c r="AG9" s="503">
        <v>1009.4200000000001</v>
      </c>
      <c r="AH9" s="503">
        <v>955.93</v>
      </c>
      <c r="AI9" s="503">
        <v>1143.27</v>
      </c>
      <c r="AJ9" s="503">
        <v>1296.74</v>
      </c>
      <c r="AK9" s="503">
        <v>1355.71</v>
      </c>
      <c r="AL9" s="503">
        <v>19223.010000000002</v>
      </c>
      <c r="AM9" s="503">
        <v>17401.39</v>
      </c>
      <c r="AN9" s="503">
        <v>20744.43</v>
      </c>
      <c r="AO9" s="503">
        <v>23972.33</v>
      </c>
      <c r="AP9" s="504">
        <v>24969.41</v>
      </c>
    </row>
    <row r="10" spans="1:42" ht="16.5" customHeight="1">
      <c r="A10" s="500" t="s">
        <v>17830</v>
      </c>
      <c r="B10" s="501" t="s">
        <v>17831</v>
      </c>
      <c r="C10" s="502">
        <v>631.53235999999993</v>
      </c>
      <c r="D10" s="503">
        <v>790.29216494431307</v>
      </c>
      <c r="E10" s="503">
        <v>860.88966423964121</v>
      </c>
      <c r="F10" s="503">
        <v>1291.6399999999999</v>
      </c>
      <c r="G10" s="503">
        <v>1632.5</v>
      </c>
      <c r="H10" s="503">
        <v>203.43503000000001</v>
      </c>
      <c r="I10" s="503">
        <v>232.31181277326101</v>
      </c>
      <c r="J10" s="503">
        <v>260.26949846784885</v>
      </c>
      <c r="K10" s="503">
        <v>393.22</v>
      </c>
      <c r="L10" s="503">
        <v>412.40999999999997</v>
      </c>
      <c r="M10" s="503">
        <v>1079.6597200000001</v>
      </c>
      <c r="N10" s="503">
        <v>1246.5549837281701</v>
      </c>
      <c r="O10" s="503">
        <v>1269.2100140128823</v>
      </c>
      <c r="P10" s="503">
        <v>2223.6800000000003</v>
      </c>
      <c r="Q10" s="503">
        <v>2534.08</v>
      </c>
      <c r="R10" s="503">
        <v>1040.2295799999999</v>
      </c>
      <c r="S10" s="503">
        <v>1243.4716843229801</v>
      </c>
      <c r="T10" s="503">
        <v>1225.1972726792494</v>
      </c>
      <c r="U10" s="503">
        <v>1728.5</v>
      </c>
      <c r="V10" s="503">
        <v>2204.8999999999996</v>
      </c>
      <c r="W10" s="503">
        <v>247.36763000000002</v>
      </c>
      <c r="X10" s="503">
        <v>291.919217587476</v>
      </c>
      <c r="Y10" s="503">
        <v>301.87217032489309</v>
      </c>
      <c r="Z10" s="503">
        <v>413.63</v>
      </c>
      <c r="AA10" s="503">
        <v>467.60999999999996</v>
      </c>
      <c r="AB10" s="503">
        <v>39.945460000000004</v>
      </c>
      <c r="AC10" s="503">
        <v>45.698557902885696</v>
      </c>
      <c r="AD10" s="503">
        <v>78.032013922280555</v>
      </c>
      <c r="AE10" s="503">
        <v>98.47</v>
      </c>
      <c r="AF10" s="503">
        <v>140.76</v>
      </c>
      <c r="AG10" s="503">
        <v>143.75929000000002</v>
      </c>
      <c r="AH10" s="503">
        <v>187.22852598866001</v>
      </c>
      <c r="AI10" s="503">
        <v>209.18623484750529</v>
      </c>
      <c r="AJ10" s="503">
        <v>278.96000000000004</v>
      </c>
      <c r="AK10" s="503">
        <v>306.52999999999997</v>
      </c>
      <c r="AL10" s="503">
        <v>3385.9290699999997</v>
      </c>
      <c r="AM10" s="503">
        <v>4037.4769472477465</v>
      </c>
      <c r="AN10" s="503">
        <v>4204.6568684942995</v>
      </c>
      <c r="AO10" s="503">
        <v>6428.1</v>
      </c>
      <c r="AP10" s="504">
        <v>7698.7900000000009</v>
      </c>
    </row>
    <row r="11" spans="1:42" ht="24.95" customHeight="1">
      <c r="A11" s="500" t="s">
        <v>17832</v>
      </c>
      <c r="B11" s="501" t="s">
        <v>17833</v>
      </c>
      <c r="C11" s="502">
        <v>333.06</v>
      </c>
      <c r="D11" s="503">
        <v>339.8</v>
      </c>
      <c r="E11" s="503">
        <v>350</v>
      </c>
      <c r="F11" s="503">
        <v>355.83000000000004</v>
      </c>
      <c r="G11" s="503">
        <v>363.78000000000003</v>
      </c>
      <c r="H11" s="503">
        <v>374.21999999999997</v>
      </c>
      <c r="I11" s="503">
        <v>381.79</v>
      </c>
      <c r="J11" s="503">
        <v>393.25</v>
      </c>
      <c r="K11" s="503">
        <v>399.8</v>
      </c>
      <c r="L11" s="503">
        <v>408.74</v>
      </c>
      <c r="M11" s="503">
        <v>459.32</v>
      </c>
      <c r="N11" s="503">
        <v>468.62</v>
      </c>
      <c r="O11" s="503">
        <v>482.68999999999994</v>
      </c>
      <c r="P11" s="503">
        <v>490.73</v>
      </c>
      <c r="Q11" s="503">
        <v>501.7</v>
      </c>
      <c r="R11" s="503">
        <v>161.75</v>
      </c>
      <c r="S11" s="503">
        <v>165.02</v>
      </c>
      <c r="T11" s="503">
        <v>169.97</v>
      </c>
      <c r="U11" s="503">
        <v>173.45999999999998</v>
      </c>
      <c r="V11" s="503">
        <v>177.34</v>
      </c>
      <c r="W11" s="503">
        <v>361.9</v>
      </c>
      <c r="X11" s="503">
        <v>369.23</v>
      </c>
      <c r="Y11" s="503">
        <v>380.31</v>
      </c>
      <c r="Z11" s="503">
        <v>386.64</v>
      </c>
      <c r="AA11" s="503">
        <v>395.29</v>
      </c>
      <c r="AB11" s="503">
        <v>111.13</v>
      </c>
      <c r="AC11" s="503">
        <v>113.38</v>
      </c>
      <c r="AD11" s="503">
        <v>116.78</v>
      </c>
      <c r="AE11" s="503">
        <v>118</v>
      </c>
      <c r="AF11" s="503">
        <v>120.64000000000001</v>
      </c>
      <c r="AG11" s="503">
        <v>171.06</v>
      </c>
      <c r="AH11" s="503">
        <v>174.52</v>
      </c>
      <c r="AI11" s="503">
        <v>179.76</v>
      </c>
      <c r="AJ11" s="503">
        <v>182.75</v>
      </c>
      <c r="AK11" s="503">
        <v>186.84</v>
      </c>
      <c r="AL11" s="503">
        <v>1972.4399999999998</v>
      </c>
      <c r="AM11" s="503">
        <v>2012.36</v>
      </c>
      <c r="AN11" s="503">
        <v>2072.7599999999998</v>
      </c>
      <c r="AO11" s="503">
        <v>2107.21</v>
      </c>
      <c r="AP11" s="504">
        <v>2154.3300000000004</v>
      </c>
    </row>
    <row r="12" spans="1:42" ht="16.5" customHeight="1">
      <c r="A12" s="500" t="s">
        <v>17834</v>
      </c>
      <c r="B12" s="501" t="s">
        <v>17835</v>
      </c>
      <c r="C12" s="502">
        <v>4313.8599999999997</v>
      </c>
      <c r="D12" s="503">
        <v>3916.0699999999997</v>
      </c>
      <c r="E12" s="503">
        <v>4082.2</v>
      </c>
      <c r="F12" s="503">
        <v>4496.62</v>
      </c>
      <c r="G12" s="503">
        <v>4755.3999999999996</v>
      </c>
      <c r="H12" s="503">
        <v>2317.7799999999997</v>
      </c>
      <c r="I12" s="503">
        <v>2120.56</v>
      </c>
      <c r="J12" s="503">
        <v>2210.52</v>
      </c>
      <c r="K12" s="503">
        <v>2434.9299999999998</v>
      </c>
      <c r="L12" s="503">
        <v>2581.4</v>
      </c>
      <c r="M12" s="503">
        <v>6048.4400000000005</v>
      </c>
      <c r="N12" s="503">
        <v>5433.6900000000005</v>
      </c>
      <c r="O12" s="503">
        <v>5664.2</v>
      </c>
      <c r="P12" s="503">
        <v>6239.2300000000005</v>
      </c>
      <c r="Q12" s="503">
        <v>6604.63</v>
      </c>
      <c r="R12" s="503">
        <v>3202.15</v>
      </c>
      <c r="S12" s="503">
        <v>2886.12</v>
      </c>
      <c r="T12" s="503">
        <v>3008.55</v>
      </c>
      <c r="U12" s="503">
        <v>3313.9800000000005</v>
      </c>
      <c r="V12" s="503">
        <v>3498.35</v>
      </c>
      <c r="W12" s="503">
        <v>4109.88</v>
      </c>
      <c r="X12" s="503">
        <v>3730.4800000000005</v>
      </c>
      <c r="Y12" s="503">
        <v>3888.7400000000002</v>
      </c>
      <c r="Z12" s="503">
        <v>4283.5200000000004</v>
      </c>
      <c r="AA12" s="503">
        <v>4523.6799999999994</v>
      </c>
      <c r="AB12" s="503">
        <v>1286.6399999999999</v>
      </c>
      <c r="AC12" s="503">
        <v>1220.98</v>
      </c>
      <c r="AD12" s="503">
        <v>1272.7800000000002</v>
      </c>
      <c r="AE12" s="503">
        <v>1401.99</v>
      </c>
      <c r="AF12" s="503">
        <v>1476.3300000000002</v>
      </c>
      <c r="AG12" s="503">
        <v>2147.3000000000002</v>
      </c>
      <c r="AH12" s="503">
        <v>2045.06</v>
      </c>
      <c r="AI12" s="503">
        <v>2131.8199999999997</v>
      </c>
      <c r="AJ12" s="503">
        <v>2348.2400000000002</v>
      </c>
      <c r="AK12" s="503">
        <v>2489.73</v>
      </c>
      <c r="AL12" s="503">
        <v>23426.049999999996</v>
      </c>
      <c r="AM12" s="503">
        <v>21352.959999999999</v>
      </c>
      <c r="AN12" s="503">
        <v>22258.809999999998</v>
      </c>
      <c r="AO12" s="503">
        <v>24518.51</v>
      </c>
      <c r="AP12" s="504">
        <v>25929.519999999997</v>
      </c>
    </row>
    <row r="13" spans="1:42" ht="24.95" customHeight="1">
      <c r="A13" s="500" t="s">
        <v>17836</v>
      </c>
      <c r="B13" s="501" t="s">
        <v>17837</v>
      </c>
      <c r="C13" s="502">
        <v>5700.3099999999995</v>
      </c>
      <c r="D13" s="503">
        <v>5334.11</v>
      </c>
      <c r="E13" s="503">
        <v>6004.3399999999992</v>
      </c>
      <c r="F13" s="503">
        <v>7125.4</v>
      </c>
      <c r="G13" s="503">
        <v>7487.7300000000005</v>
      </c>
      <c r="H13" s="503">
        <v>6657.8600000000006</v>
      </c>
      <c r="I13" s="503">
        <v>6284.61</v>
      </c>
      <c r="J13" s="503">
        <v>7074.2700000000013</v>
      </c>
      <c r="K13" s="503">
        <v>8395.08</v>
      </c>
      <c r="L13" s="503">
        <v>8821.98</v>
      </c>
      <c r="M13" s="503">
        <v>30455.98</v>
      </c>
      <c r="N13" s="503">
        <v>29100.379999999997</v>
      </c>
      <c r="O13" s="503">
        <v>32756.85</v>
      </c>
      <c r="P13" s="503">
        <v>38872.79</v>
      </c>
      <c r="Q13" s="503">
        <v>40849.53</v>
      </c>
      <c r="R13" s="503">
        <v>2809.5099999999998</v>
      </c>
      <c r="S13" s="503">
        <v>2622.1</v>
      </c>
      <c r="T13" s="503">
        <v>2951.5699999999997</v>
      </c>
      <c r="U13" s="503">
        <v>3502.65</v>
      </c>
      <c r="V13" s="503">
        <v>3680.7699999999995</v>
      </c>
      <c r="W13" s="503">
        <v>5527.39</v>
      </c>
      <c r="X13" s="503">
        <v>5201.92</v>
      </c>
      <c r="Y13" s="503">
        <v>5855.55</v>
      </c>
      <c r="Z13" s="503">
        <v>6948.82</v>
      </c>
      <c r="AA13" s="503">
        <v>7302.1799999999985</v>
      </c>
      <c r="AB13" s="503">
        <v>941.36</v>
      </c>
      <c r="AC13" s="503">
        <v>880.35</v>
      </c>
      <c r="AD13" s="503">
        <v>990.95999999999981</v>
      </c>
      <c r="AE13" s="503">
        <v>1175.98</v>
      </c>
      <c r="AF13" s="503">
        <v>1235.78</v>
      </c>
      <c r="AG13" s="503">
        <v>2212.0700000000002</v>
      </c>
      <c r="AH13" s="503">
        <v>2074.23</v>
      </c>
      <c r="AI13" s="503">
        <v>2334.87</v>
      </c>
      <c r="AJ13" s="503">
        <v>2770.8</v>
      </c>
      <c r="AK13" s="503">
        <v>2911.7</v>
      </c>
      <c r="AL13" s="503">
        <v>54304.479999999996</v>
      </c>
      <c r="AM13" s="503">
        <v>51497.7</v>
      </c>
      <c r="AN13" s="503">
        <v>57968.409999999996</v>
      </c>
      <c r="AO13" s="503">
        <v>68791.51999999999</v>
      </c>
      <c r="AP13" s="504">
        <v>72289.67</v>
      </c>
    </row>
    <row r="14" spans="1:42" ht="16.5" customHeight="1">
      <c r="A14" s="500" t="s">
        <v>17838</v>
      </c>
      <c r="B14" s="501" t="s">
        <v>17839</v>
      </c>
      <c r="C14" s="502">
        <v>2744.52</v>
      </c>
      <c r="D14" s="503">
        <v>2293.3599999999997</v>
      </c>
      <c r="E14" s="503">
        <v>2497.58</v>
      </c>
      <c r="F14" s="503">
        <v>3268.29</v>
      </c>
      <c r="G14" s="503">
        <v>4054.96</v>
      </c>
      <c r="H14" s="503">
        <v>2783.0099999999998</v>
      </c>
      <c r="I14" s="503">
        <v>2325.5299999999997</v>
      </c>
      <c r="J14" s="503">
        <v>2532.6099999999997</v>
      </c>
      <c r="K14" s="503">
        <v>3314.13</v>
      </c>
      <c r="L14" s="503">
        <v>4111.83</v>
      </c>
      <c r="M14" s="503">
        <v>10194.700000000001</v>
      </c>
      <c r="N14" s="503">
        <v>8518.84</v>
      </c>
      <c r="O14" s="503">
        <v>9277.43</v>
      </c>
      <c r="P14" s="503">
        <v>12140.289999999999</v>
      </c>
      <c r="Q14" s="503">
        <v>15062.420000000002</v>
      </c>
      <c r="R14" s="503">
        <v>1540.49</v>
      </c>
      <c r="S14" s="503">
        <v>1287.26</v>
      </c>
      <c r="T14" s="503">
        <v>1401.8899999999999</v>
      </c>
      <c r="U14" s="503">
        <v>1834.48</v>
      </c>
      <c r="V14" s="503">
        <v>2276.04</v>
      </c>
      <c r="W14" s="503">
        <v>3220.33</v>
      </c>
      <c r="X14" s="503">
        <v>2690.95</v>
      </c>
      <c r="Y14" s="503">
        <v>2930.58</v>
      </c>
      <c r="Z14" s="503">
        <v>3834.91</v>
      </c>
      <c r="AA14" s="503">
        <v>4757.96</v>
      </c>
      <c r="AB14" s="503">
        <v>341.63</v>
      </c>
      <c r="AC14" s="503">
        <v>285.46999999999997</v>
      </c>
      <c r="AD14" s="503">
        <v>310.89999999999998</v>
      </c>
      <c r="AE14" s="503">
        <v>406.83000000000004</v>
      </c>
      <c r="AF14" s="503">
        <v>504.76000000000005</v>
      </c>
      <c r="AG14" s="503">
        <v>754.98</v>
      </c>
      <c r="AH14" s="503">
        <v>630.87</v>
      </c>
      <c r="AI14" s="503">
        <v>687.05</v>
      </c>
      <c r="AJ14" s="503">
        <v>899.06000000000006</v>
      </c>
      <c r="AK14" s="503">
        <v>1115.46</v>
      </c>
      <c r="AL14" s="503">
        <v>21579.659999999996</v>
      </c>
      <c r="AM14" s="503">
        <v>18032.280000000002</v>
      </c>
      <c r="AN14" s="503">
        <v>19638.04</v>
      </c>
      <c r="AO14" s="503">
        <v>25697.989999999998</v>
      </c>
      <c r="AP14" s="504">
        <v>31883.429999999993</v>
      </c>
    </row>
    <row r="15" spans="1:42" ht="16.5" customHeight="1">
      <c r="A15" s="500" t="s">
        <v>17840</v>
      </c>
      <c r="B15" s="501" t="s">
        <v>17841</v>
      </c>
      <c r="C15" s="502">
        <v>1123.23</v>
      </c>
      <c r="D15" s="503">
        <v>748.81000000000006</v>
      </c>
      <c r="E15" s="503">
        <v>872.7299999999999</v>
      </c>
      <c r="F15" s="503">
        <v>1072.6500000000001</v>
      </c>
      <c r="G15" s="503">
        <v>1381.59</v>
      </c>
      <c r="H15" s="503">
        <v>362.25</v>
      </c>
      <c r="I15" s="503">
        <v>241.5</v>
      </c>
      <c r="J15" s="503">
        <v>281.45999999999998</v>
      </c>
      <c r="K15" s="503">
        <v>345.93</v>
      </c>
      <c r="L15" s="503">
        <v>445.57</v>
      </c>
      <c r="M15" s="503">
        <v>3007.2599999999998</v>
      </c>
      <c r="N15" s="503">
        <v>2004.8</v>
      </c>
      <c r="O15" s="503">
        <v>2336.58</v>
      </c>
      <c r="P15" s="503">
        <v>2871.8300000000004</v>
      </c>
      <c r="Q15" s="503">
        <v>3698.9900000000002</v>
      </c>
      <c r="R15" s="503">
        <v>1326.48</v>
      </c>
      <c r="S15" s="503">
        <v>884.31000000000006</v>
      </c>
      <c r="T15" s="503">
        <v>1030.6600000000001</v>
      </c>
      <c r="U15" s="503">
        <v>1266.75</v>
      </c>
      <c r="V15" s="503">
        <v>1631.6</v>
      </c>
      <c r="W15" s="503">
        <v>897.62999999999988</v>
      </c>
      <c r="X15" s="503">
        <v>598.41000000000008</v>
      </c>
      <c r="Y15" s="503">
        <v>697.43999999999994</v>
      </c>
      <c r="Z15" s="503">
        <v>857.2</v>
      </c>
      <c r="AA15" s="503">
        <v>1104.0999999999999</v>
      </c>
      <c r="AB15" s="503">
        <v>424.51000000000005</v>
      </c>
      <c r="AC15" s="503">
        <v>283</v>
      </c>
      <c r="AD15" s="503">
        <v>329.84000000000003</v>
      </c>
      <c r="AE15" s="503">
        <v>405.4</v>
      </c>
      <c r="AF15" s="503">
        <v>522.16000000000008</v>
      </c>
      <c r="AG15" s="503">
        <v>423.66999999999996</v>
      </c>
      <c r="AH15" s="503">
        <v>282.44</v>
      </c>
      <c r="AI15" s="503">
        <v>329.18</v>
      </c>
      <c r="AJ15" s="503">
        <v>404.58</v>
      </c>
      <c r="AK15" s="503">
        <v>521.11</v>
      </c>
      <c r="AL15" s="503">
        <v>7565.0300000000007</v>
      </c>
      <c r="AM15" s="503">
        <v>5043.2699999999995</v>
      </c>
      <c r="AN15" s="503">
        <v>5877.89</v>
      </c>
      <c r="AO15" s="503">
        <v>7224.3400000000011</v>
      </c>
      <c r="AP15" s="504">
        <v>9305.1200000000008</v>
      </c>
    </row>
    <row r="16" spans="1:42" ht="16.5" customHeight="1">
      <c r="A16" s="500" t="s">
        <v>17842</v>
      </c>
      <c r="B16" s="501" t="s">
        <v>17843</v>
      </c>
      <c r="C16" s="502">
        <v>1239.21</v>
      </c>
      <c r="D16" s="503">
        <v>1286.5899999999999</v>
      </c>
      <c r="E16" s="503">
        <v>1382.51</v>
      </c>
      <c r="F16" s="503">
        <v>1470.46</v>
      </c>
      <c r="G16" s="503">
        <v>1548.3799999999999</v>
      </c>
      <c r="H16" s="503">
        <v>1257.0899999999999</v>
      </c>
      <c r="I16" s="503">
        <v>1305.1600000000001</v>
      </c>
      <c r="J16" s="503">
        <v>1402.46</v>
      </c>
      <c r="K16" s="503">
        <v>1491.67</v>
      </c>
      <c r="L16" s="503">
        <v>1570.72</v>
      </c>
      <c r="M16" s="503">
        <v>2314.98</v>
      </c>
      <c r="N16" s="503">
        <v>2403.5</v>
      </c>
      <c r="O16" s="503">
        <v>2582.6799999999998</v>
      </c>
      <c r="P16" s="503">
        <v>2746.98</v>
      </c>
      <c r="Q16" s="503">
        <v>2892.55</v>
      </c>
      <c r="R16" s="503">
        <v>807.61</v>
      </c>
      <c r="S16" s="503">
        <v>838.49</v>
      </c>
      <c r="T16" s="503">
        <v>901</v>
      </c>
      <c r="U16" s="503">
        <v>958.32</v>
      </c>
      <c r="V16" s="503">
        <v>1009.1</v>
      </c>
      <c r="W16" s="503">
        <v>1163.6100000000001</v>
      </c>
      <c r="X16" s="503">
        <v>1208.0999999999999</v>
      </c>
      <c r="Y16" s="503">
        <v>1298.1600000000001</v>
      </c>
      <c r="Z16" s="503">
        <v>1380.74</v>
      </c>
      <c r="AA16" s="503">
        <v>1453.92</v>
      </c>
      <c r="AB16" s="503">
        <v>210.84</v>
      </c>
      <c r="AC16" s="503">
        <v>218.91</v>
      </c>
      <c r="AD16" s="503">
        <v>235.23000000000002</v>
      </c>
      <c r="AE16" s="503">
        <v>250.19</v>
      </c>
      <c r="AF16" s="503">
        <v>263.45</v>
      </c>
      <c r="AG16" s="503">
        <v>418.82</v>
      </c>
      <c r="AH16" s="503">
        <v>434.84</v>
      </c>
      <c r="AI16" s="503">
        <v>467.25</v>
      </c>
      <c r="AJ16" s="503">
        <v>496.98</v>
      </c>
      <c r="AK16" s="503">
        <v>523.31999999999994</v>
      </c>
      <c r="AL16" s="503">
        <v>7412.1599999999989</v>
      </c>
      <c r="AM16" s="503">
        <v>7695.5899999999992</v>
      </c>
      <c r="AN16" s="503">
        <v>8269.2900000000009</v>
      </c>
      <c r="AO16" s="503">
        <v>8795.34</v>
      </c>
      <c r="AP16" s="504">
        <v>9261.4399999999987</v>
      </c>
    </row>
    <row r="17" spans="1:42" ht="16.5" customHeight="1">
      <c r="A17" s="500" t="s">
        <v>17844</v>
      </c>
      <c r="B17" s="501" t="s">
        <v>17845</v>
      </c>
      <c r="C17" s="502">
        <v>1864.3400000000001</v>
      </c>
      <c r="D17" s="503">
        <v>2201.6999999999998</v>
      </c>
      <c r="E17" s="503">
        <v>2304.8900000000003</v>
      </c>
      <c r="F17" s="503">
        <v>2648.21</v>
      </c>
      <c r="G17" s="503">
        <v>3150.92</v>
      </c>
      <c r="H17" s="503">
        <v>1339.51</v>
      </c>
      <c r="I17" s="503">
        <v>1608.9299999999998</v>
      </c>
      <c r="J17" s="503">
        <v>1772.9900000000002</v>
      </c>
      <c r="K17" s="503">
        <v>2080.7400000000002</v>
      </c>
      <c r="L17" s="503">
        <v>2475.73</v>
      </c>
      <c r="M17" s="503">
        <v>13174.749870953301</v>
      </c>
      <c r="N17" s="503">
        <v>14971.563010752201</v>
      </c>
      <c r="O17" s="503">
        <v>15387.025788979265</v>
      </c>
      <c r="P17" s="503">
        <v>17606.227464695879</v>
      </c>
      <c r="Q17" s="503">
        <v>20948.43578204931</v>
      </c>
      <c r="R17" s="503">
        <v>1594.6799999999998</v>
      </c>
      <c r="S17" s="503">
        <v>1959.75</v>
      </c>
      <c r="T17" s="503">
        <v>2152.92</v>
      </c>
      <c r="U17" s="503">
        <v>2473.6</v>
      </c>
      <c r="V17" s="503">
        <v>2943.17</v>
      </c>
      <c r="W17" s="503">
        <v>2049.17</v>
      </c>
      <c r="X17" s="503">
        <v>2588.81</v>
      </c>
      <c r="Y17" s="503">
        <v>2760.8</v>
      </c>
      <c r="Z17" s="503">
        <v>3180.7599999999998</v>
      </c>
      <c r="AA17" s="503">
        <v>3784.5699999999997</v>
      </c>
      <c r="AB17" s="503">
        <v>192.29000000000002</v>
      </c>
      <c r="AC17" s="503">
        <v>258.88292524831598</v>
      </c>
      <c r="AD17" s="503">
        <v>291.28292524831602</v>
      </c>
      <c r="AE17" s="503">
        <v>340.48292524831606</v>
      </c>
      <c r="AF17" s="503">
        <v>405.12292524831599</v>
      </c>
      <c r="AG17" s="503">
        <v>498.68999999999994</v>
      </c>
      <c r="AH17" s="503">
        <v>604.86</v>
      </c>
      <c r="AI17" s="503">
        <v>658.54</v>
      </c>
      <c r="AJ17" s="503">
        <v>771.18000000000006</v>
      </c>
      <c r="AK17" s="503">
        <v>917.57999999999993</v>
      </c>
      <c r="AL17" s="503">
        <v>20713.4298709533</v>
      </c>
      <c r="AM17" s="503">
        <v>24194.495936000516</v>
      </c>
      <c r="AN17" s="503">
        <v>25328.448714227583</v>
      </c>
      <c r="AO17" s="503">
        <v>29101.200389944192</v>
      </c>
      <c r="AP17" s="504">
        <v>34625.528707297621</v>
      </c>
    </row>
    <row r="18" spans="1:42" ht="16.5" customHeight="1">
      <c r="A18" s="500" t="s">
        <v>17846</v>
      </c>
      <c r="B18" s="501" t="s">
        <v>17847</v>
      </c>
      <c r="C18" s="502">
        <v>3711.97</v>
      </c>
      <c r="D18" s="503">
        <v>4053.9199999999996</v>
      </c>
      <c r="E18" s="503">
        <v>4187.68</v>
      </c>
      <c r="F18" s="503">
        <v>4477.0199999999995</v>
      </c>
      <c r="G18" s="503">
        <v>4935.8</v>
      </c>
      <c r="H18" s="503">
        <v>1243.24</v>
      </c>
      <c r="I18" s="503">
        <v>1357.77</v>
      </c>
      <c r="J18" s="503">
        <v>1402.5700000000002</v>
      </c>
      <c r="K18" s="503">
        <v>1513.66</v>
      </c>
      <c r="L18" s="503">
        <v>1707.65</v>
      </c>
      <c r="M18" s="503">
        <v>19998.471369411298</v>
      </c>
      <c r="N18" s="503">
        <v>21840.741369411298</v>
      </c>
      <c r="O18" s="503">
        <v>22561.40136941128</v>
      </c>
      <c r="P18" s="503">
        <v>24026.681369411286</v>
      </c>
      <c r="Q18" s="503">
        <v>26386.670000000002</v>
      </c>
      <c r="R18" s="503">
        <v>1562.94</v>
      </c>
      <c r="S18" s="503">
        <v>1706.9099999999999</v>
      </c>
      <c r="T18" s="503">
        <v>1763.23</v>
      </c>
      <c r="U18" s="503">
        <v>1897.4</v>
      </c>
      <c r="V18" s="503">
        <v>2105.3200000000002</v>
      </c>
      <c r="W18" s="503">
        <v>2184.56</v>
      </c>
      <c r="X18" s="503">
        <v>2385.8000000000002</v>
      </c>
      <c r="Y18" s="503">
        <v>2464.52</v>
      </c>
      <c r="Z18" s="503">
        <v>2643.57</v>
      </c>
      <c r="AA18" s="503">
        <v>2924.06</v>
      </c>
      <c r="AB18" s="503">
        <v>248.65</v>
      </c>
      <c r="AC18" s="503">
        <v>271.55</v>
      </c>
      <c r="AD18" s="503">
        <v>280.51</v>
      </c>
      <c r="AE18" s="503">
        <v>319.79000000000002</v>
      </c>
      <c r="AF18" s="503">
        <v>374.28000000000003</v>
      </c>
      <c r="AG18" s="503">
        <v>621.62</v>
      </c>
      <c r="AH18" s="503">
        <v>678.89</v>
      </c>
      <c r="AI18" s="503">
        <v>701.29</v>
      </c>
      <c r="AJ18" s="503">
        <v>767.49</v>
      </c>
      <c r="AK18" s="503">
        <v>865.5200000000001</v>
      </c>
      <c r="AL18" s="503">
        <v>29571.451369411301</v>
      </c>
      <c r="AM18" s="503">
        <v>32295.581369411299</v>
      </c>
      <c r="AN18" s="503">
        <v>33361.201369411276</v>
      </c>
      <c r="AO18" s="503">
        <v>35645.611369411294</v>
      </c>
      <c r="AP18" s="504">
        <v>39299.300000000003</v>
      </c>
    </row>
    <row r="19" spans="1:42" ht="16.5" customHeight="1">
      <c r="A19" s="500" t="s">
        <v>17848</v>
      </c>
      <c r="B19" s="501" t="s">
        <v>17849</v>
      </c>
      <c r="C19" s="502">
        <v>309.18</v>
      </c>
      <c r="D19" s="503">
        <v>334.02</v>
      </c>
      <c r="E19" s="503">
        <v>350.52</v>
      </c>
      <c r="F19" s="503">
        <v>385.2</v>
      </c>
      <c r="G19" s="503">
        <v>429.88</v>
      </c>
      <c r="H19" s="503">
        <v>176.93</v>
      </c>
      <c r="I19" s="503">
        <v>191.14000000000001</v>
      </c>
      <c r="J19" s="503">
        <v>200.57999999999998</v>
      </c>
      <c r="K19" s="503">
        <v>220.43</v>
      </c>
      <c r="L19" s="503">
        <v>246</v>
      </c>
      <c r="M19" s="503">
        <v>2179.3013694112801</v>
      </c>
      <c r="N19" s="503">
        <v>2354.40136941128</v>
      </c>
      <c r="O19" s="503">
        <v>2470.7313694112822</v>
      </c>
      <c r="P19" s="503">
        <v>2715.1913694112818</v>
      </c>
      <c r="Q19" s="503">
        <v>3030.0913694112819</v>
      </c>
      <c r="R19" s="503">
        <v>200.64000000000001</v>
      </c>
      <c r="S19" s="503">
        <v>216.76</v>
      </c>
      <c r="T19" s="503">
        <v>227.46999999999997</v>
      </c>
      <c r="U19" s="503">
        <v>249.98000000000002</v>
      </c>
      <c r="V19" s="503">
        <v>278.96999999999997</v>
      </c>
      <c r="W19" s="503">
        <v>257.61</v>
      </c>
      <c r="X19" s="503">
        <v>278.31</v>
      </c>
      <c r="Y19" s="503">
        <v>292.06</v>
      </c>
      <c r="Z19" s="503">
        <v>320.95999999999998</v>
      </c>
      <c r="AA19" s="503">
        <v>358.19</v>
      </c>
      <c r="AB19" s="503">
        <v>47.63</v>
      </c>
      <c r="AC19" s="503">
        <v>51.45</v>
      </c>
      <c r="AD19" s="503">
        <v>54</v>
      </c>
      <c r="AE19" s="503">
        <v>59.339999999999996</v>
      </c>
      <c r="AF19" s="503">
        <v>66.22</v>
      </c>
      <c r="AG19" s="503">
        <v>100.96000000000001</v>
      </c>
      <c r="AH19" s="503">
        <v>109.07000000000001</v>
      </c>
      <c r="AI19" s="503">
        <v>114.46</v>
      </c>
      <c r="AJ19" s="503">
        <v>125.79</v>
      </c>
      <c r="AK19" s="503">
        <v>140.37</v>
      </c>
      <c r="AL19" s="503">
        <v>3272.2513694112795</v>
      </c>
      <c r="AM19" s="503">
        <v>3535.1513694112791</v>
      </c>
      <c r="AN19" s="503">
        <v>3709.8213694112819</v>
      </c>
      <c r="AO19" s="503">
        <v>4076.8913694112825</v>
      </c>
      <c r="AP19" s="504">
        <v>4549.7213694112816</v>
      </c>
    </row>
    <row r="20" spans="1:42" ht="16.5" customHeight="1">
      <c r="A20" s="500" t="s">
        <v>17850</v>
      </c>
      <c r="B20" s="501" t="s">
        <v>17851</v>
      </c>
      <c r="C20" s="502">
        <v>180.68</v>
      </c>
      <c r="D20" s="503">
        <v>197</v>
      </c>
      <c r="E20" s="503">
        <v>206.57</v>
      </c>
      <c r="F20" s="503">
        <v>215.57</v>
      </c>
      <c r="G20" s="503">
        <v>239.43</v>
      </c>
      <c r="H20" s="503">
        <v>174.48</v>
      </c>
      <c r="I20" s="503">
        <v>190.23</v>
      </c>
      <c r="J20" s="503">
        <v>199.48</v>
      </c>
      <c r="K20" s="503">
        <v>208.17</v>
      </c>
      <c r="L20" s="503">
        <v>231.21999999999997</v>
      </c>
      <c r="M20" s="503">
        <v>1858.5413694112801</v>
      </c>
      <c r="N20" s="503">
        <v>2026.35</v>
      </c>
      <c r="O20" s="503">
        <v>2124.8599999999997</v>
      </c>
      <c r="P20" s="503">
        <v>2217.4299999999998</v>
      </c>
      <c r="Q20" s="503">
        <v>2462.88</v>
      </c>
      <c r="R20" s="503">
        <v>101.28</v>
      </c>
      <c r="S20" s="503">
        <v>110.42</v>
      </c>
      <c r="T20" s="503">
        <v>115.79</v>
      </c>
      <c r="U20" s="503">
        <v>120.83</v>
      </c>
      <c r="V20" s="503">
        <v>134.20999999999998</v>
      </c>
      <c r="W20" s="503">
        <v>174.7</v>
      </c>
      <c r="X20" s="503">
        <v>190.48</v>
      </c>
      <c r="Y20" s="503">
        <v>199.74</v>
      </c>
      <c r="Z20" s="503">
        <v>208.44</v>
      </c>
      <c r="AA20" s="503">
        <v>231.51</v>
      </c>
      <c r="AB20" s="503">
        <v>25.580000000000002</v>
      </c>
      <c r="AC20" s="503">
        <v>27.889999999999997</v>
      </c>
      <c r="AD20" s="503">
        <v>29.25</v>
      </c>
      <c r="AE20" s="503">
        <v>30.52</v>
      </c>
      <c r="AF20" s="503">
        <v>33.9</v>
      </c>
      <c r="AG20" s="503">
        <v>31.839999999999996</v>
      </c>
      <c r="AH20" s="503">
        <v>34.71</v>
      </c>
      <c r="AI20" s="503">
        <v>36.4</v>
      </c>
      <c r="AJ20" s="503">
        <v>37.989999999999995</v>
      </c>
      <c r="AK20" s="503">
        <v>42.19</v>
      </c>
      <c r="AL20" s="503">
        <v>2547.1013694112798</v>
      </c>
      <c r="AM20" s="503">
        <v>2777.08</v>
      </c>
      <c r="AN20" s="503">
        <v>2912.09</v>
      </c>
      <c r="AO20" s="503">
        <v>3038.95</v>
      </c>
      <c r="AP20" s="504">
        <v>3375.34</v>
      </c>
    </row>
    <row r="21" spans="1:42" ht="24.95" customHeight="1">
      <c r="A21" s="500" t="s">
        <v>17852</v>
      </c>
      <c r="B21" s="501" t="s">
        <v>17853</v>
      </c>
      <c r="C21" s="502">
        <v>3280.8384437793902</v>
      </c>
      <c r="D21" s="503">
        <v>4152.7794980872404</v>
      </c>
      <c r="E21" s="503">
        <v>4317.8451627192953</v>
      </c>
      <c r="F21" s="503">
        <v>4784.879719594951</v>
      </c>
      <c r="G21" s="503">
        <v>5742.9244871408646</v>
      </c>
      <c r="H21" s="503">
        <v>3128.4366579856901</v>
      </c>
      <c r="I21" s="503">
        <v>3959.8742324482096</v>
      </c>
      <c r="J21" s="503">
        <v>4117.2722528197528</v>
      </c>
      <c r="K21" s="503">
        <v>4562.6120808281048</v>
      </c>
      <c r="L21" s="503">
        <v>5476.1536715348338</v>
      </c>
      <c r="M21" s="503">
        <v>3936.0461212861801</v>
      </c>
      <c r="N21" s="503">
        <v>4982.12024642504</v>
      </c>
      <c r="O21" s="503">
        <v>5180.1507438622129</v>
      </c>
      <c r="P21" s="503">
        <v>5740.4555524035986</v>
      </c>
      <c r="Q21" s="503">
        <v>6889.8289384864793</v>
      </c>
      <c r="R21" s="503">
        <v>2640.0309350090201</v>
      </c>
      <c r="S21" s="503">
        <v>3341.6660189436298</v>
      </c>
      <c r="T21" s="503">
        <v>3474.4913525905081</v>
      </c>
      <c r="U21" s="503">
        <v>3850.305553441438</v>
      </c>
      <c r="V21" s="503">
        <v>4621.2267270336142</v>
      </c>
      <c r="W21" s="503">
        <v>3669.6429996625398</v>
      </c>
      <c r="X21" s="503">
        <v>4644.91576633165</v>
      </c>
      <c r="Y21" s="503">
        <v>4829.5429801008067</v>
      </c>
      <c r="Z21" s="503">
        <v>5351.9247192835992</v>
      </c>
      <c r="AA21" s="503">
        <v>6423.5051505767242</v>
      </c>
      <c r="AB21" s="503">
        <v>2428.8284602082999</v>
      </c>
      <c r="AC21" s="503">
        <v>3074.3327374281403</v>
      </c>
      <c r="AD21" s="503">
        <v>3196.5320443832684</v>
      </c>
      <c r="AE21" s="503">
        <v>3542.2811091661233</v>
      </c>
      <c r="AF21" s="503">
        <v>4251.5285888709259</v>
      </c>
      <c r="AG21" s="503">
        <v>2773.2324958208401</v>
      </c>
      <c r="AH21" s="503">
        <v>3510.2682589903402</v>
      </c>
      <c r="AI21" s="503">
        <v>3649.7952344712116</v>
      </c>
      <c r="AJ21" s="503">
        <v>4044.5709700014377</v>
      </c>
      <c r="AK21" s="503">
        <v>4854.3886209884931</v>
      </c>
      <c r="AL21" s="503">
        <v>21857.056113751962</v>
      </c>
      <c r="AM21" s="503">
        <v>27665.956758654247</v>
      </c>
      <c r="AN21" s="503">
        <v>28765.629770947056</v>
      </c>
      <c r="AO21" s="503">
        <v>31877.029704719258</v>
      </c>
      <c r="AP21" s="504">
        <v>38259.55618463194</v>
      </c>
    </row>
    <row r="22" spans="1:42" ht="16.5" customHeight="1">
      <c r="A22" s="500" t="s">
        <v>17854</v>
      </c>
      <c r="B22" s="501" t="s">
        <v>17855</v>
      </c>
      <c r="C22" s="502">
        <v>3935.3175504067999</v>
      </c>
      <c r="D22" s="503">
        <v>4509.6149013325303</v>
      </c>
      <c r="E22" s="503">
        <v>4637.8199193490927</v>
      </c>
      <c r="F22" s="503">
        <v>5281.5104039779799</v>
      </c>
      <c r="G22" s="503">
        <v>6032.4251551707775</v>
      </c>
      <c r="H22" s="503">
        <v>4142.83043043416</v>
      </c>
      <c r="I22" s="503">
        <v>4744.95060142893</v>
      </c>
      <c r="J22" s="503">
        <v>4879.7833272153593</v>
      </c>
      <c r="K22" s="503">
        <v>5557.0563023204522</v>
      </c>
      <c r="L22" s="503">
        <v>6347.1476268548822</v>
      </c>
      <c r="M22" s="503">
        <v>5324.1300121255399</v>
      </c>
      <c r="N22" s="503">
        <v>6121.0084737126599</v>
      </c>
      <c r="O22" s="503">
        <v>6295.5315933194079</v>
      </c>
      <c r="P22" s="503">
        <v>7169.2985469248397</v>
      </c>
      <c r="Q22" s="503">
        <v>8188.6152996734718</v>
      </c>
      <c r="R22" s="503">
        <v>2409.9112862171701</v>
      </c>
      <c r="S22" s="503">
        <v>2762.1889346786002</v>
      </c>
      <c r="T22" s="503">
        <v>2840.7309424528021</v>
      </c>
      <c r="U22" s="503">
        <v>3235.000558101086</v>
      </c>
      <c r="V22" s="503">
        <v>3694.9465685009491</v>
      </c>
      <c r="W22" s="503">
        <v>4431.9055402146096</v>
      </c>
      <c r="X22" s="503">
        <v>5078.7002142785404</v>
      </c>
      <c r="Y22" s="503">
        <v>5223.0846248343041</v>
      </c>
      <c r="Z22" s="503">
        <v>5948.0049390946169</v>
      </c>
      <c r="AA22" s="503">
        <v>6793.6805711202005</v>
      </c>
      <c r="AB22" s="503">
        <v>1967.9478266116901</v>
      </c>
      <c r="AC22" s="503">
        <v>2254.0562305199901</v>
      </c>
      <c r="AD22" s="503">
        <v>2318.1097926559864</v>
      </c>
      <c r="AE22" s="503">
        <v>2639.8439785031856</v>
      </c>
      <c r="AF22" s="503">
        <v>3015.1717981383563</v>
      </c>
      <c r="AG22" s="503">
        <v>2946.5409828183201</v>
      </c>
      <c r="AH22" s="503">
        <v>3375.4125824857501</v>
      </c>
      <c r="AI22" s="503">
        <v>3471.3442788881744</v>
      </c>
      <c r="AJ22" s="503">
        <v>3953.1377335820448</v>
      </c>
      <c r="AK22" s="503">
        <v>4515.1870737495474</v>
      </c>
      <c r="AL22" s="503">
        <v>25158.583628828292</v>
      </c>
      <c r="AM22" s="503">
        <v>28845.931938436999</v>
      </c>
      <c r="AN22" s="503">
        <v>29666.404478715129</v>
      </c>
      <c r="AO22" s="503">
        <v>33783.852462504205</v>
      </c>
      <c r="AP22" s="504">
        <v>38587.174093208181</v>
      </c>
    </row>
    <row r="23" spans="1:42" ht="24" customHeight="1">
      <c r="A23" s="500" t="s">
        <v>17856</v>
      </c>
      <c r="B23" s="501" t="s">
        <v>17857</v>
      </c>
      <c r="C23" s="502">
        <v>855.78197245680803</v>
      </c>
      <c r="D23" s="503">
        <v>1037.2060462954701</v>
      </c>
      <c r="E23" s="503">
        <v>1122.3169007241202</v>
      </c>
      <c r="F23" s="503">
        <v>1275.0668185907152</v>
      </c>
      <c r="G23" s="503">
        <v>1546.8350255266298</v>
      </c>
      <c r="H23" s="503">
        <v>624.23824642423199</v>
      </c>
      <c r="I23" s="503">
        <v>756.57551147207698</v>
      </c>
      <c r="J23" s="503">
        <v>818.65843940252046</v>
      </c>
      <c r="K23" s="503">
        <v>930.07974055092836</v>
      </c>
      <c r="L23" s="503">
        <v>1128.317275801292</v>
      </c>
      <c r="M23" s="503">
        <v>1281.1000641005198</v>
      </c>
      <c r="N23" s="503">
        <v>1552.69072633057</v>
      </c>
      <c r="O23" s="503">
        <v>1680.1011235736623</v>
      </c>
      <c r="P23" s="503">
        <v>1908.766760229289</v>
      </c>
      <c r="Q23" s="503">
        <v>2315.6020039381133</v>
      </c>
      <c r="R23" s="503">
        <v>570.55333383665197</v>
      </c>
      <c r="S23" s="503">
        <v>691.50950433146704</v>
      </c>
      <c r="T23" s="503">
        <v>748.25325835159913</v>
      </c>
      <c r="U23" s="503">
        <v>850.09225202876405</v>
      </c>
      <c r="V23" s="503">
        <v>1031.2812247912404</v>
      </c>
      <c r="W23" s="503">
        <v>836.06449088171394</v>
      </c>
      <c r="X23" s="503">
        <v>1013.3084978945701</v>
      </c>
      <c r="Y23" s="503">
        <v>1096.4583718888912</v>
      </c>
      <c r="Z23" s="503">
        <v>1245.6888843601087</v>
      </c>
      <c r="AA23" s="503">
        <v>1511.1954676752646</v>
      </c>
      <c r="AB23" s="503">
        <v>335.76723138349399</v>
      </c>
      <c r="AC23" s="503">
        <v>406.94921574364696</v>
      </c>
      <c r="AD23" s="503">
        <v>440.34257628634566</v>
      </c>
      <c r="AE23" s="503">
        <v>500.27421619794876</v>
      </c>
      <c r="AF23" s="503">
        <v>606.90284516866927</v>
      </c>
      <c r="AG23" s="503">
        <v>474.07194352119893</v>
      </c>
      <c r="AH23" s="503">
        <v>574.57425141547799</v>
      </c>
      <c r="AI23" s="503">
        <v>621.72255492309409</v>
      </c>
      <c r="AJ23" s="503">
        <v>706.34042812721214</v>
      </c>
      <c r="AK23" s="503">
        <v>856.89008469395264</v>
      </c>
      <c r="AL23" s="503">
        <v>4977.5772826046186</v>
      </c>
      <c r="AM23" s="503">
        <v>6032.8137534832786</v>
      </c>
      <c r="AN23" s="503">
        <v>6527.8532251502329</v>
      </c>
      <c r="AO23" s="503">
        <v>7416.3091000849654</v>
      </c>
      <c r="AP23" s="504">
        <v>8997.0239275951644</v>
      </c>
    </row>
    <row r="24" spans="1:42" ht="51.95" customHeight="1">
      <c r="A24" s="500" t="s">
        <v>17858</v>
      </c>
      <c r="B24" s="501" t="s">
        <v>17859</v>
      </c>
      <c r="C24" s="502">
        <v>316.58888172301397</v>
      </c>
      <c r="D24" s="503">
        <v>377.15090623108813</v>
      </c>
      <c r="E24" s="503">
        <v>404.86679233943772</v>
      </c>
      <c r="F24" s="503">
        <v>442.52663619095392</v>
      </c>
      <c r="G24" s="503">
        <v>490.59393964076361</v>
      </c>
      <c r="H24" s="503">
        <v>175.56900434439899</v>
      </c>
      <c r="I24" s="503">
        <v>209.15456264352466</v>
      </c>
      <c r="J24" s="503">
        <v>224.52481349403624</v>
      </c>
      <c r="K24" s="503">
        <v>245.40963185149516</v>
      </c>
      <c r="L24" s="503">
        <v>271.36094133505333</v>
      </c>
      <c r="M24" s="503">
        <v>801.76264319949496</v>
      </c>
      <c r="N24" s="503">
        <v>955.13621899546217</v>
      </c>
      <c r="O24" s="503">
        <v>1025.3268143944765</v>
      </c>
      <c r="P24" s="503">
        <v>1120.7005236180648</v>
      </c>
      <c r="Q24" s="503">
        <v>1241.7292935540231</v>
      </c>
      <c r="R24" s="503">
        <v>149.22065133312799</v>
      </c>
      <c r="S24" s="503">
        <v>177.76588859466321</v>
      </c>
      <c r="T24" s="503">
        <v>190.82946352140732</v>
      </c>
      <c r="U24" s="503">
        <v>208.58001242900849</v>
      </c>
      <c r="V24" s="503">
        <v>230.63670357756592</v>
      </c>
      <c r="W24" s="503">
        <v>206.04096283223097</v>
      </c>
      <c r="X24" s="503">
        <v>245.45566928938894</v>
      </c>
      <c r="Y24" s="503">
        <v>263.49359856989042</v>
      </c>
      <c r="Z24" s="503">
        <v>288.0032100415487</v>
      </c>
      <c r="AA24" s="503">
        <v>318.45865867108427</v>
      </c>
      <c r="AB24" s="503">
        <v>60.683869783447996</v>
      </c>
      <c r="AC24" s="503">
        <v>72.292420245069295</v>
      </c>
      <c r="AD24" s="503">
        <v>77.605011181233223</v>
      </c>
      <c r="AE24" s="503">
        <v>84.823663484853441</v>
      </c>
      <c r="AF24" s="503">
        <v>88.694949539573088</v>
      </c>
      <c r="AG24" s="503">
        <v>83.419424302866602</v>
      </c>
      <c r="AH24" s="503">
        <v>99.3771837528638</v>
      </c>
      <c r="AI24" s="503">
        <v>106.6801668854968</v>
      </c>
      <c r="AJ24" s="503">
        <v>116.60332804116206</v>
      </c>
      <c r="AK24" s="503">
        <v>128.93376931186248</v>
      </c>
      <c r="AL24" s="503">
        <v>1793.2854375185816</v>
      </c>
      <c r="AM24" s="503">
        <v>2136.3328497520606</v>
      </c>
      <c r="AN24" s="503">
        <v>2293.3266603859779</v>
      </c>
      <c r="AO24" s="503">
        <v>2506.6470056570861</v>
      </c>
      <c r="AP24" s="504">
        <v>2770.4082556299259</v>
      </c>
    </row>
    <row r="25" spans="1:42" ht="16.5" customHeight="1">
      <c r="A25" s="677"/>
      <c r="B25" s="505" t="s">
        <v>17860</v>
      </c>
      <c r="C25" s="502">
        <v>52849.531637493208</v>
      </c>
      <c r="D25" s="503">
        <v>54376.231361879873</v>
      </c>
      <c r="E25" s="503">
        <v>59220.813125564506</v>
      </c>
      <c r="F25" s="503">
        <v>66703.743889928752</v>
      </c>
      <c r="G25" s="503">
        <v>74153.255621310353</v>
      </c>
      <c r="H25" s="503">
        <v>44454.575421669069</v>
      </c>
      <c r="I25" s="503">
        <v>44969.666767045812</v>
      </c>
      <c r="J25" s="503">
        <v>49123.426045778811</v>
      </c>
      <c r="K25" s="503">
        <v>55339.255336418297</v>
      </c>
      <c r="L25" s="503">
        <v>61536.498230319485</v>
      </c>
      <c r="M25" s="503">
        <v>123785.0483046205</v>
      </c>
      <c r="N25" s="503">
        <v>125932.96408596255</v>
      </c>
      <c r="O25" s="503">
        <v>135894.4581107274</v>
      </c>
      <c r="P25" s="503">
        <v>155645.02526311603</v>
      </c>
      <c r="Q25" s="503">
        <v>173131.7527064716</v>
      </c>
      <c r="R25" s="503">
        <v>29632.274788939838</v>
      </c>
      <c r="S25" s="503">
        <v>30521.849316975517</v>
      </c>
      <c r="T25" s="503">
        <v>32893.979561830449</v>
      </c>
      <c r="U25" s="503">
        <v>37366.449485282632</v>
      </c>
      <c r="V25" s="503">
        <v>42183.233645807901</v>
      </c>
      <c r="W25" s="503">
        <v>47285.581153955965</v>
      </c>
      <c r="X25" s="503">
        <v>48527.606682338999</v>
      </c>
      <c r="Y25" s="503">
        <v>52752.038733462374</v>
      </c>
      <c r="Z25" s="503">
        <v>59531.741541847281</v>
      </c>
      <c r="AA25" s="503">
        <v>66564.514711471667</v>
      </c>
      <c r="AB25" s="503">
        <v>13297.931268033813</v>
      </c>
      <c r="AC25" s="503">
        <v>14235.776389330838</v>
      </c>
      <c r="AD25" s="503">
        <v>15311.905302056704</v>
      </c>
      <c r="AE25" s="503">
        <v>17185.911113496455</v>
      </c>
      <c r="AF25" s="503">
        <v>19301.724819727369</v>
      </c>
      <c r="AG25" s="503">
        <v>22943.152440851794</v>
      </c>
      <c r="AH25" s="503">
        <v>24288.360841199603</v>
      </c>
      <c r="AI25" s="503">
        <v>26296.752219810609</v>
      </c>
      <c r="AJ25" s="503">
        <v>29442.405386048391</v>
      </c>
      <c r="AK25" s="503">
        <v>32778.382478376981</v>
      </c>
      <c r="AL25" s="503">
        <v>334248.09501556423</v>
      </c>
      <c r="AM25" s="503">
        <v>342852.45544473315</v>
      </c>
      <c r="AN25" s="503">
        <v>371493.37309923087</v>
      </c>
      <c r="AO25" s="503">
        <v>421214.53201613779</v>
      </c>
      <c r="AP25" s="504">
        <v>469649.36221348529</v>
      </c>
    </row>
    <row r="26" spans="1:42" ht="16.5" customHeight="1">
      <c r="A26" s="677"/>
      <c r="B26" s="506" t="s">
        <v>17861</v>
      </c>
      <c r="C26" s="502">
        <v>7074.6926294967707</v>
      </c>
      <c r="D26" s="503">
        <v>7258.3940940015109</v>
      </c>
      <c r="E26" s="503">
        <v>9732.8450146431314</v>
      </c>
      <c r="F26" s="503">
        <v>11391.2275929319</v>
      </c>
      <c r="G26" s="503">
        <v>10811.679604796282</v>
      </c>
      <c r="H26" s="503">
        <v>5899.1698050703999</v>
      </c>
      <c r="I26" s="503">
        <v>6174.6880103715393</v>
      </c>
      <c r="J26" s="503">
        <v>8263.4020017682506</v>
      </c>
      <c r="K26" s="503">
        <v>9708.4804930701994</v>
      </c>
      <c r="L26" s="503">
        <v>9214.5451123827042</v>
      </c>
      <c r="M26" s="503">
        <v>22504.0328132908</v>
      </c>
      <c r="N26" s="503">
        <v>16566.894158761199</v>
      </c>
      <c r="O26" s="503">
        <v>22542.097390255698</v>
      </c>
      <c r="P26" s="503">
        <v>26341.8183833986</v>
      </c>
      <c r="Q26" s="503">
        <v>25001.633778764328</v>
      </c>
      <c r="R26" s="503">
        <v>4450.4744131504794</v>
      </c>
      <c r="S26" s="503">
        <v>4233.2565198645098</v>
      </c>
      <c r="T26" s="503">
        <v>5447.0457744414198</v>
      </c>
      <c r="U26" s="503">
        <v>6339.88357857342</v>
      </c>
      <c r="V26" s="503">
        <v>6017.3312686488871</v>
      </c>
      <c r="W26" s="503">
        <v>6714.6078027276799</v>
      </c>
      <c r="X26" s="503">
        <v>6603.9996167814506</v>
      </c>
      <c r="Y26" s="503">
        <v>8606.0080823317803</v>
      </c>
      <c r="Z26" s="503">
        <v>10254.528591999999</v>
      </c>
      <c r="AA26" s="503">
        <v>9732.8120898681045</v>
      </c>
      <c r="AB26" s="503">
        <v>1891.2516844611498</v>
      </c>
      <c r="AC26" s="503">
        <v>1916.9499310559299</v>
      </c>
      <c r="AD26" s="503">
        <v>2545.7710287095497</v>
      </c>
      <c r="AE26" s="503">
        <v>3004.0278766434903</v>
      </c>
      <c r="AF26" s="503">
        <v>2851.1928728645917</v>
      </c>
      <c r="AG26" s="503">
        <v>3110.7454543148497</v>
      </c>
      <c r="AH26" s="503">
        <v>3263.7378293803299</v>
      </c>
      <c r="AI26" s="503">
        <v>4343.2396947301004</v>
      </c>
      <c r="AJ26" s="503">
        <v>5115.1894994623071</v>
      </c>
      <c r="AK26" s="503">
        <v>4854.9455741117827</v>
      </c>
      <c r="AL26" s="503">
        <v>51644.974602512128</v>
      </c>
      <c r="AM26" s="503">
        <v>46017.920160216469</v>
      </c>
      <c r="AN26" s="503">
        <v>61480.408986879935</v>
      </c>
      <c r="AO26" s="503">
        <v>72155.156016079913</v>
      </c>
      <c r="AP26" s="504">
        <v>68484.140301436681</v>
      </c>
    </row>
    <row r="27" spans="1:42" ht="16.5" customHeight="1" thickBot="1">
      <c r="A27" s="678"/>
      <c r="B27" s="508" t="s">
        <v>17862</v>
      </c>
      <c r="C27" s="509">
        <v>59924.224266989972</v>
      </c>
      <c r="D27" s="510">
        <v>61634.625455881389</v>
      </c>
      <c r="E27" s="510">
        <v>68953.658140207641</v>
      </c>
      <c r="F27" s="510">
        <v>78094.971482860652</v>
      </c>
      <c r="G27" s="510">
        <v>84964.935226106638</v>
      </c>
      <c r="H27" s="510">
        <v>50353.745226739476</v>
      </c>
      <c r="I27" s="510">
        <v>51144.354777417349</v>
      </c>
      <c r="J27" s="510">
        <v>57386.82804754706</v>
      </c>
      <c r="K27" s="510">
        <v>65047.735829488491</v>
      </c>
      <c r="L27" s="510">
        <v>70751.043342702178</v>
      </c>
      <c r="M27" s="510">
        <v>146289.08111791132</v>
      </c>
      <c r="N27" s="510">
        <v>142499.85824472376</v>
      </c>
      <c r="O27" s="510">
        <v>158436.55550098309</v>
      </c>
      <c r="P27" s="510">
        <v>181986.84364651464</v>
      </c>
      <c r="Q27" s="510">
        <v>198133.38648523594</v>
      </c>
      <c r="R27" s="510">
        <v>34082.749202090316</v>
      </c>
      <c r="S27" s="510">
        <v>34755.105836840026</v>
      </c>
      <c r="T27" s="510">
        <v>38341.025336271865</v>
      </c>
      <c r="U27" s="510">
        <v>43706.333063856051</v>
      </c>
      <c r="V27" s="510">
        <v>48200.564914456787</v>
      </c>
      <c r="W27" s="510">
        <v>54000.188956683654</v>
      </c>
      <c r="X27" s="510">
        <v>55131.606299120453</v>
      </c>
      <c r="Y27" s="510">
        <v>61358.04681579415</v>
      </c>
      <c r="Z27" s="510">
        <v>69786.270133847283</v>
      </c>
      <c r="AA27" s="510">
        <v>76297.326801339776</v>
      </c>
      <c r="AB27" s="510">
        <v>15189.182952494963</v>
      </c>
      <c r="AC27" s="510">
        <v>16152.726320386768</v>
      </c>
      <c r="AD27" s="510">
        <v>17857.676330766255</v>
      </c>
      <c r="AE27" s="510">
        <v>20189.938990139945</v>
      </c>
      <c r="AF27" s="510">
        <v>22152.91769259196</v>
      </c>
      <c r="AG27" s="510">
        <v>26053.897895166643</v>
      </c>
      <c r="AH27" s="510">
        <v>27552.098670579937</v>
      </c>
      <c r="AI27" s="510">
        <v>30639.991914540711</v>
      </c>
      <c r="AJ27" s="510">
        <v>34557.594885510698</v>
      </c>
      <c r="AK27" s="510">
        <v>37633.32805248876</v>
      </c>
      <c r="AL27" s="510">
        <v>385893.06961807638</v>
      </c>
      <c r="AM27" s="510">
        <v>388870.3756049496</v>
      </c>
      <c r="AN27" s="510">
        <v>432973.78208611085</v>
      </c>
      <c r="AO27" s="510">
        <v>493369.68803221767</v>
      </c>
      <c r="AP27" s="511">
        <v>538133.50251492206</v>
      </c>
    </row>
    <row r="28" spans="1:42" ht="16.5" customHeight="1">
      <c r="A28" s="652" t="s">
        <v>17863</v>
      </c>
      <c r="B28" s="652"/>
      <c r="AK28" s="513"/>
      <c r="AL28" s="513"/>
      <c r="AM28" s="513"/>
      <c r="AO28" s="514"/>
      <c r="AP28" s="515">
        <v>45060.649492013887</v>
      </c>
    </row>
    <row r="29" spans="1:42" ht="16.5" customHeight="1">
      <c r="A29" s="516"/>
      <c r="B29" s="517"/>
      <c r="C29" s="567">
        <v>10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 s="513"/>
      <c r="AI29" s="513"/>
      <c r="AJ29" s="513"/>
      <c r="AK29" s="513"/>
      <c r="AL29" s="513"/>
      <c r="AM29" s="513"/>
    </row>
    <row r="30" spans="1:42" ht="16.5" customHeight="1">
      <c r="A30" s="518"/>
      <c r="G30" s="519"/>
      <c r="H30" s="519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520"/>
      <c r="AL30" s="520"/>
      <c r="AM30" s="520"/>
    </row>
    <row r="31" spans="1:42" ht="16.5" customHeight="1">
      <c r="A31" s="491" t="s">
        <v>17864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</row>
    <row r="32" spans="1:42" ht="16.5" customHeight="1" thickBot="1">
      <c r="A32" s="492" t="s">
        <v>17865</v>
      </c>
      <c r="B32" s="492"/>
      <c r="C32" s="492"/>
      <c r="D32" s="492"/>
      <c r="E32" s="492"/>
      <c r="F32" s="492"/>
      <c r="G32" s="492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93"/>
      <c r="AF32" s="493"/>
      <c r="AG32" s="493"/>
      <c r="AH32" s="493"/>
      <c r="AI32" s="493"/>
      <c r="AJ32" s="493"/>
      <c r="AK32" s="493"/>
      <c r="AL32" s="493"/>
      <c r="AM32" s="493"/>
      <c r="AN32" s="494"/>
      <c r="AO32" s="494"/>
      <c r="AP32" s="494"/>
    </row>
    <row r="33" spans="1:42" ht="16.5" customHeight="1">
      <c r="A33" s="679"/>
      <c r="B33" s="682" t="s">
        <v>17808</v>
      </c>
      <c r="C33" s="672" t="s">
        <v>17809</v>
      </c>
      <c r="D33" s="673"/>
      <c r="E33" s="673"/>
      <c r="F33" s="673"/>
      <c r="G33" s="673"/>
      <c r="H33" s="666" t="s">
        <v>17810</v>
      </c>
      <c r="I33" s="667"/>
      <c r="J33" s="667"/>
      <c r="K33" s="667"/>
      <c r="L33" s="667"/>
      <c r="M33" s="666" t="s">
        <v>17811</v>
      </c>
      <c r="N33" s="667"/>
      <c r="O33" s="667"/>
      <c r="P33" s="667"/>
      <c r="Q33" s="668"/>
      <c r="R33" s="666" t="s">
        <v>17812</v>
      </c>
      <c r="S33" s="667"/>
      <c r="T33" s="667"/>
      <c r="U33" s="667"/>
      <c r="V33" s="667"/>
      <c r="W33" s="666" t="s">
        <v>17813</v>
      </c>
      <c r="X33" s="667"/>
      <c r="Y33" s="667"/>
      <c r="Z33" s="667"/>
      <c r="AA33" s="667"/>
      <c r="AB33" s="666" t="s">
        <v>17814</v>
      </c>
      <c r="AC33" s="667"/>
      <c r="AD33" s="667"/>
      <c r="AE33" s="667"/>
      <c r="AF33" s="668"/>
      <c r="AG33" s="666" t="s">
        <v>17815</v>
      </c>
      <c r="AH33" s="667"/>
      <c r="AI33" s="667"/>
      <c r="AJ33" s="667"/>
      <c r="AK33" s="668"/>
      <c r="AL33" s="674" t="s">
        <v>17816</v>
      </c>
      <c r="AM33" s="675"/>
      <c r="AN33" s="675"/>
      <c r="AO33" s="675"/>
      <c r="AP33" s="676"/>
    </row>
    <row r="34" spans="1:42" s="521" customFormat="1" ht="16.5" customHeight="1">
      <c r="A34" s="680"/>
      <c r="B34" s="683"/>
      <c r="C34" s="495" t="s">
        <v>60</v>
      </c>
      <c r="D34" s="496" t="s">
        <v>35</v>
      </c>
      <c r="E34" s="496" t="s">
        <v>72</v>
      </c>
      <c r="F34" s="497" t="s">
        <v>17817</v>
      </c>
      <c r="G34" s="497" t="s">
        <v>17818</v>
      </c>
      <c r="H34" s="496" t="s">
        <v>60</v>
      </c>
      <c r="I34" s="496" t="s">
        <v>35</v>
      </c>
      <c r="J34" s="496" t="s">
        <v>72</v>
      </c>
      <c r="K34" s="497" t="s">
        <v>17817</v>
      </c>
      <c r="L34" s="497" t="s">
        <v>17818</v>
      </c>
      <c r="M34" s="496" t="s">
        <v>60</v>
      </c>
      <c r="N34" s="496" t="s">
        <v>35</v>
      </c>
      <c r="O34" s="496" t="s">
        <v>72</v>
      </c>
      <c r="P34" s="497" t="s">
        <v>17817</v>
      </c>
      <c r="Q34" s="497" t="s">
        <v>17818</v>
      </c>
      <c r="R34" s="496" t="s">
        <v>60</v>
      </c>
      <c r="S34" s="496" t="s">
        <v>35</v>
      </c>
      <c r="T34" s="496" t="s">
        <v>72</v>
      </c>
      <c r="U34" s="497" t="s">
        <v>17817</v>
      </c>
      <c r="V34" s="497" t="s">
        <v>17818</v>
      </c>
      <c r="W34" s="496" t="s">
        <v>60</v>
      </c>
      <c r="X34" s="496" t="s">
        <v>35</v>
      </c>
      <c r="Y34" s="496" t="s">
        <v>72</v>
      </c>
      <c r="Z34" s="497" t="s">
        <v>17817</v>
      </c>
      <c r="AA34" s="497" t="s">
        <v>17818</v>
      </c>
      <c r="AB34" s="496" t="s">
        <v>60</v>
      </c>
      <c r="AC34" s="496" t="s">
        <v>35</v>
      </c>
      <c r="AD34" s="496" t="s">
        <v>72</v>
      </c>
      <c r="AE34" s="497" t="s">
        <v>17817</v>
      </c>
      <c r="AF34" s="497" t="s">
        <v>17818</v>
      </c>
      <c r="AG34" s="496" t="s">
        <v>60</v>
      </c>
      <c r="AH34" s="496" t="s">
        <v>35</v>
      </c>
      <c r="AI34" s="496" t="s">
        <v>72</v>
      </c>
      <c r="AJ34" s="497" t="s">
        <v>17817</v>
      </c>
      <c r="AK34" s="497" t="s">
        <v>17818</v>
      </c>
      <c r="AL34" s="496" t="s">
        <v>60</v>
      </c>
      <c r="AM34" s="496" t="s">
        <v>35</v>
      </c>
      <c r="AN34" s="496" t="s">
        <v>72</v>
      </c>
      <c r="AO34" s="497" t="s">
        <v>17817</v>
      </c>
      <c r="AP34" s="498" t="s">
        <v>17818</v>
      </c>
    </row>
    <row r="35" spans="1:42" s="521" customFormat="1" ht="16.5" customHeight="1">
      <c r="A35" s="681"/>
      <c r="B35" s="684"/>
      <c r="C35" s="495" t="s">
        <v>17819</v>
      </c>
      <c r="D35" s="496" t="s">
        <v>17820</v>
      </c>
      <c r="E35" s="496" t="s">
        <v>17821</v>
      </c>
      <c r="F35" s="496" t="s">
        <v>17822</v>
      </c>
      <c r="G35" s="496" t="s">
        <v>17823</v>
      </c>
      <c r="H35" s="496" t="s">
        <v>17819</v>
      </c>
      <c r="I35" s="496" t="s">
        <v>17820</v>
      </c>
      <c r="J35" s="496" t="s">
        <v>17821</v>
      </c>
      <c r="K35" s="496" t="s">
        <v>17822</v>
      </c>
      <c r="L35" s="496" t="s">
        <v>17823</v>
      </c>
      <c r="M35" s="496" t="s">
        <v>17819</v>
      </c>
      <c r="N35" s="496" t="s">
        <v>17820</v>
      </c>
      <c r="O35" s="496" t="s">
        <v>17821</v>
      </c>
      <c r="P35" s="496" t="s">
        <v>17822</v>
      </c>
      <c r="Q35" s="496" t="s">
        <v>17823</v>
      </c>
      <c r="R35" s="496" t="s">
        <v>17819</v>
      </c>
      <c r="S35" s="496" t="s">
        <v>17820</v>
      </c>
      <c r="T35" s="496" t="s">
        <v>17821</v>
      </c>
      <c r="U35" s="496" t="s">
        <v>17822</v>
      </c>
      <c r="V35" s="496" t="s">
        <v>17823</v>
      </c>
      <c r="W35" s="496" t="s">
        <v>17819</v>
      </c>
      <c r="X35" s="496" t="s">
        <v>17820</v>
      </c>
      <c r="Y35" s="496" t="s">
        <v>17821</v>
      </c>
      <c r="Z35" s="496" t="s">
        <v>17822</v>
      </c>
      <c r="AA35" s="496" t="s">
        <v>17823</v>
      </c>
      <c r="AB35" s="496" t="s">
        <v>17819</v>
      </c>
      <c r="AC35" s="496" t="s">
        <v>17820</v>
      </c>
      <c r="AD35" s="496" t="s">
        <v>17821</v>
      </c>
      <c r="AE35" s="496" t="s">
        <v>17822</v>
      </c>
      <c r="AF35" s="496" t="s">
        <v>17823</v>
      </c>
      <c r="AG35" s="496" t="s">
        <v>17819</v>
      </c>
      <c r="AH35" s="496" t="s">
        <v>17820</v>
      </c>
      <c r="AI35" s="496" t="s">
        <v>17821</v>
      </c>
      <c r="AJ35" s="496" t="s">
        <v>17822</v>
      </c>
      <c r="AK35" s="496" t="s">
        <v>17823</v>
      </c>
      <c r="AL35" s="496" t="s">
        <v>17819</v>
      </c>
      <c r="AM35" s="496" t="s">
        <v>17820</v>
      </c>
      <c r="AN35" s="496" t="s">
        <v>17821</v>
      </c>
      <c r="AO35" s="496" t="s">
        <v>17822</v>
      </c>
      <c r="AP35" s="499" t="s">
        <v>17823</v>
      </c>
    </row>
    <row r="36" spans="1:42" ht="16.5" customHeight="1">
      <c r="A36" s="500" t="s">
        <v>17824</v>
      </c>
      <c r="B36" s="522" t="s">
        <v>17825</v>
      </c>
      <c r="C36" s="567">
        <v>13228.974729797299</v>
      </c>
      <c r="D36" s="567">
        <v>13691.9809165488</v>
      </c>
      <c r="E36" s="567">
        <v>14099.716574954309</v>
      </c>
      <c r="F36" s="567">
        <v>14404.139456964156</v>
      </c>
      <c r="G36" s="567">
        <v>14762.187851575853</v>
      </c>
      <c r="H36" s="567">
        <v>12409.602548397601</v>
      </c>
      <c r="I36" s="567">
        <v>12082.693017698301</v>
      </c>
      <c r="J36" s="567">
        <v>12382.222051132583</v>
      </c>
      <c r="K36" s="567">
        <v>12585.085102975481</v>
      </c>
      <c r="L36" s="567">
        <v>13002.692127728185</v>
      </c>
      <c r="M36" s="567">
        <v>10146.516843134799</v>
      </c>
      <c r="N36" s="567">
        <v>10703.984225268101</v>
      </c>
      <c r="O36" s="567">
        <v>10997.813321143021</v>
      </c>
      <c r="P36" s="567">
        <v>11289.130380427156</v>
      </c>
      <c r="Q36" s="567">
        <v>11606.051678563252</v>
      </c>
      <c r="R36" s="567">
        <v>5940.7447176559699</v>
      </c>
      <c r="S36" s="567">
        <v>6079.3352799785698</v>
      </c>
      <c r="T36" s="567">
        <v>6229.0238201368884</v>
      </c>
      <c r="U36" s="567">
        <v>6379.6735554420411</v>
      </c>
      <c r="V36" s="567">
        <v>6546.8041807514728</v>
      </c>
      <c r="W36" s="567">
        <v>10604.1064596417</v>
      </c>
      <c r="X36" s="567">
        <v>10868.5024948522</v>
      </c>
      <c r="Y36" s="567">
        <v>11210.848785449258</v>
      </c>
      <c r="Z36" s="567">
        <v>11475.00486968049</v>
      </c>
      <c r="AA36" s="567">
        <v>11891.060870716121</v>
      </c>
      <c r="AB36" s="567">
        <v>3206.4057132777898</v>
      </c>
      <c r="AC36" s="567">
        <v>3333.5397037758798</v>
      </c>
      <c r="AD36" s="567">
        <v>3448.2364118236778</v>
      </c>
      <c r="AE36" s="567">
        <v>3557.4849328396085</v>
      </c>
      <c r="AF36" s="567">
        <v>3578.9888006699825</v>
      </c>
      <c r="AG36" s="567">
        <v>5892.8372523362204</v>
      </c>
      <c r="AH36" s="567">
        <v>6162.9003176261594</v>
      </c>
      <c r="AI36" s="567">
        <v>6347.5021107039338</v>
      </c>
      <c r="AJ36" s="567">
        <v>6474.9511442274634</v>
      </c>
      <c r="AK36" s="567">
        <v>6583.166434523062</v>
      </c>
      <c r="AL36" s="567">
        <v>61429.188264241369</v>
      </c>
      <c r="AM36" s="567">
        <v>62922.935955748006</v>
      </c>
      <c r="AN36" s="567">
        <v>64715.363075343674</v>
      </c>
      <c r="AO36" s="567">
        <v>66165.469442556394</v>
      </c>
      <c r="AP36" s="567">
        <v>67970.951944527944</v>
      </c>
    </row>
    <row r="37" spans="1:42" ht="16.5" customHeight="1">
      <c r="A37" s="500" t="s">
        <v>17826</v>
      </c>
      <c r="B37" s="522" t="s">
        <v>17827</v>
      </c>
      <c r="C37" s="567">
        <v>189.82240949361201</v>
      </c>
      <c r="D37" s="567">
        <v>186.102647673006</v>
      </c>
      <c r="E37" s="567">
        <v>194.28436022650118</v>
      </c>
      <c r="F37" s="567">
        <v>211.60813284742454</v>
      </c>
      <c r="G37" s="567">
        <v>214.03688931810751</v>
      </c>
      <c r="H37" s="567">
        <v>63.214863302088304</v>
      </c>
      <c r="I37" s="567">
        <v>61.0256359451392</v>
      </c>
      <c r="J37" s="567">
        <v>64.216279737415064</v>
      </c>
      <c r="K37" s="567">
        <v>69.932429529785125</v>
      </c>
      <c r="L37" s="567">
        <v>70.55477400058183</v>
      </c>
      <c r="M37" s="567">
        <v>750.20348564316703</v>
      </c>
      <c r="N37" s="567">
        <v>734.05209944921899</v>
      </c>
      <c r="O37" s="567">
        <v>768.30462096273845</v>
      </c>
      <c r="P37" s="567">
        <v>835.92285496087698</v>
      </c>
      <c r="Q37" s="567">
        <v>845.38893198924211</v>
      </c>
      <c r="R37" s="567">
        <v>196.21648112790001</v>
      </c>
      <c r="S37" s="567">
        <v>193.631537511354</v>
      </c>
      <c r="T37" s="567">
        <v>201.50215585936729</v>
      </c>
      <c r="U37" s="567">
        <v>219.4573621469828</v>
      </c>
      <c r="V37" s="567">
        <v>222.21994184495142</v>
      </c>
      <c r="W37" s="567">
        <v>238.19878509090898</v>
      </c>
      <c r="X37" s="567">
        <v>232.22041389575102</v>
      </c>
      <c r="Y37" s="567">
        <v>243.16508327839011</v>
      </c>
      <c r="Z37" s="567">
        <v>264.80943024860892</v>
      </c>
      <c r="AA37" s="567">
        <v>267.60408137348878</v>
      </c>
      <c r="AB37" s="567">
        <v>22.903935979017501</v>
      </c>
      <c r="AC37" s="567">
        <v>21.739786063017398</v>
      </c>
      <c r="AD37" s="567">
        <v>23.22396605254297</v>
      </c>
      <c r="AE37" s="567">
        <v>25.179879944652381</v>
      </c>
      <c r="AF37" s="567">
        <v>25.351061611095279</v>
      </c>
      <c r="AG37" s="567">
        <v>52.839923713866803</v>
      </c>
      <c r="AH37" s="567">
        <v>50.886930740928896</v>
      </c>
      <c r="AI37" s="567">
        <v>53.771170023064201</v>
      </c>
      <c r="AJ37" s="567">
        <v>58.442085496466156</v>
      </c>
      <c r="AK37" s="567">
        <v>58.957835451375914</v>
      </c>
      <c r="AL37" s="567">
        <v>1513.3998843505608</v>
      </c>
      <c r="AM37" s="567">
        <v>1479.6590512784155</v>
      </c>
      <c r="AN37" s="567">
        <v>1548.4676361400193</v>
      </c>
      <c r="AO37" s="567">
        <v>1685.3521751747969</v>
      </c>
      <c r="AP37" s="567">
        <v>1704.113515588843</v>
      </c>
    </row>
    <row r="38" spans="1:42" ht="16.5" customHeight="1">
      <c r="A38" s="500" t="s">
        <v>17828</v>
      </c>
      <c r="B38" s="522" t="s">
        <v>17829</v>
      </c>
      <c r="C38" s="567">
        <v>2722.27772786475</v>
      </c>
      <c r="D38" s="567">
        <v>2464.2844319389101</v>
      </c>
      <c r="E38" s="567">
        <v>2689.6802132185703</v>
      </c>
      <c r="F38" s="567">
        <v>2852.8770004252628</v>
      </c>
      <c r="G38" s="567">
        <v>2812.5031202712225</v>
      </c>
      <c r="H38" s="567">
        <v>1758.92354707243</v>
      </c>
      <c r="I38" s="567">
        <v>1584.89572279405</v>
      </c>
      <c r="J38" s="567">
        <v>1749.7419654005248</v>
      </c>
      <c r="K38" s="567">
        <v>1856.8151811636112</v>
      </c>
      <c r="L38" s="567">
        <v>1801.8961285509536</v>
      </c>
      <c r="M38" s="567">
        <v>4476.3777299271196</v>
      </c>
      <c r="N38" s="567">
        <v>4066.3285030035395</v>
      </c>
      <c r="O38" s="567">
        <v>4373.0936175097722</v>
      </c>
      <c r="P38" s="567">
        <v>4738.900766281633</v>
      </c>
      <c r="Q38" s="567">
        <v>4655.1327431178015</v>
      </c>
      <c r="R38" s="567">
        <v>722.43449693428602</v>
      </c>
      <c r="S38" s="567">
        <v>660.26479945437109</v>
      </c>
      <c r="T38" s="567">
        <v>713.050844038543</v>
      </c>
      <c r="U38" s="567">
        <v>753.38303407824492</v>
      </c>
      <c r="V38" s="567">
        <v>737.05474608228042</v>
      </c>
      <c r="W38" s="567">
        <v>2005.95420235446</v>
      </c>
      <c r="X38" s="567">
        <v>1820.41802933391</v>
      </c>
      <c r="Y38" s="567">
        <v>1987.3382048269264</v>
      </c>
      <c r="Z38" s="567">
        <v>2104.2680877681469</v>
      </c>
      <c r="AA38" s="567">
        <v>2050.5872767484498</v>
      </c>
      <c r="AB38" s="567">
        <v>101.840961679142</v>
      </c>
      <c r="AC38" s="567">
        <v>100.06636320345601</v>
      </c>
      <c r="AD38" s="567">
        <v>106.51364034051601</v>
      </c>
      <c r="AE38" s="567">
        <v>111.4900621810929</v>
      </c>
      <c r="AF38" s="567">
        <v>107.65670794010211</v>
      </c>
      <c r="AG38" s="567">
        <v>652.49354765058297</v>
      </c>
      <c r="AH38" s="567">
        <v>620.80861891589007</v>
      </c>
      <c r="AI38" s="567">
        <v>677.40691830582705</v>
      </c>
      <c r="AJ38" s="567">
        <v>708.01157774605167</v>
      </c>
      <c r="AK38" s="567">
        <v>693.21278487786844</v>
      </c>
      <c r="AL38" s="567">
        <v>12440.302213482772</v>
      </c>
      <c r="AM38" s="567">
        <v>11317.066468644127</v>
      </c>
      <c r="AN38" s="567">
        <v>12296.82540364068</v>
      </c>
      <c r="AO38" s="567">
        <v>13125.745709644043</v>
      </c>
      <c r="AP38" s="567">
        <v>12858.04350758868</v>
      </c>
    </row>
    <row r="39" spans="1:42" s="523" customFormat="1" ht="18" customHeight="1">
      <c r="A39" s="500" t="s">
        <v>17830</v>
      </c>
      <c r="B39" s="522" t="s">
        <v>17831</v>
      </c>
      <c r="C39" s="567">
        <v>444.57474891312404</v>
      </c>
      <c r="D39" s="567">
        <v>556.64622648638795</v>
      </c>
      <c r="E39" s="567">
        <v>597.12342094885173</v>
      </c>
      <c r="F39" s="567">
        <v>960.41728375455239</v>
      </c>
      <c r="G39" s="567">
        <v>1198.4594771720747</v>
      </c>
      <c r="H39" s="567">
        <v>150.606594225474</v>
      </c>
      <c r="I39" s="567">
        <v>172.08030309264001</v>
      </c>
      <c r="J39" s="567">
        <v>189.58759792345191</v>
      </c>
      <c r="K39" s="567">
        <v>229.37708374238326</v>
      </c>
      <c r="L39" s="567">
        <v>255.74696256783631</v>
      </c>
      <c r="M39" s="567">
        <v>740.80244005227792</v>
      </c>
      <c r="N39" s="567">
        <v>858.05590501326606</v>
      </c>
      <c r="O39" s="567">
        <v>866.54272131275525</v>
      </c>
      <c r="P39" s="567">
        <v>1544.5859155164926</v>
      </c>
      <c r="Q39" s="567">
        <v>1782.9161572593771</v>
      </c>
      <c r="R39" s="567">
        <v>707.20901504920903</v>
      </c>
      <c r="S39" s="567">
        <v>849.84840185870394</v>
      </c>
      <c r="T39" s="567">
        <v>854.52105863670477</v>
      </c>
      <c r="U39" s="567">
        <v>1202.6548709556705</v>
      </c>
      <c r="V39" s="567">
        <v>1485.4721527717923</v>
      </c>
      <c r="W39" s="567">
        <v>172.50348614269998</v>
      </c>
      <c r="X39" s="567">
        <v>204.623843513797</v>
      </c>
      <c r="Y39" s="567">
        <v>209.59509446632038</v>
      </c>
      <c r="Z39" s="567">
        <v>290.89070982474391</v>
      </c>
      <c r="AA39" s="567">
        <v>331.67344853027532</v>
      </c>
      <c r="AB39" s="567">
        <v>38.929480388626303</v>
      </c>
      <c r="AC39" s="567">
        <v>43.565759706637401</v>
      </c>
      <c r="AD39" s="567">
        <v>71.172770709729406</v>
      </c>
      <c r="AE39" s="567">
        <v>91.55147070239579</v>
      </c>
      <c r="AF39" s="567">
        <v>106.37813040658011</v>
      </c>
      <c r="AG39" s="567">
        <v>107.109106961008</v>
      </c>
      <c r="AH39" s="567">
        <v>137.57306819308502</v>
      </c>
      <c r="AI39" s="567">
        <v>151.72510959061935</v>
      </c>
      <c r="AJ39" s="567">
        <v>189.46274101186057</v>
      </c>
      <c r="AK39" s="567">
        <v>221.27669930568018</v>
      </c>
      <c r="AL39" s="567">
        <v>2361.7348717324194</v>
      </c>
      <c r="AM39" s="567">
        <v>2822.3935078645172</v>
      </c>
      <c r="AN39" s="567">
        <v>2940.2677735884326</v>
      </c>
      <c r="AO39" s="567">
        <v>4508.9400755080987</v>
      </c>
      <c r="AP39" s="567">
        <v>5381.9230280136162</v>
      </c>
    </row>
    <row r="40" spans="1:42" s="523" customFormat="1" ht="24" customHeight="1">
      <c r="A40" s="500" t="s">
        <v>17832</v>
      </c>
      <c r="B40" s="522" t="s">
        <v>17833</v>
      </c>
      <c r="C40" s="567">
        <v>261.83382349503199</v>
      </c>
      <c r="D40" s="567">
        <v>267.08958528639903</v>
      </c>
      <c r="E40" s="567">
        <v>270.40301308996345</v>
      </c>
      <c r="F40" s="567">
        <v>275.96558162151763</v>
      </c>
      <c r="G40" s="567">
        <v>283.66444098179142</v>
      </c>
      <c r="H40" s="567">
        <v>294.01685681991796</v>
      </c>
      <c r="I40" s="567">
        <v>299.70070935691803</v>
      </c>
      <c r="J40" s="567">
        <v>303.9050867102207</v>
      </c>
      <c r="K40" s="567">
        <v>310.35020289031553</v>
      </c>
      <c r="L40" s="567">
        <v>318.89739916056135</v>
      </c>
      <c r="M40" s="567">
        <v>361.01542872390701</v>
      </c>
      <c r="N40" s="567">
        <v>370.33661889334297</v>
      </c>
      <c r="O40" s="567">
        <v>376.5989257996913</v>
      </c>
      <c r="P40" s="567">
        <v>384.40112158895442</v>
      </c>
      <c r="Q40" s="567">
        <v>384.39266381551192</v>
      </c>
      <c r="R40" s="567">
        <v>127.45122152046899</v>
      </c>
      <c r="S40" s="567">
        <v>130.43665844958099</v>
      </c>
      <c r="T40" s="567">
        <v>131.70542874196209</v>
      </c>
      <c r="U40" s="567">
        <v>134.35969856406049</v>
      </c>
      <c r="V40" s="567">
        <v>138.53877340182163</v>
      </c>
      <c r="W40" s="567">
        <v>284.74794899980003</v>
      </c>
      <c r="X40" s="567">
        <v>290.80710941498398</v>
      </c>
      <c r="Y40" s="567">
        <v>294.34726560397814</v>
      </c>
      <c r="Z40" s="567">
        <v>299.86131868674329</v>
      </c>
      <c r="AA40" s="567">
        <v>308.66126652678912</v>
      </c>
      <c r="AB40" s="567">
        <v>87.379268297130608</v>
      </c>
      <c r="AC40" s="567">
        <v>88.731042705752998</v>
      </c>
      <c r="AD40" s="567">
        <v>89.806653046061328</v>
      </c>
      <c r="AE40" s="567">
        <v>91.472974272398574</v>
      </c>
      <c r="AF40" s="567">
        <v>93.722105926182991</v>
      </c>
      <c r="AG40" s="567">
        <v>134.51697638450401</v>
      </c>
      <c r="AH40" s="567">
        <v>137.176204897535</v>
      </c>
      <c r="AI40" s="567">
        <v>138.87898752300524</v>
      </c>
      <c r="AJ40" s="567">
        <v>141.73259714282761</v>
      </c>
      <c r="AK40" s="567">
        <v>145.69207805002446</v>
      </c>
      <c r="AL40" s="567">
        <v>1550.9615242407608</v>
      </c>
      <c r="AM40" s="567">
        <v>1584.2779290045132</v>
      </c>
      <c r="AN40" s="567">
        <v>1605.6453605148822</v>
      </c>
      <c r="AO40" s="567">
        <v>1638.1434947668176</v>
      </c>
      <c r="AP40" s="567">
        <v>1673.5687278626829</v>
      </c>
    </row>
    <row r="41" spans="1:42" s="521" customFormat="1" ht="16.5" customHeight="1">
      <c r="A41" s="500" t="s">
        <v>17834</v>
      </c>
      <c r="B41" s="522" t="s">
        <v>17835</v>
      </c>
      <c r="C41" s="567">
        <v>2804.4389589330503</v>
      </c>
      <c r="D41" s="567">
        <v>2679.9693161744399</v>
      </c>
      <c r="E41" s="567">
        <v>2849.2419996489343</v>
      </c>
      <c r="F41" s="567">
        <v>3059.0522387827059</v>
      </c>
      <c r="G41" s="567">
        <v>2978.9756471370838</v>
      </c>
      <c r="H41" s="567">
        <v>1505.35959690704</v>
      </c>
      <c r="I41" s="567">
        <v>1427.0736764001999</v>
      </c>
      <c r="J41" s="567">
        <v>1527.6477742419916</v>
      </c>
      <c r="K41" s="567">
        <v>1647.7630712555801</v>
      </c>
      <c r="L41" s="567">
        <v>1608.5804438990278</v>
      </c>
      <c r="M41" s="567">
        <v>3963.9524821565601</v>
      </c>
      <c r="N41" s="567">
        <v>3738.2748003097199</v>
      </c>
      <c r="O41" s="567">
        <v>4034.7116697808183</v>
      </c>
      <c r="P41" s="567">
        <v>4296.6513870540803</v>
      </c>
      <c r="Q41" s="567">
        <v>4188.1941843650839</v>
      </c>
      <c r="R41" s="567">
        <v>2085.60195936222</v>
      </c>
      <c r="S41" s="567">
        <v>1986.76245365765</v>
      </c>
      <c r="T41" s="567">
        <v>2120.5797115687305</v>
      </c>
      <c r="U41" s="567">
        <v>2265.1801210506633</v>
      </c>
      <c r="V41" s="567">
        <v>2201.8884311286492</v>
      </c>
      <c r="W41" s="567">
        <v>2673.8923854015202</v>
      </c>
      <c r="X41" s="567">
        <v>2539.7320844188998</v>
      </c>
      <c r="Y41" s="567">
        <v>2714.6915746635941</v>
      </c>
      <c r="Z41" s="567">
        <v>2913.6447515138339</v>
      </c>
      <c r="AA41" s="567">
        <v>2833.3933460206272</v>
      </c>
      <c r="AB41" s="567">
        <v>847.877887771421</v>
      </c>
      <c r="AC41" s="567">
        <v>841.57071307924707</v>
      </c>
      <c r="AD41" s="567">
        <v>894.96587011141492</v>
      </c>
      <c r="AE41" s="567">
        <v>957.2992277534571</v>
      </c>
      <c r="AF41" s="567">
        <v>928.2510122226264</v>
      </c>
      <c r="AG41" s="567">
        <v>1398.9862673852699</v>
      </c>
      <c r="AH41" s="567">
        <v>1396.0932049757698</v>
      </c>
      <c r="AI41" s="567">
        <v>1489.6345876447767</v>
      </c>
      <c r="AJ41" s="567">
        <v>1598.1635318267622</v>
      </c>
      <c r="AK41" s="567">
        <v>1560.3074460479622</v>
      </c>
      <c r="AL41" s="567">
        <v>15280.109537917082</v>
      </c>
      <c r="AM41" s="567">
        <v>14609.476249015925</v>
      </c>
      <c r="AN41" s="567">
        <v>15631.47318766026</v>
      </c>
      <c r="AO41" s="567">
        <v>16737.754329237079</v>
      </c>
      <c r="AP41" s="567">
        <v>16299.590510821061</v>
      </c>
    </row>
    <row r="42" spans="1:42" s="521" customFormat="1" ht="26.1" customHeight="1">
      <c r="A42" s="500" t="s">
        <v>17836</v>
      </c>
      <c r="B42" s="522" t="s">
        <v>17837</v>
      </c>
      <c r="C42" s="567">
        <v>3703.1761697009197</v>
      </c>
      <c r="D42" s="567">
        <v>3221.8504669335002</v>
      </c>
      <c r="E42" s="567">
        <v>3426.9878143284077</v>
      </c>
      <c r="F42" s="567">
        <v>3680.3531127808646</v>
      </c>
      <c r="G42" s="567">
        <v>3573.2103057605482</v>
      </c>
      <c r="H42" s="567">
        <v>4334.5429034556901</v>
      </c>
      <c r="I42" s="567">
        <v>3790.9790754500305</v>
      </c>
      <c r="J42" s="567">
        <v>4038.8216040363609</v>
      </c>
      <c r="K42" s="567">
        <v>4338.3501949370375</v>
      </c>
      <c r="L42" s="567">
        <v>4194.998743949629</v>
      </c>
      <c r="M42" s="567">
        <v>19687.980277676099</v>
      </c>
      <c r="N42" s="567">
        <v>17671.944176504399</v>
      </c>
      <c r="O42" s="567">
        <v>18880.639878879865</v>
      </c>
      <c r="P42" s="567">
        <v>20308.321298019946</v>
      </c>
      <c r="Q42" s="567">
        <v>19714.470188579413</v>
      </c>
      <c r="R42" s="567">
        <v>1834.9741849912702</v>
      </c>
      <c r="S42" s="567">
        <v>1592.6566726872202</v>
      </c>
      <c r="T42" s="567">
        <v>1689.6170793759247</v>
      </c>
      <c r="U42" s="567">
        <v>1807.0574531946108</v>
      </c>
      <c r="V42" s="567">
        <v>1758.1459617704136</v>
      </c>
      <c r="W42" s="567">
        <v>3601.4386482786599</v>
      </c>
      <c r="X42" s="567">
        <v>3148.3393792607799</v>
      </c>
      <c r="Y42" s="567">
        <v>3348.0640355797573</v>
      </c>
      <c r="Z42" s="567">
        <v>3588.250543195004</v>
      </c>
      <c r="AA42" s="567">
        <v>3477.3310455722299</v>
      </c>
      <c r="AB42" s="567">
        <v>614.83009449454801</v>
      </c>
      <c r="AC42" s="567">
        <v>529.42486470053302</v>
      </c>
      <c r="AD42" s="567">
        <v>562.98907368360403</v>
      </c>
      <c r="AE42" s="567">
        <v>607.63371087576036</v>
      </c>
      <c r="AF42" s="567">
        <v>593.91289992325335</v>
      </c>
      <c r="AG42" s="567">
        <v>1442.45515856669</v>
      </c>
      <c r="AH42" s="567">
        <v>1252.8535958252601</v>
      </c>
      <c r="AI42" s="567">
        <v>1332.6312364124901</v>
      </c>
      <c r="AJ42" s="567">
        <v>1431.1508694098886</v>
      </c>
      <c r="AK42" s="567">
        <v>1389.4887298664601</v>
      </c>
      <c r="AL42" s="567">
        <v>35219.397437163876</v>
      </c>
      <c r="AM42" s="567">
        <v>31208.048231361732</v>
      </c>
      <c r="AN42" s="567">
        <v>33279.750722296412</v>
      </c>
      <c r="AO42" s="567">
        <v>35761.117182413109</v>
      </c>
      <c r="AP42" s="567">
        <v>34701.557875421953</v>
      </c>
    </row>
    <row r="43" spans="1:42" s="521" customFormat="1" ht="16.5" customHeight="1">
      <c r="A43" s="500" t="s">
        <v>17838</v>
      </c>
      <c r="B43" s="522" t="s">
        <v>17839</v>
      </c>
      <c r="C43" s="567">
        <v>1625.8635749283599</v>
      </c>
      <c r="D43" s="567">
        <v>1422.00599133469</v>
      </c>
      <c r="E43" s="567">
        <v>1517.2414189748526</v>
      </c>
      <c r="F43" s="567">
        <v>1587.2487334086495</v>
      </c>
      <c r="G43" s="567">
        <v>1595.2708898512476</v>
      </c>
      <c r="H43" s="567">
        <v>1650.1414572195401</v>
      </c>
      <c r="I43" s="567">
        <v>1459.5604101952199</v>
      </c>
      <c r="J43" s="567">
        <v>1537.4465621068618</v>
      </c>
      <c r="K43" s="567">
        <v>1616.2684350838699</v>
      </c>
      <c r="L43" s="567">
        <v>1608.1078965554741</v>
      </c>
      <c r="M43" s="567">
        <v>6031.9738283870201</v>
      </c>
      <c r="N43" s="567">
        <v>5338.1437937459204</v>
      </c>
      <c r="O43" s="567">
        <v>5499.300634450231</v>
      </c>
      <c r="P43" s="567">
        <v>5740.6415036048529</v>
      </c>
      <c r="Q43" s="567">
        <v>5843.3261604171466</v>
      </c>
      <c r="R43" s="567">
        <v>916.05124403227887</v>
      </c>
      <c r="S43" s="567">
        <v>801.20805445981898</v>
      </c>
      <c r="T43" s="567">
        <v>844.4614741383906</v>
      </c>
      <c r="U43" s="567">
        <v>883.11596721461922</v>
      </c>
      <c r="V43" s="567">
        <v>904.36209144468432</v>
      </c>
      <c r="W43" s="567">
        <v>1910.8212662135102</v>
      </c>
      <c r="X43" s="567">
        <v>1685.3792715434902</v>
      </c>
      <c r="Y43" s="567">
        <v>1771.358102588784</v>
      </c>
      <c r="Z43" s="567">
        <v>1859.368975950277</v>
      </c>
      <c r="AA43" s="567">
        <v>1873.56992621329</v>
      </c>
      <c r="AB43" s="567">
        <v>203.150027912383</v>
      </c>
      <c r="AC43" s="567">
        <v>177.680393476566</v>
      </c>
      <c r="AD43" s="567">
        <v>191.34385340315421</v>
      </c>
      <c r="AE43" s="567">
        <v>197.97796769291759</v>
      </c>
      <c r="AF43" s="567">
        <v>198.70918321997823</v>
      </c>
      <c r="AG43" s="567">
        <v>448.29989897329898</v>
      </c>
      <c r="AH43" s="567">
        <v>394.29900582092</v>
      </c>
      <c r="AI43" s="567">
        <v>417.37230315212025</v>
      </c>
      <c r="AJ43" s="567">
        <v>436.62950541671046</v>
      </c>
      <c r="AK43" s="567">
        <v>438.83561534354783</v>
      </c>
      <c r="AL43" s="567">
        <v>12786.301297666392</v>
      </c>
      <c r="AM43" s="567">
        <v>11278.276920576625</v>
      </c>
      <c r="AN43" s="567">
        <v>11778.524348814393</v>
      </c>
      <c r="AO43" s="567">
        <v>12321.251088371897</v>
      </c>
      <c r="AP43" s="567">
        <v>12462.18176304537</v>
      </c>
    </row>
    <row r="44" spans="1:42" s="521" customFormat="1" ht="16.5" customHeight="1">
      <c r="A44" s="500" t="s">
        <v>17840</v>
      </c>
      <c r="B44" s="522" t="s">
        <v>17841</v>
      </c>
      <c r="C44" s="567">
        <v>571.67660599438</v>
      </c>
      <c r="D44" s="567">
        <v>354.62679659557597</v>
      </c>
      <c r="E44" s="567">
        <v>397.50046065969946</v>
      </c>
      <c r="F44" s="567">
        <v>446.74430316368699</v>
      </c>
      <c r="G44" s="567">
        <v>527.23800031406358</v>
      </c>
      <c r="H44" s="567">
        <v>187.310176111099</v>
      </c>
      <c r="I44" s="567">
        <v>111.46623613725501</v>
      </c>
      <c r="J44" s="567">
        <v>129.62862360486173</v>
      </c>
      <c r="K44" s="567">
        <v>145.79241794810903</v>
      </c>
      <c r="L44" s="567">
        <v>169.90828398100754</v>
      </c>
      <c r="M44" s="567">
        <v>1536.2422881546199</v>
      </c>
      <c r="N44" s="567">
        <v>956.00987946174496</v>
      </c>
      <c r="O44" s="567">
        <v>1073.308352030682</v>
      </c>
      <c r="P44" s="567">
        <v>1212.9990044490003</v>
      </c>
      <c r="Q44" s="567">
        <v>1441.0875054861378</v>
      </c>
      <c r="R44" s="567">
        <v>656.33520242839199</v>
      </c>
      <c r="S44" s="567">
        <v>443.12388718702795</v>
      </c>
      <c r="T44" s="567">
        <v>467.49043459629991</v>
      </c>
      <c r="U44" s="567">
        <v>524.53453969762063</v>
      </c>
      <c r="V44" s="567">
        <v>626.69224415630515</v>
      </c>
      <c r="W44" s="567">
        <v>458.97473604304696</v>
      </c>
      <c r="X44" s="567">
        <v>281.75874252767898</v>
      </c>
      <c r="Y44" s="567">
        <v>319.54333208488663</v>
      </c>
      <c r="Z44" s="567">
        <v>358.99992980054355</v>
      </c>
      <c r="AA44" s="567">
        <v>422.56344607790589</v>
      </c>
      <c r="AB44" s="567">
        <v>210.045275302211</v>
      </c>
      <c r="AC44" s="567">
        <v>141.81006668920298</v>
      </c>
      <c r="AD44" s="567">
        <v>147.24988867853796</v>
      </c>
      <c r="AE44" s="567">
        <v>165.57667454066285</v>
      </c>
      <c r="AF44" s="567">
        <v>197.91117213633191</v>
      </c>
      <c r="AG44" s="567">
        <v>214.24534646645702</v>
      </c>
      <c r="AH44" s="567">
        <v>135.716611068601</v>
      </c>
      <c r="AI44" s="567">
        <v>149.93090834503212</v>
      </c>
      <c r="AJ44" s="567">
        <v>168.50213040037701</v>
      </c>
      <c r="AK44" s="567">
        <v>198.86434784824854</v>
      </c>
      <c r="AL44" s="567">
        <v>3834.8296305002054</v>
      </c>
      <c r="AM44" s="567">
        <v>2424.5122196670868</v>
      </c>
      <c r="AN44" s="567">
        <v>2684.6519999999996</v>
      </c>
      <c r="AO44" s="567">
        <v>3023.1490000000003</v>
      </c>
      <c r="AP44" s="567">
        <v>3584.2650000000008</v>
      </c>
    </row>
    <row r="45" spans="1:42" s="521" customFormat="1" ht="16.5" customHeight="1">
      <c r="A45" s="500" t="s">
        <v>17842</v>
      </c>
      <c r="B45" s="522" t="s">
        <v>17843</v>
      </c>
      <c r="C45" s="567">
        <v>1304.24825949572</v>
      </c>
      <c r="D45" s="567">
        <v>1328.81146748827</v>
      </c>
      <c r="E45" s="567">
        <v>1377.6720111634797</v>
      </c>
      <c r="F45" s="567">
        <v>1427.5287187192293</v>
      </c>
      <c r="G45" s="567">
        <v>1482.8473814510689</v>
      </c>
      <c r="H45" s="567">
        <v>1323.4030550668199</v>
      </c>
      <c r="I45" s="567">
        <v>1346.2217216592901</v>
      </c>
      <c r="J45" s="567">
        <v>1401.0018668051705</v>
      </c>
      <c r="K45" s="567">
        <v>1452.2734868363732</v>
      </c>
      <c r="L45" s="567">
        <v>1510.4688057508797</v>
      </c>
      <c r="M45" s="567">
        <v>2438.0251150450799</v>
      </c>
      <c r="N45" s="567">
        <v>2495.7988519258602</v>
      </c>
      <c r="O45" s="567">
        <v>2590.7318760082771</v>
      </c>
      <c r="P45" s="567">
        <v>2725.0994047778486</v>
      </c>
      <c r="Q45" s="567">
        <v>2851.4986334415362</v>
      </c>
      <c r="R45" s="567">
        <v>852.67185082362107</v>
      </c>
      <c r="S45" s="567">
        <v>870.86449693181407</v>
      </c>
      <c r="T45" s="567">
        <v>895.75973510403833</v>
      </c>
      <c r="U45" s="567">
        <v>928.66013164354104</v>
      </c>
      <c r="V45" s="567">
        <v>959.96767085807437</v>
      </c>
      <c r="W45" s="567">
        <v>1226.76108680843</v>
      </c>
      <c r="X45" s="567">
        <v>1250.26058549034</v>
      </c>
      <c r="Y45" s="567">
        <v>1294.3457920684536</v>
      </c>
      <c r="Z45" s="567">
        <v>1341.9475524033874</v>
      </c>
      <c r="AA45" s="567">
        <v>1391.6257709015495</v>
      </c>
      <c r="AB45" s="567">
        <v>222.13174180716501</v>
      </c>
      <c r="AC45" s="567">
        <v>225.10977298571001</v>
      </c>
      <c r="AD45" s="567">
        <v>233.78999264642357</v>
      </c>
      <c r="AE45" s="567">
        <v>241.8550184040981</v>
      </c>
      <c r="AF45" s="567">
        <v>252.12421161978696</v>
      </c>
      <c r="AG45" s="567">
        <v>441.17909127306302</v>
      </c>
      <c r="AH45" s="567">
        <v>449.10995618075606</v>
      </c>
      <c r="AI45" s="567">
        <v>465.61489408115369</v>
      </c>
      <c r="AJ45" s="567">
        <v>482.47026279469191</v>
      </c>
      <c r="AK45" s="567">
        <v>501.17134789972317</v>
      </c>
      <c r="AL45" s="567">
        <v>7808.4202003198998</v>
      </c>
      <c r="AM45" s="567">
        <v>7966.176852662039</v>
      </c>
      <c r="AN45" s="567">
        <v>8258.916167876996</v>
      </c>
      <c r="AO45" s="567">
        <v>8599.8345755791706</v>
      </c>
      <c r="AP45" s="567">
        <v>8949.7038219226197</v>
      </c>
    </row>
    <row r="46" spans="1:42" s="521" customFormat="1" ht="16.5" customHeight="1">
      <c r="A46" s="500" t="s">
        <v>17844</v>
      </c>
      <c r="B46" s="522" t="s">
        <v>17845</v>
      </c>
      <c r="C46" s="567">
        <v>1013.19955881032</v>
      </c>
      <c r="D46" s="567">
        <v>1017.7405196424201</v>
      </c>
      <c r="E46" s="567">
        <v>1061.8255083534543</v>
      </c>
      <c r="F46" s="567">
        <v>1134.8893413892506</v>
      </c>
      <c r="G46" s="567">
        <v>1224.1602589364459</v>
      </c>
      <c r="H46" s="567">
        <v>728.15902949408098</v>
      </c>
      <c r="I46" s="567">
        <v>742.75522467488395</v>
      </c>
      <c r="J46" s="567">
        <v>814.69982319735266</v>
      </c>
      <c r="K46" s="567">
        <v>893.11178542819744</v>
      </c>
      <c r="L46" s="567">
        <v>957.84119623752667</v>
      </c>
      <c r="M46" s="567">
        <v>7164.5320273392299</v>
      </c>
      <c r="N46" s="567">
        <v>6958.0624756923189</v>
      </c>
      <c r="O46" s="567">
        <v>7167.2258216150203</v>
      </c>
      <c r="P46" s="567">
        <v>7634.8330274155032</v>
      </c>
      <c r="Q46" s="567">
        <v>8164.138514674918</v>
      </c>
      <c r="R46" s="567">
        <v>869.37731439051799</v>
      </c>
      <c r="S46" s="567">
        <v>910.98053760217203</v>
      </c>
      <c r="T46" s="567">
        <v>996.48255252412491</v>
      </c>
      <c r="U46" s="567">
        <v>1057.3019410913294</v>
      </c>
      <c r="V46" s="567">
        <v>1146.2755309872568</v>
      </c>
      <c r="W46" s="567">
        <v>1115.53975948789</v>
      </c>
      <c r="X46" s="567">
        <v>1199.09491355972</v>
      </c>
      <c r="Y46" s="567">
        <v>1272.6430005692873</v>
      </c>
      <c r="Z46" s="567">
        <v>1362.7966875944808</v>
      </c>
      <c r="AA46" s="567">
        <v>1467.7731895450277</v>
      </c>
      <c r="AB46" s="567">
        <v>104.608947342343</v>
      </c>
      <c r="AC46" s="567">
        <v>119.14830915677301</v>
      </c>
      <c r="AD46" s="567">
        <v>134.15380007241077</v>
      </c>
      <c r="AE46" s="567">
        <v>145.88331037988718</v>
      </c>
      <c r="AF46" s="567">
        <v>158.41705187707535</v>
      </c>
      <c r="AG46" s="567">
        <v>271.25183628732003</v>
      </c>
      <c r="AH46" s="567">
        <v>279.59782473130599</v>
      </c>
      <c r="AI46" s="567">
        <v>303.37871667241546</v>
      </c>
      <c r="AJ46" s="567">
        <v>330.48888203449206</v>
      </c>
      <c r="AK46" s="567">
        <v>356.48793698186688</v>
      </c>
      <c r="AL46" s="567">
        <v>11266.668473151703</v>
      </c>
      <c r="AM46" s="567">
        <v>11227.379805059594</v>
      </c>
      <c r="AN46" s="567">
        <v>11750.409223004066</v>
      </c>
      <c r="AO46" s="567">
        <v>12559.30497533314</v>
      </c>
      <c r="AP46" s="567">
        <v>13475.093679240115</v>
      </c>
    </row>
    <row r="47" spans="1:42" s="521" customFormat="1" ht="16.5" customHeight="1">
      <c r="A47" s="500" t="s">
        <v>17846</v>
      </c>
      <c r="B47" s="522" t="s">
        <v>17847</v>
      </c>
      <c r="C47" s="567">
        <v>2108.0175508243001</v>
      </c>
      <c r="D47" s="567">
        <v>2138.8454841705998</v>
      </c>
      <c r="E47" s="567">
        <v>2183.3209438519916</v>
      </c>
      <c r="F47" s="567">
        <v>2210.8877996143628</v>
      </c>
      <c r="G47" s="567">
        <v>2251.9578952771521</v>
      </c>
      <c r="H47" s="567">
        <v>691.56628675982904</v>
      </c>
      <c r="I47" s="567">
        <v>691.49273035270994</v>
      </c>
      <c r="J47" s="567">
        <v>702.11079413377047</v>
      </c>
      <c r="K47" s="567">
        <v>708.71705217301439</v>
      </c>
      <c r="L47" s="567">
        <v>732.31229067283277</v>
      </c>
      <c r="M47" s="567">
        <v>11412.281222121401</v>
      </c>
      <c r="N47" s="567">
        <v>11676.5748444159</v>
      </c>
      <c r="O47" s="567">
        <v>12037.577783882216</v>
      </c>
      <c r="P47" s="567">
        <v>12224.655795647677</v>
      </c>
      <c r="Q47" s="567">
        <v>12462.938907717888</v>
      </c>
      <c r="R47" s="567">
        <v>896.97081214543596</v>
      </c>
      <c r="S47" s="567">
        <v>917.05301409030903</v>
      </c>
      <c r="T47" s="567">
        <v>938.77486768100152</v>
      </c>
      <c r="U47" s="567">
        <v>963.3458641783327</v>
      </c>
      <c r="V47" s="567">
        <v>992.25999222975554</v>
      </c>
      <c r="W47" s="567">
        <v>1225.7076853451001</v>
      </c>
      <c r="X47" s="567">
        <v>1246.5561369014199</v>
      </c>
      <c r="Y47" s="567">
        <v>1271.7676510485962</v>
      </c>
      <c r="Z47" s="567">
        <v>1286.4077458409815</v>
      </c>
      <c r="AA47" s="567">
        <v>1312.6057523677614</v>
      </c>
      <c r="AB47" s="567">
        <v>142.70016279573298</v>
      </c>
      <c r="AC47" s="567">
        <v>145.89272192220102</v>
      </c>
      <c r="AD47" s="567">
        <v>149.34849006266779</v>
      </c>
      <c r="AE47" s="567">
        <v>162.36343096109886</v>
      </c>
      <c r="AF47" s="567">
        <v>176.40219533930846</v>
      </c>
      <c r="AG47" s="567">
        <v>349.63656142187403</v>
      </c>
      <c r="AH47" s="567">
        <v>360.20383856671504</v>
      </c>
      <c r="AI47" s="567">
        <v>368.71646671250284</v>
      </c>
      <c r="AJ47" s="567">
        <v>382.31806112024947</v>
      </c>
      <c r="AK47" s="567">
        <v>399.68326280611973</v>
      </c>
      <c r="AL47" s="567">
        <v>16826.880281413676</v>
      </c>
      <c r="AM47" s="567">
        <v>17176.618770419853</v>
      </c>
      <c r="AN47" s="567">
        <v>17651.616997372745</v>
      </c>
      <c r="AO47" s="567">
        <v>17938.69574953572</v>
      </c>
      <c r="AP47" s="567">
        <v>18328.160296410821</v>
      </c>
    </row>
    <row r="48" spans="1:42" s="521" customFormat="1" ht="16.5" customHeight="1">
      <c r="A48" s="500" t="s">
        <v>17848</v>
      </c>
      <c r="B48" s="522" t="s">
        <v>17849</v>
      </c>
      <c r="C48" s="567">
        <v>181.30028335114301</v>
      </c>
      <c r="D48" s="567">
        <v>183.461610702461</v>
      </c>
      <c r="E48" s="567">
        <v>185.59991571753417</v>
      </c>
      <c r="F48" s="567">
        <v>191.70779813461087</v>
      </c>
      <c r="G48" s="567">
        <v>199.32157557661594</v>
      </c>
      <c r="H48" s="567">
        <v>103.658560700724</v>
      </c>
      <c r="I48" s="567">
        <v>104.82318483211699</v>
      </c>
      <c r="J48" s="567">
        <v>106.23460220054559</v>
      </c>
      <c r="K48" s="567">
        <v>109.71238096936231</v>
      </c>
      <c r="L48" s="567">
        <v>113.65686907039222</v>
      </c>
      <c r="M48" s="567">
        <v>1277.2801389879301</v>
      </c>
      <c r="N48" s="567">
        <v>1298.4047823664</v>
      </c>
      <c r="O48" s="567">
        <v>1320.3398541142283</v>
      </c>
      <c r="P48" s="567">
        <v>1368.5062610002337</v>
      </c>
      <c r="Q48" s="567">
        <v>1429.887054880717</v>
      </c>
      <c r="R48" s="567">
        <v>117.88965393763598</v>
      </c>
      <c r="S48" s="567">
        <v>119.70446704911201</v>
      </c>
      <c r="T48" s="567">
        <v>120.75575202001737</v>
      </c>
      <c r="U48" s="567">
        <v>124.31073324081892</v>
      </c>
      <c r="V48" s="567">
        <v>129.38329761402622</v>
      </c>
      <c r="W48" s="567">
        <v>151.14479640754502</v>
      </c>
      <c r="X48" s="567">
        <v>153.132433672378</v>
      </c>
      <c r="Y48" s="567">
        <v>154.88758847194126</v>
      </c>
      <c r="Z48" s="567">
        <v>159.67638159722458</v>
      </c>
      <c r="AA48" s="567">
        <v>165.67094315997932</v>
      </c>
      <c r="AB48" s="567">
        <v>27.926475708416397</v>
      </c>
      <c r="AC48" s="567">
        <v>28.1567346239225</v>
      </c>
      <c r="AD48" s="567">
        <v>28.477901819404281</v>
      </c>
      <c r="AE48" s="567">
        <v>29.559351581025616</v>
      </c>
      <c r="AF48" s="567">
        <v>30.950918219278179</v>
      </c>
      <c r="AG48" s="567">
        <v>59.184921059109101</v>
      </c>
      <c r="AH48" s="567">
        <v>59.907065083879402</v>
      </c>
      <c r="AI48" s="567">
        <v>60.606431453352059</v>
      </c>
      <c r="AJ48" s="567">
        <v>62.603644671216784</v>
      </c>
      <c r="AK48" s="567">
        <v>65.085069237204749</v>
      </c>
      <c r="AL48" s="567">
        <v>1918.3848301525038</v>
      </c>
      <c r="AM48" s="567">
        <v>1947.5902783302704</v>
      </c>
      <c r="AN48" s="567">
        <v>1976.902045797023</v>
      </c>
      <c r="AO48" s="567">
        <v>2046.0765511944926</v>
      </c>
      <c r="AP48" s="567">
        <v>2133.9557277582139</v>
      </c>
    </row>
    <row r="49" spans="1:42" s="521" customFormat="1" ht="16.5" customHeight="1">
      <c r="A49" s="500" t="s">
        <v>17850</v>
      </c>
      <c r="B49" s="522" t="s">
        <v>17851</v>
      </c>
      <c r="C49" s="567">
        <v>108.562348291863</v>
      </c>
      <c r="D49" s="567">
        <v>108.08109372035999</v>
      </c>
      <c r="E49" s="567">
        <v>110.20263815460116</v>
      </c>
      <c r="F49" s="567">
        <v>112.55484547832562</v>
      </c>
      <c r="G49" s="567">
        <v>117.95313696623177</v>
      </c>
      <c r="H49" s="567">
        <v>102.688987970727</v>
      </c>
      <c r="I49" s="567">
        <v>104.22986019816101</v>
      </c>
      <c r="J49" s="567">
        <v>106.45102732193564</v>
      </c>
      <c r="K49" s="567">
        <v>108.72251996511082</v>
      </c>
      <c r="L49" s="567">
        <v>113.52775278615238</v>
      </c>
      <c r="M49" s="567">
        <v>1086.2752289083501</v>
      </c>
      <c r="N49" s="567">
        <v>1117.73853464584</v>
      </c>
      <c r="O49" s="567">
        <v>1144.7808501849895</v>
      </c>
      <c r="P49" s="567">
        <v>1170.4822418642379</v>
      </c>
      <c r="Q49" s="567">
        <v>1230.55840051012</v>
      </c>
      <c r="R49" s="567">
        <v>61.497729218959293</v>
      </c>
      <c r="S49" s="567">
        <v>60.920119971141197</v>
      </c>
      <c r="T49" s="567">
        <v>61.956049123489393</v>
      </c>
      <c r="U49" s="567">
        <v>63.047895292636177</v>
      </c>
      <c r="V49" s="567">
        <v>66.145236429987989</v>
      </c>
      <c r="W49" s="567">
        <v>103.70870685842301</v>
      </c>
      <c r="X49" s="567">
        <v>104.714626297463</v>
      </c>
      <c r="Y49" s="567">
        <v>106.75016763206114</v>
      </c>
      <c r="Z49" s="567">
        <v>108.81770095130562</v>
      </c>
      <c r="AA49" s="567">
        <v>113.79703848560294</v>
      </c>
      <c r="AB49" s="567">
        <v>15.532305622245</v>
      </c>
      <c r="AC49" s="567">
        <v>15.234828586384799</v>
      </c>
      <c r="AD49" s="567">
        <v>15.532707720847521</v>
      </c>
      <c r="AE49" s="567">
        <v>15.938269459752982</v>
      </c>
      <c r="AF49" s="567">
        <v>16.822770853267748</v>
      </c>
      <c r="AG49" s="567">
        <v>18.9480404294967</v>
      </c>
      <c r="AH49" s="567">
        <v>19.043120624536499</v>
      </c>
      <c r="AI49" s="567">
        <v>19.41896707570065</v>
      </c>
      <c r="AJ49" s="567">
        <v>19.835592056972633</v>
      </c>
      <c r="AK49" s="567">
        <v>20.784541822684368</v>
      </c>
      <c r="AL49" s="567">
        <v>1497.2133473000642</v>
      </c>
      <c r="AM49" s="567">
        <v>1529.9621840438863</v>
      </c>
      <c r="AN49" s="567">
        <v>1565.0924072136249</v>
      </c>
      <c r="AO49" s="567">
        <v>1599.3990650683418</v>
      </c>
      <c r="AP49" s="567">
        <v>1679.588877854047</v>
      </c>
    </row>
    <row r="50" spans="1:42" ht="24" customHeight="1">
      <c r="A50" s="500" t="s">
        <v>17852</v>
      </c>
      <c r="B50" s="522" t="s">
        <v>17853</v>
      </c>
      <c r="C50" s="567">
        <v>1438.9768966664501</v>
      </c>
      <c r="D50" s="567">
        <v>1456.6311087240999</v>
      </c>
      <c r="E50" s="567">
        <v>1579.2897053390186</v>
      </c>
      <c r="F50" s="567">
        <v>1643.7237099261251</v>
      </c>
      <c r="G50" s="567">
        <v>1730.8392064921234</v>
      </c>
      <c r="H50" s="567">
        <v>1372.1334197547299</v>
      </c>
      <c r="I50" s="567">
        <v>1527.5908903919101</v>
      </c>
      <c r="J50" s="567">
        <v>1505.9284059322686</v>
      </c>
      <c r="K50" s="567">
        <v>1567.3693166705959</v>
      </c>
      <c r="L50" s="567">
        <v>1650.4381167977194</v>
      </c>
      <c r="M50" s="567">
        <v>1726.35121472785</v>
      </c>
      <c r="N50" s="567">
        <v>1832.6620777196199</v>
      </c>
      <c r="O50" s="567">
        <v>1894.685527985363</v>
      </c>
      <c r="P50" s="567">
        <v>1971.98747935541</v>
      </c>
      <c r="Q50" s="567">
        <v>2076.5005842334176</v>
      </c>
      <c r="R50" s="567">
        <v>1157.9184976833099</v>
      </c>
      <c r="S50" s="567">
        <v>1229.2245643241399</v>
      </c>
      <c r="T50" s="567">
        <v>1270.8256590145725</v>
      </c>
      <c r="U50" s="567">
        <v>1322.6745288359457</v>
      </c>
      <c r="V50" s="567">
        <v>1392.7747821077801</v>
      </c>
      <c r="W50" s="567">
        <v>1609.5067117798101</v>
      </c>
      <c r="X50" s="567">
        <v>1708.6221444105499</v>
      </c>
      <c r="Y50" s="567">
        <v>1766.4476660302557</v>
      </c>
      <c r="Z50" s="567">
        <v>1838.5175950819644</v>
      </c>
      <c r="AA50" s="567">
        <v>1935.9569471298146</v>
      </c>
      <c r="AB50" s="567">
        <v>1065.2850178686499</v>
      </c>
      <c r="AC50" s="567">
        <v>1130.8865991782</v>
      </c>
      <c r="AD50" s="567">
        <v>1169.1596062934068</v>
      </c>
      <c r="AE50" s="567">
        <v>1216.8605665290702</v>
      </c>
      <c r="AF50" s="567">
        <v>1281.3527995391578</v>
      </c>
      <c r="AG50" s="567">
        <v>1216.34074915734</v>
      </c>
      <c r="AH50" s="567">
        <v>1291.2445309786701</v>
      </c>
      <c r="AI50" s="567">
        <v>1334.9445899921261</v>
      </c>
      <c r="AJ50" s="567">
        <v>1389.4094709726683</v>
      </c>
      <c r="AK50" s="567">
        <v>1463.0466006595821</v>
      </c>
      <c r="AL50" s="567">
        <v>9586.5125076381391</v>
      </c>
      <c r="AM50" s="567">
        <v>10176.86191572719</v>
      </c>
      <c r="AN50" s="567">
        <v>10521.281160587012</v>
      </c>
      <c r="AO50" s="567">
        <v>10950.542667371777</v>
      </c>
      <c r="AP50" s="567">
        <v>11530.909036959594</v>
      </c>
    </row>
    <row r="51" spans="1:42" ht="16.5" customHeight="1">
      <c r="A51" s="500" t="s">
        <v>17854</v>
      </c>
      <c r="B51" s="522" t="s">
        <v>17855</v>
      </c>
      <c r="C51" s="567">
        <v>1862.20889878397</v>
      </c>
      <c r="D51" s="567">
        <v>1934.1740421965101</v>
      </c>
      <c r="E51" s="567">
        <v>2008.1445274581226</v>
      </c>
      <c r="F51" s="567">
        <v>2102.2824313200463</v>
      </c>
      <c r="G51" s="567">
        <v>2186.4414830675678</v>
      </c>
      <c r="H51" s="567">
        <v>1981.9953176932199</v>
      </c>
      <c r="I51" s="567">
        <v>2032.4385873753399</v>
      </c>
      <c r="J51" s="567">
        <v>2113.5249503161185</v>
      </c>
      <c r="K51" s="567">
        <v>2213.9846342743799</v>
      </c>
      <c r="L51" s="567">
        <v>2293.017002644578</v>
      </c>
      <c r="M51" s="567">
        <v>2571.08516564208</v>
      </c>
      <c r="N51" s="567">
        <v>2639.4979718967998</v>
      </c>
      <c r="O51" s="567">
        <v>2752.8388286459735</v>
      </c>
      <c r="P51" s="567">
        <v>2882.3005520551933</v>
      </c>
      <c r="Q51" s="567">
        <v>3010.5308711261864</v>
      </c>
      <c r="R51" s="567">
        <v>1144.2917532358401</v>
      </c>
      <c r="S51" s="567">
        <v>1191.3489248041801</v>
      </c>
      <c r="T51" s="567">
        <v>1233.6702905071684</v>
      </c>
      <c r="U51" s="567">
        <v>1286.069978416916</v>
      </c>
      <c r="V51" s="567">
        <v>1339.7786252565277</v>
      </c>
      <c r="W51" s="567">
        <v>2114.7159065324399</v>
      </c>
      <c r="X51" s="567">
        <v>2182.6451348947203</v>
      </c>
      <c r="Y51" s="567">
        <v>2265.61924601802</v>
      </c>
      <c r="Z51" s="567">
        <v>2367.5848184629781</v>
      </c>
      <c r="AA51" s="567">
        <v>2457.0075361103022</v>
      </c>
      <c r="AB51" s="567">
        <v>931.27108605476496</v>
      </c>
      <c r="AC51" s="567">
        <v>962.55685826900003</v>
      </c>
      <c r="AD51" s="567">
        <v>999.106177326477</v>
      </c>
      <c r="AE51" s="567">
        <v>1050.2909288026797</v>
      </c>
      <c r="AF51" s="567">
        <v>1100.6332591241248</v>
      </c>
      <c r="AG51" s="567">
        <v>1400.4447659392799</v>
      </c>
      <c r="AH51" s="567">
        <v>1447.71461457125</v>
      </c>
      <c r="AI51" s="567">
        <v>1503.0684972241675</v>
      </c>
      <c r="AJ51" s="567">
        <v>1573.5294206063497</v>
      </c>
      <c r="AK51" s="567">
        <v>1636.5213107359291</v>
      </c>
      <c r="AL51" s="567">
        <v>12006.012893881596</v>
      </c>
      <c r="AM51" s="567">
        <v>12390.3761340078</v>
      </c>
      <c r="AN51" s="567">
        <v>12875.972517496048</v>
      </c>
      <c r="AO51" s="567">
        <v>13476.042763938545</v>
      </c>
      <c r="AP51" s="567">
        <v>14023.930088065219</v>
      </c>
    </row>
    <row r="52" spans="1:42" ht="29.1" customHeight="1">
      <c r="A52" s="500" t="s">
        <v>17856</v>
      </c>
      <c r="B52" s="524" t="s">
        <v>17866</v>
      </c>
      <c r="C52" s="567">
        <v>444.53640434224297</v>
      </c>
      <c r="D52" s="567">
        <v>471.92938879234396</v>
      </c>
      <c r="E52" s="567">
        <v>502.55502972347369</v>
      </c>
      <c r="F52" s="567">
        <v>537.91420190481324</v>
      </c>
      <c r="G52" s="567">
        <v>572.41137302022719</v>
      </c>
      <c r="H52" s="567">
        <v>327.83206097925097</v>
      </c>
      <c r="I52" s="567">
        <v>343.79052746159601</v>
      </c>
      <c r="J52" s="567">
        <v>366.68793431344363</v>
      </c>
      <c r="K52" s="567">
        <v>392.73276490401048</v>
      </c>
      <c r="L52" s="567">
        <v>416.17717076804558</v>
      </c>
      <c r="M52" s="567">
        <v>684.15605540348599</v>
      </c>
      <c r="N52" s="567">
        <v>710.29572520566194</v>
      </c>
      <c r="O52" s="567">
        <v>759.7502232127847</v>
      </c>
      <c r="P52" s="567">
        <v>813.32216439278477</v>
      </c>
      <c r="Q52" s="567">
        <v>869.19030505970261</v>
      </c>
      <c r="R52" s="567">
        <v>297.39080970409401</v>
      </c>
      <c r="S52" s="567">
        <v>316.40230561707898</v>
      </c>
      <c r="T52" s="567">
        <v>336.05058629498228</v>
      </c>
      <c r="U52" s="567">
        <v>358.18174131694923</v>
      </c>
      <c r="V52" s="567">
        <v>381.78629436565245</v>
      </c>
      <c r="W52" s="567">
        <v>438.38340860801799</v>
      </c>
      <c r="X52" s="567">
        <v>461.98526969916304</v>
      </c>
      <c r="Y52" s="567">
        <v>491.85721600914911</v>
      </c>
      <c r="Z52" s="567">
        <v>525.52207095600886</v>
      </c>
      <c r="AA52" s="567">
        <v>558.00790080359752</v>
      </c>
      <c r="AB52" s="567">
        <v>174.61716577594399</v>
      </c>
      <c r="AC52" s="567">
        <v>184.35620205287699</v>
      </c>
      <c r="AD52" s="567">
        <v>196.27064875727083</v>
      </c>
      <c r="AE52" s="567">
        <v>210.95344409692953</v>
      </c>
      <c r="AF52" s="567">
        <v>226.18723085883516</v>
      </c>
      <c r="AG52" s="567">
        <v>247.339418842534</v>
      </c>
      <c r="AH52" s="567">
        <v>261.43163767199997</v>
      </c>
      <c r="AI52" s="567">
        <v>278.39712372462407</v>
      </c>
      <c r="AJ52" s="567">
        <v>297.98481313245912</v>
      </c>
      <c r="AK52" s="567">
        <v>317.09498544622915</v>
      </c>
      <c r="AL52" s="567">
        <v>2614.25532365557</v>
      </c>
      <c r="AM52" s="567">
        <v>2750.1910565007211</v>
      </c>
      <c r="AN52" s="567">
        <v>2931.5687620357285</v>
      </c>
      <c r="AO52" s="567">
        <v>3136.6112007039555</v>
      </c>
      <c r="AP52" s="567">
        <v>3340.8552603222897</v>
      </c>
    </row>
    <row r="53" spans="1:42" ht="51" customHeight="1">
      <c r="A53" s="500" t="s">
        <v>17858</v>
      </c>
      <c r="B53" s="522" t="s">
        <v>17859</v>
      </c>
      <c r="C53" s="567">
        <v>171.40955248359401</v>
      </c>
      <c r="D53" s="567">
        <v>176.592761934371</v>
      </c>
      <c r="E53" s="567">
        <v>182.21692404806981</v>
      </c>
      <c r="F53" s="567">
        <v>190.43916330094675</v>
      </c>
      <c r="G53" s="567">
        <v>200.63706422085596</v>
      </c>
      <c r="H53" s="567">
        <v>96.104574402448208</v>
      </c>
      <c r="I53" s="567">
        <v>97.803574851718594</v>
      </c>
      <c r="J53" s="567">
        <v>101.08033074668997</v>
      </c>
      <c r="K53" s="567">
        <v>105.70738670102151</v>
      </c>
      <c r="L53" s="567">
        <v>110.61628829484587</v>
      </c>
      <c r="M53" s="567">
        <v>446.28583525093899</v>
      </c>
      <c r="N53" s="567">
        <v>449.64038983426298</v>
      </c>
      <c r="O53" s="567">
        <v>466.02172447036412</v>
      </c>
      <c r="P53" s="567">
        <v>487.12015680037155</v>
      </c>
      <c r="Q53" s="567">
        <v>515.11312090881574</v>
      </c>
      <c r="R53" s="567">
        <v>81.069107296538007</v>
      </c>
      <c r="S53" s="567">
        <v>83.701968909447501</v>
      </c>
      <c r="T53" s="567">
        <v>86.14099886542003</v>
      </c>
      <c r="U53" s="567">
        <v>89.649290391965465</v>
      </c>
      <c r="V53" s="567">
        <v>94.361834089103496</v>
      </c>
      <c r="W53" s="567">
        <v>112.60639748508099</v>
      </c>
      <c r="X53" s="567">
        <v>115.16095851637499</v>
      </c>
      <c r="Y53" s="567">
        <v>118.80245121562891</v>
      </c>
      <c r="Z53" s="567">
        <v>123.94113853596482</v>
      </c>
      <c r="AA53" s="567">
        <v>129.95634731929732</v>
      </c>
      <c r="AB53" s="567">
        <v>32.894027899504501</v>
      </c>
      <c r="AC53" s="567">
        <v>33.702030025382903</v>
      </c>
      <c r="AD53" s="567">
        <v>34.766652611535832</v>
      </c>
      <c r="AE53" s="567">
        <v>36.486508564008531</v>
      </c>
      <c r="AF53" s="567">
        <v>36.531922700612292</v>
      </c>
      <c r="AG53" s="567">
        <v>45.364009646665103</v>
      </c>
      <c r="AH53" s="567">
        <v>46.5312188363799</v>
      </c>
      <c r="AI53" s="567">
        <v>48.013154535313205</v>
      </c>
      <c r="AJ53" s="567">
        <v>50.179669231667937</v>
      </c>
      <c r="AK53" s="567">
        <v>52.729744221063186</v>
      </c>
      <c r="AL53" s="567">
        <v>985.73350446477002</v>
      </c>
      <c r="AM53" s="567">
        <v>1003.1329029079379</v>
      </c>
      <c r="AN53" s="567">
        <v>1037.0422364930218</v>
      </c>
      <c r="AO53" s="567">
        <v>1083.5233135259464</v>
      </c>
      <c r="AP53" s="567">
        <v>1139.946321754594</v>
      </c>
    </row>
    <row r="54" spans="1:42" ht="16.5" customHeight="1">
      <c r="A54" s="677"/>
      <c r="B54" s="522" t="s">
        <v>17867</v>
      </c>
      <c r="C54" s="567">
        <v>13228.974729797299</v>
      </c>
      <c r="D54" s="567">
        <v>13691.9809165488</v>
      </c>
      <c r="E54" s="567">
        <v>14099.716574954309</v>
      </c>
      <c r="F54" s="567">
        <v>14404.139456964156</v>
      </c>
      <c r="G54" s="567">
        <v>14762.187851575853</v>
      </c>
      <c r="H54" s="567">
        <v>12409.602548397601</v>
      </c>
      <c r="I54" s="567">
        <v>12082.693017698301</v>
      </c>
      <c r="J54" s="567">
        <v>12382.222051132583</v>
      </c>
      <c r="K54" s="567">
        <v>12585.085102975481</v>
      </c>
      <c r="L54" s="567">
        <v>13002.692127728185</v>
      </c>
      <c r="M54" s="567">
        <v>10146.516843134799</v>
      </c>
      <c r="N54" s="567">
        <v>10703.984225268101</v>
      </c>
      <c r="O54" s="567">
        <v>10997.813321143021</v>
      </c>
      <c r="P54" s="567">
        <v>11289.130380427156</v>
      </c>
      <c r="Q54" s="567">
        <v>11606.051678563252</v>
      </c>
      <c r="R54" s="567">
        <v>5940.7447176559699</v>
      </c>
      <c r="S54" s="567">
        <v>6079.3352799785698</v>
      </c>
      <c r="T54" s="567">
        <v>6229.0238201368884</v>
      </c>
      <c r="U54" s="567">
        <v>6379.6735554420411</v>
      </c>
      <c r="V54" s="567">
        <v>6546.8041807514728</v>
      </c>
      <c r="W54" s="567">
        <v>10604.1064596417</v>
      </c>
      <c r="X54" s="567">
        <v>10868.5024948522</v>
      </c>
      <c r="Y54" s="567">
        <v>11210.848785449258</v>
      </c>
      <c r="Z54" s="567">
        <v>11475.00486968049</v>
      </c>
      <c r="AA54" s="567">
        <v>11891.060870716121</v>
      </c>
      <c r="AB54" s="567">
        <v>3206.4057132777898</v>
      </c>
      <c r="AC54" s="567">
        <v>3333.5397037758798</v>
      </c>
      <c r="AD54" s="567">
        <v>3448.2364118236778</v>
      </c>
      <c r="AE54" s="567">
        <v>3557.4849328396085</v>
      </c>
      <c r="AF54" s="567">
        <v>3578.9888006699825</v>
      </c>
      <c r="AG54" s="567">
        <v>5892.8372523362204</v>
      </c>
      <c r="AH54" s="567">
        <v>6162.9003176261594</v>
      </c>
      <c r="AI54" s="567">
        <v>6347.5021107039338</v>
      </c>
      <c r="AJ54" s="567">
        <v>6474.9511442274634</v>
      </c>
      <c r="AK54" s="567">
        <v>6583.166434523062</v>
      </c>
      <c r="AL54" s="567">
        <v>61429.188264241369</v>
      </c>
      <c r="AM54" s="567">
        <v>62922.935955748006</v>
      </c>
      <c r="AN54" s="567">
        <v>64715.363075343674</v>
      </c>
      <c r="AO54" s="567">
        <v>66165.469442556394</v>
      </c>
      <c r="AP54" s="567">
        <v>67970.951944527944</v>
      </c>
    </row>
    <row r="55" spans="1:42" ht="16.5" customHeight="1">
      <c r="A55" s="677"/>
      <c r="B55" s="522" t="s">
        <v>17868</v>
      </c>
      <c r="C55" s="567">
        <v>20956.12377237283</v>
      </c>
      <c r="D55" s="567">
        <v>19968.842939794347</v>
      </c>
      <c r="E55" s="567">
        <v>21133.289904905523</v>
      </c>
      <c r="F55" s="567">
        <v>22626.194396572377</v>
      </c>
      <c r="G55" s="567">
        <v>23149.928145814429</v>
      </c>
      <c r="H55" s="567">
        <v>16671.657287935108</v>
      </c>
      <c r="I55" s="567">
        <v>15897.928071169179</v>
      </c>
      <c r="J55" s="567">
        <v>16758.715228728986</v>
      </c>
      <c r="K55" s="567">
        <v>17766.980344472759</v>
      </c>
      <c r="L55" s="567">
        <v>17926.746125688049</v>
      </c>
      <c r="M55" s="567">
        <v>66354.819964147144</v>
      </c>
      <c r="N55" s="567">
        <v>62911.82143008383</v>
      </c>
      <c r="O55" s="567">
        <v>66006.452910845779</v>
      </c>
      <c r="P55" s="567">
        <v>70340.730934785097</v>
      </c>
      <c r="Q55" s="567">
        <v>71465.264927583019</v>
      </c>
      <c r="R55" s="567">
        <v>12725.351333881979</v>
      </c>
      <c r="S55" s="567">
        <v>12358.132864565123</v>
      </c>
      <c r="T55" s="567">
        <v>12963.344678090738</v>
      </c>
      <c r="U55" s="567">
        <v>13982.985151310908</v>
      </c>
      <c r="V55" s="567">
        <v>14577.107606539063</v>
      </c>
      <c r="W55" s="567">
        <v>19444.605917837347</v>
      </c>
      <c r="X55" s="567">
        <v>18625.451077351419</v>
      </c>
      <c r="Y55" s="567">
        <v>19631.223472156031</v>
      </c>
      <c r="Z55" s="567">
        <v>20795.305438412201</v>
      </c>
      <c r="AA55" s="567">
        <v>21097.785262885987</v>
      </c>
      <c r="AB55" s="567">
        <v>4843.9238626992465</v>
      </c>
      <c r="AC55" s="567">
        <v>4789.633046424864</v>
      </c>
      <c r="AD55" s="567">
        <v>5047.8716933360056</v>
      </c>
      <c r="AE55" s="567">
        <v>5358.3727967418881</v>
      </c>
      <c r="AF55" s="567">
        <v>5531.314633517597</v>
      </c>
      <c r="AG55" s="567">
        <v>8500.6356201583585</v>
      </c>
      <c r="AH55" s="567">
        <v>8340.1910476834837</v>
      </c>
      <c r="AI55" s="567">
        <v>8793.5100624682909</v>
      </c>
      <c r="AJ55" s="567">
        <v>9320.9148550717109</v>
      </c>
      <c r="AK55" s="567">
        <v>9519.2403366015715</v>
      </c>
      <c r="AL55" s="567">
        <v>149497.117759032</v>
      </c>
      <c r="AM55" s="567">
        <v>142892.0004770722</v>
      </c>
      <c r="AN55" s="567">
        <v>150334.40795053134</v>
      </c>
      <c r="AO55" s="567">
        <v>160191.48391736695</v>
      </c>
      <c r="AP55" s="567">
        <v>163267.38703862971</v>
      </c>
    </row>
    <row r="56" spans="1:42" ht="16.5" customHeight="1">
      <c r="A56" s="677"/>
      <c r="B56" s="525" t="s">
        <v>17860</v>
      </c>
      <c r="C56" s="567">
        <v>34185.098502170134</v>
      </c>
      <c r="D56" s="567">
        <v>33660.823856343144</v>
      </c>
      <c r="E56" s="567">
        <v>35233.006479859832</v>
      </c>
      <c r="F56" s="567">
        <v>37030.333853536533</v>
      </c>
      <c r="G56" s="567">
        <v>37912.115997390283</v>
      </c>
      <c r="H56" s="567">
        <v>29081.259836332709</v>
      </c>
      <c r="I56" s="567">
        <v>27980.621088867483</v>
      </c>
      <c r="J56" s="567">
        <v>29140.937279861573</v>
      </c>
      <c r="K56" s="567">
        <v>30352.06544744824</v>
      </c>
      <c r="L56" s="567">
        <v>30929.438253416236</v>
      </c>
      <c r="M56" s="567">
        <v>76501.336807281943</v>
      </c>
      <c r="N56" s="567">
        <v>73615.805655351927</v>
      </c>
      <c r="O56" s="567">
        <v>77004.26623198879</v>
      </c>
      <c r="P56" s="567">
        <v>81629.861315212242</v>
      </c>
      <c r="Q56" s="567">
        <v>83071.316606146254</v>
      </c>
      <c r="R56" s="567">
        <v>18666.096051537948</v>
      </c>
      <c r="S56" s="567">
        <v>18437.468144543695</v>
      </c>
      <c r="T56" s="567">
        <v>19192.368498227625</v>
      </c>
      <c r="U56" s="567">
        <v>20362.658706752951</v>
      </c>
      <c r="V56" s="567">
        <v>21123.911787290537</v>
      </c>
      <c r="W56" s="567">
        <v>30048.712377479045</v>
      </c>
      <c r="X56" s="567">
        <v>29493.95357220362</v>
      </c>
      <c r="Y56" s="567">
        <v>30842.072257605287</v>
      </c>
      <c r="Z56" s="567">
        <v>32270.310308092689</v>
      </c>
      <c r="AA56" s="567">
        <v>32988.846133602106</v>
      </c>
      <c r="AB56" s="567">
        <v>8050.3295759770363</v>
      </c>
      <c r="AC56" s="567">
        <v>8123.1727502007443</v>
      </c>
      <c r="AD56" s="567">
        <v>8496.108105159683</v>
      </c>
      <c r="AE56" s="567">
        <v>8915.8577295814957</v>
      </c>
      <c r="AF56" s="567">
        <v>9110.3034341875791</v>
      </c>
      <c r="AG56" s="567">
        <v>14393.47287249458</v>
      </c>
      <c r="AH56" s="567">
        <v>14503.091365309641</v>
      </c>
      <c r="AI56" s="567">
        <v>15141.012173172223</v>
      </c>
      <c r="AJ56" s="567">
        <v>15795.865999299174</v>
      </c>
      <c r="AK56" s="567">
        <v>16102.406771124632</v>
      </c>
      <c r="AL56" s="567">
        <v>210926.30602327338</v>
      </c>
      <c r="AM56" s="567">
        <v>205814.93643282022</v>
      </c>
      <c r="AN56" s="567">
        <v>215049.77102587503</v>
      </c>
      <c r="AO56" s="567">
        <v>226356.95335992338</v>
      </c>
      <c r="AP56" s="567">
        <v>231238.33898315765</v>
      </c>
    </row>
    <row r="57" spans="1:42" ht="16.5" customHeight="1">
      <c r="A57" s="677"/>
      <c r="B57" s="526" t="s">
        <v>17861</v>
      </c>
      <c r="C57" s="567">
        <v>3157.2724422267602</v>
      </c>
      <c r="D57" s="567">
        <v>3692.0686991636103</v>
      </c>
      <c r="E57" s="567">
        <v>4005.6978786311201</v>
      </c>
      <c r="F57" s="567">
        <v>4352.8469729649305</v>
      </c>
      <c r="G57" s="567">
        <v>4296.7032818427706</v>
      </c>
      <c r="H57" s="567">
        <v>2632.6636693599803</v>
      </c>
      <c r="I57" s="567">
        <v>3089.1631556693701</v>
      </c>
      <c r="J57" s="567">
        <v>3321.61499552636</v>
      </c>
      <c r="K57" s="567">
        <v>3613.9697821568602</v>
      </c>
      <c r="L57" s="567">
        <v>3612.0906753651898</v>
      </c>
      <c r="M57" s="567">
        <v>10043.031741638199</v>
      </c>
      <c r="N57" s="567">
        <v>8000.9336941087195</v>
      </c>
      <c r="O57" s="567">
        <v>8757.1052926952398</v>
      </c>
      <c r="P57" s="567">
        <v>9533.2258658621995</v>
      </c>
      <c r="Q57" s="567">
        <v>9404.4975868199708</v>
      </c>
      <c r="R57" s="567">
        <v>1986.1442687828501</v>
      </c>
      <c r="S57" s="567">
        <v>2067.73484957132</v>
      </c>
      <c r="T57" s="567">
        <v>2175.2720450551701</v>
      </c>
      <c r="U57" s="567">
        <v>2362.49385231724</v>
      </c>
      <c r="V57" s="567">
        <v>2340.9686809731602</v>
      </c>
      <c r="W57" s="567">
        <v>2996.5748741540401</v>
      </c>
      <c r="X57" s="567">
        <v>3275.1843156013401</v>
      </c>
      <c r="Y57" s="567">
        <v>3473.36826325933</v>
      </c>
      <c r="Z57" s="567">
        <v>3770.2531644639503</v>
      </c>
      <c r="AA57" s="567">
        <v>3793.9022493130096</v>
      </c>
      <c r="AB57" s="567">
        <v>844.02208511055198</v>
      </c>
      <c r="AC57" s="567">
        <v>894.92104229504298</v>
      </c>
      <c r="AD57" s="567">
        <v>972.60156016645794</v>
      </c>
      <c r="AE57" s="567">
        <v>1056.17889046855</v>
      </c>
      <c r="AF57" s="567">
        <v>1051.8099133460601</v>
      </c>
      <c r="AG57" s="567">
        <v>1388.25407859296</v>
      </c>
      <c r="AH57" s="567">
        <v>1595.0244634610501</v>
      </c>
      <c r="AI57" s="567">
        <v>1726.3521725220198</v>
      </c>
      <c r="AJ57" s="567">
        <v>1878.40154658851</v>
      </c>
      <c r="AK57" s="567">
        <v>1886.7395706532902</v>
      </c>
      <c r="AL57" s="567">
        <v>23047.963159865343</v>
      </c>
      <c r="AM57" s="567">
        <v>22615.030219870452</v>
      </c>
      <c r="AN57" s="567">
        <v>24432.012207855696</v>
      </c>
      <c r="AO57" s="567">
        <v>26567.37007482224</v>
      </c>
      <c r="AP57" s="567">
        <v>26386.711958313448</v>
      </c>
    </row>
    <row r="58" spans="1:42" ht="16.5" customHeight="1" thickBot="1">
      <c r="A58" s="678"/>
      <c r="B58" s="527" t="s">
        <v>17862</v>
      </c>
      <c r="C58" s="567">
        <v>37342.370944396891</v>
      </c>
      <c r="D58" s="567">
        <v>37352.892555506754</v>
      </c>
      <c r="E58" s="567">
        <v>39238.704358490955</v>
      </c>
      <c r="F58" s="567">
        <v>41383.180826501462</v>
      </c>
      <c r="G58" s="567">
        <v>42208.819279233052</v>
      </c>
      <c r="H58" s="567">
        <v>31713.923505692692</v>
      </c>
      <c r="I58" s="567">
        <v>31069.784244536851</v>
      </c>
      <c r="J58" s="567">
        <v>32462.55227538793</v>
      </c>
      <c r="K58" s="567">
        <v>33966.035229605099</v>
      </c>
      <c r="L58" s="567">
        <v>34541.52892878143</v>
      </c>
      <c r="M58" s="567">
        <v>86544.368548920145</v>
      </c>
      <c r="N58" s="567">
        <v>81616.739349460651</v>
      </c>
      <c r="O58" s="567">
        <v>85761.371524684029</v>
      </c>
      <c r="P58" s="567">
        <v>91163.087181074457</v>
      </c>
      <c r="Q58" s="567">
        <v>92475.814192966238</v>
      </c>
      <c r="R58" s="567">
        <v>20652.240320320801</v>
      </c>
      <c r="S58" s="567">
        <v>20505.202994115014</v>
      </c>
      <c r="T58" s="567">
        <v>21367.640543282796</v>
      </c>
      <c r="U58" s="567">
        <v>22725.152559070189</v>
      </c>
      <c r="V58" s="567">
        <v>23464.880468263695</v>
      </c>
      <c r="W58" s="567">
        <v>33045.287251633083</v>
      </c>
      <c r="X58" s="567">
        <v>32769.137887804958</v>
      </c>
      <c r="Y58" s="567">
        <v>34315.44052086462</v>
      </c>
      <c r="Z58" s="567">
        <v>36040.563472556634</v>
      </c>
      <c r="AA58" s="567">
        <v>36782.748382915117</v>
      </c>
      <c r="AB58" s="567">
        <v>8894.3516610875886</v>
      </c>
      <c r="AC58" s="567">
        <v>9018.0937924957871</v>
      </c>
      <c r="AD58" s="567">
        <v>9468.7096653261415</v>
      </c>
      <c r="AE58" s="567">
        <v>9972.0366200500466</v>
      </c>
      <c r="AF58" s="567">
        <v>10162.113347533639</v>
      </c>
      <c r="AG58" s="567">
        <v>15781.726951087539</v>
      </c>
      <c r="AH58" s="567">
        <v>16098.115828770693</v>
      </c>
      <c r="AI58" s="567">
        <v>16867.364345694245</v>
      </c>
      <c r="AJ58" s="567">
        <v>17674.267545887684</v>
      </c>
      <c r="AK58" s="567">
        <v>17989.146341777923</v>
      </c>
      <c r="AL58" s="567">
        <v>233974.26918313871</v>
      </c>
      <c r="AM58" s="567">
        <v>228429.96665269067</v>
      </c>
      <c r="AN58" s="567">
        <v>239481.78323373073</v>
      </c>
      <c r="AO58" s="567">
        <v>252924.3234347456</v>
      </c>
      <c r="AP58" s="567">
        <v>257625.05094147107</v>
      </c>
    </row>
    <row r="59" spans="1:42" ht="16.5" customHeight="1">
      <c r="A59" s="512"/>
      <c r="B59" s="652" t="s">
        <v>17863</v>
      </c>
      <c r="C59" s="652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528"/>
      <c r="AM59" s="528"/>
      <c r="AN59" s="528"/>
      <c r="AO59" s="528"/>
      <c r="AP59" s="529">
        <v>45060.649492013887</v>
      </c>
    </row>
    <row r="60" spans="1:42" ht="16.5" customHeight="1">
      <c r="A60" s="512"/>
      <c r="B60" s="530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528"/>
      <c r="AM60" s="528"/>
      <c r="AN60" s="528"/>
      <c r="AO60" s="528"/>
      <c r="AP60" s="528"/>
    </row>
    <row r="61" spans="1:42" ht="16.5" customHeight="1">
      <c r="A61" s="512"/>
      <c r="B61" s="530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528"/>
      <c r="AM61" s="528"/>
      <c r="AN61" s="528"/>
      <c r="AO61" s="528"/>
      <c r="AP61" s="528"/>
    </row>
    <row r="62" spans="1:42" ht="16.5" customHeight="1">
      <c r="C62"/>
      <c r="D62"/>
      <c r="E62"/>
      <c r="F62"/>
      <c r="I62"/>
      <c r="J62"/>
      <c r="K62"/>
      <c r="Q62"/>
      <c r="R62"/>
      <c r="X62"/>
      <c r="Y62"/>
      <c r="Z62"/>
      <c r="AF62"/>
      <c r="AG62"/>
      <c r="AM62"/>
      <c r="AN62"/>
      <c r="AO62"/>
    </row>
    <row r="63" spans="1:42" ht="16.5" customHeight="1">
      <c r="A63" s="491" t="s">
        <v>17869</v>
      </c>
      <c r="B63" s="491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91"/>
      <c r="AA63" s="491"/>
      <c r="AB63" s="491"/>
      <c r="AC63" s="491"/>
      <c r="AD63" s="491"/>
      <c r="AE63" s="491"/>
      <c r="AF63" s="491"/>
      <c r="AG63" s="491"/>
      <c r="AH63" s="491"/>
      <c r="AI63" s="491"/>
      <c r="AJ63" s="491"/>
      <c r="AK63" s="491"/>
      <c r="AL63" s="491"/>
      <c r="AM63" s="491"/>
    </row>
    <row r="64" spans="1:42" ht="16.5" customHeight="1" thickBot="1">
      <c r="A64" s="531"/>
      <c r="B64" s="531"/>
      <c r="C64" s="531"/>
      <c r="D64" s="531"/>
      <c r="E64" s="531"/>
      <c r="F64" s="521"/>
      <c r="G64" s="521"/>
      <c r="H64" s="531"/>
      <c r="I64" s="531"/>
      <c r="J64" s="531"/>
      <c r="K64" s="531"/>
      <c r="L64" s="531"/>
      <c r="M64" s="531"/>
      <c r="N64" s="531"/>
      <c r="O64" s="531"/>
      <c r="P64" s="531"/>
      <c r="Q64" s="531"/>
      <c r="R64" s="531"/>
      <c r="S64" s="531"/>
      <c r="T64" s="531"/>
      <c r="U64" s="531"/>
      <c r="V64" s="531"/>
      <c r="W64" s="531"/>
      <c r="X64" s="531"/>
      <c r="Y64" s="531"/>
      <c r="Z64" s="531"/>
      <c r="AA64" s="531"/>
      <c r="AB64" s="531"/>
      <c r="AC64" s="531"/>
      <c r="AD64" s="531"/>
      <c r="AE64" s="531"/>
      <c r="AF64" s="531"/>
      <c r="AG64" s="531"/>
      <c r="AH64" s="531"/>
      <c r="AI64" s="531"/>
      <c r="AJ64" s="531"/>
      <c r="AK64" s="531"/>
      <c r="AL64" s="531"/>
      <c r="AM64" s="531"/>
      <c r="AN64" s="494"/>
      <c r="AO64" s="494"/>
      <c r="AP64" s="494"/>
    </row>
    <row r="65" spans="1:44" ht="16.5" customHeight="1">
      <c r="A65" s="671"/>
      <c r="B65" s="671" t="s">
        <v>17808</v>
      </c>
      <c r="C65" s="672" t="s">
        <v>17809</v>
      </c>
      <c r="D65" s="673"/>
      <c r="E65" s="673"/>
      <c r="F65" s="673"/>
      <c r="G65" s="673"/>
      <c r="H65" s="666" t="s">
        <v>17810</v>
      </c>
      <c r="I65" s="667"/>
      <c r="J65" s="667"/>
      <c r="K65" s="667"/>
      <c r="L65" s="667"/>
      <c r="M65" s="666" t="s">
        <v>17811</v>
      </c>
      <c r="N65" s="667"/>
      <c r="O65" s="667"/>
      <c r="P65" s="667"/>
      <c r="Q65" s="668"/>
      <c r="R65" s="666" t="s">
        <v>17812</v>
      </c>
      <c r="S65" s="667"/>
      <c r="T65" s="667"/>
      <c r="U65" s="667"/>
      <c r="V65" s="667"/>
      <c r="W65" s="666" t="s">
        <v>17813</v>
      </c>
      <c r="X65" s="667"/>
      <c r="Y65" s="667"/>
      <c r="Z65" s="667"/>
      <c r="AA65" s="667"/>
      <c r="AB65" s="666" t="s">
        <v>17814</v>
      </c>
      <c r="AC65" s="667"/>
      <c r="AD65" s="667"/>
      <c r="AE65" s="667"/>
      <c r="AF65" s="668"/>
      <c r="AG65" s="666" t="s">
        <v>17815</v>
      </c>
      <c r="AH65" s="667"/>
      <c r="AI65" s="667"/>
      <c r="AJ65" s="667"/>
      <c r="AK65" s="668"/>
      <c r="AL65" s="666" t="s">
        <v>17816</v>
      </c>
      <c r="AM65" s="667"/>
      <c r="AN65" s="667"/>
      <c r="AO65" s="667"/>
      <c r="AP65" s="668"/>
    </row>
    <row r="66" spans="1:44" ht="16.5" customHeight="1">
      <c r="A66" s="665"/>
      <c r="B66" s="665"/>
      <c r="C66" s="495" t="s">
        <v>60</v>
      </c>
      <c r="D66" s="496" t="s">
        <v>35</v>
      </c>
      <c r="E66" s="496" t="s">
        <v>72</v>
      </c>
      <c r="F66" s="497" t="s">
        <v>17817</v>
      </c>
      <c r="G66" s="497" t="s">
        <v>17818</v>
      </c>
      <c r="H66" s="496" t="s">
        <v>60</v>
      </c>
      <c r="I66" s="496" t="s">
        <v>35</v>
      </c>
      <c r="J66" s="496" t="s">
        <v>72</v>
      </c>
      <c r="K66" s="497" t="s">
        <v>17817</v>
      </c>
      <c r="L66" s="497" t="s">
        <v>17818</v>
      </c>
      <c r="M66" s="496" t="s">
        <v>60</v>
      </c>
      <c r="N66" s="496" t="s">
        <v>35</v>
      </c>
      <c r="O66" s="496" t="s">
        <v>72</v>
      </c>
      <c r="P66" s="497" t="s">
        <v>17817</v>
      </c>
      <c r="Q66" s="497" t="s">
        <v>17818</v>
      </c>
      <c r="R66" s="496" t="s">
        <v>60</v>
      </c>
      <c r="S66" s="496" t="s">
        <v>35</v>
      </c>
      <c r="T66" s="496" t="s">
        <v>72</v>
      </c>
      <c r="U66" s="497" t="s">
        <v>17817</v>
      </c>
      <c r="V66" s="497" t="s">
        <v>17818</v>
      </c>
      <c r="W66" s="496" t="s">
        <v>60</v>
      </c>
      <c r="X66" s="496" t="s">
        <v>35</v>
      </c>
      <c r="Y66" s="496" t="s">
        <v>72</v>
      </c>
      <c r="Z66" s="497" t="s">
        <v>17817</v>
      </c>
      <c r="AA66" s="497" t="s">
        <v>17818</v>
      </c>
      <c r="AB66" s="496" t="s">
        <v>60</v>
      </c>
      <c r="AC66" s="496" t="s">
        <v>35</v>
      </c>
      <c r="AD66" s="496" t="s">
        <v>72</v>
      </c>
      <c r="AE66" s="497" t="s">
        <v>17817</v>
      </c>
      <c r="AF66" s="497" t="s">
        <v>17818</v>
      </c>
      <c r="AG66" s="496" t="s">
        <v>60</v>
      </c>
      <c r="AH66" s="496" t="s">
        <v>35</v>
      </c>
      <c r="AI66" s="496" t="s">
        <v>72</v>
      </c>
      <c r="AJ66" s="497" t="s">
        <v>17817</v>
      </c>
      <c r="AK66" s="497" t="s">
        <v>17818</v>
      </c>
      <c r="AL66" s="496" t="s">
        <v>60</v>
      </c>
      <c r="AM66" s="496" t="s">
        <v>35</v>
      </c>
      <c r="AN66" s="496" t="s">
        <v>72</v>
      </c>
      <c r="AO66" s="497" t="s">
        <v>17817</v>
      </c>
      <c r="AP66" s="498" t="s">
        <v>17818</v>
      </c>
    </row>
    <row r="67" spans="1:44" ht="16.5" customHeight="1">
      <c r="A67" s="665"/>
      <c r="B67" s="665"/>
      <c r="C67" s="495" t="s">
        <v>17819</v>
      </c>
      <c r="D67" s="496" t="s">
        <v>17820</v>
      </c>
      <c r="E67" s="496" t="s">
        <v>17821</v>
      </c>
      <c r="F67" s="496" t="s">
        <v>17822</v>
      </c>
      <c r="G67" s="496" t="s">
        <v>17823</v>
      </c>
      <c r="H67" s="496" t="s">
        <v>17819</v>
      </c>
      <c r="I67" s="496" t="s">
        <v>17820</v>
      </c>
      <c r="J67" s="496" t="s">
        <v>17821</v>
      </c>
      <c r="K67" s="496" t="s">
        <v>17822</v>
      </c>
      <c r="L67" s="496" t="s">
        <v>17823</v>
      </c>
      <c r="M67" s="496" t="s">
        <v>17819</v>
      </c>
      <c r="N67" s="496" t="s">
        <v>17820</v>
      </c>
      <c r="O67" s="496" t="s">
        <v>17821</v>
      </c>
      <c r="P67" s="496" t="s">
        <v>17822</v>
      </c>
      <c r="Q67" s="496" t="s">
        <v>17823</v>
      </c>
      <c r="R67" s="496" t="s">
        <v>17819</v>
      </c>
      <c r="S67" s="496" t="s">
        <v>17820</v>
      </c>
      <c r="T67" s="496" t="s">
        <v>17821</v>
      </c>
      <c r="U67" s="496" t="s">
        <v>17822</v>
      </c>
      <c r="V67" s="496" t="s">
        <v>17823</v>
      </c>
      <c r="W67" s="496" t="s">
        <v>17819</v>
      </c>
      <c r="X67" s="496" t="s">
        <v>17820</v>
      </c>
      <c r="Y67" s="496" t="s">
        <v>17821</v>
      </c>
      <c r="Z67" s="496" t="s">
        <v>17822</v>
      </c>
      <c r="AA67" s="496" t="s">
        <v>17823</v>
      </c>
      <c r="AB67" s="496" t="s">
        <v>17819</v>
      </c>
      <c r="AC67" s="496" t="s">
        <v>17820</v>
      </c>
      <c r="AD67" s="496" t="s">
        <v>17821</v>
      </c>
      <c r="AE67" s="496" t="s">
        <v>17822</v>
      </c>
      <c r="AF67" s="496" t="s">
        <v>17823</v>
      </c>
      <c r="AG67" s="496" t="s">
        <v>17819</v>
      </c>
      <c r="AH67" s="496" t="s">
        <v>17820</v>
      </c>
      <c r="AI67" s="496" t="s">
        <v>17821</v>
      </c>
      <c r="AJ67" s="496" t="s">
        <v>17822</v>
      </c>
      <c r="AK67" s="496" t="s">
        <v>17823</v>
      </c>
      <c r="AL67" s="496" t="s">
        <v>17819</v>
      </c>
      <c r="AM67" s="496" t="s">
        <v>17820</v>
      </c>
      <c r="AN67" s="496" t="s">
        <v>17821</v>
      </c>
      <c r="AO67" s="496" t="s">
        <v>17822</v>
      </c>
      <c r="AP67" s="499" t="s">
        <v>17823</v>
      </c>
    </row>
    <row r="68" spans="1:44" ht="16.5" customHeight="1">
      <c r="A68" s="500" t="s">
        <v>17824</v>
      </c>
      <c r="B68" s="522" t="s">
        <v>17825</v>
      </c>
      <c r="C68" s="532">
        <v>21.354272801982262</v>
      </c>
      <c r="D68" s="532">
        <v>21.751462815959517</v>
      </c>
      <c r="E68" s="532">
        <v>21.743995127416436</v>
      </c>
      <c r="F68" s="532">
        <v>21.751538001351033</v>
      </c>
      <c r="G68" s="532">
        <v>21.701121746716879</v>
      </c>
      <c r="H68" s="532">
        <v>19.749585979627039</v>
      </c>
      <c r="I68" s="532">
        <v>19.127844797168414</v>
      </c>
      <c r="J68" s="532">
        <v>19.105888953677024</v>
      </c>
      <c r="K68" s="532">
        <v>19.010785864065205</v>
      </c>
      <c r="L68" s="532">
        <v>19.120419110532641</v>
      </c>
      <c r="M68" s="532">
        <v>16.860311639823252</v>
      </c>
      <c r="N68" s="532">
        <v>17.077510720625558</v>
      </c>
      <c r="O68" s="532">
        <v>17.129192693426798</v>
      </c>
      <c r="P68" s="532">
        <v>17.117266874002642</v>
      </c>
      <c r="Q68" s="532">
        <v>17.126938357922047</v>
      </c>
      <c r="R68" s="532">
        <v>9.7644179170678207</v>
      </c>
      <c r="S68" s="532">
        <v>9.6857227584537036</v>
      </c>
      <c r="T68" s="532">
        <v>9.6218145384464044</v>
      </c>
      <c r="U68" s="532">
        <v>9.6407186920195862</v>
      </c>
      <c r="V68" s="532">
        <v>9.6305339663432239</v>
      </c>
      <c r="W68" s="532">
        <v>17.40147727170261</v>
      </c>
      <c r="X68" s="532">
        <v>17.24839411542985</v>
      </c>
      <c r="Y68" s="532">
        <v>17.310948150332464</v>
      </c>
      <c r="Z68" s="532">
        <v>17.338979861148733</v>
      </c>
      <c r="AA68" s="532">
        <v>17.490562495268886</v>
      </c>
      <c r="AB68" s="532">
        <v>5.2804260843640671</v>
      </c>
      <c r="AC68" s="532">
        <v>5.3185094363232297</v>
      </c>
      <c r="AD68" s="532">
        <v>5.2993073897106413</v>
      </c>
      <c r="AE68" s="532">
        <v>5.3629557577784333</v>
      </c>
      <c r="AF68" s="532">
        <v>5.2528550014552202</v>
      </c>
      <c r="AG68" s="532">
        <v>9.5895083054329504</v>
      </c>
      <c r="AH68" s="532">
        <v>9.7905553560397269</v>
      </c>
      <c r="AI68" s="533">
        <v>9.7888531469902365</v>
      </c>
      <c r="AJ68" s="533">
        <v>9.7777549496343727</v>
      </c>
      <c r="AK68" s="533">
        <v>9.6775693217611085</v>
      </c>
      <c r="AL68" s="532">
        <v>100</v>
      </c>
      <c r="AM68" s="532">
        <v>100</v>
      </c>
      <c r="AN68" s="532">
        <v>100</v>
      </c>
      <c r="AO68" s="532">
        <v>100</v>
      </c>
      <c r="AP68" s="532">
        <v>100</v>
      </c>
      <c r="AQ68" s="47"/>
      <c r="AR68" s="47"/>
    </row>
    <row r="69" spans="1:44" ht="16.5" customHeight="1">
      <c r="A69" s="500" t="s">
        <v>17826</v>
      </c>
      <c r="B69" s="522" t="s">
        <v>17827</v>
      </c>
      <c r="C69" s="532">
        <v>13.658062670165723</v>
      </c>
      <c r="D69" s="532">
        <v>12.599999999999987</v>
      </c>
      <c r="E69" s="532">
        <v>12.6</v>
      </c>
      <c r="F69" s="532">
        <v>12.6</v>
      </c>
      <c r="G69" s="532">
        <v>12.6</v>
      </c>
      <c r="H69" s="532">
        <v>14.245687123064757</v>
      </c>
      <c r="I69" s="532">
        <v>4.2000000000000055</v>
      </c>
      <c r="J69" s="532">
        <v>4.2</v>
      </c>
      <c r="K69" s="532">
        <v>4.2</v>
      </c>
      <c r="L69" s="532">
        <v>4.2</v>
      </c>
      <c r="M69" s="532">
        <v>33.62367097492389</v>
      </c>
      <c r="N69" s="532">
        <v>49.400000000000013</v>
      </c>
      <c r="O69" s="532">
        <v>49.4</v>
      </c>
      <c r="P69" s="532">
        <v>49.399999999999991</v>
      </c>
      <c r="Q69" s="532">
        <v>49.399999999999991</v>
      </c>
      <c r="R69" s="532">
        <v>12.257973032783585</v>
      </c>
      <c r="S69" s="532">
        <v>13.000000000000002</v>
      </c>
      <c r="T69" s="532">
        <v>13</v>
      </c>
      <c r="U69" s="532">
        <v>12.999999999999998</v>
      </c>
      <c r="V69" s="532">
        <v>13</v>
      </c>
      <c r="W69" s="532">
        <v>16.038681548111352</v>
      </c>
      <c r="X69" s="532">
        <v>15.799999999999997</v>
      </c>
      <c r="Y69" s="532">
        <v>15.8</v>
      </c>
      <c r="Z69" s="532">
        <v>15.8</v>
      </c>
      <c r="AA69" s="532">
        <v>15.8</v>
      </c>
      <c r="AB69" s="532">
        <v>3.5974197398951189</v>
      </c>
      <c r="AC69" s="532">
        <v>1.5000000000000018</v>
      </c>
      <c r="AD69" s="532">
        <v>1.5</v>
      </c>
      <c r="AE69" s="532">
        <v>1.4999999999999998</v>
      </c>
      <c r="AF69" s="532">
        <v>1.5</v>
      </c>
      <c r="AG69" s="532">
        <v>6.5785049110555835</v>
      </c>
      <c r="AH69" s="532">
        <v>3.5000000000000013</v>
      </c>
      <c r="AI69" s="533">
        <v>3.5</v>
      </c>
      <c r="AJ69" s="533">
        <v>3.5</v>
      </c>
      <c r="AK69" s="533">
        <v>3.5000000000000004</v>
      </c>
      <c r="AL69" s="532">
        <v>100.00000000000001</v>
      </c>
      <c r="AM69" s="532">
        <v>100</v>
      </c>
      <c r="AN69" s="532">
        <v>100</v>
      </c>
      <c r="AO69" s="532">
        <v>99.999999999999986</v>
      </c>
      <c r="AP69" s="532">
        <v>100</v>
      </c>
      <c r="AQ69" s="47"/>
      <c r="AR69" s="47"/>
    </row>
    <row r="70" spans="1:44" ht="16.5" customHeight="1">
      <c r="A70" s="500" t="s">
        <v>17828</v>
      </c>
      <c r="B70" s="522" t="s">
        <v>17829</v>
      </c>
      <c r="C70" s="532">
        <v>21.968203730841321</v>
      </c>
      <c r="D70" s="532">
        <v>21.75228530594395</v>
      </c>
      <c r="E70" s="532">
        <v>21.880090221808938</v>
      </c>
      <c r="F70" s="532">
        <v>21.768555663967582</v>
      </c>
      <c r="G70" s="532">
        <v>21.920461877152885</v>
      </c>
      <c r="H70" s="532">
        <v>14.207608485871878</v>
      </c>
      <c r="I70" s="532">
        <v>14.226507192816207</v>
      </c>
      <c r="J70" s="532">
        <v>14.239726037302542</v>
      </c>
      <c r="K70" s="532">
        <v>14.162453128252444</v>
      </c>
      <c r="L70" s="532">
        <v>14.177427500289351</v>
      </c>
      <c r="M70" s="532">
        <v>35.833045917366732</v>
      </c>
      <c r="N70" s="532">
        <v>35.704216732111632</v>
      </c>
      <c r="O70" s="532">
        <v>35.53387584040631</v>
      </c>
      <c r="P70" s="532">
        <v>35.957789668338464</v>
      </c>
      <c r="Q70" s="532">
        <v>35.758554166878589</v>
      </c>
      <c r="R70" s="532">
        <v>5.7872310319767815</v>
      </c>
      <c r="S70" s="532">
        <v>5.7940199030077482</v>
      </c>
      <c r="T70" s="532">
        <v>5.7998219281031105</v>
      </c>
      <c r="U70" s="532">
        <v>5.7683587702989234</v>
      </c>
      <c r="V70" s="532">
        <v>5.7749462241999305</v>
      </c>
      <c r="W70" s="532">
        <v>16.134205829368032</v>
      </c>
      <c r="X70" s="532">
        <v>16.152560226510641</v>
      </c>
      <c r="Y70" s="532">
        <v>16.168918596461797</v>
      </c>
      <c r="Z70" s="532">
        <v>16.081248672949187</v>
      </c>
      <c r="AA70" s="532">
        <v>16.099819739433173</v>
      </c>
      <c r="AB70" s="532">
        <v>0.81860228965182869</v>
      </c>
      <c r="AC70" s="532">
        <v>0.87699890640920064</v>
      </c>
      <c r="AD70" s="532">
        <v>0.86635304031009763</v>
      </c>
      <c r="AE70" s="532">
        <v>0.85227426787467042</v>
      </c>
      <c r="AF70" s="532">
        <v>0.83930697601585291</v>
      </c>
      <c r="AG70" s="532">
        <v>5.2511027149234177</v>
      </c>
      <c r="AH70" s="532">
        <v>5.4934117332006229</v>
      </c>
      <c r="AI70" s="533">
        <v>5.5112143356071961</v>
      </c>
      <c r="AJ70" s="533">
        <v>5.4093198283187318</v>
      </c>
      <c r="AK70" s="533">
        <v>5.4294835160302144</v>
      </c>
      <c r="AL70" s="532">
        <v>100</v>
      </c>
      <c r="AM70" s="532">
        <v>100</v>
      </c>
      <c r="AN70" s="532">
        <v>99.999999999999986</v>
      </c>
      <c r="AO70" s="532">
        <v>99.999999999999986</v>
      </c>
      <c r="AP70" s="532">
        <v>100</v>
      </c>
      <c r="AQ70" s="47"/>
      <c r="AR70" s="47"/>
    </row>
    <row r="71" spans="1:44" ht="16.5" customHeight="1">
      <c r="A71" s="500" t="s">
        <v>17830</v>
      </c>
      <c r="B71" s="522" t="s">
        <v>17831</v>
      </c>
      <c r="C71" s="532">
        <v>18.651671282647396</v>
      </c>
      <c r="D71" s="532">
        <v>19.573911511322354</v>
      </c>
      <c r="E71" s="532">
        <v>20.474671088866483</v>
      </c>
      <c r="F71" s="532">
        <v>20.093651312207339</v>
      </c>
      <c r="G71" s="532">
        <v>21.204630857576319</v>
      </c>
      <c r="H71" s="532">
        <v>6.0082484244125061</v>
      </c>
      <c r="I71" s="532">
        <v>5.7538858006761506</v>
      </c>
      <c r="J71" s="532">
        <v>6.1900294508705569</v>
      </c>
      <c r="K71" s="532">
        <v>6.1172041505265939</v>
      </c>
      <c r="L71" s="532">
        <v>5.3568158113158031</v>
      </c>
      <c r="M71" s="532">
        <v>31.886660874440587</v>
      </c>
      <c r="N71" s="532">
        <v>30.874603125051088</v>
      </c>
      <c r="O71" s="532">
        <v>30.185816672060334</v>
      </c>
      <c r="P71" s="532">
        <v>34.59311460618224</v>
      </c>
      <c r="Q71" s="532">
        <v>32.915302274773047</v>
      </c>
      <c r="R71" s="532">
        <v>30.722131459180272</v>
      </c>
      <c r="S71" s="532">
        <v>30.798236140286214</v>
      </c>
      <c r="T71" s="532">
        <v>29.139054886017277</v>
      </c>
      <c r="U71" s="532">
        <v>26.889749692755245</v>
      </c>
      <c r="V71" s="532">
        <v>28.639565438205214</v>
      </c>
      <c r="W71" s="532">
        <v>7.3057534545459344</v>
      </c>
      <c r="X71" s="532">
        <v>7.2302386218321448</v>
      </c>
      <c r="Y71" s="532">
        <v>7.1794721844447302</v>
      </c>
      <c r="Z71" s="532">
        <v>6.4347163236415117</v>
      </c>
      <c r="AA71" s="532">
        <v>6.0738115989655501</v>
      </c>
      <c r="AB71" s="532">
        <v>1.1797488717033286</v>
      </c>
      <c r="AC71" s="532">
        <v>1.1318592898477684</v>
      </c>
      <c r="AD71" s="532">
        <v>1.8558473702569707</v>
      </c>
      <c r="AE71" s="532">
        <v>1.5318678925343414</v>
      </c>
      <c r="AF71" s="532">
        <v>1.8283392585068561</v>
      </c>
      <c r="AG71" s="532">
        <v>4.245785633069981</v>
      </c>
      <c r="AH71" s="532">
        <v>4.6372655109842622</v>
      </c>
      <c r="AI71" s="533">
        <v>4.9751083474836673</v>
      </c>
      <c r="AJ71" s="533">
        <v>4.3396960221527365</v>
      </c>
      <c r="AK71" s="533">
        <v>3.9815347606571936</v>
      </c>
      <c r="AL71" s="532">
        <v>100</v>
      </c>
      <c r="AM71" s="532">
        <v>100</v>
      </c>
      <c r="AN71" s="532">
        <v>100.00000000000001</v>
      </c>
      <c r="AO71" s="532">
        <v>100</v>
      </c>
      <c r="AP71" s="532">
        <v>100</v>
      </c>
      <c r="AQ71" s="47"/>
      <c r="AR71" s="47"/>
    </row>
    <row r="72" spans="1:44" ht="24.95" customHeight="1">
      <c r="A72" s="500" t="s">
        <v>17832</v>
      </c>
      <c r="B72" s="522" t="s">
        <v>17833</v>
      </c>
      <c r="C72" s="532">
        <v>16.88568473565736</v>
      </c>
      <c r="D72" s="532">
        <v>16.885646703373155</v>
      </c>
      <c r="E72" s="532">
        <v>16.885698295991819</v>
      </c>
      <c r="F72" s="532">
        <v>16.886309385395855</v>
      </c>
      <c r="G72" s="532">
        <v>16.885992396708023</v>
      </c>
      <c r="H72" s="532">
        <v>18.972440226318675</v>
      </c>
      <c r="I72" s="532">
        <v>18.972251485817647</v>
      </c>
      <c r="J72" s="532">
        <v>18.972288156853665</v>
      </c>
      <c r="K72" s="532">
        <v>18.97295476008561</v>
      </c>
      <c r="L72" s="532">
        <v>18.972952147535427</v>
      </c>
      <c r="M72" s="532">
        <v>23.286893390926977</v>
      </c>
      <c r="N72" s="532">
        <v>23.28708580969608</v>
      </c>
      <c r="O72" s="532">
        <v>23.287307744263686</v>
      </c>
      <c r="P72" s="532">
        <v>23.288139293188621</v>
      </c>
      <c r="Q72" s="532">
        <v>23.287982806719487</v>
      </c>
      <c r="R72" s="532">
        <v>8.2005029303806456</v>
      </c>
      <c r="S72" s="532">
        <v>8.2003220099783345</v>
      </c>
      <c r="T72" s="532">
        <v>8.2001775410563695</v>
      </c>
      <c r="U72" s="532">
        <v>8.2317377005614052</v>
      </c>
      <c r="V72" s="532">
        <v>8.231793643499369</v>
      </c>
      <c r="W72" s="532">
        <v>18.347833140678553</v>
      </c>
      <c r="X72" s="532">
        <v>18.348108688306269</v>
      </c>
      <c r="Y72" s="532">
        <v>18.34799976842471</v>
      </c>
      <c r="Z72" s="532">
        <v>18.348432287242371</v>
      </c>
      <c r="AA72" s="532">
        <v>18.348628111756319</v>
      </c>
      <c r="AB72" s="532">
        <v>5.6341384275313828</v>
      </c>
      <c r="AC72" s="532">
        <v>5.6341807628853688</v>
      </c>
      <c r="AD72" s="532">
        <v>5.6340338485883557</v>
      </c>
      <c r="AE72" s="532">
        <v>5.5998215650077583</v>
      </c>
      <c r="AF72" s="532">
        <v>5.5998848830030683</v>
      </c>
      <c r="AG72" s="532">
        <v>8.6725071485064191</v>
      </c>
      <c r="AH72" s="532">
        <v>8.6724045399431517</v>
      </c>
      <c r="AI72" s="533">
        <v>8.6724946448213984</v>
      </c>
      <c r="AJ72" s="533">
        <v>8.6726050085183726</v>
      </c>
      <c r="AK72" s="533">
        <v>8.6727660107782913</v>
      </c>
      <c r="AL72" s="532">
        <v>100</v>
      </c>
      <c r="AM72" s="532">
        <v>100</v>
      </c>
      <c r="AN72" s="532">
        <v>100</v>
      </c>
      <c r="AO72" s="532">
        <v>99.999999999999986</v>
      </c>
      <c r="AP72" s="532">
        <v>100.00000000000001</v>
      </c>
      <c r="AQ72" s="47"/>
      <c r="AR72" s="47"/>
    </row>
    <row r="73" spans="1:44" ht="16.5" customHeight="1">
      <c r="A73" s="500" t="s">
        <v>17834</v>
      </c>
      <c r="B73" s="522" t="s">
        <v>17835</v>
      </c>
      <c r="C73" s="532">
        <v>18.414798909760716</v>
      </c>
      <c r="D73" s="532">
        <v>18.339705595851814</v>
      </c>
      <c r="E73" s="532">
        <v>18.339704593372243</v>
      </c>
      <c r="F73" s="532">
        <v>18.339695193549691</v>
      </c>
      <c r="G73" s="532">
        <v>18.33971473440311</v>
      </c>
      <c r="H73" s="532">
        <v>9.8940282292576018</v>
      </c>
      <c r="I73" s="532">
        <v>9.9309884905886587</v>
      </c>
      <c r="J73" s="532">
        <v>9.9309891229585059</v>
      </c>
      <c r="K73" s="532">
        <v>9.9309868340286584</v>
      </c>
      <c r="L73" s="532">
        <v>9.9554484618303789</v>
      </c>
      <c r="M73" s="532">
        <v>25.819290917589608</v>
      </c>
      <c r="N73" s="532">
        <v>25.447010625224792</v>
      </c>
      <c r="O73" s="532">
        <v>25.447002782269134</v>
      </c>
      <c r="P73" s="532">
        <v>25.447019415127595</v>
      </c>
      <c r="Q73" s="532">
        <v>25.471470355023932</v>
      </c>
      <c r="R73" s="532">
        <v>13.669184518943656</v>
      </c>
      <c r="S73" s="532">
        <v>13.516252547656157</v>
      </c>
      <c r="T73" s="532">
        <v>13.516221217576323</v>
      </c>
      <c r="U73" s="532">
        <v>13.516237324372488</v>
      </c>
      <c r="V73" s="532">
        <v>13.491765370126407</v>
      </c>
      <c r="W73" s="532">
        <v>17.544058857553882</v>
      </c>
      <c r="X73" s="532">
        <v>17.470552092075291</v>
      </c>
      <c r="Y73" s="532">
        <v>17.47056558728881</v>
      </c>
      <c r="Z73" s="532">
        <v>17.470555918773208</v>
      </c>
      <c r="AA73" s="532">
        <v>17.446061477420333</v>
      </c>
      <c r="AB73" s="532">
        <v>5.4923471946828428</v>
      </c>
      <c r="AC73" s="532">
        <v>5.7180831135355472</v>
      </c>
      <c r="AD73" s="532">
        <v>5.7180954417599148</v>
      </c>
      <c r="AE73" s="532">
        <v>5.7180880893659527</v>
      </c>
      <c r="AF73" s="532">
        <v>5.6936264149895575</v>
      </c>
      <c r="AG73" s="532">
        <v>9.1662913722117061</v>
      </c>
      <c r="AH73" s="532">
        <v>9.5774075350677368</v>
      </c>
      <c r="AI73" s="533">
        <v>9.577421254775075</v>
      </c>
      <c r="AJ73" s="533">
        <v>9.5774172247824207</v>
      </c>
      <c r="AK73" s="533">
        <v>9.6019131862063016</v>
      </c>
      <c r="AL73" s="532">
        <v>100</v>
      </c>
      <c r="AM73" s="532">
        <v>100</v>
      </c>
      <c r="AN73" s="532">
        <v>100</v>
      </c>
      <c r="AO73" s="532">
        <v>100</v>
      </c>
      <c r="AP73" s="532">
        <v>100</v>
      </c>
      <c r="AQ73" s="47"/>
      <c r="AR73" s="47"/>
    </row>
    <row r="74" spans="1:44" ht="27.95" customHeight="1">
      <c r="A74" s="500" t="s">
        <v>17836</v>
      </c>
      <c r="B74" s="522" t="s">
        <v>17837</v>
      </c>
      <c r="C74" s="532">
        <v>10.496942425376323</v>
      </c>
      <c r="D74" s="532">
        <v>10.357957734034724</v>
      </c>
      <c r="E74" s="532">
        <v>10.35795185688205</v>
      </c>
      <c r="F74" s="532">
        <v>10.357962725638277</v>
      </c>
      <c r="G74" s="532">
        <v>10.357952941270863</v>
      </c>
      <c r="H74" s="532">
        <v>12.260240775715008</v>
      </c>
      <c r="I74" s="532">
        <v>12.203671231919095</v>
      </c>
      <c r="J74" s="532">
        <v>12.203664030115716</v>
      </c>
      <c r="K74" s="532">
        <v>12.20365533426213</v>
      </c>
      <c r="L74" s="532">
        <v>12.203652333729011</v>
      </c>
      <c r="M74" s="532">
        <v>56.08373379139254</v>
      </c>
      <c r="N74" s="532">
        <v>56.508115896438092</v>
      </c>
      <c r="O74" s="532">
        <v>56.508105017888191</v>
      </c>
      <c r="P74" s="532">
        <v>56.508113209302543</v>
      </c>
      <c r="Q74" s="532">
        <v>56.508115198201907</v>
      </c>
      <c r="R74" s="532">
        <v>5.1736247175187025</v>
      </c>
      <c r="S74" s="532">
        <v>5.0916837062626099</v>
      </c>
      <c r="T74" s="532">
        <v>5.0916870067679962</v>
      </c>
      <c r="U74" s="532">
        <v>5.0916886267377146</v>
      </c>
      <c r="V74" s="532">
        <v>5.0916956738078891</v>
      </c>
      <c r="W74" s="532">
        <v>10.178515658376622</v>
      </c>
      <c r="X74" s="532">
        <v>10.101266658510962</v>
      </c>
      <c r="Y74" s="532">
        <v>10.101277575148258</v>
      </c>
      <c r="Z74" s="532">
        <v>10.101274110529904</v>
      </c>
      <c r="AA74" s="532">
        <v>10.101277264095962</v>
      </c>
      <c r="AB74" s="532">
        <v>1.7334849721422618</v>
      </c>
      <c r="AC74" s="532">
        <v>1.7094938220541889</v>
      </c>
      <c r="AD74" s="532">
        <v>1.7094828027886222</v>
      </c>
      <c r="AE74" s="532">
        <v>1.7094839596508409</v>
      </c>
      <c r="AF74" s="532">
        <v>1.7094835264844894</v>
      </c>
      <c r="AG74" s="532">
        <v>4.0734576594785556</v>
      </c>
      <c r="AH74" s="532">
        <v>4.0278109507803261</v>
      </c>
      <c r="AI74" s="533">
        <v>4.0278317104091688</v>
      </c>
      <c r="AJ74" s="533">
        <v>4.0278220338785946</v>
      </c>
      <c r="AK74" s="533">
        <v>4.027823062409885</v>
      </c>
      <c r="AL74" s="532">
        <v>100</v>
      </c>
      <c r="AM74" s="532">
        <v>100</v>
      </c>
      <c r="AN74" s="532">
        <v>100</v>
      </c>
      <c r="AO74" s="532">
        <v>100</v>
      </c>
      <c r="AP74" s="532">
        <v>100</v>
      </c>
      <c r="AQ74" s="47"/>
      <c r="AR74" s="47"/>
    </row>
    <row r="75" spans="1:44" ht="16.5" customHeight="1">
      <c r="A75" s="500" t="s">
        <v>17838</v>
      </c>
      <c r="B75" s="522" t="s">
        <v>17839</v>
      </c>
      <c r="C75" s="532">
        <v>12.718087309994692</v>
      </c>
      <c r="D75" s="532">
        <v>12.718081130062309</v>
      </c>
      <c r="E75" s="532">
        <v>12.718071660919318</v>
      </c>
      <c r="F75" s="532">
        <v>12.718076394301656</v>
      </c>
      <c r="G75" s="532">
        <v>12.718079579267352</v>
      </c>
      <c r="H75" s="532">
        <v>12.896449712368039</v>
      </c>
      <c r="I75" s="532">
        <v>12.896483417515698</v>
      </c>
      <c r="J75" s="532">
        <v>12.896449951217129</v>
      </c>
      <c r="K75" s="532">
        <v>12.896456104154451</v>
      </c>
      <c r="L75" s="532">
        <v>12.896448092316295</v>
      </c>
      <c r="M75" s="532">
        <v>47.242171563407403</v>
      </c>
      <c r="N75" s="532">
        <v>47.242167934393208</v>
      </c>
      <c r="O75" s="532">
        <v>47.242138217459583</v>
      </c>
      <c r="P75" s="532">
        <v>47.242177306474161</v>
      </c>
      <c r="Q75" s="532">
        <v>47.242156819388647</v>
      </c>
      <c r="R75" s="532">
        <v>7.1386203489767697</v>
      </c>
      <c r="S75" s="532">
        <v>7.1386424789322254</v>
      </c>
      <c r="T75" s="532">
        <v>7.1386452008448913</v>
      </c>
      <c r="U75" s="532">
        <v>7.1386127864475002</v>
      </c>
      <c r="V75" s="532">
        <v>7.1386296894656578</v>
      </c>
      <c r="W75" s="532">
        <v>14.92298766523662</v>
      </c>
      <c r="X75" s="532">
        <v>14.922960379940861</v>
      </c>
      <c r="Y75" s="532">
        <v>14.922976020010145</v>
      </c>
      <c r="Z75" s="532">
        <v>14.922995923027443</v>
      </c>
      <c r="AA75" s="532">
        <v>14.922986642277825</v>
      </c>
      <c r="AB75" s="532">
        <v>1.5831111333542793</v>
      </c>
      <c r="AC75" s="532">
        <v>1.583105408744762</v>
      </c>
      <c r="AD75" s="532">
        <v>1.5831518827744522</v>
      </c>
      <c r="AE75" s="532">
        <v>1.5831199249435461</v>
      </c>
      <c r="AF75" s="532">
        <v>1.5831420897939781</v>
      </c>
      <c r="AG75" s="532">
        <v>3.4985722666622188</v>
      </c>
      <c r="AH75" s="532">
        <v>3.4985592504109295</v>
      </c>
      <c r="AI75" s="533">
        <v>3.4985670667744846</v>
      </c>
      <c r="AJ75" s="533">
        <v>3.4985615606512415</v>
      </c>
      <c r="AK75" s="533">
        <v>3.4985570874902741</v>
      </c>
      <c r="AL75" s="532">
        <v>100</v>
      </c>
      <c r="AM75" s="532">
        <v>99.999999999999986</v>
      </c>
      <c r="AN75" s="532">
        <v>100</v>
      </c>
      <c r="AO75" s="532">
        <v>100</v>
      </c>
      <c r="AP75" s="532">
        <v>100</v>
      </c>
      <c r="AQ75" s="47"/>
      <c r="AR75" s="47"/>
    </row>
    <row r="76" spans="1:44" ht="16.5" customHeight="1">
      <c r="A76" s="500" t="s">
        <v>17840</v>
      </c>
      <c r="B76" s="522" t="s">
        <v>17841</v>
      </c>
      <c r="C76" s="532">
        <v>14.847660881714942</v>
      </c>
      <c r="D76" s="532">
        <v>14.847707935525959</v>
      </c>
      <c r="E76" s="532">
        <v>14.847674930970125</v>
      </c>
      <c r="F76" s="532">
        <v>14.847723113806934</v>
      </c>
      <c r="G76" s="532">
        <v>14.847632271265709</v>
      </c>
      <c r="H76" s="532">
        <v>4.7884806801823654</v>
      </c>
      <c r="I76" s="532">
        <v>4.7885598034608501</v>
      </c>
      <c r="J76" s="532">
        <v>4.7884529992905618</v>
      </c>
      <c r="K76" s="532">
        <v>4.788395894988331</v>
      </c>
      <c r="L76" s="532">
        <v>4.7884390529085055</v>
      </c>
      <c r="M76" s="532">
        <v>39.752122595680383</v>
      </c>
      <c r="N76" s="532">
        <v>39.751986310469199</v>
      </c>
      <c r="O76" s="532">
        <v>39.752019857465861</v>
      </c>
      <c r="P76" s="532">
        <v>39.752143448398058</v>
      </c>
      <c r="Q76" s="532">
        <v>39.752200938837966</v>
      </c>
      <c r="R76" s="532">
        <v>17.534365362728238</v>
      </c>
      <c r="S76" s="532">
        <v>17.534456810759686</v>
      </c>
      <c r="T76" s="532">
        <v>17.534523442936155</v>
      </c>
      <c r="U76" s="532">
        <v>17.534473737393309</v>
      </c>
      <c r="V76" s="532">
        <v>17.534432656430006</v>
      </c>
      <c r="W76" s="532">
        <v>11.865518048176938</v>
      </c>
      <c r="X76" s="532">
        <v>11.865515826041438</v>
      </c>
      <c r="Y76" s="532">
        <v>11.865482341452459</v>
      </c>
      <c r="Z76" s="532">
        <v>11.865443763720975</v>
      </c>
      <c r="AA76" s="532">
        <v>11.865510600615574</v>
      </c>
      <c r="AB76" s="532">
        <v>5.6114780774167459</v>
      </c>
      <c r="AC76" s="532">
        <v>5.6114386102667515</v>
      </c>
      <c r="AD76" s="532">
        <v>5.6115374734811301</v>
      </c>
      <c r="AE76" s="532">
        <v>5.61158527976258</v>
      </c>
      <c r="AF76" s="532">
        <v>5.6115342950977523</v>
      </c>
      <c r="AG76" s="532">
        <v>5.6003743541003796</v>
      </c>
      <c r="AH76" s="532">
        <v>5.6003347034761184</v>
      </c>
      <c r="AI76" s="533">
        <v>5.6003089544037064</v>
      </c>
      <c r="AJ76" s="533">
        <v>5.6002347619298085</v>
      </c>
      <c r="AK76" s="533">
        <v>5.600250184844473</v>
      </c>
      <c r="AL76" s="532">
        <v>100</v>
      </c>
      <c r="AM76" s="532">
        <v>100</v>
      </c>
      <c r="AN76" s="532">
        <v>100</v>
      </c>
      <c r="AO76" s="532">
        <v>100</v>
      </c>
      <c r="AP76" s="532">
        <v>100.00000000000001</v>
      </c>
      <c r="AQ76" s="47"/>
      <c r="AR76" s="47"/>
    </row>
    <row r="77" spans="1:44" ht="16.5" customHeight="1">
      <c r="A77" s="500" t="s">
        <v>17842</v>
      </c>
      <c r="B77" s="522" t="s">
        <v>17843</v>
      </c>
      <c r="C77" s="532">
        <v>16.718608340888487</v>
      </c>
      <c r="D77" s="532">
        <v>16.718536200603204</v>
      </c>
      <c r="E77" s="532">
        <v>16.718605829521032</v>
      </c>
      <c r="F77" s="532">
        <v>16.718625999677101</v>
      </c>
      <c r="G77" s="532">
        <v>16.718566443231293</v>
      </c>
      <c r="H77" s="532">
        <v>16.95983357078099</v>
      </c>
      <c r="I77" s="532">
        <v>16.959843234891672</v>
      </c>
      <c r="J77" s="532">
        <v>16.959859915422001</v>
      </c>
      <c r="K77" s="532">
        <v>16.959776427062515</v>
      </c>
      <c r="L77" s="532">
        <v>16.95978163222998</v>
      </c>
      <c r="M77" s="532">
        <v>31.232191425981092</v>
      </c>
      <c r="N77" s="532">
        <v>31.232173231682044</v>
      </c>
      <c r="O77" s="532">
        <v>31.232185592717148</v>
      </c>
      <c r="P77" s="532">
        <v>31.23222069868817</v>
      </c>
      <c r="Q77" s="532">
        <v>31.232184195978164</v>
      </c>
      <c r="R77" s="532">
        <v>10.89574429046324</v>
      </c>
      <c r="S77" s="532">
        <v>10.895720795936375</v>
      </c>
      <c r="T77" s="532">
        <v>10.895735909612553</v>
      </c>
      <c r="U77" s="532">
        <v>10.895769805374211</v>
      </c>
      <c r="V77" s="532">
        <v>10.895713841476056</v>
      </c>
      <c r="W77" s="532">
        <v>15.698662737987309</v>
      </c>
      <c r="X77" s="532">
        <v>15.698601406779728</v>
      </c>
      <c r="Y77" s="532">
        <v>15.698566624220458</v>
      </c>
      <c r="Z77" s="532">
        <v>15.69854036341972</v>
      </c>
      <c r="AA77" s="532">
        <v>15.698638656623594</v>
      </c>
      <c r="AB77" s="532">
        <v>2.8445149592021761</v>
      </c>
      <c r="AC77" s="532">
        <v>2.8446162022664931</v>
      </c>
      <c r="AD77" s="532">
        <v>2.844621485036805</v>
      </c>
      <c r="AE77" s="532">
        <v>2.8445745133218274</v>
      </c>
      <c r="AF77" s="532">
        <v>2.8445900421532722</v>
      </c>
      <c r="AG77" s="532">
        <v>5.6504446746967156</v>
      </c>
      <c r="AH77" s="532">
        <v>5.6505089278404901</v>
      </c>
      <c r="AI77" s="533">
        <v>5.6504246434699947</v>
      </c>
      <c r="AJ77" s="533">
        <v>5.6504921924564604</v>
      </c>
      <c r="AK77" s="533">
        <v>5.6505251883076504</v>
      </c>
      <c r="AL77" s="532">
        <v>100</v>
      </c>
      <c r="AM77" s="532">
        <v>100</v>
      </c>
      <c r="AN77" s="532">
        <v>100</v>
      </c>
      <c r="AO77" s="532">
        <v>100</v>
      </c>
      <c r="AP77" s="532">
        <v>100</v>
      </c>
      <c r="AQ77" s="47"/>
      <c r="AR77" s="47"/>
    </row>
    <row r="78" spans="1:44" ht="16.5" customHeight="1">
      <c r="A78" s="500" t="s">
        <v>17844</v>
      </c>
      <c r="B78" s="522" t="s">
        <v>17845</v>
      </c>
      <c r="C78" s="532">
        <v>9.000633944329941</v>
      </c>
      <c r="D78" s="532">
        <v>9.1000035951315343</v>
      </c>
      <c r="E78" s="532">
        <v>9.1000046074882164</v>
      </c>
      <c r="F78" s="532">
        <v>9.1000026270912144</v>
      </c>
      <c r="G78" s="532">
        <v>9.0999910113601157</v>
      </c>
      <c r="H78" s="532">
        <v>6.4668671888010758</v>
      </c>
      <c r="I78" s="532">
        <v>6.6499835510355547</v>
      </c>
      <c r="J78" s="532">
        <v>6.9999944331532244</v>
      </c>
      <c r="K78" s="532">
        <v>7.1500143365872697</v>
      </c>
      <c r="L78" s="532">
        <v>7.1500135663725448</v>
      </c>
      <c r="M78" s="532">
        <v>63.604868691632845</v>
      </c>
      <c r="N78" s="532">
        <v>61.880036890849496</v>
      </c>
      <c r="O78" s="532">
        <v>60.749973133317134</v>
      </c>
      <c r="P78" s="532">
        <v>60.500004222436274</v>
      </c>
      <c r="Q78" s="532">
        <v>60.499973759633164</v>
      </c>
      <c r="R78" s="532">
        <v>7.6987732593540175</v>
      </c>
      <c r="S78" s="532">
        <v>8.0999827613021864</v>
      </c>
      <c r="T78" s="532">
        <v>8.5000073407206127</v>
      </c>
      <c r="U78" s="532">
        <v>8.4999930135347377</v>
      </c>
      <c r="V78" s="532">
        <v>8.5000001729351276</v>
      </c>
      <c r="W78" s="532">
        <v>9.8929535705410938</v>
      </c>
      <c r="X78" s="532">
        <v>10.699995597543928</v>
      </c>
      <c r="Y78" s="532">
        <v>10.899996407791031</v>
      </c>
      <c r="Z78" s="532">
        <v>10.9299958674526</v>
      </c>
      <c r="AA78" s="532">
        <v>10.929999169088122</v>
      </c>
      <c r="AB78" s="532">
        <v>0.92833490734265434</v>
      </c>
      <c r="AC78" s="532">
        <v>1.0700075171357786</v>
      </c>
      <c r="AD78" s="532">
        <v>1.1500227611045741</v>
      </c>
      <c r="AE78" s="532">
        <v>1.169996153718692</v>
      </c>
      <c r="AF78" s="532">
        <v>1.1700122434893909</v>
      </c>
      <c r="AG78" s="532">
        <v>2.4075684379983788</v>
      </c>
      <c r="AH78" s="532">
        <v>2.4999900870015259</v>
      </c>
      <c r="AI78" s="533">
        <v>2.6000013164252049</v>
      </c>
      <c r="AJ78" s="533">
        <v>2.6499937791792201</v>
      </c>
      <c r="AK78" s="533">
        <v>2.6500100771215434</v>
      </c>
      <c r="AL78" s="532">
        <v>100</v>
      </c>
      <c r="AM78" s="532">
        <v>100</v>
      </c>
      <c r="AN78" s="532">
        <v>100</v>
      </c>
      <c r="AO78" s="532">
        <v>100</v>
      </c>
      <c r="AP78" s="532">
        <v>100</v>
      </c>
      <c r="AQ78" s="47"/>
      <c r="AR78" s="47"/>
    </row>
    <row r="79" spans="1:44" ht="16.5" customHeight="1">
      <c r="A79" s="500" t="s">
        <v>17846</v>
      </c>
      <c r="B79" s="522" t="s">
        <v>17847</v>
      </c>
      <c r="C79" s="532">
        <v>12.552545878217057</v>
      </c>
      <c r="D79" s="532">
        <v>12.552553098919168</v>
      </c>
      <c r="E79" s="532">
        <v>12.552545556227072</v>
      </c>
      <c r="F79" s="532">
        <v>12.559807022532604</v>
      </c>
      <c r="G79" s="532">
        <v>12.559511238113656</v>
      </c>
      <c r="H79" s="532">
        <v>4.2041899955103554</v>
      </c>
      <c r="I79" s="532">
        <v>4.2041974240042927</v>
      </c>
      <c r="J79" s="532">
        <v>4.204195120161379</v>
      </c>
      <c r="K79" s="532">
        <v>4.2464133503372112</v>
      </c>
      <c r="L79" s="532">
        <v>4.3452427905840558</v>
      </c>
      <c r="M79" s="532">
        <v>67.627628822093286</v>
      </c>
      <c r="N79" s="532">
        <v>67.62764577477995</v>
      </c>
      <c r="O79" s="532">
        <v>67.627664602323691</v>
      </c>
      <c r="P79" s="532">
        <v>67.404318361697108</v>
      </c>
      <c r="Q79" s="532">
        <v>67.142849872644035</v>
      </c>
      <c r="R79" s="532">
        <v>5.285300273143525</v>
      </c>
      <c r="S79" s="532">
        <v>5.2852741075492649</v>
      </c>
      <c r="T79" s="532">
        <v>5.2852712960651864</v>
      </c>
      <c r="U79" s="532">
        <v>5.3229554133225596</v>
      </c>
      <c r="V79" s="532">
        <v>5.3571437659194947</v>
      </c>
      <c r="W79" s="532">
        <v>7.3873952708987023</v>
      </c>
      <c r="X79" s="532">
        <v>7.3873883015455055</v>
      </c>
      <c r="Y79" s="532">
        <v>7.3873838436157353</v>
      </c>
      <c r="Z79" s="532">
        <v>7.4162565837446603</v>
      </c>
      <c r="AA79" s="532">
        <v>7.4404887618863444</v>
      </c>
      <c r="AB79" s="532">
        <v>0.84084476238188122</v>
      </c>
      <c r="AC79" s="532">
        <v>0.84082709920558385</v>
      </c>
      <c r="AD79" s="532">
        <v>0.84082703405638815</v>
      </c>
      <c r="AE79" s="532">
        <v>0.89713708845073326</v>
      </c>
      <c r="AF79" s="532">
        <v>0.95238337578531929</v>
      </c>
      <c r="AG79" s="532">
        <v>2.1020949977551777</v>
      </c>
      <c r="AH79" s="532">
        <v>2.1021141939962393</v>
      </c>
      <c r="AI79" s="533">
        <v>2.1021125475505489</v>
      </c>
      <c r="AJ79" s="533">
        <v>2.1531121799151105</v>
      </c>
      <c r="AK79" s="533">
        <v>2.202380195067088</v>
      </c>
      <c r="AL79" s="532">
        <v>100</v>
      </c>
      <c r="AM79" s="532">
        <v>100</v>
      </c>
      <c r="AN79" s="532">
        <v>100</v>
      </c>
      <c r="AO79" s="532">
        <v>99.999999999999986</v>
      </c>
      <c r="AP79" s="532">
        <v>100</v>
      </c>
      <c r="AQ79" s="47"/>
      <c r="AR79" s="47"/>
    </row>
    <row r="80" spans="1:44" ht="16.5" customHeight="1">
      <c r="A80" s="500" t="s">
        <v>17848</v>
      </c>
      <c r="B80" s="522" t="s">
        <v>17849</v>
      </c>
      <c r="C80" s="532">
        <v>9.448540625276765</v>
      </c>
      <c r="D80" s="532">
        <v>9.4485345914798966</v>
      </c>
      <c r="E80" s="532">
        <v>9.448433363669599</v>
      </c>
      <c r="F80" s="532">
        <v>9.4483753697765138</v>
      </c>
      <c r="G80" s="532">
        <v>9.4484906897853627</v>
      </c>
      <c r="H80" s="532">
        <v>5.4069807000136425</v>
      </c>
      <c r="I80" s="532">
        <v>5.4068406137820118</v>
      </c>
      <c r="J80" s="532">
        <v>5.4067293280978213</v>
      </c>
      <c r="K80" s="532">
        <v>5.4068156354097532</v>
      </c>
      <c r="L80" s="532">
        <v>5.4069245130901624</v>
      </c>
      <c r="M80" s="532">
        <v>66.599448617645905</v>
      </c>
      <c r="N80" s="532">
        <v>66.599732893569595</v>
      </c>
      <c r="O80" s="532">
        <v>66.599739539571601</v>
      </c>
      <c r="P80" s="532">
        <v>66.599551554972265</v>
      </c>
      <c r="Q80" s="532">
        <v>66.599493098263409</v>
      </c>
      <c r="R80" s="532">
        <v>6.1315582866146903</v>
      </c>
      <c r="S80" s="532">
        <v>6.1315620563115454</v>
      </c>
      <c r="T80" s="532">
        <v>6.1315620713052708</v>
      </c>
      <c r="U80" s="532">
        <v>6.1316325932936993</v>
      </c>
      <c r="V80" s="532">
        <v>6.1315842740518809</v>
      </c>
      <c r="W80" s="532">
        <v>7.8725614544199081</v>
      </c>
      <c r="X80" s="532">
        <v>7.8726473329584161</v>
      </c>
      <c r="Y80" s="532">
        <v>7.872616250694235</v>
      </c>
      <c r="Z80" s="532">
        <v>7.8726650017743243</v>
      </c>
      <c r="AA80" s="532">
        <v>7.8727898022104288</v>
      </c>
      <c r="AB80" s="532">
        <v>1.4555727730834216</v>
      </c>
      <c r="AC80" s="532">
        <v>1.4553832247519332</v>
      </c>
      <c r="AD80" s="532">
        <v>1.4555956910822732</v>
      </c>
      <c r="AE80" s="532">
        <v>1.4555207540045128</v>
      </c>
      <c r="AF80" s="532">
        <v>1.4554737449464659</v>
      </c>
      <c r="AG80" s="532">
        <v>3.0853375429456693</v>
      </c>
      <c r="AH80" s="532">
        <v>3.0852992871466149</v>
      </c>
      <c r="AI80" s="533">
        <v>3.085323755579203</v>
      </c>
      <c r="AJ80" s="533">
        <v>3.0854390907689195</v>
      </c>
      <c r="AK80" s="533">
        <v>3.0852438776523012</v>
      </c>
      <c r="AL80" s="532">
        <v>100</v>
      </c>
      <c r="AM80" s="532">
        <v>100</v>
      </c>
      <c r="AN80" s="532">
        <v>100</v>
      </c>
      <c r="AO80" s="532">
        <v>100</v>
      </c>
      <c r="AP80" s="532">
        <v>100</v>
      </c>
      <c r="AQ80" s="47"/>
      <c r="AR80" s="47"/>
    </row>
    <row r="81" spans="1:44" ht="16.5" customHeight="1">
      <c r="A81" s="500" t="s">
        <v>17850</v>
      </c>
      <c r="B81" s="522" t="s">
        <v>17851</v>
      </c>
      <c r="C81" s="532">
        <v>7.0935535652340826</v>
      </c>
      <c r="D81" s="532">
        <v>7.0937819580278569</v>
      </c>
      <c r="E81" s="532">
        <v>7.0935307631288858</v>
      </c>
      <c r="F81" s="532">
        <v>7.0935685022787469</v>
      </c>
      <c r="G81" s="532">
        <v>7.0935076170104354</v>
      </c>
      <c r="H81" s="532">
        <v>6.8501396173458202</v>
      </c>
      <c r="I81" s="532">
        <v>6.8500007201809092</v>
      </c>
      <c r="J81" s="532">
        <v>6.8500630131623677</v>
      </c>
      <c r="K81" s="532">
        <v>6.8500633442471894</v>
      </c>
      <c r="L81" s="532">
        <v>6.8502728614006285</v>
      </c>
      <c r="M81" s="532">
        <v>72.966918071299645</v>
      </c>
      <c r="N81" s="532">
        <v>72.966929292638312</v>
      </c>
      <c r="O81" s="532">
        <v>72.966838250191444</v>
      </c>
      <c r="P81" s="532">
        <v>72.966978726204772</v>
      </c>
      <c r="Q81" s="532">
        <v>72.96687148553923</v>
      </c>
      <c r="R81" s="532">
        <v>3.9762846196972985</v>
      </c>
      <c r="S81" s="532">
        <v>3.9761188010428219</v>
      </c>
      <c r="T81" s="532">
        <v>3.9761820548128668</v>
      </c>
      <c r="U81" s="532">
        <v>3.9760443574260846</v>
      </c>
      <c r="V81" s="532">
        <v>3.9761920280623579</v>
      </c>
      <c r="W81" s="532">
        <v>6.8587768864644358</v>
      </c>
      <c r="X81" s="532">
        <v>6.859002981548965</v>
      </c>
      <c r="Y81" s="532">
        <v>6.8589913086477408</v>
      </c>
      <c r="Z81" s="532">
        <v>6.8589479919050991</v>
      </c>
      <c r="AA81" s="532">
        <v>6.8588645884562736</v>
      </c>
      <c r="AB81" s="532">
        <v>1.0042788366099615</v>
      </c>
      <c r="AC81" s="532">
        <v>1.0042922782202888</v>
      </c>
      <c r="AD81" s="532">
        <v>1.0044332421044679</v>
      </c>
      <c r="AE81" s="532">
        <v>1.0042942463679889</v>
      </c>
      <c r="AF81" s="532">
        <v>1.0043432661598535</v>
      </c>
      <c r="AG81" s="532">
        <v>1.2500484033487556</v>
      </c>
      <c r="AH81" s="532">
        <v>1.2498739683408473</v>
      </c>
      <c r="AI81" s="533">
        <v>1.2499613679522268</v>
      </c>
      <c r="AJ81" s="533">
        <v>1.2501028315701146</v>
      </c>
      <c r="AK81" s="533">
        <v>1.2499481533712158</v>
      </c>
      <c r="AL81" s="532">
        <v>100</v>
      </c>
      <c r="AM81" s="532">
        <v>100</v>
      </c>
      <c r="AN81" s="532">
        <v>100</v>
      </c>
      <c r="AO81" s="532">
        <v>100</v>
      </c>
      <c r="AP81" s="532">
        <v>100</v>
      </c>
      <c r="AQ81" s="47"/>
      <c r="AR81" s="47"/>
    </row>
    <row r="82" spans="1:44" ht="30" customHeight="1">
      <c r="A82" s="500" t="s">
        <v>17852</v>
      </c>
      <c r="B82" s="522" t="s">
        <v>17853</v>
      </c>
      <c r="C82" s="532">
        <v>15.010431536180949</v>
      </c>
      <c r="D82" s="532">
        <v>15.010431536181015</v>
      </c>
      <c r="E82" s="532">
        <v>15.01043153618096</v>
      </c>
      <c r="F82" s="532">
        <v>15.010431536180956</v>
      </c>
      <c r="G82" s="532">
        <v>15.010431536180958</v>
      </c>
      <c r="H82" s="532">
        <v>14.31316569671681</v>
      </c>
      <c r="I82" s="532">
        <v>14.313165696716824</v>
      </c>
      <c r="J82" s="532">
        <v>14.313165696716812</v>
      </c>
      <c r="K82" s="532">
        <v>14.313165696716812</v>
      </c>
      <c r="L82" s="532">
        <v>14.31316569671681</v>
      </c>
      <c r="M82" s="532">
        <v>18.008125617656763</v>
      </c>
      <c r="N82" s="532">
        <v>18.008125617656699</v>
      </c>
      <c r="O82" s="532">
        <v>18.008125617656752</v>
      </c>
      <c r="P82" s="532">
        <v>18.008125617656745</v>
      </c>
      <c r="Q82" s="532">
        <v>18.008125617656741</v>
      </c>
      <c r="R82" s="532">
        <v>12.078620841111228</v>
      </c>
      <c r="S82" s="532">
        <v>12.078620841111219</v>
      </c>
      <c r="T82" s="532">
        <v>12.078620841111233</v>
      </c>
      <c r="U82" s="532">
        <v>12.078620841111229</v>
      </c>
      <c r="V82" s="532">
        <v>12.078620841111229</v>
      </c>
      <c r="W82" s="532">
        <v>16.789282969144615</v>
      </c>
      <c r="X82" s="532">
        <v>16.789282969144612</v>
      </c>
      <c r="Y82" s="532">
        <v>16.789282969144615</v>
      </c>
      <c r="Z82" s="532">
        <v>16.789282969144608</v>
      </c>
      <c r="AA82" s="532">
        <v>16.789282969144612</v>
      </c>
      <c r="AB82" s="532">
        <v>11.112331173822337</v>
      </c>
      <c r="AC82" s="532">
        <v>11.112331173822326</v>
      </c>
      <c r="AD82" s="532">
        <v>11.112331173822335</v>
      </c>
      <c r="AE82" s="532">
        <v>11.112331173822334</v>
      </c>
      <c r="AF82" s="532">
        <v>11.112331173822334</v>
      </c>
      <c r="AG82" s="532">
        <v>12.6880421653673</v>
      </c>
      <c r="AH82" s="532">
        <v>12.688042165367317</v>
      </c>
      <c r="AI82" s="533">
        <v>12.688042165367301</v>
      </c>
      <c r="AJ82" s="533">
        <v>12.688042165367296</v>
      </c>
      <c r="AK82" s="533">
        <v>12.6880421653673</v>
      </c>
      <c r="AL82" s="532">
        <v>100</v>
      </c>
      <c r="AM82" s="532">
        <v>100</v>
      </c>
      <c r="AN82" s="532">
        <v>100</v>
      </c>
      <c r="AO82" s="532">
        <v>100</v>
      </c>
      <c r="AP82" s="532">
        <v>100</v>
      </c>
      <c r="AQ82" s="47"/>
      <c r="AR82" s="47"/>
    </row>
    <row r="83" spans="1:44" ht="16.5" customHeight="1">
      <c r="A83" s="500" t="s">
        <v>17854</v>
      </c>
      <c r="B83" s="522" t="s">
        <v>17855</v>
      </c>
      <c r="C83" s="532">
        <v>15.642047296722479</v>
      </c>
      <c r="D83" s="532">
        <v>15.633451922985023</v>
      </c>
      <c r="E83" s="532">
        <v>15.633239015117613</v>
      </c>
      <c r="F83" s="532">
        <v>15.633239015117613</v>
      </c>
      <c r="G83" s="532">
        <v>15.633239015117613</v>
      </c>
      <c r="H83" s="532">
        <v>16.46686670265111</v>
      </c>
      <c r="I83" s="532">
        <v>16.449288626055157</v>
      </c>
      <c r="J83" s="532">
        <v>16.448853216157275</v>
      </c>
      <c r="K83" s="532">
        <v>16.448853216157278</v>
      </c>
      <c r="L83" s="532">
        <v>16.448853216157278</v>
      </c>
      <c r="M83" s="532">
        <v>21.162280399699515</v>
      </c>
      <c r="N83" s="532">
        <v>21.219659280816856</v>
      </c>
      <c r="O83" s="532">
        <v>21.221080558772424</v>
      </c>
      <c r="P83" s="532">
        <v>21.221080558772428</v>
      </c>
      <c r="Q83" s="532">
        <v>21.221080558772424</v>
      </c>
      <c r="R83" s="532">
        <v>9.5788829839202148</v>
      </c>
      <c r="S83" s="532">
        <v>9.575661970546367</v>
      </c>
      <c r="T83" s="532">
        <v>9.5755821858727526</v>
      </c>
      <c r="U83" s="532">
        <v>9.5755821858727526</v>
      </c>
      <c r="V83" s="532">
        <v>9.5755821858727543</v>
      </c>
      <c r="W83" s="532">
        <v>17.615878562957946</v>
      </c>
      <c r="X83" s="532">
        <v>17.606296184562538</v>
      </c>
      <c r="Y83" s="532">
        <v>17.606058828536941</v>
      </c>
      <c r="Z83" s="532">
        <v>17.606058828536945</v>
      </c>
      <c r="AA83" s="532">
        <v>17.606058828536945</v>
      </c>
      <c r="AB83" s="532">
        <v>7.8221725660131822</v>
      </c>
      <c r="AC83" s="532">
        <v>7.8141217116181156</v>
      </c>
      <c r="AD83" s="532">
        <v>7.8139222915239701</v>
      </c>
      <c r="AE83" s="532">
        <v>7.8139222915239701</v>
      </c>
      <c r="AF83" s="532">
        <v>7.8139222915239692</v>
      </c>
      <c r="AG83" s="532">
        <v>11.711871488035548</v>
      </c>
      <c r="AH83" s="532">
        <v>11.701520303415945</v>
      </c>
      <c r="AI83" s="533">
        <v>11.701263904019017</v>
      </c>
      <c r="AJ83" s="533">
        <v>11.701263904019019</v>
      </c>
      <c r="AK83" s="533">
        <v>11.701263904019021</v>
      </c>
      <c r="AL83" s="532">
        <v>100</v>
      </c>
      <c r="AM83" s="532">
        <v>100</v>
      </c>
      <c r="AN83" s="532">
        <v>100</v>
      </c>
      <c r="AO83" s="532">
        <v>100.00000000000001</v>
      </c>
      <c r="AP83" s="532">
        <v>99.999999999999986</v>
      </c>
      <c r="AQ83" s="47"/>
      <c r="AR83" s="47"/>
    </row>
    <row r="84" spans="1:44" ht="24.95" customHeight="1">
      <c r="A84" s="500" t="s">
        <v>17856</v>
      </c>
      <c r="B84" s="524" t="s">
        <v>17866</v>
      </c>
      <c r="C84" s="532">
        <v>17.192741043871905</v>
      </c>
      <c r="D84" s="532">
        <v>17.192741043871923</v>
      </c>
      <c r="E84" s="532">
        <v>17.192741043871909</v>
      </c>
      <c r="F84" s="532">
        <v>17.192741043871909</v>
      </c>
      <c r="G84" s="532">
        <v>17.192741043871905</v>
      </c>
      <c r="H84" s="532">
        <v>12.541005613429402</v>
      </c>
      <c r="I84" s="532">
        <v>12.54100561342937</v>
      </c>
      <c r="J84" s="532">
        <v>12.541005613429363</v>
      </c>
      <c r="K84" s="532">
        <v>12.541005613429366</v>
      </c>
      <c r="L84" s="532">
        <v>12.541005613429361</v>
      </c>
      <c r="M84" s="532">
        <v>25.737421869423155</v>
      </c>
      <c r="N84" s="532">
        <v>25.737421869423102</v>
      </c>
      <c r="O84" s="532">
        <v>25.737421869423176</v>
      </c>
      <c r="P84" s="532">
        <v>25.737421869423176</v>
      </c>
      <c r="Q84" s="532">
        <v>25.737421869423173</v>
      </c>
      <c r="R84" s="532">
        <v>11.462470624626812</v>
      </c>
      <c r="S84" s="532">
        <v>11.462470624626812</v>
      </c>
      <c r="T84" s="532">
        <v>11.462470624626807</v>
      </c>
      <c r="U84" s="532">
        <v>11.462470624626809</v>
      </c>
      <c r="V84" s="532">
        <v>11.462470624626805</v>
      </c>
      <c r="W84" s="532">
        <v>16.796614967758494</v>
      </c>
      <c r="X84" s="532">
        <v>16.796614967758572</v>
      </c>
      <c r="Y84" s="532">
        <v>16.796614967758519</v>
      </c>
      <c r="Z84" s="532">
        <v>16.796614967758522</v>
      </c>
      <c r="AA84" s="532">
        <v>16.796614967758519</v>
      </c>
      <c r="AB84" s="532">
        <v>6.7455955441800182</v>
      </c>
      <c r="AC84" s="532">
        <v>6.7455955441800119</v>
      </c>
      <c r="AD84" s="532">
        <v>6.7455955441800173</v>
      </c>
      <c r="AE84" s="532">
        <v>6.7455955441800199</v>
      </c>
      <c r="AF84" s="532">
        <v>6.7455955441800164</v>
      </c>
      <c r="AG84" s="532">
        <v>9.524150336710214</v>
      </c>
      <c r="AH84" s="532">
        <v>9.5241503367102194</v>
      </c>
      <c r="AI84" s="533">
        <v>9.5241503367102087</v>
      </c>
      <c r="AJ84" s="533">
        <v>9.5241503367102105</v>
      </c>
      <c r="AK84" s="533">
        <v>9.5241503367102069</v>
      </c>
      <c r="AL84" s="532">
        <v>100</v>
      </c>
      <c r="AM84" s="532">
        <v>100</v>
      </c>
      <c r="AN84" s="532">
        <v>100</v>
      </c>
      <c r="AO84" s="532">
        <v>100</v>
      </c>
      <c r="AP84" s="532">
        <v>100.00000000000001</v>
      </c>
      <c r="AQ84" s="47"/>
      <c r="AR84" s="47"/>
    </row>
    <row r="85" spans="1:44" ht="38.1" customHeight="1">
      <c r="A85" s="534" t="s">
        <v>17858</v>
      </c>
      <c r="B85" s="535" t="s">
        <v>17859</v>
      </c>
      <c r="C85" s="536">
        <v>17.654126615843531</v>
      </c>
      <c r="D85" s="536">
        <v>17.65412661584358</v>
      </c>
      <c r="E85" s="532">
        <v>17.654126615843584</v>
      </c>
      <c r="F85" s="532">
        <v>17.654126615843584</v>
      </c>
      <c r="G85" s="532">
        <v>17.708362608427691</v>
      </c>
      <c r="H85" s="536">
        <v>9.7903546569439985</v>
      </c>
      <c r="I85" s="536">
        <v>9.7903546569439683</v>
      </c>
      <c r="J85" s="536">
        <v>9.7903546569439719</v>
      </c>
      <c r="K85" s="532">
        <v>9.7903546569439719</v>
      </c>
      <c r="L85" s="532">
        <v>9.7949802446481762</v>
      </c>
      <c r="M85" s="536">
        <v>44.709148160424249</v>
      </c>
      <c r="N85" s="536">
        <v>44.709148160424242</v>
      </c>
      <c r="O85" s="536">
        <v>44.709148160424256</v>
      </c>
      <c r="P85" s="532">
        <v>44.709148160424256</v>
      </c>
      <c r="Q85" s="532">
        <v>44.821166376133355</v>
      </c>
      <c r="R85" s="536">
        <v>8.321076400397736</v>
      </c>
      <c r="S85" s="536">
        <v>8.3210764003977395</v>
      </c>
      <c r="T85" s="536">
        <v>8.3210764003977431</v>
      </c>
      <c r="U85" s="532">
        <v>8.3210764003977431</v>
      </c>
      <c r="V85" s="532">
        <v>8.3250078073826899</v>
      </c>
      <c r="W85" s="536">
        <v>11.489579880676192</v>
      </c>
      <c r="X85" s="536">
        <v>11.489579880676185</v>
      </c>
      <c r="Y85" s="532">
        <v>11.489579880676187</v>
      </c>
      <c r="Z85" s="532">
        <v>11.489579880676189</v>
      </c>
      <c r="AA85" s="532">
        <v>11.495008290706751</v>
      </c>
      <c r="AB85" s="536">
        <v>3.3839492873715598</v>
      </c>
      <c r="AC85" s="536">
        <v>3.3839492873715558</v>
      </c>
      <c r="AD85" s="536">
        <v>3.3839492873715575</v>
      </c>
      <c r="AE85" s="532">
        <v>3.3839492873715571</v>
      </c>
      <c r="AF85" s="532">
        <v>3.2015118840095265</v>
      </c>
      <c r="AG85" s="536">
        <v>4.6517649983427267</v>
      </c>
      <c r="AH85" s="536">
        <v>4.6517649983427143</v>
      </c>
      <c r="AI85" s="537">
        <v>4.6517649983427143</v>
      </c>
      <c r="AJ85" s="533">
        <v>4.6517649983427143</v>
      </c>
      <c r="AK85" s="533">
        <v>4.6539627886918042</v>
      </c>
      <c r="AL85" s="536">
        <v>100</v>
      </c>
      <c r="AM85" s="536">
        <v>100.00000000000001</v>
      </c>
      <c r="AN85" s="532">
        <v>100</v>
      </c>
      <c r="AO85" s="532">
        <v>100</v>
      </c>
      <c r="AP85" s="532">
        <v>100.00000000000001</v>
      </c>
      <c r="AQ85" s="47"/>
      <c r="AR85" s="47"/>
    </row>
    <row r="86" spans="1:44" s="521" customFormat="1" ht="21" customHeight="1" thickBot="1">
      <c r="A86" s="669" t="s">
        <v>17870</v>
      </c>
      <c r="B86" s="670"/>
      <c r="C86" s="538">
        <v>15.528712222351594</v>
      </c>
      <c r="D86" s="538">
        <v>15.849658220942889</v>
      </c>
      <c r="E86" s="532">
        <v>15.941283859657393</v>
      </c>
      <c r="F86" s="532">
        <v>15.836049998240128</v>
      </c>
      <c r="G86" s="532">
        <v>15.789067672065316</v>
      </c>
      <c r="H86" s="539">
        <v>13.048626469652659</v>
      </c>
      <c r="I86" s="539">
        <v>13.152031624382337</v>
      </c>
      <c r="J86" s="539">
        <v>13.254111547136088</v>
      </c>
      <c r="K86" s="540">
        <v>13.138021395306016</v>
      </c>
      <c r="L86" s="540">
        <v>13.102647034437419</v>
      </c>
      <c r="M86" s="539">
        <v>37.909227357385717</v>
      </c>
      <c r="N86" s="539">
        <v>36.644565177546014</v>
      </c>
      <c r="O86" s="539">
        <v>36.59264418681888</v>
      </c>
      <c r="P86" s="532">
        <v>36.951485153687166</v>
      </c>
      <c r="Q86" s="532">
        <v>36.864045101752374</v>
      </c>
      <c r="R86" s="539">
        <v>8.8321744766814483</v>
      </c>
      <c r="S86" s="539">
        <v>8.9374526878713603</v>
      </c>
      <c r="T86" s="539">
        <v>8.8552764445784646</v>
      </c>
      <c r="U86" s="532">
        <v>8.8711206867504355</v>
      </c>
      <c r="V86" s="532">
        <v>8.9818569000063828</v>
      </c>
      <c r="W86" s="539">
        <v>13.993562778965783</v>
      </c>
      <c r="X86" s="539">
        <v>14.177373684831222</v>
      </c>
      <c r="Y86" s="532">
        <v>14.199994549935509</v>
      </c>
      <c r="Z86" s="532">
        <v>14.133354150176013</v>
      </c>
      <c r="AA86" s="532">
        <v>14.173236475346025</v>
      </c>
      <c r="AB86" s="539">
        <v>3.9361118787460745</v>
      </c>
      <c r="AC86" s="539">
        <v>4.1537559386617291</v>
      </c>
      <c r="AD86" s="539">
        <v>4.1244244038810365</v>
      </c>
      <c r="AE86" s="532">
        <v>4.0800850415194168</v>
      </c>
      <c r="AF86" s="532">
        <v>4.1098160399403492</v>
      </c>
      <c r="AG86" s="539">
        <v>6.7515848162167158</v>
      </c>
      <c r="AH86" s="539">
        <v>7.0851626657644653</v>
      </c>
      <c r="AI86" s="539">
        <v>7.0766390904581273</v>
      </c>
      <c r="AJ86" s="533">
        <v>6.9898835743208352</v>
      </c>
      <c r="AK86" s="533">
        <v>6.9793307764521417</v>
      </c>
      <c r="AL86" s="541">
        <v>100.00000000000001</v>
      </c>
      <c r="AM86" s="539">
        <v>100</v>
      </c>
      <c r="AN86" s="542">
        <v>100</v>
      </c>
      <c r="AO86" s="542">
        <v>100</v>
      </c>
      <c r="AP86" s="542">
        <v>100</v>
      </c>
      <c r="AQ86" s="47"/>
      <c r="AR86" s="47"/>
    </row>
    <row r="87" spans="1:44" ht="16.5" customHeight="1">
      <c r="A87" s="512"/>
      <c r="B87" s="652" t="s">
        <v>17863</v>
      </c>
      <c r="C87" s="652"/>
      <c r="AP87" s="515">
        <v>45060.649492013887</v>
      </c>
    </row>
    <row r="88" spans="1:44" ht="16.5" customHeight="1">
      <c r="A88" s="512"/>
      <c r="B88" s="530"/>
    </row>
    <row r="89" spans="1:44" ht="16.5" customHeight="1">
      <c r="A89" s="512"/>
      <c r="B89" s="530"/>
    </row>
    <row r="90" spans="1:44" ht="16.5" customHeight="1" thickBot="1">
      <c r="A90" s="543" t="s">
        <v>17871</v>
      </c>
      <c r="B90" s="543"/>
      <c r="C90" s="491"/>
      <c r="D90" s="491"/>
      <c r="E90" s="491"/>
      <c r="F90" s="491"/>
      <c r="G90" s="491"/>
      <c r="H90" s="543"/>
      <c r="I90" s="543"/>
      <c r="J90" s="543"/>
      <c r="K90" s="543"/>
      <c r="L90" s="543"/>
      <c r="M90" s="543"/>
      <c r="N90" s="543"/>
      <c r="O90" s="543"/>
      <c r="P90" s="543"/>
      <c r="Q90" s="543"/>
      <c r="R90" s="543"/>
      <c r="S90" s="543"/>
      <c r="T90" s="543"/>
      <c r="U90" s="543"/>
      <c r="V90" s="543"/>
      <c r="W90" s="543"/>
      <c r="X90" s="543"/>
      <c r="Y90" s="543"/>
      <c r="Z90" s="543"/>
      <c r="AA90" s="543"/>
      <c r="AB90" s="543"/>
      <c r="AC90" s="543"/>
      <c r="AD90" s="543"/>
      <c r="AE90" s="543"/>
      <c r="AF90" s="543"/>
      <c r="AG90" s="543"/>
      <c r="AH90" s="543"/>
      <c r="AI90" s="544"/>
      <c r="AJ90" s="544"/>
      <c r="AK90" s="543"/>
      <c r="AL90" s="543"/>
      <c r="AM90" s="543"/>
      <c r="AN90" s="494"/>
      <c r="AO90" s="494"/>
      <c r="AP90" s="494"/>
    </row>
    <row r="91" spans="1:44" ht="16.5" customHeight="1">
      <c r="A91" s="663"/>
      <c r="B91" s="648" t="s">
        <v>17808</v>
      </c>
      <c r="C91" s="648" t="s">
        <v>17809</v>
      </c>
      <c r="D91" s="648"/>
      <c r="E91" s="648"/>
      <c r="F91" s="648"/>
      <c r="G91" s="648"/>
      <c r="H91" s="648" t="s">
        <v>17810</v>
      </c>
      <c r="I91" s="648"/>
      <c r="J91" s="648"/>
      <c r="K91" s="648"/>
      <c r="L91" s="648"/>
      <c r="M91" s="648" t="s">
        <v>17811</v>
      </c>
      <c r="N91" s="648"/>
      <c r="O91" s="648"/>
      <c r="P91" s="648"/>
      <c r="Q91" s="648"/>
      <c r="R91" s="648" t="s">
        <v>17812</v>
      </c>
      <c r="S91" s="648"/>
      <c r="T91" s="648"/>
      <c r="U91" s="648"/>
      <c r="V91" s="648"/>
      <c r="W91" s="648" t="s">
        <v>17813</v>
      </c>
      <c r="X91" s="648"/>
      <c r="Y91" s="648"/>
      <c r="Z91" s="648"/>
      <c r="AA91" s="648"/>
      <c r="AB91" s="648" t="s">
        <v>17814</v>
      </c>
      <c r="AC91" s="648"/>
      <c r="AD91" s="648"/>
      <c r="AE91" s="648"/>
      <c r="AF91" s="648"/>
      <c r="AG91" s="648" t="s">
        <v>17815</v>
      </c>
      <c r="AH91" s="648"/>
      <c r="AI91" s="648"/>
      <c r="AJ91" s="648"/>
      <c r="AK91" s="648"/>
      <c r="AL91" s="648" t="s">
        <v>17816</v>
      </c>
      <c r="AM91" s="648"/>
      <c r="AN91" s="648"/>
      <c r="AO91" s="648"/>
      <c r="AP91" s="649"/>
    </row>
    <row r="92" spans="1:44" ht="16.5" customHeight="1">
      <c r="A92" s="664"/>
      <c r="B92" s="665"/>
      <c r="C92" s="496" t="s">
        <v>60</v>
      </c>
      <c r="D92" s="496" t="s">
        <v>35</v>
      </c>
      <c r="E92" s="496" t="s">
        <v>72</v>
      </c>
      <c r="F92" s="497" t="s">
        <v>17817</v>
      </c>
      <c r="G92" s="497" t="s">
        <v>17818</v>
      </c>
      <c r="H92" s="496" t="s">
        <v>60</v>
      </c>
      <c r="I92" s="496" t="s">
        <v>35</v>
      </c>
      <c r="J92" s="496" t="s">
        <v>72</v>
      </c>
      <c r="K92" s="497" t="s">
        <v>17817</v>
      </c>
      <c r="L92" s="497" t="s">
        <v>17818</v>
      </c>
      <c r="M92" s="496" t="s">
        <v>60</v>
      </c>
      <c r="N92" s="496" t="s">
        <v>35</v>
      </c>
      <c r="O92" s="496" t="s">
        <v>72</v>
      </c>
      <c r="P92" s="497" t="s">
        <v>17817</v>
      </c>
      <c r="Q92" s="497" t="s">
        <v>17818</v>
      </c>
      <c r="R92" s="496" t="s">
        <v>60</v>
      </c>
      <c r="S92" s="496" t="s">
        <v>35</v>
      </c>
      <c r="T92" s="496" t="s">
        <v>72</v>
      </c>
      <c r="U92" s="497" t="s">
        <v>17817</v>
      </c>
      <c r="V92" s="497" t="s">
        <v>17818</v>
      </c>
      <c r="W92" s="496" t="s">
        <v>60</v>
      </c>
      <c r="X92" s="496" t="s">
        <v>35</v>
      </c>
      <c r="Y92" s="496" t="s">
        <v>72</v>
      </c>
      <c r="Z92" s="497" t="s">
        <v>17817</v>
      </c>
      <c r="AA92" s="497" t="s">
        <v>17818</v>
      </c>
      <c r="AB92" s="496" t="s">
        <v>60</v>
      </c>
      <c r="AC92" s="496" t="s">
        <v>35</v>
      </c>
      <c r="AD92" s="496" t="s">
        <v>72</v>
      </c>
      <c r="AE92" s="497" t="s">
        <v>17817</v>
      </c>
      <c r="AF92" s="497" t="s">
        <v>17818</v>
      </c>
      <c r="AG92" s="496" t="s">
        <v>60</v>
      </c>
      <c r="AH92" s="496" t="s">
        <v>35</v>
      </c>
      <c r="AI92" s="496" t="s">
        <v>72</v>
      </c>
      <c r="AJ92" s="497" t="s">
        <v>17817</v>
      </c>
      <c r="AK92" s="497" t="s">
        <v>17818</v>
      </c>
      <c r="AL92" s="496" t="s">
        <v>60</v>
      </c>
      <c r="AM92" s="496" t="s">
        <v>35</v>
      </c>
      <c r="AN92" s="496" t="s">
        <v>72</v>
      </c>
      <c r="AO92" s="497" t="s">
        <v>17817</v>
      </c>
      <c r="AP92" s="498" t="s">
        <v>17818</v>
      </c>
    </row>
    <row r="93" spans="1:44" ht="16.5" customHeight="1">
      <c r="A93" s="664"/>
      <c r="B93" s="665"/>
      <c r="C93" s="496" t="s">
        <v>17819</v>
      </c>
      <c r="D93" s="496" t="s">
        <v>17820</v>
      </c>
      <c r="E93" s="496" t="s">
        <v>17821</v>
      </c>
      <c r="F93" s="496" t="s">
        <v>17822</v>
      </c>
      <c r="G93" s="496" t="s">
        <v>17823</v>
      </c>
      <c r="H93" s="496" t="s">
        <v>17819</v>
      </c>
      <c r="I93" s="496" t="s">
        <v>17820</v>
      </c>
      <c r="J93" s="496" t="s">
        <v>17821</v>
      </c>
      <c r="K93" s="496" t="s">
        <v>17822</v>
      </c>
      <c r="L93" s="496" t="s">
        <v>17823</v>
      </c>
      <c r="M93" s="496" t="s">
        <v>17819</v>
      </c>
      <c r="N93" s="496" t="s">
        <v>17820</v>
      </c>
      <c r="O93" s="496" t="s">
        <v>17821</v>
      </c>
      <c r="P93" s="496" t="s">
        <v>17822</v>
      </c>
      <c r="Q93" s="496" t="s">
        <v>17823</v>
      </c>
      <c r="R93" s="496" t="s">
        <v>17819</v>
      </c>
      <c r="S93" s="496" t="s">
        <v>17820</v>
      </c>
      <c r="T93" s="496" t="s">
        <v>17821</v>
      </c>
      <c r="U93" s="496" t="s">
        <v>17822</v>
      </c>
      <c r="V93" s="496" t="s">
        <v>17823</v>
      </c>
      <c r="W93" s="496" t="s">
        <v>17819</v>
      </c>
      <c r="X93" s="496" t="s">
        <v>17820</v>
      </c>
      <c r="Y93" s="496" t="s">
        <v>17821</v>
      </c>
      <c r="Z93" s="496" t="s">
        <v>17822</v>
      </c>
      <c r="AA93" s="496" t="s">
        <v>17823</v>
      </c>
      <c r="AB93" s="496" t="s">
        <v>17819</v>
      </c>
      <c r="AC93" s="496" t="s">
        <v>17820</v>
      </c>
      <c r="AD93" s="496" t="s">
        <v>17821</v>
      </c>
      <c r="AE93" s="496" t="s">
        <v>17822</v>
      </c>
      <c r="AF93" s="496" t="s">
        <v>17823</v>
      </c>
      <c r="AG93" s="496" t="s">
        <v>17819</v>
      </c>
      <c r="AH93" s="496" t="s">
        <v>17820</v>
      </c>
      <c r="AI93" s="496" t="s">
        <v>17821</v>
      </c>
      <c r="AJ93" s="496" t="s">
        <v>17822</v>
      </c>
      <c r="AK93" s="496" t="s">
        <v>17823</v>
      </c>
      <c r="AL93" s="496" t="s">
        <v>17819</v>
      </c>
      <c r="AM93" s="496" t="s">
        <v>17820</v>
      </c>
      <c r="AN93" s="496" t="s">
        <v>17821</v>
      </c>
      <c r="AO93" s="496" t="s">
        <v>17822</v>
      </c>
      <c r="AP93" s="499" t="s">
        <v>17823</v>
      </c>
    </row>
    <row r="94" spans="1:44" ht="16.5" customHeight="1">
      <c r="A94" s="500" t="s">
        <v>17824</v>
      </c>
      <c r="B94" s="522" t="s">
        <v>17825</v>
      </c>
      <c r="C94" s="532">
        <v>33.653473885484416</v>
      </c>
      <c r="D94" s="545">
        <v>34.502258130566403</v>
      </c>
      <c r="E94" s="532">
        <v>35.192873249449924</v>
      </c>
      <c r="F94" s="532">
        <v>33.883323495104904</v>
      </c>
      <c r="G94" s="532">
        <v>33.150215782156778</v>
      </c>
      <c r="H94" s="532">
        <v>37.002220455314394</v>
      </c>
      <c r="I94" s="532">
        <v>36.687196472823253</v>
      </c>
      <c r="J94" s="532">
        <v>37.27935161140185</v>
      </c>
      <c r="K94" s="532">
        <v>35.695461504580827</v>
      </c>
      <c r="L94" s="532">
        <v>35.196463479453918</v>
      </c>
      <c r="M94" s="532">
        <v>11.344455725737136</v>
      </c>
      <c r="N94" s="532">
        <v>11.696429212883015</v>
      </c>
      <c r="O94" s="532">
        <v>12.081612386356252</v>
      </c>
      <c r="P94" s="532">
        <v>11.42734711415221</v>
      </c>
      <c r="Q94" s="532">
        <v>11.205659154221584</v>
      </c>
      <c r="R94" s="532">
        <v>27.445277346832292</v>
      </c>
      <c r="S94" s="532">
        <v>27.370916857759489</v>
      </c>
      <c r="T94" s="532">
        <v>28.036920666297998</v>
      </c>
      <c r="U94" s="532">
        <v>26.808580513108268</v>
      </c>
      <c r="V94" s="532">
        <v>25.860975219609717</v>
      </c>
      <c r="W94" s="532">
        <v>30.650929197234706</v>
      </c>
      <c r="X94" s="532">
        <v>30.65687969609742</v>
      </c>
      <c r="Y94" s="532">
        <v>31.453672194444675</v>
      </c>
      <c r="Z94" s="532">
        <v>30.263642405594442</v>
      </c>
      <c r="AA94" s="532">
        <v>29.764281667129332</v>
      </c>
      <c r="AB94" s="532">
        <v>33.072813442584994</v>
      </c>
      <c r="AC94" s="532">
        <v>32.223813261340709</v>
      </c>
      <c r="AD94" s="532">
        <v>33.172608763515463</v>
      </c>
      <c r="AE94" s="532">
        <v>32.424843981901191</v>
      </c>
      <c r="AF94" s="532">
        <v>30.827172483866335</v>
      </c>
      <c r="AG94" s="532">
        <v>34.812042593495811</v>
      </c>
      <c r="AH94" s="532">
        <v>34.767805267763485</v>
      </c>
      <c r="AI94" s="532">
        <v>35.67955658058311</v>
      </c>
      <c r="AJ94" s="532">
        <v>34.507389246799924</v>
      </c>
      <c r="AK94" s="532">
        <v>33.443611643571685</v>
      </c>
      <c r="AL94" s="532">
        <v>24.918237252585168</v>
      </c>
      <c r="AM94" s="532">
        <v>25.15711826950977</v>
      </c>
      <c r="AN94" s="532">
        <v>25.8011271166562</v>
      </c>
      <c r="AO94" s="532">
        <v>24.668508725300143</v>
      </c>
      <c r="AP94" s="546">
        <v>24.119075798799525</v>
      </c>
    </row>
    <row r="95" spans="1:44" ht="16.5" customHeight="1">
      <c r="A95" s="500" t="s">
        <v>17826</v>
      </c>
      <c r="B95" s="522" t="s">
        <v>17827</v>
      </c>
      <c r="C95" s="532">
        <v>0.56851800118781814</v>
      </c>
      <c r="D95" s="532">
        <v>0.47369987288233067</v>
      </c>
      <c r="E95" s="532">
        <v>0.43506492400417407</v>
      </c>
      <c r="F95" s="532">
        <v>0.43924818745827821</v>
      </c>
      <c r="G95" s="532">
        <v>0.41094994861568884</v>
      </c>
      <c r="H95" s="532">
        <v>0.70495792504596755</v>
      </c>
      <c r="I95" s="532">
        <v>0.19092880257393469</v>
      </c>
      <c r="J95" s="532">
        <v>0.17483103708285364</v>
      </c>
      <c r="K95" s="532">
        <v>0.17648411555362736</v>
      </c>
      <c r="L95" s="532">
        <v>0.1650688478308045</v>
      </c>
      <c r="M95" s="532">
        <v>0.59754855279561114</v>
      </c>
      <c r="N95" s="532">
        <v>0.80191687262002498</v>
      </c>
      <c r="O95" s="532">
        <v>0.74333245397135839</v>
      </c>
      <c r="P95" s="532">
        <v>0.7380424602416068</v>
      </c>
      <c r="Q95" s="532">
        <v>0.69007903210423638</v>
      </c>
      <c r="R95" s="532">
        <v>0.91001789253288612</v>
      </c>
      <c r="S95" s="532">
        <v>0.87071161168587263</v>
      </c>
      <c r="T95" s="532">
        <v>0.80813669260213017</v>
      </c>
      <c r="U95" s="532">
        <v>0.80900491830104937</v>
      </c>
      <c r="V95" s="532">
        <v>0.74533598958298275</v>
      </c>
      <c r="W95" s="532">
        <v>0.74616727077142175</v>
      </c>
      <c r="X95" s="532">
        <v>0.66559498611112777</v>
      </c>
      <c r="Y95" s="532">
        <v>0.61245717964810531</v>
      </c>
      <c r="Z95" s="532">
        <v>0.61716052899573981</v>
      </c>
      <c r="AA95" s="532">
        <v>0.57406745321373176</v>
      </c>
      <c r="AB95" s="532">
        <v>0.59511828157146618</v>
      </c>
      <c r="AC95" s="532">
        <v>0.21540309010312009</v>
      </c>
      <c r="AD95" s="532">
        <v>0.20031797273395369</v>
      </c>
      <c r="AE95" s="532">
        <v>0.20295901245057599</v>
      </c>
      <c r="AF95" s="532">
        <v>0.18795061354234549</v>
      </c>
      <c r="AG95" s="532">
        <v>0.63076904868086714</v>
      </c>
      <c r="AH95" s="532">
        <v>0.29458570314526727</v>
      </c>
      <c r="AI95" s="532">
        <v>0.2721597027413013</v>
      </c>
      <c r="AJ95" s="532">
        <v>0.27642950718490145</v>
      </c>
      <c r="AK95" s="532">
        <v>0.2582433424712659</v>
      </c>
      <c r="AL95" s="532">
        <v>0.65815369130123147</v>
      </c>
      <c r="AM95" s="532">
        <v>0.59625847320654934</v>
      </c>
      <c r="AN95" s="532">
        <v>0.55043598816911188</v>
      </c>
      <c r="AO95" s="532">
        <v>0.55206002049409886</v>
      </c>
      <c r="AP95" s="546">
        <v>0.51496163083530755</v>
      </c>
    </row>
    <row r="96" spans="1:44" ht="16.5" customHeight="1">
      <c r="A96" s="500" t="s">
        <v>17828</v>
      </c>
      <c r="B96" s="522" t="s">
        <v>17829</v>
      </c>
      <c r="C96" s="532">
        <v>7.9905154675090815</v>
      </c>
      <c r="D96" s="532">
        <v>6.9611297164179557</v>
      </c>
      <c r="E96" s="532">
        <v>7.6643662260703449</v>
      </c>
      <c r="F96" s="532">
        <v>7.8232940097203505</v>
      </c>
      <c r="G96" s="532">
        <v>7.3812133454421618</v>
      </c>
      <c r="H96" s="532">
        <v>6.1436420752963254</v>
      </c>
      <c r="I96" s="532">
        <v>5.5050663657889283</v>
      </c>
      <c r="J96" s="532">
        <v>6.0133224365238132</v>
      </c>
      <c r="K96" s="532">
        <v>6.1350120802325518</v>
      </c>
      <c r="L96" s="532">
        <v>5.7527160332561884</v>
      </c>
      <c r="M96" s="532">
        <v>5.5646381322637373</v>
      </c>
      <c r="N96" s="532">
        <v>4.9336010194748932</v>
      </c>
      <c r="O96" s="532">
        <v>5.4242830079162117</v>
      </c>
      <c r="P96" s="532">
        <v>5.538191783147667</v>
      </c>
      <c r="Q96" s="532">
        <v>5.1571706867299847</v>
      </c>
      <c r="R96" s="532">
        <v>3.7542848394994977</v>
      </c>
      <c r="S96" s="532">
        <v>3.3033385019669868</v>
      </c>
      <c r="T96" s="532">
        <v>3.6576298034674442</v>
      </c>
      <c r="U96" s="532">
        <v>3.7006727132173518</v>
      </c>
      <c r="V96" s="532">
        <v>3.4183486550782733</v>
      </c>
      <c r="W96" s="532">
        <v>6.5590396148499623</v>
      </c>
      <c r="X96" s="532">
        <v>5.7921051380078543</v>
      </c>
      <c r="Y96" s="532">
        <v>6.3583324560162469</v>
      </c>
      <c r="Z96" s="532">
        <v>6.4756210723150582</v>
      </c>
      <c r="AA96" s="532">
        <v>6.0392988928486728</v>
      </c>
      <c r="AB96" s="532">
        <v>1.1833419561903535</v>
      </c>
      <c r="AC96" s="532">
        <v>1.0720174005709677</v>
      </c>
      <c r="AD96" s="532">
        <v>1.1737272171860931</v>
      </c>
      <c r="AE96" s="532">
        <v>1.1888226271550486</v>
      </c>
      <c r="AF96" s="532">
        <v>1.0857578892939583</v>
      </c>
      <c r="AG96" s="532">
        <v>4.3996569460204666</v>
      </c>
      <c r="AH96" s="532">
        <v>3.9357534510047505</v>
      </c>
      <c r="AI96" s="532">
        <v>4.3475711009617362</v>
      </c>
      <c r="AJ96" s="532">
        <v>4.4043276457788147</v>
      </c>
      <c r="AK96" s="532">
        <v>4.1359881040326671</v>
      </c>
      <c r="AL96" s="532">
        <v>5.7511202865957642</v>
      </c>
      <c r="AM96" s="532">
        <v>5.0754748066271489</v>
      </c>
      <c r="AN96" s="532">
        <v>5.584064616533249</v>
      </c>
      <c r="AO96" s="532">
        <v>5.6912400161639152</v>
      </c>
      <c r="AP96" s="546">
        <v>5.3166068154160131</v>
      </c>
    </row>
    <row r="97" spans="1:42" ht="16.5" customHeight="1">
      <c r="A97" s="500" t="s">
        <v>17830</v>
      </c>
      <c r="B97" s="522" t="s">
        <v>17831</v>
      </c>
      <c r="C97" s="532">
        <v>1.1949630213032389</v>
      </c>
      <c r="D97" s="532">
        <v>1.4533779652452019</v>
      </c>
      <c r="E97" s="532">
        <v>1.4536944341076792</v>
      </c>
      <c r="F97" s="532">
        <v>1.9363830643920092</v>
      </c>
      <c r="G97" s="532">
        <v>2.2015216814443517</v>
      </c>
      <c r="H97" s="532">
        <v>0.45762450337302518</v>
      </c>
      <c r="I97" s="532">
        <v>0.51659669611672832</v>
      </c>
      <c r="J97" s="532">
        <v>0.52982765946597465</v>
      </c>
      <c r="K97" s="532">
        <v>0.71056250686702904</v>
      </c>
      <c r="L97" s="532">
        <v>0.67018763150354654</v>
      </c>
      <c r="M97" s="532">
        <v>0.8722052742129921</v>
      </c>
      <c r="N97" s="532">
        <v>0.98985598629860283</v>
      </c>
      <c r="O97" s="532">
        <v>0.93396745655273483</v>
      </c>
      <c r="P97" s="532">
        <v>1.4286868444660512</v>
      </c>
      <c r="Q97" s="532">
        <v>1.4636714296402298</v>
      </c>
      <c r="R97" s="532">
        <v>3.5104614391206401</v>
      </c>
      <c r="S97" s="532">
        <v>4.0740378192988169</v>
      </c>
      <c r="T97" s="532">
        <v>3.7246854561220228</v>
      </c>
      <c r="U97" s="532">
        <v>4.6258074390525037</v>
      </c>
      <c r="V97" s="532">
        <v>5.22695822352898</v>
      </c>
      <c r="W97" s="532">
        <v>0.52313543359994197</v>
      </c>
      <c r="X97" s="532">
        <v>0.60155288411063601</v>
      </c>
      <c r="Y97" s="532">
        <v>0.57224740042777822</v>
      </c>
      <c r="Z97" s="532">
        <v>0.69480581163452548</v>
      </c>
      <c r="AA97" s="532">
        <v>0.70249141307029228</v>
      </c>
      <c r="AB97" s="532">
        <v>0.30038852807145094</v>
      </c>
      <c r="AC97" s="532">
        <v>0.32101205198147809</v>
      </c>
      <c r="AD97" s="532">
        <v>0.50961661780783907</v>
      </c>
      <c r="AE97" s="532">
        <v>0.57296933138836881</v>
      </c>
      <c r="AF97" s="532">
        <v>0.72926125159620936</v>
      </c>
      <c r="AG97" s="532">
        <v>0.62658908957963044</v>
      </c>
      <c r="AH97" s="532">
        <v>0.77085698459761831</v>
      </c>
      <c r="AI97" s="532">
        <v>0.79548315738365294</v>
      </c>
      <c r="AJ97" s="532">
        <v>0.94747693451768145</v>
      </c>
      <c r="AK97" s="532">
        <v>0.93515901891196018</v>
      </c>
      <c r="AL97" s="532">
        <v>1.0129987636406228</v>
      </c>
      <c r="AM97" s="532">
        <v>1.1776135428315684</v>
      </c>
      <c r="AN97" s="532">
        <v>1.1318255379406672</v>
      </c>
      <c r="AO97" s="532">
        <v>1.5260869489074804</v>
      </c>
      <c r="AP97" s="546">
        <v>1.6392633780476453</v>
      </c>
    </row>
    <row r="98" spans="1:42" ht="26.1" customHeight="1">
      <c r="A98" s="500" t="s">
        <v>17832</v>
      </c>
      <c r="B98" s="522" t="s">
        <v>17833</v>
      </c>
      <c r="C98" s="532">
        <v>0.63020426043608724</v>
      </c>
      <c r="D98" s="532">
        <v>0.62490538878759938</v>
      </c>
      <c r="E98" s="532">
        <v>0.59100843356862254</v>
      </c>
      <c r="F98" s="532">
        <v>0.53344831826407413</v>
      </c>
      <c r="G98" s="532">
        <v>0.49057859557477873</v>
      </c>
      <c r="H98" s="532">
        <v>0.84180311351616033</v>
      </c>
      <c r="I98" s="532">
        <v>0.84899450551361277</v>
      </c>
      <c r="J98" s="532">
        <v>0.80053455480390312</v>
      </c>
      <c r="K98" s="532">
        <v>0.7224528005834856</v>
      </c>
      <c r="L98" s="532">
        <v>0.66422369123144354</v>
      </c>
      <c r="M98" s="532">
        <v>0.37106258493325245</v>
      </c>
      <c r="N98" s="532">
        <v>0.372118613582475</v>
      </c>
      <c r="O98" s="532">
        <v>0.35519476416521861</v>
      </c>
      <c r="P98" s="532">
        <v>0.31528794394194543</v>
      </c>
      <c r="Q98" s="532">
        <v>0.28977931093355508</v>
      </c>
      <c r="R98" s="532">
        <v>0.5458575190466739</v>
      </c>
      <c r="S98" s="532">
        <v>0.54066186582023346</v>
      </c>
      <c r="T98" s="532">
        <v>0.51672069559266698</v>
      </c>
      <c r="U98" s="532">
        <v>0.46421322440153151</v>
      </c>
      <c r="V98" s="532">
        <v>0.42040399626315456</v>
      </c>
      <c r="W98" s="532">
        <v>0.76534958684698962</v>
      </c>
      <c r="X98" s="532">
        <v>0.76086587664826366</v>
      </c>
      <c r="Y98" s="532">
        <v>0.72093896109224065</v>
      </c>
      <c r="Z98" s="532">
        <v>0.64946865316919211</v>
      </c>
      <c r="AA98" s="532">
        <v>0.59384493631991586</v>
      </c>
      <c r="AB98" s="532">
        <v>0.83569389674271721</v>
      </c>
      <c r="AC98" s="532">
        <v>0.79644409197782784</v>
      </c>
      <c r="AD98" s="532">
        <v>0.76267451826725985</v>
      </c>
      <c r="AE98" s="532">
        <v>0.68660892763102999</v>
      </c>
      <c r="AF98" s="532">
        <v>0.62502186269228976</v>
      </c>
      <c r="AG98" s="532">
        <v>0.74558193535521478</v>
      </c>
      <c r="AH98" s="532">
        <v>0.7185334619369087</v>
      </c>
      <c r="AI98" s="532">
        <v>0.68358251428698535</v>
      </c>
      <c r="AJ98" s="532">
        <v>0.62070336171173734</v>
      </c>
      <c r="AK98" s="532">
        <v>0.57000982316089988</v>
      </c>
      <c r="AL98" s="532">
        <v>0.5901125629177193</v>
      </c>
      <c r="AM98" s="532">
        <v>0.58694635784062121</v>
      </c>
      <c r="AN98" s="532">
        <v>0.55795342530816494</v>
      </c>
      <c r="AO98" s="532">
        <v>0.50027001440664143</v>
      </c>
      <c r="AP98" s="546">
        <v>0.45871030034971522</v>
      </c>
    </row>
    <row r="99" spans="1:42" ht="16.5" customHeight="1">
      <c r="A99" s="500" t="s">
        <v>17834</v>
      </c>
      <c r="B99" s="522" t="s">
        <v>17835</v>
      </c>
      <c r="C99" s="532">
        <v>8.1625321291203363</v>
      </c>
      <c r="D99" s="532">
        <v>7.2018047259254097</v>
      </c>
      <c r="E99" s="532">
        <v>6.8931846500395171</v>
      </c>
      <c r="F99" s="532">
        <v>6.7411808359964054</v>
      </c>
      <c r="G99" s="532">
        <v>6.4129348875592465</v>
      </c>
      <c r="H99" s="532">
        <v>5.213816526229186</v>
      </c>
      <c r="I99" s="532">
        <v>4.7155341643624675</v>
      </c>
      <c r="J99" s="532">
        <v>4.4999304363258075</v>
      </c>
      <c r="K99" s="532">
        <v>4.4000049968102717</v>
      </c>
      <c r="L99" s="532">
        <v>4.1949088333533506</v>
      </c>
      <c r="M99" s="532">
        <v>4.8862444074146154</v>
      </c>
      <c r="N99" s="532">
        <v>4.314747960900001</v>
      </c>
      <c r="O99" s="532">
        <v>4.1680875576138545</v>
      </c>
      <c r="P99" s="532">
        <v>4.0086279593277441</v>
      </c>
      <c r="Q99" s="532">
        <v>3.8147999409429656</v>
      </c>
      <c r="R99" s="532">
        <v>10.806291527760783</v>
      </c>
      <c r="S99" s="532">
        <v>9.4559145811482974</v>
      </c>
      <c r="T99" s="532">
        <v>9.1462025576591071</v>
      </c>
      <c r="U99" s="532">
        <v>8.8688651066654423</v>
      </c>
      <c r="V99" s="532">
        <v>8.2932238656096011</v>
      </c>
      <c r="W99" s="532">
        <v>8.6916135948900415</v>
      </c>
      <c r="X99" s="532">
        <v>7.6873356323126902</v>
      </c>
      <c r="Y99" s="532">
        <v>7.3717340473767186</v>
      </c>
      <c r="Z99" s="532">
        <v>7.1953547621128129</v>
      </c>
      <c r="AA99" s="532">
        <v>6.7959332680606064</v>
      </c>
      <c r="AB99" s="532">
        <v>9.6754899244582884</v>
      </c>
      <c r="AC99" s="532">
        <v>8.5768416601083803</v>
      </c>
      <c r="AD99" s="532">
        <v>8.3123554834749367</v>
      </c>
      <c r="AE99" s="532">
        <v>8.1577868682154886</v>
      </c>
      <c r="AF99" s="532">
        <v>7.648694682928614</v>
      </c>
      <c r="AG99" s="532">
        <v>9.3592195123830972</v>
      </c>
      <c r="AH99" s="532">
        <v>8.4199177267287091</v>
      </c>
      <c r="AI99" s="532">
        <v>8.1067805719141113</v>
      </c>
      <c r="AJ99" s="532">
        <v>7.9757070429875245</v>
      </c>
      <c r="AK99" s="532">
        <v>7.595646312451227</v>
      </c>
      <c r="AL99" s="532">
        <v>7.008581454715296</v>
      </c>
      <c r="AM99" s="532">
        <v>6.2280318139480375</v>
      </c>
      <c r="AN99" s="532">
        <v>5.9917111883593055</v>
      </c>
      <c r="AO99" s="532">
        <v>5.8209079071043615</v>
      </c>
      <c r="AP99" s="546">
        <v>5.5210380522593772</v>
      </c>
    </row>
    <row r="100" spans="1:42" ht="29.1" customHeight="1">
      <c r="A100" s="500" t="s">
        <v>17836</v>
      </c>
      <c r="B100" s="522" t="s">
        <v>17837</v>
      </c>
      <c r="C100" s="532">
        <v>10.785923400607796</v>
      </c>
      <c r="D100" s="532">
        <v>9.8096353248552735</v>
      </c>
      <c r="E100" s="532">
        <v>10.138901651466922</v>
      </c>
      <c r="F100" s="532">
        <v>10.682159028071927</v>
      </c>
      <c r="G100" s="532">
        <v>10.097641617029902</v>
      </c>
      <c r="H100" s="532">
        <v>14.976771090146716</v>
      </c>
      <c r="I100" s="532">
        <v>13.975220302511605</v>
      </c>
      <c r="J100" s="532">
        <v>14.401011023553995</v>
      </c>
      <c r="K100" s="532">
        <v>15.170207746679361</v>
      </c>
      <c r="L100" s="532">
        <v>14.336174877844034</v>
      </c>
      <c r="M100" s="532">
        <v>24.603924639631277</v>
      </c>
      <c r="N100" s="532">
        <v>23.107833767921093</v>
      </c>
      <c r="O100" s="532">
        <v>24.104625350733269</v>
      </c>
      <c r="P100" s="532">
        <v>24.975285868781235</v>
      </c>
      <c r="Q100" s="532">
        <v>23.594476092006349</v>
      </c>
      <c r="R100" s="532">
        <v>9.4812498197021373</v>
      </c>
      <c r="S100" s="532">
        <v>8.5908949119333062</v>
      </c>
      <c r="T100" s="532">
        <v>8.9729793698326059</v>
      </c>
      <c r="U100" s="532">
        <v>9.3737832955726077</v>
      </c>
      <c r="V100" s="532">
        <v>8.7256705612131</v>
      </c>
      <c r="W100" s="532">
        <v>11.689377322028689</v>
      </c>
      <c r="X100" s="532">
        <v>10.719506597660361</v>
      </c>
      <c r="Y100" s="532">
        <v>11.100139711350398</v>
      </c>
      <c r="Z100" s="532">
        <v>11.672462152170354</v>
      </c>
      <c r="AA100" s="532">
        <v>10.97007922562312</v>
      </c>
      <c r="AB100" s="532">
        <v>7.078995830448342</v>
      </c>
      <c r="AC100" s="532">
        <v>6.1840673520257603</v>
      </c>
      <c r="AD100" s="532">
        <v>6.4718268592406556</v>
      </c>
      <c r="AE100" s="532">
        <v>6.842698023013039</v>
      </c>
      <c r="AF100" s="532">
        <v>6.4024330029664931</v>
      </c>
      <c r="AG100" s="532">
        <v>9.6415259659839236</v>
      </c>
      <c r="AH100" s="532">
        <v>8.5400164035835093</v>
      </c>
      <c r="AI100" s="532">
        <v>8.8789291562820054</v>
      </c>
      <c r="AJ100" s="532">
        <v>9.4109158666532533</v>
      </c>
      <c r="AK100" s="532">
        <v>8.882988664619953</v>
      </c>
      <c r="AL100" s="532">
        <v>16.246758264238217</v>
      </c>
      <c r="AM100" s="532">
        <v>15.020367852754458</v>
      </c>
      <c r="AN100" s="532">
        <v>15.604157219923236</v>
      </c>
      <c r="AO100" s="532">
        <v>16.331706237847563</v>
      </c>
      <c r="AP100" s="546">
        <v>15.392264062553922</v>
      </c>
    </row>
    <row r="101" spans="1:42" ht="16.5" customHeight="1">
      <c r="A101" s="500" t="s">
        <v>17838</v>
      </c>
      <c r="B101" s="522" t="s">
        <v>17839</v>
      </c>
      <c r="C101" s="532">
        <v>5.1930829185493605</v>
      </c>
      <c r="D101" s="532">
        <v>4.2175780530604152</v>
      </c>
      <c r="E101" s="532">
        <v>4.2174024100352003</v>
      </c>
      <c r="F101" s="532">
        <v>4.8997099853842867</v>
      </c>
      <c r="G101" s="532">
        <v>5.4683506017700383</v>
      </c>
      <c r="H101" s="532">
        <v>6.260345473108357</v>
      </c>
      <c r="I101" s="532">
        <v>5.1713302925877365</v>
      </c>
      <c r="J101" s="532">
        <v>5.1556053880277508</v>
      </c>
      <c r="K101" s="532">
        <v>5.9887506253070226</v>
      </c>
      <c r="L101" s="532">
        <v>6.6819369288941299</v>
      </c>
      <c r="M101" s="532">
        <v>8.2358088796896034</v>
      </c>
      <c r="N101" s="532">
        <v>6.764583095324423</v>
      </c>
      <c r="O101" s="532">
        <v>6.8269377051716926</v>
      </c>
      <c r="P101" s="532">
        <v>7.7999858842111962</v>
      </c>
      <c r="Q101" s="532">
        <v>8.6999754606174999</v>
      </c>
      <c r="R101" s="532">
        <v>5.1986896415221677</v>
      </c>
      <c r="S101" s="532">
        <v>4.2175032929084582</v>
      </c>
      <c r="T101" s="532">
        <v>4.2618437132694238</v>
      </c>
      <c r="U101" s="532">
        <v>4.9094308537998472</v>
      </c>
      <c r="V101" s="532">
        <v>5.395603426495942</v>
      </c>
      <c r="W101" s="532">
        <v>6.8103847333820564</v>
      </c>
      <c r="X101" s="532">
        <v>5.5451941358141132</v>
      </c>
      <c r="Y101" s="532">
        <v>5.5553871857108632</v>
      </c>
      <c r="Z101" s="532">
        <v>6.4417903805221046</v>
      </c>
      <c r="AA101" s="532">
        <v>7.1478925680202057</v>
      </c>
      <c r="AB101" s="532">
        <v>2.5690462156412712</v>
      </c>
      <c r="AC101" s="532">
        <v>2.0052998318655013</v>
      </c>
      <c r="AD101" s="532">
        <v>2.030446204224106</v>
      </c>
      <c r="AE101" s="532">
        <v>2.3672297460011178</v>
      </c>
      <c r="AF101" s="532">
        <v>2.6151030786850149</v>
      </c>
      <c r="AG101" s="532">
        <v>3.2906550307171756</v>
      </c>
      <c r="AH101" s="532">
        <v>2.5974169443739261</v>
      </c>
      <c r="AI101" s="532">
        <v>2.6126800536319164</v>
      </c>
      <c r="AJ101" s="532">
        <v>3.0536227873080963</v>
      </c>
      <c r="AK101" s="532">
        <v>3.4030355242081853</v>
      </c>
      <c r="AL101" s="532">
        <v>6.4561804006676962</v>
      </c>
      <c r="AM101" s="532">
        <v>5.2594869057038887</v>
      </c>
      <c r="AN101" s="532">
        <v>5.2862423456351708</v>
      </c>
      <c r="AO101" s="532">
        <v>6.100926736073637</v>
      </c>
      <c r="AP101" s="546">
        <v>6.7887731923517354</v>
      </c>
    </row>
    <row r="102" spans="1:42" ht="16.5" customHeight="1">
      <c r="A102" s="500" t="s">
        <v>17840</v>
      </c>
      <c r="B102" s="522" t="s">
        <v>17841</v>
      </c>
      <c r="C102" s="532">
        <v>2.1253357696800164</v>
      </c>
      <c r="D102" s="532">
        <v>1.3770906538494476</v>
      </c>
      <c r="E102" s="532">
        <v>1.4736879720809826</v>
      </c>
      <c r="F102" s="532">
        <v>1.6080806525193465</v>
      </c>
      <c r="G102" s="532">
        <v>1.8631548789382553</v>
      </c>
      <c r="H102" s="532">
        <v>0.81487675129931347</v>
      </c>
      <c r="I102" s="532">
        <v>0.53702866256721615</v>
      </c>
      <c r="J102" s="532">
        <v>0.57296492255589715</v>
      </c>
      <c r="K102" s="532">
        <v>0.62510779716319453</v>
      </c>
      <c r="L102" s="532">
        <v>0.7240743506923577</v>
      </c>
      <c r="M102" s="532">
        <v>2.4294210336287834</v>
      </c>
      <c r="N102" s="532">
        <v>1.5919580822631254</v>
      </c>
      <c r="O102" s="532">
        <v>1.7194078643708521</v>
      </c>
      <c r="P102" s="532">
        <v>1.845115187681204</v>
      </c>
      <c r="Q102" s="532">
        <v>2.1365173875824417</v>
      </c>
      <c r="R102" s="532">
        <v>4.4764703670171988</v>
      </c>
      <c r="S102" s="532">
        <v>2.8973015062628207</v>
      </c>
      <c r="T102" s="532">
        <v>3.1332785322088497</v>
      </c>
      <c r="U102" s="532">
        <v>3.3900732273183447</v>
      </c>
      <c r="V102" s="532">
        <v>3.8678874495486806</v>
      </c>
      <c r="W102" s="532">
        <v>1.8983165229109236</v>
      </c>
      <c r="X102" s="532">
        <v>1.2331331398994865</v>
      </c>
      <c r="Y102" s="532">
        <v>1.3221100392421243</v>
      </c>
      <c r="Z102" s="532">
        <v>1.4399041213962123</v>
      </c>
      <c r="AA102" s="532">
        <v>1.6586915788176255</v>
      </c>
      <c r="AB102" s="532">
        <v>3.1923010537771161</v>
      </c>
      <c r="AC102" s="532">
        <v>1.9879491800116889</v>
      </c>
      <c r="AD102" s="532">
        <v>2.1541408041211936</v>
      </c>
      <c r="AE102" s="532">
        <v>2.3589089767933862</v>
      </c>
      <c r="AF102" s="532">
        <v>2.7052504627271721</v>
      </c>
      <c r="AG102" s="532">
        <v>1.8466076145910433</v>
      </c>
      <c r="AH102" s="532">
        <v>1.1628615115142134</v>
      </c>
      <c r="AI102" s="532">
        <v>1.2517895641577093</v>
      </c>
      <c r="AJ102" s="532">
        <v>1.3741404436735141</v>
      </c>
      <c r="AK102" s="532">
        <v>1.5897977892709085</v>
      </c>
      <c r="AL102" s="532">
        <v>2.2632978655114653</v>
      </c>
      <c r="AM102" s="532">
        <v>1.4709738605949583</v>
      </c>
      <c r="AN102" s="532">
        <v>1.5822328002685357</v>
      </c>
      <c r="AO102" s="532">
        <v>1.7151212626546366</v>
      </c>
      <c r="AP102" s="546">
        <v>1.9812908839361389</v>
      </c>
    </row>
    <row r="103" spans="1:42" ht="16.5" customHeight="1">
      <c r="A103" s="500" t="s">
        <v>17842</v>
      </c>
      <c r="B103" s="522" t="s">
        <v>17843</v>
      </c>
      <c r="C103" s="532">
        <v>2.3447889916982034</v>
      </c>
      <c r="D103" s="532">
        <v>2.3660889469106463</v>
      </c>
      <c r="E103" s="532">
        <v>2.3345001985513036</v>
      </c>
      <c r="F103" s="532">
        <v>2.2044639689587453</v>
      </c>
      <c r="G103" s="532">
        <v>2.0880809440213204</v>
      </c>
      <c r="H103" s="532">
        <v>2.827807909705601</v>
      </c>
      <c r="I103" s="532">
        <v>2.902311922303221</v>
      </c>
      <c r="J103" s="532">
        <v>2.8549718797972838</v>
      </c>
      <c r="K103" s="532">
        <v>2.6955006729523965</v>
      </c>
      <c r="L103" s="532">
        <v>2.5525014343862922</v>
      </c>
      <c r="M103" s="532">
        <v>1.8701612445980595</v>
      </c>
      <c r="N103" s="532">
        <v>1.9085550931361841</v>
      </c>
      <c r="O103" s="532">
        <v>1.9005042853886074</v>
      </c>
      <c r="P103" s="532">
        <v>1.7649006098050766</v>
      </c>
      <c r="Q103" s="532">
        <v>1.6707218374344324</v>
      </c>
      <c r="R103" s="532">
        <v>2.7254404386849105</v>
      </c>
      <c r="S103" s="532">
        <v>2.7471795410956705</v>
      </c>
      <c r="T103" s="532">
        <v>2.7391030577689768</v>
      </c>
      <c r="U103" s="532">
        <v>2.5646536216330897</v>
      </c>
      <c r="V103" s="532">
        <v>2.3921826583351149</v>
      </c>
      <c r="W103" s="532">
        <v>2.4608135748853983</v>
      </c>
      <c r="X103" s="532">
        <v>2.4895107807566212</v>
      </c>
      <c r="Y103" s="532">
        <v>2.4608717144737269</v>
      </c>
      <c r="Z103" s="532">
        <v>2.3193341303973471</v>
      </c>
      <c r="AA103" s="532">
        <v>2.1842268456430776</v>
      </c>
      <c r="AB103" s="532">
        <v>1.5855097740415234</v>
      </c>
      <c r="AC103" s="532">
        <v>1.537745424015402</v>
      </c>
      <c r="AD103" s="532">
        <v>1.5362555825655726</v>
      </c>
      <c r="AE103" s="532">
        <v>1.4557854881695542</v>
      </c>
      <c r="AF103" s="532">
        <v>1.3649039267762244</v>
      </c>
      <c r="AG103" s="532">
        <v>1.8254684097127971</v>
      </c>
      <c r="AH103" s="532">
        <v>1.790322545201956</v>
      </c>
      <c r="AI103" s="532">
        <v>1.7768353905239982</v>
      </c>
      <c r="AJ103" s="532">
        <v>1.6879734976935663</v>
      </c>
      <c r="AK103" s="532">
        <v>1.5965400377679411</v>
      </c>
      <c r="AL103" s="532">
        <v>2.217562376729433</v>
      </c>
      <c r="AM103" s="532">
        <v>2.244577770346611</v>
      </c>
      <c r="AN103" s="532">
        <v>2.2259589534565296</v>
      </c>
      <c r="AO103" s="532">
        <v>2.0880903509907935</v>
      </c>
      <c r="AP103" s="546">
        <v>1.9719903283484266</v>
      </c>
    </row>
    <row r="104" spans="1:42" ht="16.5" customHeight="1">
      <c r="A104" s="500" t="s">
        <v>17844</v>
      </c>
      <c r="B104" s="522" t="s">
        <v>17845</v>
      </c>
      <c r="C104" s="532">
        <v>3.5276376956146489</v>
      </c>
      <c r="D104" s="532">
        <v>4.0490117554257141</v>
      </c>
      <c r="E104" s="532">
        <v>3.892026938422807</v>
      </c>
      <c r="F104" s="532">
        <v>3.970106991850332</v>
      </c>
      <c r="G104" s="532">
        <v>4.2491998140867606</v>
      </c>
      <c r="H104" s="532">
        <v>3.0132106477099887</v>
      </c>
      <c r="I104" s="532">
        <v>3.5778117021294871</v>
      </c>
      <c r="J104" s="532">
        <v>3.6092555888665538</v>
      </c>
      <c r="K104" s="532">
        <v>3.7599710862583344</v>
      </c>
      <c r="L104" s="532">
        <v>4.0231896048647595</v>
      </c>
      <c r="M104" s="532">
        <v>10.643248155893421</v>
      </c>
      <c r="N104" s="532">
        <v>11.888517926515672</v>
      </c>
      <c r="O104" s="532">
        <v>11.322776515611732</v>
      </c>
      <c r="P104" s="532">
        <v>11.31178297213982</v>
      </c>
      <c r="Q104" s="532">
        <v>12.099707566390428</v>
      </c>
      <c r="R104" s="532">
        <v>5.3815645655230284</v>
      </c>
      <c r="S104" s="532">
        <v>6.4208101535644317</v>
      </c>
      <c r="T104" s="532">
        <v>6.5450274751742343</v>
      </c>
      <c r="U104" s="532">
        <v>6.6198422222969464</v>
      </c>
      <c r="V104" s="532">
        <v>6.977108546756674</v>
      </c>
      <c r="W104" s="532">
        <v>4.3336043461708922</v>
      </c>
      <c r="X104" s="532">
        <v>5.3347160039156929</v>
      </c>
      <c r="Y104" s="532">
        <v>5.2335418047999207</v>
      </c>
      <c r="Z104" s="532">
        <v>5.3429648077137379</v>
      </c>
      <c r="AA104" s="532">
        <v>5.6855668765925369</v>
      </c>
      <c r="AB104" s="532">
        <v>1.4460143921952406</v>
      </c>
      <c r="AC104" s="532">
        <v>1.8185374521781523</v>
      </c>
      <c r="AD104" s="532">
        <v>1.9023297199283926</v>
      </c>
      <c r="AE104" s="532">
        <v>1.9811747134018847</v>
      </c>
      <c r="AF104" s="532">
        <v>2.0988949383127631</v>
      </c>
      <c r="AG104" s="532">
        <v>2.1735897073675439</v>
      </c>
      <c r="AH104" s="532">
        <v>2.4903286144118644</v>
      </c>
      <c r="AI104" s="532">
        <v>2.5042636234899383</v>
      </c>
      <c r="AJ104" s="532">
        <v>2.619283274882942</v>
      </c>
      <c r="AK104" s="532">
        <v>2.799344966473873</v>
      </c>
      <c r="AL104" s="532">
        <v>6.1970225649270434</v>
      </c>
      <c r="AM104" s="532">
        <v>7.0568244595525726</v>
      </c>
      <c r="AN104" s="532">
        <v>6.8180082198833771</v>
      </c>
      <c r="AO104" s="532">
        <v>6.9088785352802713</v>
      </c>
      <c r="AP104" s="546">
        <v>7.3726340315050045</v>
      </c>
    </row>
    <row r="105" spans="1:42" ht="16.5" customHeight="1">
      <c r="A105" s="500" t="s">
        <v>17846</v>
      </c>
      <c r="B105" s="522" t="s">
        <v>17847</v>
      </c>
      <c r="C105" s="532">
        <v>7.0236573248391956</v>
      </c>
      <c r="D105" s="532">
        <v>7.4553162263502788</v>
      </c>
      <c r="E105" s="532">
        <v>7.0712977059618556</v>
      </c>
      <c r="F105" s="532">
        <v>6.7117971779631427</v>
      </c>
      <c r="G105" s="532">
        <v>6.6562148332453477</v>
      </c>
      <c r="H105" s="532">
        <v>2.7966525114847713</v>
      </c>
      <c r="I105" s="532">
        <v>3.0193018930595823</v>
      </c>
      <c r="J105" s="532">
        <v>2.8551958055468796</v>
      </c>
      <c r="K105" s="532">
        <v>2.735237384020007</v>
      </c>
      <c r="L105" s="532">
        <v>2.7750197835577008</v>
      </c>
      <c r="M105" s="532">
        <v>16.155805279646863</v>
      </c>
      <c r="N105" s="532">
        <v>17.343148815668858</v>
      </c>
      <c r="O105" s="532">
        <v>16.602149699900309</v>
      </c>
      <c r="P105" s="532">
        <v>15.436845044545738</v>
      </c>
      <c r="Q105" s="532">
        <v>15.240803369406239</v>
      </c>
      <c r="R105" s="532">
        <v>5.2744516279369922</v>
      </c>
      <c r="S105" s="532">
        <v>5.592419981742907</v>
      </c>
      <c r="T105" s="532">
        <v>5.3603426021642537</v>
      </c>
      <c r="U105" s="532">
        <v>5.0778172026949493</v>
      </c>
      <c r="V105" s="532">
        <v>4.9908928691369381</v>
      </c>
      <c r="W105" s="532">
        <v>4.6199284151491007</v>
      </c>
      <c r="X105" s="532">
        <v>4.9163768071592973</v>
      </c>
      <c r="Y105" s="532">
        <v>4.6718952654178141</v>
      </c>
      <c r="Z105" s="532">
        <v>4.4406058541756703</v>
      </c>
      <c r="AA105" s="532">
        <v>4.3928210288537866</v>
      </c>
      <c r="AB105" s="532">
        <v>1.8698397140742971</v>
      </c>
      <c r="AC105" s="532">
        <v>1.907518020608389</v>
      </c>
      <c r="AD105" s="532">
        <v>1.8319731899224958</v>
      </c>
      <c r="AE105" s="532">
        <v>1.8607683810773481</v>
      </c>
      <c r="AF105" s="532">
        <v>1.9391013160516428</v>
      </c>
      <c r="AG105" s="532">
        <v>2.7093922755495652</v>
      </c>
      <c r="AH105" s="532">
        <v>2.7951248107629381</v>
      </c>
      <c r="AI105" s="532">
        <v>2.6668312274383621</v>
      </c>
      <c r="AJ105" s="532">
        <v>2.6067503314918814</v>
      </c>
      <c r="AK105" s="532">
        <v>2.6405207778967146</v>
      </c>
      <c r="AL105" s="532">
        <v>8.8471562921052129</v>
      </c>
      <c r="AM105" s="532">
        <v>9.419673348268395</v>
      </c>
      <c r="AN105" s="532">
        <v>8.9802951506486366</v>
      </c>
      <c r="AO105" s="532">
        <v>8.4625787241465869</v>
      </c>
      <c r="AP105" s="546">
        <v>8.3677958838866662</v>
      </c>
    </row>
    <row r="106" spans="1:42" ht="16.5" customHeight="1">
      <c r="A106" s="500" t="s">
        <v>17848</v>
      </c>
      <c r="B106" s="522" t="s">
        <v>17849</v>
      </c>
      <c r="C106" s="532">
        <v>0.58501937561289086</v>
      </c>
      <c r="D106" s="532">
        <v>0.61427574444624478</v>
      </c>
      <c r="E106" s="532">
        <v>0.59188650324135306</v>
      </c>
      <c r="F106" s="532">
        <v>0.5774788303271825</v>
      </c>
      <c r="G106" s="532">
        <v>0.57971830959834481</v>
      </c>
      <c r="H106" s="532">
        <v>0.39800177669396142</v>
      </c>
      <c r="I106" s="532">
        <v>0.42504206444346876</v>
      </c>
      <c r="J106" s="532">
        <v>0.40831842594422602</v>
      </c>
      <c r="K106" s="532">
        <v>0.39832483950129505</v>
      </c>
      <c r="L106" s="532">
        <v>0.39976275393388244</v>
      </c>
      <c r="M106" s="532">
        <v>1.7605529902515162</v>
      </c>
      <c r="N106" s="532">
        <v>1.8695671832230933</v>
      </c>
      <c r="O106" s="532">
        <v>1.8181251860897223</v>
      </c>
      <c r="P106" s="532">
        <v>1.7444768085721236</v>
      </c>
      <c r="Q106" s="532">
        <v>1.7501650171291878</v>
      </c>
      <c r="R106" s="532">
        <v>0.67709955252874587</v>
      </c>
      <c r="S106" s="532">
        <v>0.71017977236210039</v>
      </c>
      <c r="T106" s="532">
        <v>0.69152471981210772</v>
      </c>
      <c r="U106" s="532">
        <v>0.66899585977109921</v>
      </c>
      <c r="V106" s="532">
        <v>0.66132910137325041</v>
      </c>
      <c r="W106" s="532">
        <v>0.54479609579345956</v>
      </c>
      <c r="X106" s="532">
        <v>0.57350860474495091</v>
      </c>
      <c r="Y106" s="532">
        <v>0.55364684856196211</v>
      </c>
      <c r="Z106" s="532">
        <v>0.53914095520686922</v>
      </c>
      <c r="AA106" s="532">
        <v>0.53810953411528417</v>
      </c>
      <c r="AB106" s="532">
        <v>0.35817601279452554</v>
      </c>
      <c r="AC106" s="532">
        <v>0.36141337565936887</v>
      </c>
      <c r="AD106" s="532">
        <v>0.35266675789032398</v>
      </c>
      <c r="AE106" s="532">
        <v>0.34528282852224845</v>
      </c>
      <c r="AF106" s="532">
        <v>0.34307814777423262</v>
      </c>
      <c r="AG106" s="532">
        <v>0.44004414938303804</v>
      </c>
      <c r="AH106" s="532">
        <v>0.44906282771864908</v>
      </c>
      <c r="AI106" s="532">
        <v>0.43526287597512425</v>
      </c>
      <c r="AJ106" s="532">
        <v>0.4272409076318438</v>
      </c>
      <c r="AK106" s="532">
        <v>0.42823955725270557</v>
      </c>
      <c r="AL106" s="532">
        <v>0.97898878653561427</v>
      </c>
      <c r="AM106" s="532">
        <v>1.0310999128839944</v>
      </c>
      <c r="AN106" s="532">
        <v>0.99862383505299801</v>
      </c>
      <c r="AO106" s="532">
        <v>0.9678895336059028</v>
      </c>
      <c r="AP106" s="546">
        <v>0.96874854635555652</v>
      </c>
    </row>
    <row r="107" spans="1:42" ht="16.5" customHeight="1">
      <c r="A107" s="500" t="s">
        <v>17850</v>
      </c>
      <c r="B107" s="522" t="s">
        <v>17851</v>
      </c>
      <c r="C107" s="532">
        <v>0.3418762558565791</v>
      </c>
      <c r="D107" s="532">
        <v>0.36229064623648349</v>
      </c>
      <c r="E107" s="532">
        <v>0.34881317749220098</v>
      </c>
      <c r="F107" s="532">
        <v>0.32317526337910363</v>
      </c>
      <c r="G107" s="532">
        <v>0.32288535141698083</v>
      </c>
      <c r="H107" s="532">
        <v>0.39249053296536701</v>
      </c>
      <c r="I107" s="532">
        <v>0.42301847817872273</v>
      </c>
      <c r="J107" s="532">
        <v>0.40607916844827108</v>
      </c>
      <c r="K107" s="532">
        <v>0.37617058403567832</v>
      </c>
      <c r="L107" s="532">
        <v>0.37574448766094426</v>
      </c>
      <c r="M107" s="532">
        <v>1.5014263797333807</v>
      </c>
      <c r="N107" s="532">
        <v>1.6090703611302295</v>
      </c>
      <c r="O107" s="532">
        <v>1.5636104882721964</v>
      </c>
      <c r="P107" s="532">
        <v>1.4246712969151836</v>
      </c>
      <c r="Q107" s="532">
        <v>1.4225466799123663</v>
      </c>
      <c r="R107" s="532">
        <v>0.34178948704202244</v>
      </c>
      <c r="S107" s="532">
        <v>0.36177362273585129</v>
      </c>
      <c r="T107" s="532">
        <v>0.35200970372815743</v>
      </c>
      <c r="U107" s="532">
        <v>0.32336494814041883</v>
      </c>
      <c r="V107" s="532">
        <v>0.31815958237553837</v>
      </c>
      <c r="W107" s="532">
        <v>0.36945723355117183</v>
      </c>
      <c r="X107" s="532">
        <v>0.39251884241248342</v>
      </c>
      <c r="Y107" s="532">
        <v>0.37863939441130695</v>
      </c>
      <c r="Z107" s="532">
        <v>0.35013254207165945</v>
      </c>
      <c r="AA107" s="532">
        <v>0.34779792356857936</v>
      </c>
      <c r="AB107" s="532">
        <v>0.19236074758101959</v>
      </c>
      <c r="AC107" s="532">
        <v>0.19591485028454414</v>
      </c>
      <c r="AD107" s="532">
        <v>0.19102782719059216</v>
      </c>
      <c r="AE107" s="532">
        <v>0.17758732602795793</v>
      </c>
      <c r="AF107" s="532">
        <v>0.17563197235799585</v>
      </c>
      <c r="AG107" s="532">
        <v>0.13877779037595017</v>
      </c>
      <c r="AH107" s="532">
        <v>0.14290795590092883</v>
      </c>
      <c r="AI107" s="532">
        <v>0.13842013529175715</v>
      </c>
      <c r="AJ107" s="532">
        <v>0.12903157708032231</v>
      </c>
      <c r="AK107" s="532">
        <v>0.12871287967864678</v>
      </c>
      <c r="AL107" s="532">
        <v>0.76203915815666035</v>
      </c>
      <c r="AM107" s="532">
        <v>0.80999274057923654</v>
      </c>
      <c r="AN107" s="532">
        <v>0.78388746902953277</v>
      </c>
      <c r="AO107" s="532">
        <v>0.72147320878368226</v>
      </c>
      <c r="AP107" s="546">
        <v>0.71869361944660637</v>
      </c>
    </row>
    <row r="108" spans="1:42" ht="27.95" customHeight="1">
      <c r="A108" s="500" t="s">
        <v>17852</v>
      </c>
      <c r="B108" s="522" t="s">
        <v>17853</v>
      </c>
      <c r="C108" s="532">
        <v>6.2078855613771511</v>
      </c>
      <c r="D108" s="532">
        <v>7.6371226804042927</v>
      </c>
      <c r="E108" s="532">
        <v>7.2910940171730996</v>
      </c>
      <c r="F108" s="532">
        <v>7.1733300719832531</v>
      </c>
      <c r="G108" s="532">
        <v>7.7446693864246852</v>
      </c>
      <c r="H108" s="532">
        <v>7.0373783312769094</v>
      </c>
      <c r="I108" s="532">
        <v>8.8056561614328928</v>
      </c>
      <c r="J108" s="532">
        <v>8.3814843227400484</v>
      </c>
      <c r="K108" s="532">
        <v>8.2448020904710102</v>
      </c>
      <c r="L108" s="532">
        <v>8.8990336288532781</v>
      </c>
      <c r="M108" s="532">
        <v>3.1797427679634072</v>
      </c>
      <c r="N108" s="532">
        <v>3.9561684921703395</v>
      </c>
      <c r="O108" s="532">
        <v>3.8118925641849239</v>
      </c>
      <c r="P108" s="532">
        <v>3.6881715574907896</v>
      </c>
      <c r="Q108" s="532">
        <v>3.97952936464955</v>
      </c>
      <c r="R108" s="532">
        <v>8.9093090348716792</v>
      </c>
      <c r="S108" s="532">
        <v>10.94843888468146</v>
      </c>
      <c r="T108" s="532">
        <v>10.562696879103806</v>
      </c>
      <c r="U108" s="532">
        <v>10.304178230682425</v>
      </c>
      <c r="V108" s="532">
        <v>10.955126782919981</v>
      </c>
      <c r="W108" s="532">
        <v>7.7605961692944803</v>
      </c>
      <c r="X108" s="532">
        <v>9.5716976044938722</v>
      </c>
      <c r="Y108" s="532">
        <v>9.1551778775846007</v>
      </c>
      <c r="Z108" s="532">
        <v>8.9900355351128312</v>
      </c>
      <c r="AA108" s="532">
        <v>9.6500442892430538</v>
      </c>
      <c r="AB108" s="532">
        <v>18.264709083335624</v>
      </c>
      <c r="AC108" s="532">
        <v>21.595820651778666</v>
      </c>
      <c r="AD108" s="532">
        <v>20.876122084910673</v>
      </c>
      <c r="AE108" s="532">
        <v>20.611540963832265</v>
      </c>
      <c r="AF108" s="532">
        <v>22.026677038342406</v>
      </c>
      <c r="AG108" s="532">
        <v>12.087408227663243</v>
      </c>
      <c r="AH108" s="532">
        <v>14.452470802541681</v>
      </c>
      <c r="AI108" s="532">
        <v>13.879262366558121</v>
      </c>
      <c r="AJ108" s="532">
        <v>13.737230083510779</v>
      </c>
      <c r="AK108" s="532">
        <v>14.809725965553069</v>
      </c>
      <c r="AL108" s="532">
        <v>6.5391714836053705</v>
      </c>
      <c r="AM108" s="532">
        <v>8.0693477089925398</v>
      </c>
      <c r="AN108" s="532">
        <v>7.743241697951734</v>
      </c>
      <c r="AO108" s="532">
        <v>7.5678846007853231</v>
      </c>
      <c r="AP108" s="546">
        <v>8.1464086322426557</v>
      </c>
    </row>
    <row r="109" spans="1:42" ht="16.5" customHeight="1">
      <c r="A109" s="500" t="s">
        <v>17854</v>
      </c>
      <c r="B109" s="522" t="s">
        <v>17855</v>
      </c>
      <c r="C109" s="532">
        <v>7.4462675987367799</v>
      </c>
      <c r="D109" s="532">
        <v>8.293356836961614</v>
      </c>
      <c r="E109" s="532">
        <v>7.8314019591653201</v>
      </c>
      <c r="F109" s="532">
        <v>7.9178620208983617</v>
      </c>
      <c r="G109" s="532">
        <v>8.1350779606730619</v>
      </c>
      <c r="H109" s="532">
        <v>9.3192441748409216</v>
      </c>
      <c r="I109" s="532">
        <v>10.551447103241765</v>
      </c>
      <c r="J109" s="532">
        <v>9.9337194491846326</v>
      </c>
      <c r="K109" s="532">
        <v>10.041798120589094</v>
      </c>
      <c r="L109" s="532">
        <v>10.314443963156156</v>
      </c>
      <c r="M109" s="532">
        <v>4.3011091283201512</v>
      </c>
      <c r="N109" s="532">
        <v>4.8605291856184891</v>
      </c>
      <c r="O109" s="532">
        <v>4.6326624947352757</v>
      </c>
      <c r="P109" s="532">
        <v>4.6061854754465994</v>
      </c>
      <c r="Q109" s="532">
        <v>4.7297016125958642</v>
      </c>
      <c r="R109" s="532">
        <v>8.1327245491009776</v>
      </c>
      <c r="S109" s="532">
        <v>9.049874095087473</v>
      </c>
      <c r="T109" s="532">
        <v>8.6360208776597318</v>
      </c>
      <c r="U109" s="532">
        <v>8.657500518948801</v>
      </c>
      <c r="V109" s="532">
        <v>8.7592776777750583</v>
      </c>
      <c r="W109" s="532">
        <v>9.3726362922026425</v>
      </c>
      <c r="X109" s="532">
        <v>10.465589715816064</v>
      </c>
      <c r="Y109" s="532">
        <v>9.9011995559540864</v>
      </c>
      <c r="Z109" s="532">
        <v>9.9913168757435429</v>
      </c>
      <c r="AA109" s="532">
        <v>10.206159543967026</v>
      </c>
      <c r="AB109" s="532">
        <v>14.798902076914286</v>
      </c>
      <c r="AC109" s="532">
        <v>15.833742880432695</v>
      </c>
      <c r="AD109" s="532">
        <v>15.139264166848111</v>
      </c>
      <c r="AE109" s="532">
        <v>15.360512230451729</v>
      </c>
      <c r="AF109" s="532">
        <v>15.621255749417241</v>
      </c>
      <c r="AG109" s="532">
        <v>12.842790416071201</v>
      </c>
      <c r="AH109" s="532">
        <v>13.897243229193718</v>
      </c>
      <c r="AI109" s="532">
        <v>13.200657822196931</v>
      </c>
      <c r="AJ109" s="532">
        <v>13.426680604891347</v>
      </c>
      <c r="AK109" s="532">
        <v>13.77489287864676</v>
      </c>
      <c r="AL109" s="532">
        <v>7.5269190771773236</v>
      </c>
      <c r="AM109" s="532">
        <v>8.413511841710255</v>
      </c>
      <c r="AN109" s="532">
        <v>7.9857156619563261</v>
      </c>
      <c r="AO109" s="532">
        <v>8.0205809378888819</v>
      </c>
      <c r="AP109" s="546">
        <v>8.2161666123306407</v>
      </c>
    </row>
    <row r="110" spans="1:42" ht="24" customHeight="1">
      <c r="A110" s="500" t="s">
        <v>17856</v>
      </c>
      <c r="B110" s="524" t="s">
        <v>17866</v>
      </c>
      <c r="C110" s="532">
        <v>1.6192801448588203</v>
      </c>
      <c r="D110" s="532">
        <v>1.9074621766130651</v>
      </c>
      <c r="E110" s="532">
        <v>1.89513929561301</v>
      </c>
      <c r="F110" s="532">
        <v>1.9115371105627417</v>
      </c>
      <c r="G110" s="532">
        <v>2.0859974556290366</v>
      </c>
      <c r="H110" s="532">
        <v>1.4042159676548194</v>
      </c>
      <c r="I110" s="532">
        <v>1.6824129816023066</v>
      </c>
      <c r="J110" s="532">
        <v>1.6665336791444496</v>
      </c>
      <c r="K110" s="532">
        <v>1.6806871268808903</v>
      </c>
      <c r="L110" s="532">
        <v>1.8335740710792705</v>
      </c>
      <c r="M110" s="532">
        <v>1.0349392609581431</v>
      </c>
      <c r="N110" s="532">
        <v>1.2329501950503559</v>
      </c>
      <c r="O110" s="532">
        <v>1.2363279172169837</v>
      </c>
      <c r="P110" s="532">
        <v>1.2263589902745315</v>
      </c>
      <c r="Q110" s="532">
        <v>1.3374796752990747</v>
      </c>
      <c r="R110" s="532">
        <v>1.9254456092233911</v>
      </c>
      <c r="S110" s="532">
        <v>2.2656212510257894</v>
      </c>
      <c r="T110" s="532">
        <v>2.2747422729594509</v>
      </c>
      <c r="U110" s="532">
        <v>2.2750147893060757</v>
      </c>
      <c r="V110" s="532">
        <v>2.4447656939968319</v>
      </c>
      <c r="W110" s="532">
        <v>1.7681171944563649</v>
      </c>
      <c r="X110" s="532">
        <v>2.0881073005056123</v>
      </c>
      <c r="Y110" s="532">
        <v>2.0785137375048426</v>
      </c>
      <c r="Z110" s="532">
        <v>2.0924784864297368</v>
      </c>
      <c r="AA110" s="532">
        <v>2.2702718922020875</v>
      </c>
      <c r="AB110" s="532">
        <v>2.5249583910139988</v>
      </c>
      <c r="AC110" s="532">
        <v>2.8586373135829781</v>
      </c>
      <c r="AD110" s="532">
        <v>2.875818309999596</v>
      </c>
      <c r="AE110" s="532">
        <v>2.9109554500434549</v>
      </c>
      <c r="AF110" s="532">
        <v>3.1442933252699929</v>
      </c>
      <c r="AG110" s="532">
        <v>2.0662894723964902</v>
      </c>
      <c r="AH110" s="532">
        <v>2.365636179288169</v>
      </c>
      <c r="AI110" s="532">
        <v>2.3642560485272419</v>
      </c>
      <c r="AJ110" s="532">
        <v>2.3990581573267766</v>
      </c>
      <c r="AK110" s="532">
        <v>2.6141927084389236</v>
      </c>
      <c r="AL110" s="532">
        <v>1.4891864327223281</v>
      </c>
      <c r="AM110" s="532">
        <v>1.7595947346090253</v>
      </c>
      <c r="AN110" s="532">
        <v>1.7571923748439398</v>
      </c>
      <c r="AO110" s="532">
        <v>1.760696399667623</v>
      </c>
      <c r="AP110" s="546">
        <v>1.9156895870552568</v>
      </c>
    </row>
    <row r="111" spans="1:42" ht="33.950000000000003" customHeight="1" thickBot="1">
      <c r="A111" s="507" t="s">
        <v>17858</v>
      </c>
      <c r="B111" s="547" t="s">
        <v>17859</v>
      </c>
      <c r="C111" s="548">
        <v>0.59903819752759235</v>
      </c>
      <c r="D111" s="548">
        <v>0.69359515506160563</v>
      </c>
      <c r="E111" s="548">
        <v>0.68365625355566828</v>
      </c>
      <c r="F111" s="548">
        <v>0.66342098716556253</v>
      </c>
      <c r="G111" s="548">
        <v>0.6615946063732574</v>
      </c>
      <c r="H111" s="548">
        <v>0.39494023433821646</v>
      </c>
      <c r="I111" s="548">
        <v>0.46510142876307692</v>
      </c>
      <c r="J111" s="548">
        <v>0.45706261058583009</v>
      </c>
      <c r="K111" s="548">
        <v>0.44346392151394415</v>
      </c>
      <c r="L111" s="548">
        <v>0.44097559844793355</v>
      </c>
      <c r="M111" s="548">
        <v>0.64770556232805354</v>
      </c>
      <c r="N111" s="548">
        <v>0.75844813621910845</v>
      </c>
      <c r="O111" s="548">
        <v>0.75450230174878485</v>
      </c>
      <c r="P111" s="548">
        <v>0.72003619885925307</v>
      </c>
      <c r="Q111" s="548">
        <v>0.7172163824040162</v>
      </c>
      <c r="R111" s="548">
        <v>0.50357474205397212</v>
      </c>
      <c r="S111" s="548">
        <v>0.58242174892002407</v>
      </c>
      <c r="T111" s="548">
        <v>0.58013492457702565</v>
      </c>
      <c r="U111" s="548">
        <v>0.55820131508925142</v>
      </c>
      <c r="V111" s="548">
        <v>0.54674970040018778</v>
      </c>
      <c r="W111" s="548">
        <v>0.4357374019817738</v>
      </c>
      <c r="X111" s="548">
        <v>0.50580625353345388</v>
      </c>
      <c r="Y111" s="548">
        <v>0.49949462598257399</v>
      </c>
      <c r="Z111" s="548">
        <v>0.48378092523817656</v>
      </c>
      <c r="AA111" s="548">
        <v>0.47842106271106244</v>
      </c>
      <c r="AB111" s="548">
        <v>0.45634067856345978</v>
      </c>
      <c r="AC111" s="548">
        <v>0.50782211147436718</v>
      </c>
      <c r="AD111" s="548">
        <v>0.50682792017273826</v>
      </c>
      <c r="AE111" s="548">
        <v>0.49356512392432694</v>
      </c>
      <c r="AF111" s="548">
        <v>0.45951825739906016</v>
      </c>
      <c r="AG111" s="548">
        <v>0.36359181467291668</v>
      </c>
      <c r="AH111" s="548">
        <v>0.40915558033168431</v>
      </c>
      <c r="AI111" s="548">
        <v>0.40567810805598076</v>
      </c>
      <c r="AJ111" s="548">
        <v>0.39603872887510688</v>
      </c>
      <c r="AK111" s="548">
        <v>0.39335000559260852</v>
      </c>
      <c r="AL111" s="548">
        <v>0.53651328586781544</v>
      </c>
      <c r="AM111" s="548">
        <v>0.62310560004037407</v>
      </c>
      <c r="AN111" s="548">
        <v>0.61732639838326253</v>
      </c>
      <c r="AO111" s="548">
        <v>0.5950998398984606</v>
      </c>
      <c r="AP111" s="549">
        <v>0.58988864427981491</v>
      </c>
    </row>
    <row r="112" spans="1:42" ht="16.5" customHeight="1">
      <c r="A112" s="652" t="s">
        <v>17863</v>
      </c>
      <c r="B112" s="652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550"/>
      <c r="AP112" s="515">
        <v>45060.649492013887</v>
      </c>
    </row>
    <row r="113" spans="1:42" ht="16.5" customHeight="1">
      <c r="A113" s="512"/>
      <c r="B113" s="512"/>
    </row>
    <row r="115" spans="1:42" ht="16.5" customHeight="1" thickBot="1">
      <c r="A115" s="543" t="s">
        <v>17872</v>
      </c>
      <c r="B115" s="531"/>
      <c r="C115" s="521"/>
      <c r="D115" s="521"/>
      <c r="E115" s="521"/>
      <c r="F115" s="521"/>
      <c r="G115" s="521"/>
      <c r="H115" s="531"/>
      <c r="I115" s="531"/>
      <c r="J115" s="531"/>
      <c r="K115" s="531"/>
      <c r="L115" s="531"/>
      <c r="M115" s="531"/>
      <c r="N115" s="531"/>
      <c r="O115" s="531"/>
      <c r="P115" s="531"/>
      <c r="Q115" s="531"/>
      <c r="R115" s="531"/>
      <c r="S115" s="531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  <c r="AG115" s="531"/>
      <c r="AH115" s="531"/>
      <c r="AI115" s="531"/>
      <c r="AJ115" s="531"/>
      <c r="AK115" s="531"/>
      <c r="AL115" s="531"/>
      <c r="AM115" s="531"/>
      <c r="AN115" s="494"/>
      <c r="AO115" s="494"/>
      <c r="AP115" s="494"/>
    </row>
    <row r="116" spans="1:42" ht="16.5" customHeight="1">
      <c r="A116" s="660"/>
      <c r="B116" s="656" t="s">
        <v>17808</v>
      </c>
      <c r="C116" s="656" t="s">
        <v>17809</v>
      </c>
      <c r="D116" s="656"/>
      <c r="E116" s="656"/>
      <c r="F116" s="656"/>
      <c r="G116" s="656"/>
      <c r="H116" s="656" t="s">
        <v>17810</v>
      </c>
      <c r="I116" s="656"/>
      <c r="J116" s="656"/>
      <c r="K116" s="656"/>
      <c r="L116" s="656"/>
      <c r="M116" s="656" t="s">
        <v>17811</v>
      </c>
      <c r="N116" s="656"/>
      <c r="O116" s="656"/>
      <c r="P116" s="656"/>
      <c r="Q116" s="656"/>
      <c r="R116" s="656" t="s">
        <v>17812</v>
      </c>
      <c r="S116" s="656"/>
      <c r="T116" s="656"/>
      <c r="U116" s="656"/>
      <c r="V116" s="656"/>
      <c r="W116" s="656" t="s">
        <v>17813</v>
      </c>
      <c r="X116" s="656"/>
      <c r="Y116" s="656"/>
      <c r="Z116" s="656"/>
      <c r="AA116" s="656"/>
      <c r="AB116" s="656" t="s">
        <v>17814</v>
      </c>
      <c r="AC116" s="656"/>
      <c r="AD116" s="656"/>
      <c r="AE116" s="656"/>
      <c r="AF116" s="656"/>
      <c r="AG116" s="656" t="s">
        <v>17815</v>
      </c>
      <c r="AH116" s="656"/>
      <c r="AI116" s="656"/>
      <c r="AJ116" s="656"/>
      <c r="AK116" s="656"/>
      <c r="AL116" s="656" t="s">
        <v>17816</v>
      </c>
      <c r="AM116" s="656"/>
      <c r="AN116" s="656"/>
      <c r="AO116" s="656"/>
      <c r="AP116" s="657"/>
    </row>
    <row r="117" spans="1:42" ht="16.5" customHeight="1">
      <c r="A117" s="661"/>
      <c r="B117" s="662"/>
      <c r="C117" s="496" t="s">
        <v>60</v>
      </c>
      <c r="D117" s="496" t="s">
        <v>35</v>
      </c>
      <c r="E117" s="496" t="s">
        <v>72</v>
      </c>
      <c r="F117" s="497" t="s">
        <v>17817</v>
      </c>
      <c r="G117" s="497" t="s">
        <v>17818</v>
      </c>
      <c r="H117" s="496" t="s">
        <v>60</v>
      </c>
      <c r="I117" s="496" t="s">
        <v>35</v>
      </c>
      <c r="J117" s="496" t="s">
        <v>72</v>
      </c>
      <c r="K117" s="497" t="s">
        <v>17817</v>
      </c>
      <c r="L117" s="497" t="s">
        <v>17818</v>
      </c>
      <c r="M117" s="496" t="s">
        <v>60</v>
      </c>
      <c r="N117" s="496" t="s">
        <v>35</v>
      </c>
      <c r="O117" s="496" t="s">
        <v>72</v>
      </c>
      <c r="P117" s="497" t="s">
        <v>17817</v>
      </c>
      <c r="Q117" s="497" t="s">
        <v>17818</v>
      </c>
      <c r="R117" s="496" t="s">
        <v>60</v>
      </c>
      <c r="S117" s="496" t="s">
        <v>35</v>
      </c>
      <c r="T117" s="496" t="s">
        <v>72</v>
      </c>
      <c r="U117" s="497" t="s">
        <v>17817</v>
      </c>
      <c r="V117" s="497" t="s">
        <v>17818</v>
      </c>
      <c r="W117" s="496" t="s">
        <v>60</v>
      </c>
      <c r="X117" s="496" t="s">
        <v>35</v>
      </c>
      <c r="Y117" s="496" t="s">
        <v>72</v>
      </c>
      <c r="Z117" s="497" t="s">
        <v>17817</v>
      </c>
      <c r="AA117" s="497" t="s">
        <v>17818</v>
      </c>
      <c r="AB117" s="496" t="s">
        <v>60</v>
      </c>
      <c r="AC117" s="496" t="s">
        <v>35</v>
      </c>
      <c r="AD117" s="496" t="s">
        <v>72</v>
      </c>
      <c r="AE117" s="497" t="s">
        <v>17817</v>
      </c>
      <c r="AF117" s="497" t="s">
        <v>17818</v>
      </c>
      <c r="AG117" s="496" t="s">
        <v>60</v>
      </c>
      <c r="AH117" s="496" t="s">
        <v>35</v>
      </c>
      <c r="AI117" s="496" t="s">
        <v>72</v>
      </c>
      <c r="AJ117" s="497" t="s">
        <v>17817</v>
      </c>
      <c r="AK117" s="497" t="s">
        <v>17818</v>
      </c>
      <c r="AL117" s="496" t="s">
        <v>60</v>
      </c>
      <c r="AM117" s="496" t="s">
        <v>35</v>
      </c>
      <c r="AN117" s="496" t="s">
        <v>72</v>
      </c>
      <c r="AO117" s="497" t="s">
        <v>17817</v>
      </c>
      <c r="AP117" s="498" t="s">
        <v>17818</v>
      </c>
    </row>
    <row r="118" spans="1:42" ht="16.5" customHeight="1">
      <c r="A118" s="661"/>
      <c r="B118" s="662"/>
      <c r="C118" s="496" t="s">
        <v>17819</v>
      </c>
      <c r="D118" s="496" t="s">
        <v>17820</v>
      </c>
      <c r="E118" s="496" t="s">
        <v>17821</v>
      </c>
      <c r="F118" s="496" t="s">
        <v>17822</v>
      </c>
      <c r="G118" s="496" t="s">
        <v>17823</v>
      </c>
      <c r="H118" s="496" t="s">
        <v>17819</v>
      </c>
      <c r="I118" s="496" t="s">
        <v>17820</v>
      </c>
      <c r="J118" s="496" t="s">
        <v>17821</v>
      </c>
      <c r="K118" s="496" t="s">
        <v>17822</v>
      </c>
      <c r="L118" s="496" t="s">
        <v>17823</v>
      </c>
      <c r="M118" s="496" t="s">
        <v>17819</v>
      </c>
      <c r="N118" s="496" t="s">
        <v>17820</v>
      </c>
      <c r="O118" s="496" t="s">
        <v>17821</v>
      </c>
      <c r="P118" s="496" t="s">
        <v>17822</v>
      </c>
      <c r="Q118" s="496" t="s">
        <v>17823</v>
      </c>
      <c r="R118" s="496" t="s">
        <v>17819</v>
      </c>
      <c r="S118" s="496" t="s">
        <v>17820</v>
      </c>
      <c r="T118" s="496" t="s">
        <v>17821</v>
      </c>
      <c r="U118" s="496" t="s">
        <v>17822</v>
      </c>
      <c r="V118" s="496" t="s">
        <v>17823</v>
      </c>
      <c r="W118" s="496" t="s">
        <v>17819</v>
      </c>
      <c r="X118" s="496" t="s">
        <v>17820</v>
      </c>
      <c r="Y118" s="496" t="s">
        <v>17821</v>
      </c>
      <c r="Z118" s="496" t="s">
        <v>17822</v>
      </c>
      <c r="AA118" s="496" t="s">
        <v>17823</v>
      </c>
      <c r="AB118" s="496" t="s">
        <v>17819</v>
      </c>
      <c r="AC118" s="496" t="s">
        <v>17820</v>
      </c>
      <c r="AD118" s="496" t="s">
        <v>17821</v>
      </c>
      <c r="AE118" s="496" t="s">
        <v>17822</v>
      </c>
      <c r="AF118" s="496" t="s">
        <v>17823</v>
      </c>
      <c r="AG118" s="496" t="s">
        <v>17819</v>
      </c>
      <c r="AH118" s="496" t="s">
        <v>17820</v>
      </c>
      <c r="AI118" s="496" t="s">
        <v>17821</v>
      </c>
      <c r="AJ118" s="496" t="s">
        <v>17822</v>
      </c>
      <c r="AK118" s="496" t="s">
        <v>17823</v>
      </c>
      <c r="AL118" s="496" t="s">
        <v>17819</v>
      </c>
      <c r="AM118" s="496" t="s">
        <v>17820</v>
      </c>
      <c r="AN118" s="496" t="s">
        <v>17821</v>
      </c>
      <c r="AO118" s="496" t="s">
        <v>17822</v>
      </c>
      <c r="AP118" s="499" t="s">
        <v>17823</v>
      </c>
    </row>
    <row r="119" spans="1:42" ht="16.5" customHeight="1">
      <c r="A119" s="551" t="s">
        <v>17824</v>
      </c>
      <c r="B119" s="552" t="s">
        <v>17825</v>
      </c>
      <c r="C119" s="540">
        <v>6.1534807534907365</v>
      </c>
      <c r="D119" s="540">
        <v>3.4999400649591728</v>
      </c>
      <c r="E119" s="540">
        <v>2.9779157661014466</v>
      </c>
      <c r="F119" s="540">
        <v>2.1590709316143375</v>
      </c>
      <c r="G119" s="540">
        <v>2.4857326304112304</v>
      </c>
      <c r="H119" s="540">
        <v>5.9715050277489468</v>
      </c>
      <c r="I119" s="540">
        <v>-2.6343271625690501</v>
      </c>
      <c r="J119" s="540">
        <v>2.4789923322188434</v>
      </c>
      <c r="K119" s="540">
        <v>1.6383412525245555</v>
      </c>
      <c r="L119" s="540">
        <v>3.3182693747058734</v>
      </c>
      <c r="M119" s="540">
        <v>2.4423324085998344</v>
      </c>
      <c r="N119" s="540">
        <v>5.4941749050610111</v>
      </c>
      <c r="O119" s="540">
        <v>2.745044178795597</v>
      </c>
      <c r="P119" s="540">
        <v>2.648863467468443</v>
      </c>
      <c r="Q119" s="540">
        <v>2.807313650000598</v>
      </c>
      <c r="R119" s="540">
        <v>4.8005120544655444</v>
      </c>
      <c r="S119" s="540">
        <v>2.3328819686647684</v>
      </c>
      <c r="T119" s="540">
        <v>2.4622517637955532</v>
      </c>
      <c r="U119" s="540">
        <v>2.4185127502344583</v>
      </c>
      <c r="V119" s="540">
        <v>2.6197363212552505</v>
      </c>
      <c r="W119" s="540">
        <v>4.1282225133435713</v>
      </c>
      <c r="X119" s="540">
        <v>2.4933362958658334</v>
      </c>
      <c r="Y119" s="540">
        <v>3.1498938401054666</v>
      </c>
      <c r="Z119" s="540">
        <v>2.3562541007072113</v>
      </c>
      <c r="AA119" s="540">
        <v>3.6257588189347434</v>
      </c>
      <c r="AB119" s="540">
        <v>11.229753327117177</v>
      </c>
      <c r="AC119" s="540">
        <v>3.9650001237093946</v>
      </c>
      <c r="AD119" s="540">
        <v>3.4406882245284764</v>
      </c>
      <c r="AE119" s="540">
        <v>3.1682433559754752</v>
      </c>
      <c r="AF119" s="540">
        <v>0.60446827565927563</v>
      </c>
      <c r="AG119" s="540">
        <v>5.1425215663605028</v>
      </c>
      <c r="AH119" s="540">
        <v>4.5829038496332686</v>
      </c>
      <c r="AI119" s="540">
        <v>2.9953720417934537</v>
      </c>
      <c r="AJ119" s="540">
        <v>2.0078612232142357</v>
      </c>
      <c r="AK119" s="540">
        <v>1.6712912249859047</v>
      </c>
      <c r="AL119" s="540">
        <v>5.1569279209555674</v>
      </c>
      <c r="AM119" s="540">
        <v>2.4316578709801417</v>
      </c>
      <c r="AN119" s="540">
        <v>2.8486069385831314</v>
      </c>
      <c r="AO119" s="540">
        <v>2.240745162048241</v>
      </c>
      <c r="AP119" s="553">
        <v>2.7287382938301796</v>
      </c>
    </row>
    <row r="120" spans="1:42" ht="16.5" customHeight="1">
      <c r="A120" s="551" t="s">
        <v>17826</v>
      </c>
      <c r="B120" s="552" t="s">
        <v>17827</v>
      </c>
      <c r="C120" s="540">
        <v>17.833570866161441</v>
      </c>
      <c r="D120" s="540">
        <v>-1.9596009925957558</v>
      </c>
      <c r="E120" s="540">
        <v>4.3963439831715689</v>
      </c>
      <c r="F120" s="540">
        <v>8.9167098168513981</v>
      </c>
      <c r="G120" s="540">
        <v>1.1477614012284754</v>
      </c>
      <c r="H120" s="540">
        <v>18.672568679422817</v>
      </c>
      <c r="I120" s="540">
        <v>-3.4631528767013697</v>
      </c>
      <c r="J120" s="540">
        <v>5.2283663133706471</v>
      </c>
      <c r="K120" s="540">
        <v>8.901402908645295</v>
      </c>
      <c r="L120" s="540">
        <v>0.889922565226553</v>
      </c>
      <c r="M120" s="540">
        <v>17.386932190412697</v>
      </c>
      <c r="N120" s="540">
        <v>-2.1529340376366113</v>
      </c>
      <c r="O120" s="540">
        <v>4.6662248550505048</v>
      </c>
      <c r="P120" s="540">
        <v>8.8009667198679864</v>
      </c>
      <c r="Q120" s="540">
        <v>1.1324103620552695</v>
      </c>
      <c r="R120" s="540">
        <v>17.420254427192596</v>
      </c>
      <c r="S120" s="540">
        <v>-1.3173937284407078</v>
      </c>
      <c r="T120" s="540">
        <v>4.064739891636604</v>
      </c>
      <c r="U120" s="540">
        <v>8.9106770153599903</v>
      </c>
      <c r="V120" s="540">
        <v>1.2588229763366821</v>
      </c>
      <c r="W120" s="540">
        <v>18.08939194245842</v>
      </c>
      <c r="X120" s="540">
        <v>-2.5098243859120961</v>
      </c>
      <c r="Y120" s="540">
        <v>4.7130522244062556</v>
      </c>
      <c r="Z120" s="540">
        <v>8.9010916692504836</v>
      </c>
      <c r="AA120" s="540">
        <v>1.0553442610620856</v>
      </c>
      <c r="AB120" s="540">
        <v>17.327925608747009</v>
      </c>
      <c r="AC120" s="540">
        <v>-5.0827504803828916</v>
      </c>
      <c r="AD120" s="540">
        <v>6.827022056350307</v>
      </c>
      <c r="AE120" s="540">
        <v>8.4219632757138285</v>
      </c>
      <c r="AF120" s="540">
        <v>0.67983511763825</v>
      </c>
      <c r="AG120" s="540">
        <v>17.76526387902684</v>
      </c>
      <c r="AH120" s="540">
        <v>-3.6960556255030697</v>
      </c>
      <c r="AI120" s="540">
        <v>5.6679372092989677</v>
      </c>
      <c r="AJ120" s="540">
        <v>8.6866539660536368</v>
      </c>
      <c r="AK120" s="540">
        <v>0.88249751960158829</v>
      </c>
      <c r="AL120" s="540">
        <v>17.622830463610882</v>
      </c>
      <c r="AM120" s="540">
        <v>-2.2294724230552232</v>
      </c>
      <c r="AN120" s="540">
        <v>4.6503000000002404</v>
      </c>
      <c r="AO120" s="540">
        <v>8.8400000000000034</v>
      </c>
      <c r="AP120" s="553">
        <v>1.1132000000000142</v>
      </c>
    </row>
    <row r="121" spans="1:42" ht="16.5" customHeight="1">
      <c r="A121" s="551" t="s">
        <v>17828</v>
      </c>
      <c r="B121" s="552" t="s">
        <v>17829</v>
      </c>
      <c r="C121" s="540">
        <v>7.0426447048445029</v>
      </c>
      <c r="D121" s="540">
        <v>-9.4771115116237592</v>
      </c>
      <c r="E121" s="540">
        <v>9.1465002318063426</v>
      </c>
      <c r="F121" s="540">
        <v>6.0675163688476363</v>
      </c>
      <c r="G121" s="540">
        <v>-1.415198767700887</v>
      </c>
      <c r="H121" s="540">
        <v>7.388633474585804</v>
      </c>
      <c r="I121" s="540">
        <v>-9.8939959367781221</v>
      </c>
      <c r="J121" s="540">
        <v>10.401078142596255</v>
      </c>
      <c r="K121" s="540">
        <v>6.1193717634003608</v>
      </c>
      <c r="L121" s="540">
        <v>-2.9577016156363656</v>
      </c>
      <c r="M121" s="540">
        <v>5.7936772065491748</v>
      </c>
      <c r="N121" s="540">
        <v>-9.160291013472099</v>
      </c>
      <c r="O121" s="540">
        <v>7.5440317790272937</v>
      </c>
      <c r="P121" s="540">
        <v>8.3649512397168344</v>
      </c>
      <c r="Q121" s="540">
        <v>-1.7676678051555705</v>
      </c>
      <c r="R121" s="540">
        <v>6.2115993749632503</v>
      </c>
      <c r="S121" s="540">
        <v>-8.6055826159655346</v>
      </c>
      <c r="T121" s="540">
        <v>7.9946779879516816</v>
      </c>
      <c r="U121" s="540">
        <v>5.6562852953472964</v>
      </c>
      <c r="V121" s="540">
        <v>-2.1673288695626014</v>
      </c>
      <c r="W121" s="540">
        <v>6.7904749076040494</v>
      </c>
      <c r="X121" s="540">
        <v>-9.2492726305904434</v>
      </c>
      <c r="Y121" s="540">
        <v>9.1693321425789343</v>
      </c>
      <c r="Z121" s="540">
        <v>5.8837435247416137</v>
      </c>
      <c r="AA121" s="540">
        <v>-2.5510442957214829</v>
      </c>
      <c r="AB121" s="540">
        <v>5.0610134181662492</v>
      </c>
      <c r="AC121" s="540">
        <v>-1.7425193619803103</v>
      </c>
      <c r="AD121" s="540">
        <v>6.4430013549621412</v>
      </c>
      <c r="AE121" s="540">
        <v>4.6720981694622798</v>
      </c>
      <c r="AF121" s="540">
        <v>-3.4382923159234302</v>
      </c>
      <c r="AG121" s="540">
        <v>6.840299332403621</v>
      </c>
      <c r="AH121" s="540">
        <v>-4.8559757945162989</v>
      </c>
      <c r="AI121" s="540">
        <v>9.1168675281560816</v>
      </c>
      <c r="AJ121" s="540">
        <v>4.5179136222532001</v>
      </c>
      <c r="AK121" s="540">
        <v>-2.0901908010169779</v>
      </c>
      <c r="AL121" s="540">
        <v>6.5226672413561282</v>
      </c>
      <c r="AM121" s="540">
        <v>-9.0290068968041926</v>
      </c>
      <c r="AN121" s="540">
        <v>8.6573577853513726</v>
      </c>
      <c r="AO121" s="540">
        <v>6.740929295116671</v>
      </c>
      <c r="AP121" s="553">
        <v>-2.0395199478736692</v>
      </c>
    </row>
    <row r="122" spans="1:42" ht="16.5" customHeight="1">
      <c r="A122" s="551" t="s">
        <v>17830</v>
      </c>
      <c r="B122" s="552" t="s">
        <v>17831</v>
      </c>
      <c r="C122" s="540">
        <v>18.714252615090455</v>
      </c>
      <c r="D122" s="540">
        <v>25.208691642350622</v>
      </c>
      <c r="E122" s="540">
        <v>7.2716193044117583</v>
      </c>
      <c r="F122" s="540">
        <v>60.840665440389685</v>
      </c>
      <c r="G122" s="540">
        <v>24.785288378708238</v>
      </c>
      <c r="H122" s="540">
        <v>6.9988687014872486</v>
      </c>
      <c r="I122" s="540">
        <v>14.258146515827574</v>
      </c>
      <c r="J122" s="540">
        <v>10.173909806159976</v>
      </c>
      <c r="K122" s="540">
        <v>20.987388550065809</v>
      </c>
      <c r="L122" s="540">
        <v>11.49630050012731</v>
      </c>
      <c r="M122" s="540">
        <v>9.8369236380438032</v>
      </c>
      <c r="N122" s="540">
        <v>15.82789939956375</v>
      </c>
      <c r="O122" s="540">
        <v>0.9890749833319834</v>
      </c>
      <c r="P122" s="540">
        <v>78.246943575562739</v>
      </c>
      <c r="Q122" s="540">
        <v>15.430041109962422</v>
      </c>
      <c r="R122" s="540">
        <v>6.907151952636692</v>
      </c>
      <c r="S122" s="540">
        <v>20.169339441971033</v>
      </c>
      <c r="T122" s="540">
        <v>0.54982238806136063</v>
      </c>
      <c r="U122" s="540">
        <v>40.740226212139838</v>
      </c>
      <c r="V122" s="540">
        <v>23.516080019813622</v>
      </c>
      <c r="W122" s="540">
        <v>7.519114196036325</v>
      </c>
      <c r="X122" s="540">
        <v>18.620120722966792</v>
      </c>
      <c r="Y122" s="540">
        <v>2.4294583012209658</v>
      </c>
      <c r="Z122" s="540">
        <v>38.786983810580942</v>
      </c>
      <c r="AA122" s="540">
        <v>14.01995228039501</v>
      </c>
      <c r="AB122" s="540">
        <v>-2.3111997755299263</v>
      </c>
      <c r="AC122" s="540">
        <v>11.909430261405806</v>
      </c>
      <c r="AD122" s="540">
        <v>63.368597699183418</v>
      </c>
      <c r="AE122" s="540">
        <v>28.632719773940995</v>
      </c>
      <c r="AF122" s="540">
        <v>16.1948897056837</v>
      </c>
      <c r="AG122" s="540">
        <v>3.8700157243986233</v>
      </c>
      <c r="AH122" s="540">
        <v>28.441989758319153</v>
      </c>
      <c r="AI122" s="540">
        <v>10.286927218684848</v>
      </c>
      <c r="AJ122" s="540">
        <v>24.872370514718291</v>
      </c>
      <c r="AK122" s="540">
        <v>16.79167002647133</v>
      </c>
      <c r="AL122" s="540">
        <v>9.6121253017148245</v>
      </c>
      <c r="AM122" s="540">
        <v>19.505095243573535</v>
      </c>
      <c r="AN122" s="540">
        <v>4.1763937379909022</v>
      </c>
      <c r="AO122" s="540">
        <v>53.351341534624531</v>
      </c>
      <c r="AP122" s="553">
        <v>19.361156677318302</v>
      </c>
    </row>
    <row r="123" spans="1:42" ht="26.1" customHeight="1">
      <c r="A123" s="551" t="s">
        <v>17832</v>
      </c>
      <c r="B123" s="554" t="s">
        <v>17833</v>
      </c>
      <c r="C123" s="540">
        <v>1.529665346601905</v>
      </c>
      <c r="D123" s="540">
        <v>2.0072890970355139</v>
      </c>
      <c r="E123" s="540">
        <v>1.2405679540111958</v>
      </c>
      <c r="F123" s="540">
        <v>2.0571399955900294</v>
      </c>
      <c r="G123" s="540">
        <v>2.7897896958877455</v>
      </c>
      <c r="H123" s="540">
        <v>1.2714856196577307</v>
      </c>
      <c r="I123" s="540">
        <v>1.9331723352451702</v>
      </c>
      <c r="J123" s="540">
        <v>1.4028586593352488</v>
      </c>
      <c r="K123" s="540">
        <v>2.1207661411210221</v>
      </c>
      <c r="L123" s="540">
        <v>2.7540488746728986</v>
      </c>
      <c r="M123" s="540">
        <v>0.191251106972401</v>
      </c>
      <c r="N123" s="540">
        <v>2.581936789345507</v>
      </c>
      <c r="O123" s="540">
        <v>1.6909769617332593</v>
      </c>
      <c r="P123" s="540">
        <v>2.0717520031942271</v>
      </c>
      <c r="Q123" s="540">
        <v>-2.2002468170523315E-3</v>
      </c>
      <c r="R123" s="540">
        <v>1.8839844250705173</v>
      </c>
      <c r="S123" s="540">
        <v>2.3424153126947678</v>
      </c>
      <c r="T123" s="540">
        <v>0.97270990184981088</v>
      </c>
      <c r="U123" s="540">
        <v>2.0153078331331731</v>
      </c>
      <c r="V123" s="540">
        <v>3.1103633622463045</v>
      </c>
      <c r="W123" s="540">
        <v>1.576903360261861</v>
      </c>
      <c r="X123" s="540">
        <v>2.1279030934084897</v>
      </c>
      <c r="Y123" s="540">
        <v>1.2173554477797444</v>
      </c>
      <c r="Z123" s="540">
        <v>1.8733155449739858</v>
      </c>
      <c r="AA123" s="540">
        <v>2.9346725608309976</v>
      </c>
      <c r="AB123" s="540">
        <v>1.7580367365323202</v>
      </c>
      <c r="AC123" s="540">
        <v>1.5470196019789606</v>
      </c>
      <c r="AD123" s="540">
        <v>1.2122142460054608</v>
      </c>
      <c r="AE123" s="540">
        <v>1.8554541003577896</v>
      </c>
      <c r="AF123" s="540">
        <v>2.458793618196653</v>
      </c>
      <c r="AG123" s="540">
        <v>1.5942769855730843</v>
      </c>
      <c r="AH123" s="540">
        <v>1.976872053256562</v>
      </c>
      <c r="AI123" s="540">
        <v>1.2413104931297214</v>
      </c>
      <c r="AJ123" s="540">
        <v>2.0547454087319617</v>
      </c>
      <c r="AK123" s="540">
        <v>2.7936275684039114</v>
      </c>
      <c r="AL123" s="540">
        <v>1.2219512192735094</v>
      </c>
      <c r="AM123" s="540">
        <v>2.1481129120892728</v>
      </c>
      <c r="AN123" s="540">
        <v>1.3487173632340754</v>
      </c>
      <c r="AO123" s="540">
        <v>2.0239920377881138</v>
      </c>
      <c r="AP123" s="553">
        <v>2.1625231983055215</v>
      </c>
    </row>
    <row r="124" spans="1:42" ht="16.5" customHeight="1">
      <c r="A124" s="551" t="s">
        <v>17834</v>
      </c>
      <c r="B124" s="552" t="s">
        <v>17835</v>
      </c>
      <c r="C124" s="540">
        <v>7.5544833495316155</v>
      </c>
      <c r="D124" s="540">
        <v>-4.438308145810554</v>
      </c>
      <c r="E124" s="540">
        <v>6.3162172213272028</v>
      </c>
      <c r="F124" s="540">
        <v>7.3637212690119913</v>
      </c>
      <c r="G124" s="540">
        <v>-2.6176928471638994</v>
      </c>
      <c r="H124" s="540">
        <v>8.3124937957380638</v>
      </c>
      <c r="I124" s="540">
        <v>-5.2004797171180117</v>
      </c>
      <c r="J124" s="540">
        <v>7.0475757142049122</v>
      </c>
      <c r="K124" s="540">
        <v>7.8627612358607157</v>
      </c>
      <c r="L124" s="540">
        <v>-2.3779284801361267</v>
      </c>
      <c r="M124" s="540">
        <v>7.1577253575636934</v>
      </c>
      <c r="N124" s="540">
        <v>-5.6932489191712454</v>
      </c>
      <c r="O124" s="540">
        <v>7.9297773787667447</v>
      </c>
      <c r="P124" s="540">
        <v>6.4921545505999267</v>
      </c>
      <c r="Q124" s="540">
        <v>-2.5242262617763522</v>
      </c>
      <c r="R124" s="540">
        <v>7.165995802089431</v>
      </c>
      <c r="S124" s="540">
        <v>-4.7391356371181859</v>
      </c>
      <c r="T124" s="540">
        <v>6.7354432667439346</v>
      </c>
      <c r="U124" s="540">
        <v>6.8189094092087954</v>
      </c>
      <c r="V124" s="540">
        <v>-2.7941128978589802</v>
      </c>
      <c r="W124" s="540">
        <v>7.7815558221149717</v>
      </c>
      <c r="X124" s="540">
        <v>-5.0174158733944036</v>
      </c>
      <c r="Y124" s="540">
        <v>6.8888955381577466</v>
      </c>
      <c r="Z124" s="540">
        <v>7.3287580330334334</v>
      </c>
      <c r="AA124" s="540">
        <v>-2.7543304808010816</v>
      </c>
      <c r="AB124" s="540">
        <v>7.1096423051468349</v>
      </c>
      <c r="AC124" s="540">
        <v>-0.7438777190842738</v>
      </c>
      <c r="AD124" s="540">
        <v>6.3447023764406918</v>
      </c>
      <c r="AE124" s="540">
        <v>6.9648865642532698</v>
      </c>
      <c r="AF124" s="540">
        <v>-3.0343924541754497</v>
      </c>
      <c r="AG124" s="540">
        <v>7.4902981005163127</v>
      </c>
      <c r="AH124" s="540">
        <v>-0.20679705562137718</v>
      </c>
      <c r="AI124" s="540">
        <v>6.700224765482643</v>
      </c>
      <c r="AJ124" s="540">
        <v>7.2856085030609918</v>
      </c>
      <c r="AK124" s="540">
        <v>-2.3687241652629254</v>
      </c>
      <c r="AL124" s="540">
        <v>7.4811487719546266</v>
      </c>
      <c r="AM124" s="540">
        <v>-4.3889298518247077</v>
      </c>
      <c r="AN124" s="540">
        <v>6.9954385853714385</v>
      </c>
      <c r="AO124" s="540">
        <v>7.0772673074098735</v>
      </c>
      <c r="AP124" s="553">
        <v>-2.617817239978526</v>
      </c>
    </row>
    <row r="125" spans="1:42" ht="24" customHeight="1">
      <c r="A125" s="551" t="s">
        <v>17836</v>
      </c>
      <c r="B125" s="552" t="s">
        <v>17837</v>
      </c>
      <c r="C125" s="540">
        <v>10.514291363377893</v>
      </c>
      <c r="D125" s="540">
        <v>-12.997645283678017</v>
      </c>
      <c r="E125" s="540">
        <v>6.3670660541286228</v>
      </c>
      <c r="F125" s="540">
        <v>7.3932360480864157</v>
      </c>
      <c r="G125" s="540">
        <v>-2.9112099773317524</v>
      </c>
      <c r="H125" s="540">
        <v>16.483408966965207</v>
      </c>
      <c r="I125" s="540">
        <v>-12.540280258209158</v>
      </c>
      <c r="J125" s="540">
        <v>6.5376918113669413</v>
      </c>
      <c r="K125" s="540">
        <v>7.4162372163536716</v>
      </c>
      <c r="L125" s="540">
        <v>-3.3042849135300978</v>
      </c>
      <c r="M125" s="540">
        <v>4.4629792394678569</v>
      </c>
      <c r="N125" s="540">
        <v>-10.239933567272274</v>
      </c>
      <c r="O125" s="540">
        <v>6.8396306048911004</v>
      </c>
      <c r="P125" s="540">
        <v>7.5616156459670902</v>
      </c>
      <c r="Q125" s="540">
        <v>-2.924176256254285</v>
      </c>
      <c r="R125" s="540">
        <v>13.467376830132061</v>
      </c>
      <c r="S125" s="540">
        <v>-13.205499798636289</v>
      </c>
      <c r="T125" s="540">
        <v>6.0879666252932951</v>
      </c>
      <c r="U125" s="540">
        <v>6.9507094389732238</v>
      </c>
      <c r="V125" s="540">
        <v>-2.7066926587048568</v>
      </c>
      <c r="W125" s="540">
        <v>12.729729983008987</v>
      </c>
      <c r="X125" s="540">
        <v>-12.581063104724633</v>
      </c>
      <c r="Y125" s="540">
        <v>6.3438096170518987</v>
      </c>
      <c r="Z125" s="540">
        <v>7.1738922870887123</v>
      </c>
      <c r="AA125" s="540">
        <v>-3.0911859773317563</v>
      </c>
      <c r="AB125" s="540">
        <v>9.666723955341471</v>
      </c>
      <c r="AC125" s="540">
        <v>-13.890866852284889</v>
      </c>
      <c r="AD125" s="540">
        <v>6.3397492677372602</v>
      </c>
      <c r="AE125" s="540">
        <v>7.9299295988195739</v>
      </c>
      <c r="AF125" s="540">
        <v>-2.2580727018472468</v>
      </c>
      <c r="AG125" s="540">
        <v>12.232171325497543</v>
      </c>
      <c r="AH125" s="540">
        <v>-13.144364427233191</v>
      </c>
      <c r="AI125" s="540">
        <v>6.3676746311830845</v>
      </c>
      <c r="AJ125" s="540">
        <v>7.3928653558067881</v>
      </c>
      <c r="AK125" s="540">
        <v>-2.9110934726684135</v>
      </c>
      <c r="AL125" s="540">
        <v>8.1122699289281961</v>
      </c>
      <c r="AM125" s="540">
        <v>-11.38960203098004</v>
      </c>
      <c r="AN125" s="540">
        <v>6.6383596807338296</v>
      </c>
      <c r="AO125" s="540">
        <v>7.4560848752219133</v>
      </c>
      <c r="AP125" s="553">
        <v>-2.9628808898404246</v>
      </c>
    </row>
    <row r="126" spans="1:42" ht="16.5" customHeight="1">
      <c r="A126" s="551" t="s">
        <v>17838</v>
      </c>
      <c r="B126" s="552" t="s">
        <v>17839</v>
      </c>
      <c r="C126" s="540">
        <v>10.345917406607752</v>
      </c>
      <c r="D126" s="540">
        <v>-12.538418766325609</v>
      </c>
      <c r="E126" s="540">
        <v>6.697259239447706</v>
      </c>
      <c r="F126" s="540">
        <v>4.6141183306937839</v>
      </c>
      <c r="G126" s="540">
        <v>0.50541268509127768</v>
      </c>
      <c r="H126" s="540">
        <v>10.082216220158369</v>
      </c>
      <c r="I126" s="540">
        <v>-11.549376339253115</v>
      </c>
      <c r="J126" s="540">
        <v>5.3362746322520804</v>
      </c>
      <c r="K126" s="540">
        <v>5.1268040736969223</v>
      </c>
      <c r="L126" s="540">
        <v>-0.50489995048207392</v>
      </c>
      <c r="M126" s="540">
        <v>7.0822169779520827</v>
      </c>
      <c r="N126" s="540">
        <v>-11.502537218843234</v>
      </c>
      <c r="O126" s="540">
        <v>3.018967771027814</v>
      </c>
      <c r="P126" s="540">
        <v>4.3885738423309339</v>
      </c>
      <c r="Q126" s="540">
        <v>1.7887313943539596</v>
      </c>
      <c r="R126" s="540">
        <v>10.749005237402365</v>
      </c>
      <c r="S126" s="540">
        <v>-12.536764762956121</v>
      </c>
      <c r="T126" s="540">
        <v>5.3985253190862448</v>
      </c>
      <c r="U126" s="540">
        <v>4.5774134475072392</v>
      </c>
      <c r="V126" s="540">
        <v>2.4058136211800418</v>
      </c>
      <c r="W126" s="540">
        <v>10.248603142556224</v>
      </c>
      <c r="X126" s="540">
        <v>-11.798172788643734</v>
      </c>
      <c r="Y126" s="540">
        <v>5.1014529783882656</v>
      </c>
      <c r="Z126" s="540">
        <v>4.9685534072905879</v>
      </c>
      <c r="AA126" s="540">
        <v>0.76375105999364479</v>
      </c>
      <c r="AB126" s="540">
        <v>10.746817194123427</v>
      </c>
      <c r="AC126" s="540">
        <v>-12.53735217147096</v>
      </c>
      <c r="AD126" s="540">
        <v>7.6899086383384496</v>
      </c>
      <c r="AE126" s="540">
        <v>3.4671164878160798</v>
      </c>
      <c r="AF126" s="540">
        <v>0.36934186949268977</v>
      </c>
      <c r="AG126" s="540">
        <v>10.415119405114348</v>
      </c>
      <c r="AH126" s="540">
        <v>-12.045707187543952</v>
      </c>
      <c r="AI126" s="540">
        <v>5.8517259720607839</v>
      </c>
      <c r="AJ126" s="540">
        <v>4.6139147516866874</v>
      </c>
      <c r="AK126" s="540">
        <v>0.5052590123821199</v>
      </c>
      <c r="AL126" s="540">
        <v>8.7710095897864946</v>
      </c>
      <c r="AM126" s="540">
        <v>-11.794062582937837</v>
      </c>
      <c r="AN126" s="540">
        <v>4.4354951714751234</v>
      </c>
      <c r="AO126" s="540">
        <v>4.6077651451485346</v>
      </c>
      <c r="AP126" s="553">
        <v>1.1438016615575197</v>
      </c>
    </row>
    <row r="127" spans="1:42" ht="16.5" customHeight="1">
      <c r="A127" s="551" t="s">
        <v>17840</v>
      </c>
      <c r="B127" s="552" t="s">
        <v>17841</v>
      </c>
      <c r="C127" s="540">
        <v>10.003803412063439</v>
      </c>
      <c r="D127" s="540">
        <v>-37.967236567476014</v>
      </c>
      <c r="E127" s="540">
        <v>12.089798197911561</v>
      </c>
      <c r="F127" s="540">
        <v>12.388373694526411</v>
      </c>
      <c r="G127" s="540">
        <v>18.017845237275189</v>
      </c>
      <c r="H127" s="540">
        <v>9.936425443171327</v>
      </c>
      <c r="I127" s="540">
        <v>-40.491094263270988</v>
      </c>
      <c r="J127" s="540">
        <v>16.294070829880969</v>
      </c>
      <c r="K127" s="540">
        <v>12.469309550426399</v>
      </c>
      <c r="L127" s="540">
        <v>16.541234703633158</v>
      </c>
      <c r="M127" s="540">
        <v>11.470620584923164</v>
      </c>
      <c r="N127" s="540">
        <v>-37.769589677801896</v>
      </c>
      <c r="O127" s="540">
        <v>12.269587907917723</v>
      </c>
      <c r="P127" s="540">
        <v>13.014959974365791</v>
      </c>
      <c r="Q127" s="540">
        <v>18.803684108606976</v>
      </c>
      <c r="R127" s="540">
        <v>7.7626765780337115</v>
      </c>
      <c r="S127" s="540">
        <v>-32.485125657209593</v>
      </c>
      <c r="T127" s="540">
        <v>5.4988115319063446</v>
      </c>
      <c r="U127" s="540">
        <v>12.202197281444072</v>
      </c>
      <c r="V127" s="540">
        <v>19.475877511817519</v>
      </c>
      <c r="W127" s="540">
        <v>9.3491878552990784</v>
      </c>
      <c r="X127" s="540">
        <v>-38.611274128767512</v>
      </c>
      <c r="Y127" s="540">
        <v>13.410263411257173</v>
      </c>
      <c r="Z127" s="540">
        <v>12.347808185581322</v>
      </c>
      <c r="AA127" s="540">
        <v>17.705718302696472</v>
      </c>
      <c r="AB127" s="540">
        <v>7.7630159974846125</v>
      </c>
      <c r="AC127" s="540">
        <v>-32.485952618944594</v>
      </c>
      <c r="AD127" s="540">
        <v>3.8359914189005417</v>
      </c>
      <c r="AE127" s="540">
        <v>12.446043950589459</v>
      </c>
      <c r="AF127" s="540">
        <v>19.528413458822236</v>
      </c>
      <c r="AG127" s="540">
        <v>8.881906210181123</v>
      </c>
      <c r="AH127" s="540">
        <v>-36.653648115596646</v>
      </c>
      <c r="AI127" s="540">
        <v>10.473513274838698</v>
      </c>
      <c r="AJ127" s="540">
        <v>12.386520071370089</v>
      </c>
      <c r="AK127" s="540">
        <v>18.018892328380677</v>
      </c>
      <c r="AL127" s="540">
        <v>9.9214736764576585</v>
      </c>
      <c r="AM127" s="540">
        <v>-36.776533685256837</v>
      </c>
      <c r="AN127" s="540">
        <v>10.729571838109075</v>
      </c>
      <c r="AO127" s="540">
        <v>12.608598805357296</v>
      </c>
      <c r="AP127" s="553">
        <v>18.560646531150148</v>
      </c>
    </row>
    <row r="128" spans="1:42" ht="16.5" customHeight="1">
      <c r="A128" s="551" t="s">
        <v>17842</v>
      </c>
      <c r="B128" s="552" t="s">
        <v>17843</v>
      </c>
      <c r="C128" s="540">
        <v>7.437695971777325</v>
      </c>
      <c r="D128" s="540">
        <v>1.8833230417380165</v>
      </c>
      <c r="E128" s="540">
        <v>3.6770109884411539</v>
      </c>
      <c r="F128" s="540">
        <v>3.6189098095739336</v>
      </c>
      <c r="G128" s="540">
        <v>3.8751348401222518</v>
      </c>
      <c r="H128" s="540">
        <v>7.2176670112237495</v>
      </c>
      <c r="I128" s="540">
        <v>1.7242416439274377</v>
      </c>
      <c r="J128" s="540">
        <v>4.0691770355897328</v>
      </c>
      <c r="K128" s="540">
        <v>3.6596396654432706</v>
      </c>
      <c r="L128" s="540">
        <v>4.0071873129956304</v>
      </c>
      <c r="M128" s="540">
        <v>6.0768240505256976</v>
      </c>
      <c r="N128" s="540">
        <v>2.3696940824874169</v>
      </c>
      <c r="O128" s="540">
        <v>3.8037129478268206</v>
      </c>
      <c r="P128" s="540">
        <v>5.1864698934650511</v>
      </c>
      <c r="Q128" s="540">
        <v>4.6383346032102368</v>
      </c>
      <c r="R128" s="540">
        <v>7.8665887203465346</v>
      </c>
      <c r="S128" s="540">
        <v>2.1336046323823465</v>
      </c>
      <c r="T128" s="540">
        <v>2.8586810301641563</v>
      </c>
      <c r="U128" s="540">
        <v>3.6729041561218922</v>
      </c>
      <c r="V128" s="540">
        <v>3.3712591019844362</v>
      </c>
      <c r="W128" s="540">
        <v>7.5426388378370568</v>
      </c>
      <c r="X128" s="540">
        <v>1.9155725539882207</v>
      </c>
      <c r="Y128" s="540">
        <v>3.5260814497182436</v>
      </c>
      <c r="Z128" s="540">
        <v>3.6776694934715026</v>
      </c>
      <c r="AA128" s="540">
        <v>3.7019493354408572</v>
      </c>
      <c r="AB128" s="540">
        <v>7.7313807416356184</v>
      </c>
      <c r="AC128" s="540">
        <v>1.3406598959325056</v>
      </c>
      <c r="AD128" s="540">
        <v>3.8559941425841959</v>
      </c>
      <c r="AE128" s="540">
        <v>3.44968818655631</v>
      </c>
      <c r="AF128" s="540">
        <v>4.246012046163461</v>
      </c>
      <c r="AG128" s="540">
        <v>7.5612881118651165</v>
      </c>
      <c r="AH128" s="540">
        <v>1.7976520339637592</v>
      </c>
      <c r="AI128" s="540">
        <v>3.6750327338000099</v>
      </c>
      <c r="AJ128" s="540">
        <v>3.6200235275550385</v>
      </c>
      <c r="AK128" s="540">
        <v>3.8761114512438244</v>
      </c>
      <c r="AL128" s="540">
        <v>7.0498035276802984</v>
      </c>
      <c r="AM128" s="540">
        <v>2.0203402006423232</v>
      </c>
      <c r="AN128" s="540">
        <v>3.6747780099450456</v>
      </c>
      <c r="AO128" s="540">
        <v>4.1278831359031543</v>
      </c>
      <c r="AP128" s="553">
        <v>4.0683253063607427</v>
      </c>
    </row>
    <row r="129" spans="1:51" ht="16.5" customHeight="1">
      <c r="A129" s="551" t="s">
        <v>17844</v>
      </c>
      <c r="B129" s="552" t="s">
        <v>17845</v>
      </c>
      <c r="C129" s="540">
        <v>7.7424889192212465</v>
      </c>
      <c r="D129" s="540">
        <v>0.44818030096973605</v>
      </c>
      <c r="E129" s="540">
        <v>4.3316530942998366</v>
      </c>
      <c r="F129" s="540">
        <v>6.8809641943048172</v>
      </c>
      <c r="G129" s="540">
        <v>7.8660459915780079</v>
      </c>
      <c r="H129" s="540">
        <v>10.501546663761774</v>
      </c>
      <c r="I129" s="540">
        <v>2.0045339808454132</v>
      </c>
      <c r="J129" s="540">
        <v>9.6861787211204096</v>
      </c>
      <c r="K129" s="540">
        <v>9.6246445621052104</v>
      </c>
      <c r="L129" s="540">
        <v>7.2476269897496781</v>
      </c>
      <c r="M129" s="540">
        <v>5.6967271545121489</v>
      </c>
      <c r="N129" s="540">
        <v>-2.8818288599875119</v>
      </c>
      <c r="O129" s="540">
        <v>3.0060573134174096</v>
      </c>
      <c r="P129" s="540">
        <v>6.524242676856451</v>
      </c>
      <c r="Q129" s="540">
        <v>6.9327709638018487</v>
      </c>
      <c r="R129" s="540">
        <v>3.9136596594526285</v>
      </c>
      <c r="S129" s="540">
        <v>4.7854047400374355</v>
      </c>
      <c r="T129" s="540">
        <v>9.3857125803155093</v>
      </c>
      <c r="U129" s="540">
        <v>6.1034072712208287</v>
      </c>
      <c r="V129" s="540">
        <v>8.4151543128815796</v>
      </c>
      <c r="W129" s="540">
        <v>8.9030985440714296</v>
      </c>
      <c r="X129" s="540">
        <v>7.4901099096806423</v>
      </c>
      <c r="Y129" s="540">
        <v>6.1336334745368148</v>
      </c>
      <c r="Z129" s="540">
        <v>7.08397303759698</v>
      </c>
      <c r="AA129" s="540">
        <v>7.7030200400504789</v>
      </c>
      <c r="AB129" s="540">
        <v>2.2157638502873445</v>
      </c>
      <c r="AC129" s="540">
        <v>13.89877461136142</v>
      </c>
      <c r="AD129" s="540">
        <v>12.59396043622727</v>
      </c>
      <c r="AE129" s="540">
        <v>8.7433306407610711</v>
      </c>
      <c r="AF129" s="540">
        <v>8.5916212516357717</v>
      </c>
      <c r="AG129" s="540">
        <v>7.2146009703747627</v>
      </c>
      <c r="AH129" s="540">
        <v>3.0768412698027214</v>
      </c>
      <c r="AI129" s="540">
        <v>8.5053923305601344</v>
      </c>
      <c r="AJ129" s="540">
        <v>8.9360801770909326</v>
      </c>
      <c r="AK129" s="540">
        <v>7.8668470743476826</v>
      </c>
      <c r="AL129" s="540">
        <v>6.349018527615824</v>
      </c>
      <c r="AM129" s="540">
        <v>-0.34871593307048698</v>
      </c>
      <c r="AN129" s="540">
        <v>4.658517187676936</v>
      </c>
      <c r="AO129" s="540">
        <v>6.8839794170358015</v>
      </c>
      <c r="AP129" s="553">
        <v>7.2917148337874771</v>
      </c>
    </row>
    <row r="130" spans="1:51" ht="16.5" customHeight="1">
      <c r="A130" s="551" t="s">
        <v>17846</v>
      </c>
      <c r="B130" s="552" t="s">
        <v>17847</v>
      </c>
      <c r="C130" s="540">
        <v>3.1705175815151421</v>
      </c>
      <c r="D130" s="540">
        <v>1.4624135047758724</v>
      </c>
      <c r="E130" s="540">
        <v>2.0794143387425912</v>
      </c>
      <c r="F130" s="540">
        <v>1.2626112454972249</v>
      </c>
      <c r="G130" s="540">
        <v>1.8576291239181364</v>
      </c>
      <c r="H130" s="540">
        <v>1.7736927709606221</v>
      </c>
      <c r="I130" s="540">
        <v>-1.0636204876857125E-2</v>
      </c>
      <c r="J130" s="540">
        <v>1.535527897111022</v>
      </c>
      <c r="K130" s="540">
        <v>0.94091389769821454</v>
      </c>
      <c r="L130" s="540">
        <v>3.3292889493024669</v>
      </c>
      <c r="M130" s="540">
        <v>4.0979214076538151</v>
      </c>
      <c r="N130" s="540">
        <v>2.3158702204270742</v>
      </c>
      <c r="O130" s="540">
        <v>3.0916852268450867</v>
      </c>
      <c r="P130" s="540">
        <v>1.5541167427881586</v>
      </c>
      <c r="Q130" s="540">
        <v>1.9492009922688069</v>
      </c>
      <c r="R130" s="540">
        <v>3.8910562577576302</v>
      </c>
      <c r="S130" s="540">
        <v>2.2388913521989906</v>
      </c>
      <c r="T130" s="540">
        <v>2.3686584370741004</v>
      </c>
      <c r="U130" s="540">
        <v>2.617347070445919</v>
      </c>
      <c r="V130" s="540">
        <v>3.0014275377706179</v>
      </c>
      <c r="W130" s="540">
        <v>2.7326653830904934</v>
      </c>
      <c r="X130" s="540">
        <v>1.7009317805207314</v>
      </c>
      <c r="Y130" s="540">
        <v>2.0224932837637599</v>
      </c>
      <c r="Z130" s="540">
        <v>1.1511611244643838</v>
      </c>
      <c r="AA130" s="540">
        <v>2.0365243144313316</v>
      </c>
      <c r="AB130" s="540">
        <v>3.8909275307870805</v>
      </c>
      <c r="AC130" s="540">
        <v>2.2372498138197416</v>
      </c>
      <c r="AD130" s="540">
        <v>2.3687049600113808</v>
      </c>
      <c r="AE130" s="540">
        <v>8.7144777245286456</v>
      </c>
      <c r="AF130" s="540">
        <v>8.6465063562084943</v>
      </c>
      <c r="AG130" s="540">
        <v>3.2801538909463801</v>
      </c>
      <c r="AH130" s="540">
        <v>3.0223604481942168</v>
      </c>
      <c r="AI130" s="540">
        <v>2.3632807966901037</v>
      </c>
      <c r="AJ130" s="540">
        <v>3.688903435482338</v>
      </c>
      <c r="AK130" s="540">
        <v>4.5420824836230889</v>
      </c>
      <c r="AL130" s="540">
        <v>3.7534295657213779</v>
      </c>
      <c r="AM130" s="540">
        <v>2.0784511635973502</v>
      </c>
      <c r="AN130" s="540">
        <v>2.7653767793397011</v>
      </c>
      <c r="AO130" s="540">
        <v>1.6263595125914021</v>
      </c>
      <c r="AP130" s="553">
        <v>2.1710861944084225</v>
      </c>
    </row>
    <row r="131" spans="1:51" ht="16.5" customHeight="1">
      <c r="A131" s="551" t="s">
        <v>17848</v>
      </c>
      <c r="B131" s="552" t="s">
        <v>17849</v>
      </c>
      <c r="C131" s="540">
        <v>6.5884944796556155</v>
      </c>
      <c r="D131" s="540">
        <v>1.19212574374854</v>
      </c>
      <c r="E131" s="540">
        <v>1.1655326729585358</v>
      </c>
      <c r="F131" s="540">
        <v>3.2908864174121311</v>
      </c>
      <c r="G131" s="540">
        <v>3.9715533306886819</v>
      </c>
      <c r="H131" s="540">
        <v>6.2535804417960028</v>
      </c>
      <c r="I131" s="540">
        <v>1.1235194889068767</v>
      </c>
      <c r="J131" s="540">
        <v>1.3464744185068378</v>
      </c>
      <c r="K131" s="540">
        <v>3.2736779700567764</v>
      </c>
      <c r="L131" s="540">
        <v>3.5952989682462633</v>
      </c>
      <c r="M131" s="540">
        <v>5.1210665265133626</v>
      </c>
      <c r="N131" s="540">
        <v>1.6538770731382657</v>
      </c>
      <c r="O131" s="540">
        <v>1.6893862411574423</v>
      </c>
      <c r="P131" s="540">
        <v>3.6480309774727493</v>
      </c>
      <c r="Q131" s="540">
        <v>4.4852402674153913</v>
      </c>
      <c r="R131" s="540">
        <v>6.8970558673185689</v>
      </c>
      <c r="S131" s="540">
        <v>1.5394167773501666</v>
      </c>
      <c r="T131" s="540">
        <v>0.87823370073067952</v>
      </c>
      <c r="U131" s="540">
        <v>2.9439435897117727</v>
      </c>
      <c r="V131" s="540">
        <v>4.0805522105485048</v>
      </c>
      <c r="W131" s="540">
        <v>6.5720223309694958</v>
      </c>
      <c r="X131" s="540">
        <v>1.3150550413085771</v>
      </c>
      <c r="Y131" s="540">
        <v>1.1461679002100489</v>
      </c>
      <c r="Z131" s="540">
        <v>3.0917862254346007</v>
      </c>
      <c r="AA131" s="540">
        <v>3.7541942664230055</v>
      </c>
      <c r="AB131" s="540">
        <v>6.7731868583506882</v>
      </c>
      <c r="AC131" s="540">
        <v>0.82451834563823656</v>
      </c>
      <c r="AD131" s="540">
        <v>1.1406407730565116</v>
      </c>
      <c r="AE131" s="540">
        <v>3.7975050566557478</v>
      </c>
      <c r="AF131" s="540">
        <v>4.7077035314462723</v>
      </c>
      <c r="AG131" s="540">
        <v>6.5264958302939435</v>
      </c>
      <c r="AH131" s="540">
        <v>1.2201486659905836</v>
      </c>
      <c r="AI131" s="540">
        <v>1.1674188486674009</v>
      </c>
      <c r="AJ131" s="540">
        <v>3.2953816451013918</v>
      </c>
      <c r="AK131" s="540">
        <v>3.9637062331114636</v>
      </c>
      <c r="AL131" s="540">
        <v>5.6071713079419716</v>
      </c>
      <c r="AM131" s="540">
        <v>1.5223977858209281</v>
      </c>
      <c r="AN131" s="540">
        <v>1.5050274070931735</v>
      </c>
      <c r="AO131" s="540">
        <v>3.4991367197245715</v>
      </c>
      <c r="AP131" s="553">
        <v>4.2950092220360725</v>
      </c>
    </row>
    <row r="132" spans="1:51" ht="16.5" customHeight="1">
      <c r="A132" s="551" t="s">
        <v>17850</v>
      </c>
      <c r="B132" s="552" t="s">
        <v>17851</v>
      </c>
      <c r="C132" s="540">
        <v>8.3669623010585106</v>
      </c>
      <c r="D132" s="540">
        <v>-0.44329786438406238</v>
      </c>
      <c r="E132" s="540">
        <v>1.9629191019571612</v>
      </c>
      <c r="F132" s="540">
        <v>2.1344383066624895</v>
      </c>
      <c r="G132" s="540">
        <v>4.7961431291251522</v>
      </c>
      <c r="H132" s="540">
        <v>6.9042963505500321</v>
      </c>
      <c r="I132" s="540">
        <v>1.5005233354459246</v>
      </c>
      <c r="J132" s="540">
        <v>2.1310276340693157</v>
      </c>
      <c r="K132" s="540">
        <v>2.1338381604393497</v>
      </c>
      <c r="L132" s="540">
        <v>4.4197217122851518</v>
      </c>
      <c r="M132" s="540">
        <v>5.8466979614330894</v>
      </c>
      <c r="N132" s="540">
        <v>2.8964395854915059</v>
      </c>
      <c r="O132" s="540">
        <v>2.4193775825862351</v>
      </c>
      <c r="P132" s="540">
        <v>2.2450927332594128</v>
      </c>
      <c r="Q132" s="540">
        <v>5.1325988978865755</v>
      </c>
      <c r="R132" s="540">
        <v>9.1250300462303322</v>
      </c>
      <c r="S132" s="540">
        <v>-0.93923670866212783</v>
      </c>
      <c r="T132" s="540">
        <v>1.7004712939484135</v>
      </c>
      <c r="U132" s="540">
        <v>1.7622914704753745</v>
      </c>
      <c r="V132" s="540">
        <v>4.9126796746751467</v>
      </c>
      <c r="W132" s="540">
        <v>7.911011276830715</v>
      </c>
      <c r="X132" s="540">
        <v>0.96994694998291386</v>
      </c>
      <c r="Y132" s="540">
        <v>1.943893997019841</v>
      </c>
      <c r="Z132" s="540">
        <v>1.9367963208926531</v>
      </c>
      <c r="AA132" s="540">
        <v>4.5758525412382012</v>
      </c>
      <c r="AB132" s="540">
        <v>9.0896519387973598</v>
      </c>
      <c r="AC132" s="540">
        <v>-1.9152149274873964</v>
      </c>
      <c r="AD132" s="540">
        <v>1.955250974920264</v>
      </c>
      <c r="AE132" s="540">
        <v>2.6110176422178499</v>
      </c>
      <c r="AF132" s="540">
        <v>5.5495447341274762</v>
      </c>
      <c r="AG132" s="540">
        <v>8.5067027630221226</v>
      </c>
      <c r="AH132" s="540">
        <v>0.50179434329149508</v>
      </c>
      <c r="AI132" s="540">
        <v>1.9736599823869438</v>
      </c>
      <c r="AJ132" s="540">
        <v>2.1454538732562867</v>
      </c>
      <c r="AK132" s="540">
        <v>4.7840758318991483</v>
      </c>
      <c r="AL132" s="540">
        <v>6.4366285132709367</v>
      </c>
      <c r="AM132" s="540">
        <v>2.1873193157727622</v>
      </c>
      <c r="AN132" s="540">
        <v>2.2961497699822253</v>
      </c>
      <c r="AO132" s="540">
        <v>2.1919892842489741</v>
      </c>
      <c r="AP132" s="553">
        <v>5.0137463836943397</v>
      </c>
    </row>
    <row r="133" spans="1:51" ht="24.95" customHeight="1">
      <c r="A133" s="551" t="s">
        <v>17852</v>
      </c>
      <c r="B133" s="552" t="s">
        <v>17853</v>
      </c>
      <c r="C133" s="540">
        <v>5.1153722279234648</v>
      </c>
      <c r="D133" s="540">
        <v>1.226858617295945</v>
      </c>
      <c r="E133" s="540">
        <v>8.420704176938699</v>
      </c>
      <c r="F133" s="540">
        <v>4.0799357058605601</v>
      </c>
      <c r="G133" s="540">
        <v>5.2998868386411102</v>
      </c>
      <c r="H133" s="540">
        <v>5.1153722279233094</v>
      </c>
      <c r="I133" s="540">
        <v>11.329617688706129</v>
      </c>
      <c r="J133" s="540">
        <v>-1.4180815423744719</v>
      </c>
      <c r="K133" s="540">
        <v>4.0799357058605601</v>
      </c>
      <c r="L133" s="540">
        <v>5.2998868386410658</v>
      </c>
      <c r="M133" s="540">
        <v>5.1153722279231983</v>
      </c>
      <c r="N133" s="540">
        <v>6.158124840693513</v>
      </c>
      <c r="O133" s="540">
        <v>3.3843364262176934</v>
      </c>
      <c r="P133" s="540">
        <v>4.0799357058605379</v>
      </c>
      <c r="Q133" s="540">
        <v>5.299886838641088</v>
      </c>
      <c r="R133" s="540">
        <v>5.115372227922399</v>
      </c>
      <c r="S133" s="540">
        <v>6.1581248406942901</v>
      </c>
      <c r="T133" s="540">
        <v>3.3843364262172715</v>
      </c>
      <c r="U133" s="540">
        <v>4.0799357058605601</v>
      </c>
      <c r="V133" s="540">
        <v>5.2998868386411102</v>
      </c>
      <c r="W133" s="540">
        <v>5.1153722279229985</v>
      </c>
      <c r="X133" s="540">
        <v>6.1581248406934019</v>
      </c>
      <c r="Y133" s="540">
        <v>3.3843364262175379</v>
      </c>
      <c r="Z133" s="540">
        <v>4.0799357058605601</v>
      </c>
      <c r="AA133" s="540">
        <v>5.2998868386411102</v>
      </c>
      <c r="AB133" s="540">
        <v>5.1153722279231539</v>
      </c>
      <c r="AC133" s="540">
        <v>6.1581248406929801</v>
      </c>
      <c r="AD133" s="540">
        <v>3.3843364262180931</v>
      </c>
      <c r="AE133" s="540">
        <v>4.0799357058605379</v>
      </c>
      <c r="AF133" s="540">
        <v>5.299886838641088</v>
      </c>
      <c r="AG133" s="540">
        <v>5.1153722279229763</v>
      </c>
      <c r="AH133" s="540">
        <v>6.1581248406930467</v>
      </c>
      <c r="AI133" s="540">
        <v>3.3843364262177822</v>
      </c>
      <c r="AJ133" s="540">
        <v>4.0799357058605157</v>
      </c>
      <c r="AK133" s="540">
        <v>5.2998868386411324</v>
      </c>
      <c r="AL133" s="540">
        <v>5.1153722279230873</v>
      </c>
      <c r="AM133" s="540">
        <v>6.1581248406934685</v>
      </c>
      <c r="AN133" s="540">
        <v>3.3843364262176046</v>
      </c>
      <c r="AO133" s="540">
        <v>4.0799357058605157</v>
      </c>
      <c r="AP133" s="553">
        <v>5.2998868386411102</v>
      </c>
    </row>
    <row r="134" spans="1:51" ht="16.5" customHeight="1">
      <c r="A134" s="551" t="s">
        <v>17854</v>
      </c>
      <c r="B134" s="552" t="s">
        <v>17855</v>
      </c>
      <c r="C134" s="540">
        <v>5.5089058006710934</v>
      </c>
      <c r="D134" s="540">
        <v>3.8645043238453747</v>
      </c>
      <c r="E134" s="540">
        <v>3.8243965459080043</v>
      </c>
      <c r="F134" s="540">
        <v>4.6878052139544879</v>
      </c>
      <c r="G134" s="540">
        <v>4.0032229016287335</v>
      </c>
      <c r="H134" s="540">
        <v>5.912682582637574</v>
      </c>
      <c r="I134" s="540">
        <v>2.5450751185845055</v>
      </c>
      <c r="J134" s="540">
        <v>3.9896094988775221</v>
      </c>
      <c r="K134" s="540">
        <v>4.753181832238873</v>
      </c>
      <c r="L134" s="540">
        <v>3.5696891092516614</v>
      </c>
      <c r="M134" s="540">
        <v>6.4172822103686578</v>
      </c>
      <c r="N134" s="540">
        <v>2.6608533691895531</v>
      </c>
      <c r="O134" s="540">
        <v>4.2940308329816324</v>
      </c>
      <c r="P134" s="540">
        <v>4.7028442806765103</v>
      </c>
      <c r="Q134" s="540">
        <v>4.4488878503513352</v>
      </c>
      <c r="R134" s="540">
        <v>6.0684332333571289</v>
      </c>
      <c r="S134" s="540">
        <v>4.1123403568426697</v>
      </c>
      <c r="T134" s="540">
        <v>3.552390472836886</v>
      </c>
      <c r="U134" s="540">
        <v>4.247462900983523</v>
      </c>
      <c r="V134" s="540">
        <v>4.1761838578740607</v>
      </c>
      <c r="W134" s="540">
        <v>6.1043354800224048</v>
      </c>
      <c r="X134" s="540">
        <v>3.2122153218048899</v>
      </c>
      <c r="Y134" s="540">
        <v>3.8015392331425479</v>
      </c>
      <c r="Z134" s="540">
        <v>4.5005608344901527</v>
      </c>
      <c r="AA134" s="540">
        <v>3.7769594123929551</v>
      </c>
      <c r="AB134" s="540">
        <v>5.7073618751119382</v>
      </c>
      <c r="AC134" s="540">
        <v>3.3594699419665419</v>
      </c>
      <c r="AD134" s="540">
        <v>3.7971075415955013</v>
      </c>
      <c r="AE134" s="540">
        <v>5.1230542496663034</v>
      </c>
      <c r="AF134" s="540">
        <v>4.7931795791890552</v>
      </c>
      <c r="AG134" s="540">
        <v>5.8054045938327858</v>
      </c>
      <c r="AH134" s="540">
        <v>3.3753454460780707</v>
      </c>
      <c r="AI134" s="540">
        <v>3.8235355294324203</v>
      </c>
      <c r="AJ134" s="540">
        <v>4.6878052139545323</v>
      </c>
      <c r="AK134" s="540">
        <v>4.0032229016287335</v>
      </c>
      <c r="AL134" s="540">
        <v>5.9774376058972623</v>
      </c>
      <c r="AM134" s="540">
        <v>3.2014228497295738</v>
      </c>
      <c r="AN134" s="540">
        <v>3.9191415840511334</v>
      </c>
      <c r="AO134" s="540">
        <v>4.6603877542229499</v>
      </c>
      <c r="AP134" s="553">
        <v>4.0656395480786145</v>
      </c>
    </row>
    <row r="135" spans="1:51" ht="32.1" customHeight="1">
      <c r="A135" s="551" t="s">
        <v>17856</v>
      </c>
      <c r="B135" s="554" t="s">
        <v>17866</v>
      </c>
      <c r="C135" s="540">
        <v>6.2958331539368029</v>
      </c>
      <c r="D135" s="540">
        <v>6.1621464929588754</v>
      </c>
      <c r="E135" s="540">
        <v>6.4894540705549231</v>
      </c>
      <c r="F135" s="540">
        <v>7.035880667793859</v>
      </c>
      <c r="G135" s="540">
        <v>6.413136331640934</v>
      </c>
      <c r="H135" s="540">
        <v>6.7561485999147353</v>
      </c>
      <c r="I135" s="540">
        <v>4.867878521300284</v>
      </c>
      <c r="J135" s="540">
        <v>6.6602785774559914</v>
      </c>
      <c r="K135" s="540">
        <v>7.1027236386523196</v>
      </c>
      <c r="L135" s="540">
        <v>5.9695568995281612</v>
      </c>
      <c r="M135" s="540">
        <v>6.7901238881005854</v>
      </c>
      <c r="N135" s="540">
        <v>3.8207174511902808</v>
      </c>
      <c r="O135" s="540">
        <v>6.9625222639209117</v>
      </c>
      <c r="P135" s="540">
        <v>7.0512570504366989</v>
      </c>
      <c r="Q135" s="540">
        <v>6.8691280175092961</v>
      </c>
      <c r="R135" s="540">
        <v>6.8374651363998451</v>
      </c>
      <c r="S135" s="540">
        <v>6.3927651065954549</v>
      </c>
      <c r="T135" s="540">
        <v>6.2099043935799569</v>
      </c>
      <c r="U135" s="540">
        <v>6.5856617796644645</v>
      </c>
      <c r="V135" s="540">
        <v>6.5901050572580555</v>
      </c>
      <c r="W135" s="540">
        <v>6.8396253121352446</v>
      </c>
      <c r="X135" s="540">
        <v>5.3838399509888113</v>
      </c>
      <c r="Y135" s="540">
        <v>6.4659954048834178</v>
      </c>
      <c r="Z135" s="540">
        <v>6.8444365257078088</v>
      </c>
      <c r="AA135" s="540">
        <v>6.1816299719803736</v>
      </c>
      <c r="AB135" s="540">
        <v>6.6424336153992902</v>
      </c>
      <c r="AC135" s="540">
        <v>5.5773647646013336</v>
      </c>
      <c r="AD135" s="540">
        <v>6.4627316964234849</v>
      </c>
      <c r="AE135" s="540">
        <v>7.480892039959075</v>
      </c>
      <c r="AF135" s="540">
        <v>7.221397511247063</v>
      </c>
      <c r="AG135" s="540">
        <v>6.6290561171221007</v>
      </c>
      <c r="AH135" s="540">
        <v>5.6975224149118153</v>
      </c>
      <c r="AI135" s="540">
        <v>6.4894540705549675</v>
      </c>
      <c r="AJ135" s="540">
        <v>7.0358806677938812</v>
      </c>
      <c r="AK135" s="540">
        <v>6.4131363316409118</v>
      </c>
      <c r="AL135" s="540">
        <v>6.6900538015147726</v>
      </c>
      <c r="AM135" s="540">
        <v>5.199787932537081</v>
      </c>
      <c r="AN135" s="540">
        <v>6.5950947337378274</v>
      </c>
      <c r="AO135" s="540">
        <v>6.9942906106641001</v>
      </c>
      <c r="AP135" s="553">
        <v>6.5116154521317471</v>
      </c>
    </row>
    <row r="136" spans="1:51" ht="36" customHeight="1">
      <c r="A136" s="555" t="s">
        <v>17858</v>
      </c>
      <c r="B136" s="556" t="s">
        <v>17859</v>
      </c>
      <c r="C136" s="540">
        <v>5.5226180523099577</v>
      </c>
      <c r="D136" s="540">
        <v>3.0238743265332824</v>
      </c>
      <c r="E136" s="540">
        <v>3.1848202905331968</v>
      </c>
      <c r="F136" s="540">
        <v>4.5123356657627678</v>
      </c>
      <c r="G136" s="540">
        <v>5.3549389438314776</v>
      </c>
      <c r="H136" s="540">
        <v>5.9795850805393291</v>
      </c>
      <c r="I136" s="540">
        <v>1.7678663683121432</v>
      </c>
      <c r="J136" s="540">
        <v>3.3503436862500235</v>
      </c>
      <c r="K136" s="540">
        <v>4.5776027048497259</v>
      </c>
      <c r="L136" s="540">
        <v>4.6438586242875335</v>
      </c>
      <c r="M136" s="540">
        <v>6.0133132263386457</v>
      </c>
      <c r="N136" s="540">
        <v>0.75166055437043688</v>
      </c>
      <c r="O136" s="540">
        <v>3.6432079960919905</v>
      </c>
      <c r="P136" s="540">
        <v>4.5273495251720197</v>
      </c>
      <c r="Q136" s="540">
        <v>5.7466240552053405</v>
      </c>
      <c r="R136" s="540">
        <v>6.0603101058416264</v>
      </c>
      <c r="S136" s="540">
        <v>3.247675595191768</v>
      </c>
      <c r="T136" s="540">
        <v>2.9139457383746681</v>
      </c>
      <c r="U136" s="540">
        <v>4.0727314202920972</v>
      </c>
      <c r="V136" s="540">
        <v>5.2566436126084248</v>
      </c>
      <c r="W136" s="540">
        <v>6.0624545680691755</v>
      </c>
      <c r="X136" s="540">
        <v>2.2685753992196078</v>
      </c>
      <c r="Y136" s="540">
        <v>3.1620896058590198</v>
      </c>
      <c r="Z136" s="540">
        <v>4.3254051307485941</v>
      </c>
      <c r="AA136" s="540">
        <v>4.8532786243423276</v>
      </c>
      <c r="AB136" s="540">
        <v>5.8666972793742111</v>
      </c>
      <c r="AC136" s="540">
        <v>2.4563794022032015</v>
      </c>
      <c r="AD136" s="540">
        <v>3.1589271784254747</v>
      </c>
      <c r="AE136" s="540">
        <v>4.9468551709290542</v>
      </c>
      <c r="AF136" s="540">
        <v>0.12446829908125956</v>
      </c>
      <c r="AG136" s="540">
        <v>5.8534170914365191</v>
      </c>
      <c r="AH136" s="540">
        <v>2.5729850575512581</v>
      </c>
      <c r="AI136" s="540">
        <v>3.1848202905329082</v>
      </c>
      <c r="AJ136" s="540">
        <v>4.5123356657627678</v>
      </c>
      <c r="AK136" s="540">
        <v>5.0818887976764815</v>
      </c>
      <c r="AL136" s="540">
        <v>5.9215848820535211</v>
      </c>
      <c r="AM136" s="540">
        <v>1.7651219487173186</v>
      </c>
      <c r="AN136" s="540">
        <v>3.3803430718686966</v>
      </c>
      <c r="AO136" s="540">
        <v>4.4820813846608853</v>
      </c>
      <c r="AP136" s="553">
        <v>5.2073644862369095</v>
      </c>
    </row>
    <row r="137" spans="1:51" ht="20.100000000000001" customHeight="1">
      <c r="A137" s="658" t="s">
        <v>17873</v>
      </c>
      <c r="B137" s="659"/>
      <c r="C137" s="557">
        <v>7.0538282452656365</v>
      </c>
      <c r="D137" s="557">
        <v>-1.5336350304613222</v>
      </c>
      <c r="E137" s="557">
        <v>4.6706599643146385</v>
      </c>
      <c r="F137" s="557">
        <v>5.1012603046070026</v>
      </c>
      <c r="G137" s="557">
        <v>2.3812427598989494</v>
      </c>
      <c r="H137" s="557">
        <v>7.8928413269904851</v>
      </c>
      <c r="I137" s="557">
        <v>-3.7847010537354397</v>
      </c>
      <c r="J137" s="557">
        <v>4.1468564522169959</v>
      </c>
      <c r="K137" s="557">
        <v>4.1561057420882674</v>
      </c>
      <c r="L137" s="557">
        <v>1.9022521118625901</v>
      </c>
      <c r="M137" s="557">
        <v>5.1304154423796655</v>
      </c>
      <c r="N137" s="557">
        <v>-3.7718702343713106</v>
      </c>
      <c r="O137" s="557">
        <v>4.6028981771939703</v>
      </c>
      <c r="P137" s="557">
        <v>6.0069335240310551</v>
      </c>
      <c r="Q137" s="557">
        <v>1.7658431212664416</v>
      </c>
      <c r="R137" s="557">
        <v>6.6977313048139697</v>
      </c>
      <c r="S137" s="557">
        <v>-1.2248298003128433</v>
      </c>
      <c r="T137" s="557">
        <v>4.0943818737245286</v>
      </c>
      <c r="U137" s="557">
        <v>6.0976851743618665</v>
      </c>
      <c r="V137" s="557">
        <v>3.738475861627677</v>
      </c>
      <c r="W137" s="557">
        <v>6.6694784693772657</v>
      </c>
      <c r="X137" s="557">
        <v>-1.8461982606988614</v>
      </c>
      <c r="Y137" s="557">
        <v>4.5708307029824313</v>
      </c>
      <c r="Z137" s="557">
        <v>4.6308109213874626</v>
      </c>
      <c r="AA137" s="557">
        <v>2.2266157921922103</v>
      </c>
      <c r="AB137" s="557">
        <v>8.3347960049308778</v>
      </c>
      <c r="AC137" s="557">
        <v>0.90484710639771038</v>
      </c>
      <c r="AD137" s="557">
        <v>4.5910060813334708</v>
      </c>
      <c r="AE137" s="557">
        <v>4.9404929789782059</v>
      </c>
      <c r="AF137" s="557">
        <v>2.1808973460953895</v>
      </c>
      <c r="AG137" s="557">
        <v>6.4957081215641921</v>
      </c>
      <c r="AH137" s="557">
        <v>0.7615847390419539</v>
      </c>
      <c r="AI137" s="557">
        <v>4.3985160942200396</v>
      </c>
      <c r="AJ137" s="557">
        <v>4.325033350724472</v>
      </c>
      <c r="AK137" s="557">
        <v>1.9406392269917916</v>
      </c>
      <c r="AL137" s="557">
        <v>6.3858868660634949</v>
      </c>
      <c r="AM137" s="557">
        <v>-2.4232964047116945</v>
      </c>
      <c r="AN137" s="557">
        <v>4.486960350455016</v>
      </c>
      <c r="AO137" s="557">
        <v>5.2579373975189414</v>
      </c>
      <c r="AP137" s="558">
        <v>2.1564990828766506</v>
      </c>
    </row>
    <row r="138" spans="1:51" ht="15" customHeight="1" thickBot="1">
      <c r="A138" s="650" t="s">
        <v>17874</v>
      </c>
      <c r="B138" s="651"/>
      <c r="C138" s="559">
        <v>7.2323770612216842</v>
      </c>
      <c r="D138" s="559">
        <v>2.8176066071261552E-2</v>
      </c>
      <c r="E138" s="559">
        <v>5.048636595363698</v>
      </c>
      <c r="F138" s="559">
        <v>5.4652071292115911</v>
      </c>
      <c r="G138" s="559">
        <v>1.9951063118929246</v>
      </c>
      <c r="H138" s="559">
        <v>8.0005202056610223</v>
      </c>
      <c r="I138" s="559">
        <v>-2.031092939478818</v>
      </c>
      <c r="J138" s="559">
        <v>4.4827090522715052</v>
      </c>
      <c r="K138" s="559">
        <v>4.631437914871106</v>
      </c>
      <c r="L138" s="559">
        <v>1.6943210924857288</v>
      </c>
      <c r="M138" s="559">
        <v>5.5875263072186154</v>
      </c>
      <c r="N138" s="559">
        <v>-5.6937606479549263</v>
      </c>
      <c r="O138" s="559">
        <v>5.0781643670879673</v>
      </c>
      <c r="P138" s="559">
        <v>6.2985415932109934</v>
      </c>
      <c r="Q138" s="559">
        <v>1.4399764778526558</v>
      </c>
      <c r="R138" s="559">
        <v>6.9337907762083706</v>
      </c>
      <c r="S138" s="559">
        <v>-0.711967921761536</v>
      </c>
      <c r="T138" s="559">
        <v>4.2059449468278887</v>
      </c>
      <c r="U138" s="559">
        <v>6.3531207998261952</v>
      </c>
      <c r="V138" s="559">
        <v>3.2551064608728586</v>
      </c>
      <c r="W138" s="559">
        <v>6.8944881869654528</v>
      </c>
      <c r="X138" s="559">
        <v>-0.8356694306371204</v>
      </c>
      <c r="Y138" s="559">
        <v>4.7187772786513094</v>
      </c>
      <c r="Z138" s="559">
        <v>5.027249907058895</v>
      </c>
      <c r="AA138" s="559">
        <v>2.0593044027283902</v>
      </c>
      <c r="AB138" s="559">
        <v>8.4167244817157538</v>
      </c>
      <c r="AC138" s="559">
        <v>1.3912439728413828</v>
      </c>
      <c r="AD138" s="559">
        <v>4.9967973631558804</v>
      </c>
      <c r="AE138" s="559">
        <v>5.3156868518955402</v>
      </c>
      <c r="AF138" s="559">
        <v>1.9060973673263426</v>
      </c>
      <c r="AG138" s="559">
        <v>6.7285817039267837</v>
      </c>
      <c r="AH138" s="559">
        <v>2.0047798232965208</v>
      </c>
      <c r="AI138" s="559">
        <v>4.7785003233033141</v>
      </c>
      <c r="AJ138" s="559">
        <v>4.783813188925512</v>
      </c>
      <c r="AK138" s="559">
        <v>1.7815663086049538</v>
      </c>
      <c r="AL138" s="559">
        <v>6.6570554220119149</v>
      </c>
      <c r="AM138" s="559">
        <v>-2.3696206210215176</v>
      </c>
      <c r="AN138" s="559">
        <v>4.8381640740873033</v>
      </c>
      <c r="AO138" s="559">
        <v>5.6131785973445592</v>
      </c>
      <c r="AP138" s="560">
        <v>1.8585509858794591</v>
      </c>
    </row>
    <row r="139" spans="1:51" ht="16.5" customHeight="1">
      <c r="A139" s="652" t="s">
        <v>17863</v>
      </c>
      <c r="B139" s="652"/>
      <c r="AP139" s="515">
        <v>45060.649492013887</v>
      </c>
    </row>
    <row r="140" spans="1:51" ht="16.5" customHeight="1">
      <c r="A140" s="512"/>
      <c r="B140" s="512"/>
    </row>
    <row r="141" spans="1:51" ht="16.5" customHeight="1">
      <c r="AT141" s="520"/>
      <c r="AU141" s="520"/>
      <c r="AV141" s="520"/>
      <c r="AW141" s="520"/>
      <c r="AX141" s="520"/>
      <c r="AY141" s="520">
        <v>0</v>
      </c>
    </row>
    <row r="142" spans="1:51" ht="16.5" customHeight="1" thickBot="1">
      <c r="A142" s="543" t="s">
        <v>17875</v>
      </c>
      <c r="B142" s="494"/>
      <c r="C142" s="494"/>
      <c r="D142" s="494"/>
      <c r="E142" s="494"/>
      <c r="F142" s="494"/>
      <c r="G142" s="494"/>
      <c r="H142" s="494"/>
      <c r="I142" s="494"/>
      <c r="J142" s="494"/>
      <c r="K142" s="494"/>
      <c r="L142" s="494"/>
      <c r="M142" s="494"/>
      <c r="N142" s="494"/>
      <c r="O142" s="494"/>
      <c r="P142" s="494"/>
      <c r="Q142" s="494"/>
      <c r="R142" s="494"/>
      <c r="S142" s="494"/>
      <c r="T142" s="494"/>
      <c r="U142" s="494"/>
      <c r="V142" s="494"/>
      <c r="W142" s="494"/>
      <c r="X142" s="494"/>
      <c r="Y142" s="494"/>
      <c r="Z142" s="494"/>
      <c r="AA142" s="494"/>
      <c r="AB142" s="494"/>
      <c r="AC142" s="494"/>
      <c r="AD142" s="494"/>
      <c r="AE142" s="494"/>
      <c r="AF142" s="494"/>
      <c r="AG142" s="494"/>
      <c r="AH142" s="494"/>
      <c r="AI142" s="494"/>
      <c r="AJ142" s="494"/>
      <c r="AK142" s="494"/>
      <c r="AL142" s="494"/>
      <c r="AM142" s="494"/>
      <c r="AN142" s="494"/>
      <c r="AO142" s="494"/>
      <c r="AP142" s="494"/>
      <c r="AT142" s="520"/>
      <c r="AU142" s="520"/>
      <c r="AV142" s="520"/>
      <c r="AW142" s="520"/>
      <c r="AX142" s="520"/>
      <c r="AY142" s="520">
        <v>0</v>
      </c>
    </row>
    <row r="143" spans="1:51" ht="16.5" customHeight="1">
      <c r="A143" s="653"/>
      <c r="B143" s="654" t="s">
        <v>17876</v>
      </c>
      <c r="C143" s="648" t="s">
        <v>17809</v>
      </c>
      <c r="D143" s="648"/>
      <c r="E143" s="648"/>
      <c r="F143" s="648"/>
      <c r="G143" s="648"/>
      <c r="H143" s="648" t="s">
        <v>17810</v>
      </c>
      <c r="I143" s="648"/>
      <c r="J143" s="648"/>
      <c r="K143" s="648"/>
      <c r="L143" s="648"/>
      <c r="M143" s="648" t="s">
        <v>17811</v>
      </c>
      <c r="N143" s="648"/>
      <c r="O143" s="648"/>
      <c r="P143" s="648"/>
      <c r="Q143" s="648"/>
      <c r="R143" s="648" t="s">
        <v>17812</v>
      </c>
      <c r="S143" s="648"/>
      <c r="T143" s="648"/>
      <c r="U143" s="648"/>
      <c r="V143" s="648"/>
      <c r="W143" s="648" t="s">
        <v>17813</v>
      </c>
      <c r="X143" s="648"/>
      <c r="Y143" s="648"/>
      <c r="Z143" s="648"/>
      <c r="AA143" s="648"/>
      <c r="AB143" s="648" t="s">
        <v>17814</v>
      </c>
      <c r="AC143" s="648"/>
      <c r="AD143" s="648"/>
      <c r="AE143" s="648"/>
      <c r="AF143" s="648"/>
      <c r="AG143" s="648" t="s">
        <v>17815</v>
      </c>
      <c r="AH143" s="648"/>
      <c r="AI143" s="648"/>
      <c r="AJ143" s="648"/>
      <c r="AK143" s="648"/>
      <c r="AL143" s="648" t="s">
        <v>17816</v>
      </c>
      <c r="AM143" s="648"/>
      <c r="AN143" s="648"/>
      <c r="AO143" s="648"/>
      <c r="AP143" s="649"/>
    </row>
    <row r="144" spans="1:51" ht="16.5" customHeight="1">
      <c r="A144" s="653"/>
      <c r="B144" s="655"/>
      <c r="C144" s="496" t="s">
        <v>60</v>
      </c>
      <c r="D144" s="496" t="s">
        <v>35</v>
      </c>
      <c r="E144" s="496" t="s">
        <v>72</v>
      </c>
      <c r="F144" s="497" t="s">
        <v>17817</v>
      </c>
      <c r="G144" s="497" t="s">
        <v>17818</v>
      </c>
      <c r="H144" s="496" t="s">
        <v>60</v>
      </c>
      <c r="I144" s="496" t="s">
        <v>35</v>
      </c>
      <c r="J144" s="496" t="s">
        <v>72</v>
      </c>
      <c r="K144" s="497" t="s">
        <v>17817</v>
      </c>
      <c r="L144" s="497" t="s">
        <v>17818</v>
      </c>
      <c r="M144" s="496" t="s">
        <v>60</v>
      </c>
      <c r="N144" s="496" t="s">
        <v>35</v>
      </c>
      <c r="O144" s="496" t="s">
        <v>72</v>
      </c>
      <c r="P144" s="497" t="s">
        <v>17817</v>
      </c>
      <c r="Q144" s="497" t="s">
        <v>17818</v>
      </c>
      <c r="R144" s="496" t="s">
        <v>60</v>
      </c>
      <c r="S144" s="496" t="s">
        <v>35</v>
      </c>
      <c r="T144" s="496" t="s">
        <v>72</v>
      </c>
      <c r="U144" s="497" t="s">
        <v>17817</v>
      </c>
      <c r="V144" s="497" t="s">
        <v>17818</v>
      </c>
      <c r="W144" s="496" t="s">
        <v>60</v>
      </c>
      <c r="X144" s="496" t="s">
        <v>35</v>
      </c>
      <c r="Y144" s="496" t="s">
        <v>72</v>
      </c>
      <c r="Z144" s="497" t="s">
        <v>17817</v>
      </c>
      <c r="AA144" s="497" t="s">
        <v>17818</v>
      </c>
      <c r="AB144" s="496" t="s">
        <v>60</v>
      </c>
      <c r="AC144" s="496" t="s">
        <v>35</v>
      </c>
      <c r="AD144" s="496" t="s">
        <v>72</v>
      </c>
      <c r="AE144" s="497" t="s">
        <v>17817</v>
      </c>
      <c r="AF144" s="497" t="s">
        <v>17818</v>
      </c>
      <c r="AG144" s="496" t="s">
        <v>60</v>
      </c>
      <c r="AH144" s="496" t="s">
        <v>35</v>
      </c>
      <c r="AI144" s="496" t="s">
        <v>72</v>
      </c>
      <c r="AJ144" s="497" t="s">
        <v>17817</v>
      </c>
      <c r="AK144" s="497" t="s">
        <v>17818</v>
      </c>
      <c r="AL144" s="496" t="s">
        <v>60</v>
      </c>
      <c r="AM144" s="496" t="s">
        <v>35</v>
      </c>
      <c r="AN144" s="496" t="s">
        <v>72</v>
      </c>
      <c r="AO144" s="497" t="s">
        <v>17817</v>
      </c>
      <c r="AP144" s="498" t="s">
        <v>17818</v>
      </c>
    </row>
    <row r="145" spans="1:42">
      <c r="A145" s="653"/>
      <c r="B145" s="655"/>
      <c r="C145" s="496" t="s">
        <v>17819</v>
      </c>
      <c r="D145" s="496" t="s">
        <v>17820</v>
      </c>
      <c r="E145" s="496" t="s">
        <v>17821</v>
      </c>
      <c r="F145" s="496" t="s">
        <v>17822</v>
      </c>
      <c r="G145" s="496" t="s">
        <v>17823</v>
      </c>
      <c r="H145" s="496" t="s">
        <v>17819</v>
      </c>
      <c r="I145" s="496" t="s">
        <v>17820</v>
      </c>
      <c r="J145" s="496" t="s">
        <v>17821</v>
      </c>
      <c r="K145" s="496" t="s">
        <v>17822</v>
      </c>
      <c r="L145" s="496" t="s">
        <v>17823</v>
      </c>
      <c r="M145" s="496" t="s">
        <v>17819</v>
      </c>
      <c r="N145" s="496" t="s">
        <v>17820</v>
      </c>
      <c r="O145" s="496" t="s">
        <v>17821</v>
      </c>
      <c r="P145" s="496" t="s">
        <v>17822</v>
      </c>
      <c r="Q145" s="496" t="s">
        <v>17823</v>
      </c>
      <c r="R145" s="496" t="s">
        <v>17819</v>
      </c>
      <c r="S145" s="496" t="s">
        <v>17820</v>
      </c>
      <c r="T145" s="496" t="s">
        <v>17821</v>
      </c>
      <c r="U145" s="496" t="s">
        <v>17822</v>
      </c>
      <c r="V145" s="496" t="s">
        <v>17823</v>
      </c>
      <c r="W145" s="496" t="s">
        <v>17819</v>
      </c>
      <c r="X145" s="496" t="s">
        <v>17820</v>
      </c>
      <c r="Y145" s="496" t="s">
        <v>17821</v>
      </c>
      <c r="Z145" s="496" t="s">
        <v>17822</v>
      </c>
      <c r="AA145" s="496" t="s">
        <v>17823</v>
      </c>
      <c r="AB145" s="496" t="s">
        <v>17819</v>
      </c>
      <c r="AC145" s="496" t="s">
        <v>17820</v>
      </c>
      <c r="AD145" s="496" t="s">
        <v>17821</v>
      </c>
      <c r="AE145" s="496" t="s">
        <v>17822</v>
      </c>
      <c r="AF145" s="496" t="s">
        <v>17823</v>
      </c>
      <c r="AG145" s="496" t="s">
        <v>17819</v>
      </c>
      <c r="AH145" s="496" t="s">
        <v>17820</v>
      </c>
      <c r="AI145" s="496" t="s">
        <v>17821</v>
      </c>
      <c r="AJ145" s="496" t="s">
        <v>17822</v>
      </c>
      <c r="AK145" s="496" t="s">
        <v>17823</v>
      </c>
      <c r="AL145" s="496" t="s">
        <v>17819</v>
      </c>
      <c r="AM145" s="496" t="s">
        <v>17820</v>
      </c>
      <c r="AN145" s="496" t="s">
        <v>17821</v>
      </c>
      <c r="AO145" s="496" t="s">
        <v>17822</v>
      </c>
      <c r="AP145" s="499" t="s">
        <v>17823</v>
      </c>
    </row>
    <row r="146" spans="1:42">
      <c r="B146" s="561" t="s">
        <v>17877</v>
      </c>
      <c r="C146" s="545">
        <v>52849.531637493208</v>
      </c>
      <c r="D146" s="545">
        <v>54376.231361879873</v>
      </c>
      <c r="E146" s="545">
        <v>59220.813125564506</v>
      </c>
      <c r="F146" s="545">
        <v>66703.743889928752</v>
      </c>
      <c r="G146" s="545">
        <v>74153.255621310353</v>
      </c>
      <c r="H146" s="545">
        <v>44454.575421669069</v>
      </c>
      <c r="I146" s="545">
        <v>44969.666767045812</v>
      </c>
      <c r="J146" s="545">
        <v>49123.426045778811</v>
      </c>
      <c r="K146" s="545">
        <v>55339.255336418297</v>
      </c>
      <c r="L146" s="545">
        <v>61536.498230319485</v>
      </c>
      <c r="M146" s="545">
        <v>123785.0483046205</v>
      </c>
      <c r="N146" s="545">
        <v>125932.96408596255</v>
      </c>
      <c r="O146" s="545">
        <v>135894.4581107274</v>
      </c>
      <c r="P146" s="545">
        <v>155645.02526311603</v>
      </c>
      <c r="Q146" s="545">
        <v>173131.7527064716</v>
      </c>
      <c r="R146" s="545">
        <v>29632.274788939838</v>
      </c>
      <c r="S146" s="545">
        <v>30521.849316975517</v>
      </c>
      <c r="T146" s="545">
        <v>32893.979561830449</v>
      </c>
      <c r="U146" s="545">
        <v>37366.449485282632</v>
      </c>
      <c r="V146" s="545">
        <v>42183.233645807901</v>
      </c>
      <c r="W146" s="545">
        <v>47285.581153955965</v>
      </c>
      <c r="X146" s="545">
        <v>48527.606682338999</v>
      </c>
      <c r="Y146" s="545">
        <v>52752.038733462374</v>
      </c>
      <c r="Z146" s="545">
        <v>59531.741541847281</v>
      </c>
      <c r="AA146" s="545">
        <v>66564.514711471667</v>
      </c>
      <c r="AB146" s="545">
        <v>13297.931268033813</v>
      </c>
      <c r="AC146" s="545">
        <v>14235.776389330838</v>
      </c>
      <c r="AD146" s="545">
        <v>15311.905302056704</v>
      </c>
      <c r="AE146" s="545">
        <v>17185.911113496455</v>
      </c>
      <c r="AF146" s="545">
        <v>19301.724819727369</v>
      </c>
      <c r="AG146" s="545">
        <v>22943.152440851794</v>
      </c>
      <c r="AH146" s="545">
        <v>24288.360841199603</v>
      </c>
      <c r="AI146" s="545">
        <v>26296.752219810609</v>
      </c>
      <c r="AJ146" s="545">
        <v>29442.405386048391</v>
      </c>
      <c r="AK146" s="545">
        <v>32778.382478376981</v>
      </c>
      <c r="AL146" s="545">
        <v>334248.09501556423</v>
      </c>
      <c r="AM146" s="545">
        <v>342852.45544473315</v>
      </c>
      <c r="AN146" s="545">
        <v>371493.37309923087</v>
      </c>
      <c r="AO146" s="545">
        <v>421214.53201613779</v>
      </c>
      <c r="AP146" s="562">
        <v>469649.36221348529</v>
      </c>
    </row>
    <row r="147" spans="1:42" ht="16.5" customHeight="1">
      <c r="B147" s="563" t="s">
        <v>17878</v>
      </c>
      <c r="C147" s="545">
        <v>18086.162429127198</v>
      </c>
      <c r="D147" s="545">
        <v>19018.607844989227</v>
      </c>
      <c r="E147" s="545">
        <v>21099.154686192916</v>
      </c>
      <c r="F147" s="545">
        <v>22894.440311574152</v>
      </c>
      <c r="G147" s="545">
        <v>24886.697013831319</v>
      </c>
      <c r="H147" s="545">
        <v>16762.566052480593</v>
      </c>
      <c r="I147" s="545">
        <v>16583.97004627981</v>
      </c>
      <c r="J147" s="545">
        <v>18398.777714379303</v>
      </c>
      <c r="K147" s="545">
        <v>19851.267580867319</v>
      </c>
      <c r="L147" s="545">
        <v>21760.248714793412</v>
      </c>
      <c r="M147" s="545">
        <v>14782.415764721609</v>
      </c>
      <c r="N147" s="545">
        <v>15739.537687195849</v>
      </c>
      <c r="O147" s="545">
        <v>17428.389293762899</v>
      </c>
      <c r="P147" s="545">
        <v>18934.823676421736</v>
      </c>
      <c r="Q147" s="545">
        <v>20595.300019358929</v>
      </c>
      <c r="R147" s="545">
        <v>8402.3190025438635</v>
      </c>
      <c r="S147" s="545">
        <v>8619.8672861041723</v>
      </c>
      <c r="T147" s="545">
        <v>9488.2872722348766</v>
      </c>
      <c r="U147" s="545">
        <v>10319.711109282338</v>
      </c>
      <c r="V147" s="545">
        <v>11223.402421904533</v>
      </c>
      <c r="W147" s="545">
        <v>14846.299530364882</v>
      </c>
      <c r="X147" s="545">
        <v>15200.047316957376</v>
      </c>
      <c r="Y147" s="545">
        <v>16915.536987743581</v>
      </c>
      <c r="Z147" s="545">
        <v>18383.879789067418</v>
      </c>
      <c r="AA147" s="545">
        <v>20194.574863428392</v>
      </c>
      <c r="AB147" s="545">
        <v>4477.1384200468774</v>
      </c>
      <c r="AC147" s="545">
        <v>4617.9743022427883</v>
      </c>
      <c r="AD147" s="545">
        <v>5110.0309383792746</v>
      </c>
      <c r="AE147" s="545">
        <v>5607.3852208960288</v>
      </c>
      <c r="AF147" s="545">
        <v>5986.4537127615276</v>
      </c>
      <c r="AG147" s="545">
        <v>8131.698304388563</v>
      </c>
      <c r="AH147" s="545">
        <v>8516.0800385665079</v>
      </c>
      <c r="AI147" s="545">
        <v>9454.1337497951263</v>
      </c>
      <c r="AJ147" s="545">
        <v>10241.192926296539</v>
      </c>
      <c r="AK147" s="545">
        <v>11046.922929633121</v>
      </c>
      <c r="AL147" s="545">
        <v>85488.599503673584</v>
      </c>
      <c r="AM147" s="545">
        <v>88296.084522335732</v>
      </c>
      <c r="AN147" s="545">
        <v>97894.310642487966</v>
      </c>
      <c r="AO147" s="545">
        <v>106232.70061440553</v>
      </c>
      <c r="AP147" s="562">
        <v>115693.59967571122</v>
      </c>
    </row>
    <row r="148" spans="1:42" ht="16.5" customHeight="1">
      <c r="B148" s="563" t="s">
        <v>17879</v>
      </c>
      <c r="C148" s="545">
        <v>9501.40236</v>
      </c>
      <c r="D148" s="545">
        <v>8831.3621649443121</v>
      </c>
      <c r="E148" s="545">
        <v>9831.9896642396416</v>
      </c>
      <c r="F148" s="545">
        <v>11362.52</v>
      </c>
      <c r="G148" s="545">
        <v>12225.09</v>
      </c>
      <c r="H148" s="545">
        <v>5626.5650299999998</v>
      </c>
      <c r="I148" s="545">
        <v>5210.2718127732605</v>
      </c>
      <c r="J148" s="545">
        <v>5817.9894984678485</v>
      </c>
      <c r="K148" s="545">
        <v>6623.0199999999995</v>
      </c>
      <c r="L148" s="545">
        <v>6942.57</v>
      </c>
      <c r="M148" s="545">
        <v>14475.609719999999</v>
      </c>
      <c r="N148" s="545">
        <v>13361.894983728169</v>
      </c>
      <c r="O148" s="545">
        <v>14787.400014012883</v>
      </c>
      <c r="P148" s="545">
        <v>17573.560000000005</v>
      </c>
      <c r="Q148" s="545">
        <v>18569.11</v>
      </c>
      <c r="R148" s="545">
        <v>5516.6095799999994</v>
      </c>
      <c r="S148" s="545">
        <v>5302.85168432298</v>
      </c>
      <c r="T148" s="545">
        <v>5606.8572726792499</v>
      </c>
      <c r="U148" s="545">
        <v>6598.75</v>
      </c>
      <c r="V148" s="545">
        <v>7322.56</v>
      </c>
      <c r="W148" s="545">
        <v>7820.62763</v>
      </c>
      <c r="X148" s="545">
        <v>7202.3992175874764</v>
      </c>
      <c r="Y148" s="545">
        <v>7925.0721703248928</v>
      </c>
      <c r="Z148" s="545">
        <v>8938.84</v>
      </c>
      <c r="AA148" s="545">
        <v>9406.61</v>
      </c>
      <c r="AB148" s="545">
        <v>1595.07546</v>
      </c>
      <c r="AC148" s="545">
        <v>1532.6685579028858</v>
      </c>
      <c r="AD148" s="545">
        <v>1647.3120139222806</v>
      </c>
      <c r="AE148" s="545">
        <v>1822.77</v>
      </c>
      <c r="AF148" s="545">
        <v>1947.3</v>
      </c>
      <c r="AG148" s="545">
        <v>3471.5392899999997</v>
      </c>
      <c r="AH148" s="545">
        <v>3362.7385259886601</v>
      </c>
      <c r="AI148" s="545">
        <v>3664.0362348475051</v>
      </c>
      <c r="AJ148" s="545">
        <v>4106.6900000000005</v>
      </c>
      <c r="AK148" s="545">
        <v>4338.8100000000004</v>
      </c>
      <c r="AL148" s="545">
        <v>48007.429069999998</v>
      </c>
      <c r="AM148" s="545">
        <v>44804.186947247748</v>
      </c>
      <c r="AN148" s="545">
        <v>49280.656868494298</v>
      </c>
      <c r="AO148" s="545">
        <v>57026.15</v>
      </c>
      <c r="AP148" s="545">
        <v>60752.05</v>
      </c>
    </row>
    <row r="149" spans="1:42" ht="16.5" customHeight="1">
      <c r="B149" s="563" t="s">
        <v>17880</v>
      </c>
      <c r="C149" s="545">
        <v>25261.96684836601</v>
      </c>
      <c r="D149" s="545">
        <v>26526.261351946327</v>
      </c>
      <c r="E149" s="545">
        <v>28289.668775131944</v>
      </c>
      <c r="F149" s="545">
        <v>32446.783578354592</v>
      </c>
      <c r="G149" s="545">
        <v>37041.46860747903</v>
      </c>
      <c r="H149" s="545">
        <v>22065.444339188478</v>
      </c>
      <c r="I149" s="545">
        <v>23175.424907992739</v>
      </c>
      <c r="J149" s="545">
        <v>24906.658832931669</v>
      </c>
      <c r="K149" s="545">
        <v>28864.967755550977</v>
      </c>
      <c r="L149" s="545">
        <v>32833.679515526062</v>
      </c>
      <c r="M149" s="545">
        <v>94527.022819898892</v>
      </c>
      <c r="N149" s="545">
        <v>96831.531415038509</v>
      </c>
      <c r="O149" s="545">
        <v>103678.66880295159</v>
      </c>
      <c r="P149" s="545">
        <v>119136.64158669426</v>
      </c>
      <c r="Q149" s="545">
        <v>133967.34268711269</v>
      </c>
      <c r="R149" s="545">
        <v>15713.346206395969</v>
      </c>
      <c r="S149" s="545">
        <v>16599.130346548362</v>
      </c>
      <c r="T149" s="545">
        <v>17798.835016916317</v>
      </c>
      <c r="U149" s="545">
        <v>20447.988376000299</v>
      </c>
      <c r="V149" s="545">
        <v>23637.271223903368</v>
      </c>
      <c r="W149" s="545">
        <v>24618.653993591095</v>
      </c>
      <c r="X149" s="545">
        <v>26125.160147794148</v>
      </c>
      <c r="Y149" s="545">
        <v>27911.429575393897</v>
      </c>
      <c r="Z149" s="545">
        <v>32209.021752779878</v>
      </c>
      <c r="AA149" s="545">
        <v>36963.329848043271</v>
      </c>
      <c r="AB149" s="545">
        <v>7225.7173879869315</v>
      </c>
      <c r="AC149" s="545">
        <v>8085.1335291851628</v>
      </c>
      <c r="AD149" s="545">
        <v>8554.5623497551478</v>
      </c>
      <c r="AE149" s="545">
        <v>9755.7558926004294</v>
      </c>
      <c r="AF149" s="545">
        <v>11367.971106965841</v>
      </c>
      <c r="AG149" s="545">
        <v>11339.914846463225</v>
      </c>
      <c r="AH149" s="545">
        <v>12409.542276644432</v>
      </c>
      <c r="AI149" s="545">
        <v>13178.582235167976</v>
      </c>
      <c r="AJ149" s="545">
        <v>15094.522459751859</v>
      </c>
      <c r="AK149" s="545">
        <v>17392.649548743859</v>
      </c>
      <c r="AL149" s="545">
        <v>200752.06644189064</v>
      </c>
      <c r="AM149" s="545">
        <v>209752.1839751497</v>
      </c>
      <c r="AN149" s="545">
        <v>224318.40558824851</v>
      </c>
      <c r="AO149" s="545">
        <v>257955.68140173232</v>
      </c>
      <c r="AP149" s="562">
        <v>293203.71253777412</v>
      </c>
    </row>
    <row r="150" spans="1:42" ht="52.5" customHeight="1">
      <c r="B150" s="561" t="s">
        <v>17881</v>
      </c>
      <c r="C150" s="545">
        <v>34185.098502170134</v>
      </c>
      <c r="D150" s="545">
        <v>33660.823856343144</v>
      </c>
      <c r="E150" s="545">
        <v>35233.006479859832</v>
      </c>
      <c r="F150" s="545">
        <v>37030.333853536533</v>
      </c>
      <c r="G150" s="545">
        <v>37912.115997390283</v>
      </c>
      <c r="H150" s="545">
        <v>29081.259836332709</v>
      </c>
      <c r="I150" s="545">
        <v>27980.621088867483</v>
      </c>
      <c r="J150" s="545">
        <v>29140.937279861573</v>
      </c>
      <c r="K150" s="545">
        <v>30352.06544744824</v>
      </c>
      <c r="L150" s="545">
        <v>30929.438253416236</v>
      </c>
      <c r="M150" s="545">
        <v>76501.336807281943</v>
      </c>
      <c r="N150" s="545">
        <v>73615.805655351927</v>
      </c>
      <c r="O150" s="545">
        <v>77004.26623198879</v>
      </c>
      <c r="P150" s="545">
        <v>81629.861315212242</v>
      </c>
      <c r="Q150" s="545">
        <v>83071.316606146254</v>
      </c>
      <c r="R150" s="545">
        <v>18666.096051537948</v>
      </c>
      <c r="S150" s="545">
        <v>18437.468144543695</v>
      </c>
      <c r="T150" s="545">
        <v>19192.368498227625</v>
      </c>
      <c r="U150" s="545">
        <v>20362.658706752951</v>
      </c>
      <c r="V150" s="545">
        <v>21123.911787290537</v>
      </c>
      <c r="W150" s="545">
        <v>30048.712377479045</v>
      </c>
      <c r="X150" s="545">
        <v>29493.95357220362</v>
      </c>
      <c r="Y150" s="545">
        <v>30842.072257605287</v>
      </c>
      <c r="Z150" s="545">
        <v>32270.310308092689</v>
      </c>
      <c r="AA150" s="545">
        <v>32988.846133602106</v>
      </c>
      <c r="AB150" s="545">
        <v>8050.3295759770363</v>
      </c>
      <c r="AC150" s="545">
        <v>8123.1727502007443</v>
      </c>
      <c r="AD150" s="545">
        <v>8496.108105159683</v>
      </c>
      <c r="AE150" s="545">
        <v>8915.8577295814957</v>
      </c>
      <c r="AF150" s="545">
        <v>9110.3034341875791</v>
      </c>
      <c r="AG150" s="545">
        <v>14393.47287249458</v>
      </c>
      <c r="AH150" s="545">
        <v>14503.091365309641</v>
      </c>
      <c r="AI150" s="545">
        <v>15141.012173172223</v>
      </c>
      <c r="AJ150" s="545">
        <v>15795.865999299174</v>
      </c>
      <c r="AK150" s="545">
        <v>16102.406771124632</v>
      </c>
      <c r="AL150" s="545">
        <v>210926.30602327338</v>
      </c>
      <c r="AM150" s="545">
        <v>205814.93643282022</v>
      </c>
      <c r="AN150" s="545">
        <v>215049.77102587503</v>
      </c>
      <c r="AO150" s="545">
        <v>226356.95335992338</v>
      </c>
      <c r="AP150" s="562">
        <v>231238.33898315765</v>
      </c>
    </row>
    <row r="151" spans="1:42" ht="16.5" customHeight="1">
      <c r="B151" s="563" t="s">
        <v>17878</v>
      </c>
      <c r="C151" s="545">
        <v>13418.797139290913</v>
      </c>
      <c r="D151" s="545">
        <v>13878.083564221806</v>
      </c>
      <c r="E151" s="545">
        <v>14294.000935180808</v>
      </c>
      <c r="F151" s="545">
        <v>14615.747589811581</v>
      </c>
      <c r="G151" s="545">
        <v>14976.224740893958</v>
      </c>
      <c r="H151" s="545">
        <v>12472.817411699689</v>
      </c>
      <c r="I151" s="545">
        <v>12143.71865364344</v>
      </c>
      <c r="J151" s="545">
        <v>12446.43833087</v>
      </c>
      <c r="K151" s="545">
        <v>12655.017532505266</v>
      </c>
      <c r="L151" s="545">
        <v>13073.246901728768</v>
      </c>
      <c r="M151" s="545">
        <v>10896.720328777967</v>
      </c>
      <c r="N151" s="545">
        <v>11438.036324717319</v>
      </c>
      <c r="O151" s="545">
        <v>11766.117942105759</v>
      </c>
      <c r="P151" s="545">
        <v>12125.053235388032</v>
      </c>
      <c r="Q151" s="545">
        <v>12451.440610552494</v>
      </c>
      <c r="R151" s="545">
        <v>6136.9611987838698</v>
      </c>
      <c r="S151" s="545">
        <v>6272.9668174899243</v>
      </c>
      <c r="T151" s="545">
        <v>6430.5259759962555</v>
      </c>
      <c r="U151" s="545">
        <v>6599.1309175890246</v>
      </c>
      <c r="V151" s="545">
        <v>6769.0241225964246</v>
      </c>
      <c r="W151" s="545">
        <v>10842.305244732608</v>
      </c>
      <c r="X151" s="545">
        <v>11100.722908747952</v>
      </c>
      <c r="Y151" s="545">
        <v>11454.013868727647</v>
      </c>
      <c r="Z151" s="545">
        <v>11739.814299929098</v>
      </c>
      <c r="AA151" s="545">
        <v>12158.66495208961</v>
      </c>
      <c r="AB151" s="545">
        <v>3229.3096492568075</v>
      </c>
      <c r="AC151" s="545">
        <v>3355.2794898388975</v>
      </c>
      <c r="AD151" s="545">
        <v>3471.4603778762212</v>
      </c>
      <c r="AE151" s="545">
        <v>3582.6648127842609</v>
      </c>
      <c r="AF151" s="545">
        <v>3604.3398622810773</v>
      </c>
      <c r="AG151" s="545">
        <v>5945.6771760500869</v>
      </c>
      <c r="AH151" s="545">
        <v>6213.787248367089</v>
      </c>
      <c r="AI151" s="545">
        <v>6401.2732807269977</v>
      </c>
      <c r="AJ151" s="545">
        <v>6533.3932297239298</v>
      </c>
      <c r="AK151" s="545">
        <v>6642.1242699744371</v>
      </c>
      <c r="AL151" s="545">
        <v>62942.588148591938</v>
      </c>
      <c r="AM151" s="545">
        <v>64402.59500702643</v>
      </c>
      <c r="AN151" s="545">
        <v>66263.830711483693</v>
      </c>
      <c r="AO151" s="545">
        <v>67850.821617731184</v>
      </c>
      <c r="AP151" s="562">
        <v>69675.065460116777</v>
      </c>
    </row>
    <row r="152" spans="1:42" ht="16.5" customHeight="1">
      <c r="B152" s="563" t="s">
        <v>17879</v>
      </c>
      <c r="C152" s="545">
        <v>6233.1252592059564</v>
      </c>
      <c r="D152" s="545">
        <v>5967.9895598861367</v>
      </c>
      <c r="E152" s="545">
        <v>6406.4486469063195</v>
      </c>
      <c r="F152" s="545">
        <v>7148.3121045840398</v>
      </c>
      <c r="G152" s="545">
        <v>7273.6026855621722</v>
      </c>
      <c r="H152" s="545">
        <v>3708.9065950248623</v>
      </c>
      <c r="I152" s="545">
        <v>3483.7504116438081</v>
      </c>
      <c r="J152" s="545">
        <v>3770.8824242761889</v>
      </c>
      <c r="K152" s="545">
        <v>4044.3055390518903</v>
      </c>
      <c r="L152" s="545">
        <v>3985.1209341783788</v>
      </c>
      <c r="M152" s="545">
        <v>9542.1480808598662</v>
      </c>
      <c r="N152" s="545">
        <v>9032.9958272198674</v>
      </c>
      <c r="O152" s="545">
        <v>9650.9469344030367</v>
      </c>
      <c r="P152" s="545">
        <v>10964.539190441161</v>
      </c>
      <c r="Q152" s="545">
        <v>11010.635748557772</v>
      </c>
      <c r="R152" s="545">
        <v>3642.6966928661845</v>
      </c>
      <c r="S152" s="545">
        <v>3627.3123134203061</v>
      </c>
      <c r="T152" s="545">
        <v>3819.8570429859406</v>
      </c>
      <c r="U152" s="545">
        <v>4355.5777246486396</v>
      </c>
      <c r="V152" s="545">
        <v>4562.9541033845435</v>
      </c>
      <c r="W152" s="545">
        <v>5137.0980228984799</v>
      </c>
      <c r="X152" s="545">
        <v>4855.5810666815905</v>
      </c>
      <c r="Y152" s="545">
        <v>5205.9721395608194</v>
      </c>
      <c r="Z152" s="545">
        <v>5608.6648677934681</v>
      </c>
      <c r="AA152" s="545">
        <v>5524.3153378261413</v>
      </c>
      <c r="AB152" s="545">
        <v>1076.02759813632</v>
      </c>
      <c r="AC152" s="545">
        <v>1073.9338786950934</v>
      </c>
      <c r="AD152" s="545">
        <v>1162.4589342077218</v>
      </c>
      <c r="AE152" s="545">
        <v>1251.8137349093445</v>
      </c>
      <c r="AF152" s="545">
        <v>1236.0079564954917</v>
      </c>
      <c r="AG152" s="545">
        <v>2293.105898381365</v>
      </c>
      <c r="AH152" s="545">
        <v>2291.6510969822798</v>
      </c>
      <c r="AI152" s="545">
        <v>2457.6456030642285</v>
      </c>
      <c r="AJ152" s="545">
        <v>2637.3704477275019</v>
      </c>
      <c r="AK152" s="545">
        <v>2620.4890082815355</v>
      </c>
      <c r="AL152" s="545">
        <v>31633.108147373034</v>
      </c>
      <c r="AM152" s="545">
        <v>30333.214154529083</v>
      </c>
      <c r="AN152" s="545">
        <v>32474.211725404253</v>
      </c>
      <c r="AO152" s="545">
        <v>36010.583609156034</v>
      </c>
      <c r="AP152" s="545">
        <v>36213.125774286033</v>
      </c>
    </row>
    <row r="153" spans="1:42" ht="16.5" customHeight="1">
      <c r="B153" s="563" t="s">
        <v>17880</v>
      </c>
      <c r="C153" s="545">
        <v>14533.176103673264</v>
      </c>
      <c r="D153" s="545">
        <v>13814.750732235203</v>
      </c>
      <c r="E153" s="545">
        <v>14532.556897772703</v>
      </c>
      <c r="F153" s="545">
        <v>15266.274159140914</v>
      </c>
      <c r="G153" s="545">
        <v>15662.28857093415</v>
      </c>
      <c r="H153" s="545">
        <v>12899.535829608159</v>
      </c>
      <c r="I153" s="545">
        <v>12353.152023580233</v>
      </c>
      <c r="J153" s="545">
        <v>12923.61652471538</v>
      </c>
      <c r="K153" s="545">
        <v>13652.742375891083</v>
      </c>
      <c r="L153" s="545">
        <v>13871.070417509085</v>
      </c>
      <c r="M153" s="545">
        <v>56062.468397644101</v>
      </c>
      <c r="N153" s="545">
        <v>53144.773503414726</v>
      </c>
      <c r="O153" s="545">
        <v>55587.201355480007</v>
      </c>
      <c r="P153" s="545">
        <v>58540.268889383064</v>
      </c>
      <c r="Q153" s="545">
        <v>59609.240247035996</v>
      </c>
      <c r="R153" s="545">
        <v>8886.4381598878936</v>
      </c>
      <c r="S153" s="545">
        <v>8537.1890136334641</v>
      </c>
      <c r="T153" s="545">
        <v>8941.9854792454298</v>
      </c>
      <c r="U153" s="545">
        <v>9407.9500645152857</v>
      </c>
      <c r="V153" s="545">
        <v>9791.9335613095664</v>
      </c>
      <c r="W153" s="545">
        <v>14069.309109847953</v>
      </c>
      <c r="X153" s="545">
        <v>13537.649596774078</v>
      </c>
      <c r="Y153" s="545">
        <v>14182.086249316821</v>
      </c>
      <c r="Z153" s="545">
        <v>14921.831140370119</v>
      </c>
      <c r="AA153" s="545">
        <v>15305.865843686359</v>
      </c>
      <c r="AB153" s="545">
        <v>3744.9923285839091</v>
      </c>
      <c r="AC153" s="545">
        <v>3693.9593816667525</v>
      </c>
      <c r="AD153" s="545">
        <v>3862.1887930757403</v>
      </c>
      <c r="AE153" s="545">
        <v>4081.3791818878913</v>
      </c>
      <c r="AF153" s="545">
        <v>4269.9556154110105</v>
      </c>
      <c r="AG153" s="545">
        <v>6154.6897980631284</v>
      </c>
      <c r="AH153" s="545">
        <v>5997.6530199602748</v>
      </c>
      <c r="AI153" s="545">
        <v>6282.0932893809977</v>
      </c>
      <c r="AJ153" s="545">
        <v>6625.102321847744</v>
      </c>
      <c r="AK153" s="545">
        <v>6839.7934928686591</v>
      </c>
      <c r="AL153" s="545">
        <v>116350.60972730842</v>
      </c>
      <c r="AM153" s="545">
        <v>111079.12727126472</v>
      </c>
      <c r="AN153" s="545">
        <v>116311.7285889871</v>
      </c>
      <c r="AO153" s="545">
        <v>122495.54813303609</v>
      </c>
      <c r="AP153" s="562">
        <v>125350.14774875483</v>
      </c>
    </row>
    <row r="154" spans="1:42" ht="35.25" customHeight="1">
      <c r="B154" s="561" t="s">
        <v>17882</v>
      </c>
      <c r="C154" s="564"/>
      <c r="D154" s="564"/>
      <c r="E154" s="564"/>
      <c r="F154" s="545"/>
      <c r="G154" s="545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  <c r="AP154" s="565"/>
    </row>
    <row r="155" spans="1:42" ht="31.5" customHeight="1">
      <c r="B155" s="563" t="s">
        <v>17878</v>
      </c>
      <c r="C155" s="532">
        <v>6.3025385458049588</v>
      </c>
      <c r="D155" s="532">
        <v>3.4227093543733655</v>
      </c>
      <c r="E155" s="532">
        <v>2.9969366377880169</v>
      </c>
      <c r="F155" s="532">
        <v>2.2509209009415887</v>
      </c>
      <c r="G155" s="532">
        <v>2.4663613603566947</v>
      </c>
      <c r="H155" s="532">
        <v>6.0290184392173929</v>
      </c>
      <c r="I155" s="532">
        <v>-2.638527825698378</v>
      </c>
      <c r="J155" s="532">
        <v>2.4928087174988622</v>
      </c>
      <c r="K155" s="532">
        <v>1.6758143662507941</v>
      </c>
      <c r="L155" s="532">
        <v>5.0360476965055856</v>
      </c>
      <c r="M155" s="532">
        <v>3.3481705485410185</v>
      </c>
      <c r="N155" s="532">
        <v>4.9676965142415597</v>
      </c>
      <c r="O155" s="532">
        <v>2.8683386559934521</v>
      </c>
      <c r="P155" s="532">
        <v>3.050583846332211</v>
      </c>
      <c r="Q155" s="532">
        <v>2.6918428218679624</v>
      </c>
      <c r="R155" s="532">
        <v>5.161878574167944</v>
      </c>
      <c r="S155" s="532">
        <v>2.216172048358489</v>
      </c>
      <c r="T155" s="532">
        <v>2.5117167536584883</v>
      </c>
      <c r="U155" s="532">
        <v>2.6219463574540303</v>
      </c>
      <c r="V155" s="532">
        <v>2.5744784749545557</v>
      </c>
      <c r="W155" s="532">
        <v>4.3993832195836857</v>
      </c>
      <c r="X155" s="532">
        <v>2.3834199294553882</v>
      </c>
      <c r="Y155" s="532">
        <v>3.1825941687210646</v>
      </c>
      <c r="Z155" s="532">
        <v>2.4951989274411446</v>
      </c>
      <c r="AA155" s="532">
        <v>3.5677791953067084</v>
      </c>
      <c r="AB155" s="532">
        <v>11.270771832218895</v>
      </c>
      <c r="AC155" s="532">
        <v>3.9008287920323959</v>
      </c>
      <c r="AD155" s="532">
        <v>3.4626292202829978</v>
      </c>
      <c r="AE155" s="532">
        <v>3.2033905850330502</v>
      </c>
      <c r="AF155" s="532">
        <v>0.60499797300244129</v>
      </c>
      <c r="AG155" s="532">
        <v>5.2427727814705616</v>
      </c>
      <c r="AH155" s="532">
        <v>4.5093277750931637</v>
      </c>
      <c r="AI155" s="532">
        <v>3.0172586357728681</v>
      </c>
      <c r="AJ155" s="532">
        <v>2.0639635772889076</v>
      </c>
      <c r="AK155" s="532">
        <v>1.6642353586775016</v>
      </c>
      <c r="AL155" s="532">
        <v>5.4255781358095501</v>
      </c>
      <c r="AM155" s="532">
        <v>2.3195850399220674</v>
      </c>
      <c r="AN155" s="532">
        <v>2.890001100505657</v>
      </c>
      <c r="AO155" s="532">
        <v>2.3949579871971771</v>
      </c>
      <c r="AP155" s="546">
        <v>2.6886098044078377</v>
      </c>
    </row>
    <row r="156" spans="1:42" ht="16.5" customHeight="1">
      <c r="B156" s="563" t="s">
        <v>17879</v>
      </c>
      <c r="C156" s="532">
        <v>7.7833971416897185</v>
      </c>
      <c r="D156" s="532">
        <v>-4.2536558835911453</v>
      </c>
      <c r="E156" s="532">
        <v>7.3468474202315504</v>
      </c>
      <c r="F156" s="532">
        <v>11.579948557551711</v>
      </c>
      <c r="G156" s="532">
        <v>1.752729583502477</v>
      </c>
      <c r="H156" s="532">
        <v>7.2305400247104412</v>
      </c>
      <c r="I156" s="532">
        <v>-6.0706889648577071</v>
      </c>
      <c r="J156" s="532">
        <v>8.2420374224483339</v>
      </c>
      <c r="K156" s="532">
        <v>7.2509053322760142</v>
      </c>
      <c r="L156" s="532">
        <v>5.6813892823325718</v>
      </c>
      <c r="M156" s="532">
        <v>6.435509137519646</v>
      </c>
      <c r="N156" s="532">
        <v>-5.3358242748431266</v>
      </c>
      <c r="O156" s="532">
        <v>6.8410427614839175</v>
      </c>
      <c r="P156" s="532">
        <v>13.611019363866973</v>
      </c>
      <c r="Q156" s="532">
        <v>0.4204149149906744</v>
      </c>
      <c r="R156" s="532">
        <v>6.7320161407931955</v>
      </c>
      <c r="S156" s="532">
        <v>-0.42233490029535137</v>
      </c>
      <c r="T156" s="532">
        <v>5.308192758954311</v>
      </c>
      <c r="U156" s="532">
        <v>14.024626462039835</v>
      </c>
      <c r="V156" s="532">
        <v>4.7611681353392221</v>
      </c>
      <c r="W156" s="532">
        <v>7.0225810966141111</v>
      </c>
      <c r="X156" s="532">
        <v>-5.480077564454378</v>
      </c>
      <c r="Y156" s="532">
        <v>7.2162542045393741</v>
      </c>
      <c r="Z156" s="532">
        <v>7.7352071320654581</v>
      </c>
      <c r="AA156" s="532">
        <v>-1.5039146027726713</v>
      </c>
      <c r="AB156" s="532">
        <v>6.0906170132045911</v>
      </c>
      <c r="AC156" s="532">
        <v>-0.19457860047946696</v>
      </c>
      <c r="AD156" s="532">
        <v>8.2430638672273293</v>
      </c>
      <c r="AE156" s="532">
        <v>7.6867060050188174</v>
      </c>
      <c r="AF156" s="532">
        <v>-1.2626302119138622</v>
      </c>
      <c r="AG156" s="532">
        <v>6.7681665735717544</v>
      </c>
      <c r="AH156" s="532">
        <v>-6.3442399241675496E-2</v>
      </c>
      <c r="AI156" s="532">
        <v>7.2434458413209279</v>
      </c>
      <c r="AJ156" s="532">
        <v>7.3128869532364638</v>
      </c>
      <c r="AK156" s="532">
        <v>-0.64008601675629162</v>
      </c>
      <c r="AL156" s="532">
        <v>6.9337614790604407</v>
      </c>
      <c r="AM156" s="532">
        <v>-4.1092831813679958</v>
      </c>
      <c r="AN156" s="532">
        <v>7.0582614818466061</v>
      </c>
      <c r="AO156" s="532">
        <v>10.889785142914853</v>
      </c>
      <c r="AP156" s="546">
        <v>0.56245177064695451</v>
      </c>
    </row>
    <row r="157" spans="1:42" ht="16.5" customHeight="1">
      <c r="B157" s="563" t="s">
        <v>17880</v>
      </c>
      <c r="C157" s="532">
        <v>7.4430364390515535</v>
      </c>
      <c r="D157" s="532">
        <v>-4.9433473200429905</v>
      </c>
      <c r="E157" s="532">
        <v>5.1959400459002048</v>
      </c>
      <c r="F157" s="532">
        <v>5.0487829948263396</v>
      </c>
      <c r="G157" s="532">
        <v>2.5940475564963927</v>
      </c>
      <c r="H157" s="532">
        <v>9.957041416190382</v>
      </c>
      <c r="I157" s="532">
        <v>-4.2356857893585564</v>
      </c>
      <c r="J157" s="532">
        <v>4.6179671394492861</v>
      </c>
      <c r="K157" s="532">
        <v>5.6418097038186454</v>
      </c>
      <c r="L157" s="532">
        <v>7.3311823434390355</v>
      </c>
      <c r="M157" s="532">
        <v>5.2635576205205536</v>
      </c>
      <c r="N157" s="532">
        <v>-5.2043639490407916</v>
      </c>
      <c r="O157" s="532">
        <v>4.5958006612039526</v>
      </c>
      <c r="P157" s="532">
        <v>5.3124954340086239</v>
      </c>
      <c r="Q157" s="532">
        <v>1.8260444954102395</v>
      </c>
      <c r="R157" s="532">
        <v>7.7705088142351553</v>
      </c>
      <c r="S157" s="532">
        <v>-3.9301364615452972</v>
      </c>
      <c r="T157" s="532">
        <v>4.7415661638219087</v>
      </c>
      <c r="U157" s="532">
        <v>5.210974524073797</v>
      </c>
      <c r="V157" s="532">
        <v>4.0814788998783325</v>
      </c>
      <c r="W157" s="532">
        <v>8.3546395394882502</v>
      </c>
      <c r="X157" s="532">
        <v>-3.7788601339474037</v>
      </c>
      <c r="Y157" s="532">
        <v>4.7603289473256094</v>
      </c>
      <c r="Z157" s="532">
        <v>5.2160512779911627</v>
      </c>
      <c r="AA157" s="532">
        <v>2.5736432727566205</v>
      </c>
      <c r="AB157" s="532">
        <v>6.5579778815365586</v>
      </c>
      <c r="AC157" s="532">
        <v>-1.3626983032153039</v>
      </c>
      <c r="AD157" s="532">
        <v>4.5541759945687543</v>
      </c>
      <c r="AE157" s="532">
        <v>5.6752893386548653</v>
      </c>
      <c r="AF157" s="532">
        <v>4.6204095507708098</v>
      </c>
      <c r="AG157" s="532">
        <v>7.6312305294797156</v>
      </c>
      <c r="AH157" s="532">
        <v>-2.5514978537549249</v>
      </c>
      <c r="AI157" s="532">
        <v>4.7425262594235074</v>
      </c>
      <c r="AJ157" s="532">
        <v>5.46010727103583</v>
      </c>
      <c r="AK157" s="532">
        <v>3.2405713993718166</v>
      </c>
      <c r="AL157" s="532">
        <v>6.76326276840713</v>
      </c>
      <c r="AM157" s="532">
        <v>-4.5306874355007576</v>
      </c>
      <c r="AN157" s="532">
        <v>4.7106971816081256</v>
      </c>
      <c r="AO157" s="532">
        <v>5.3165915587936041</v>
      </c>
      <c r="AP157" s="546">
        <v>2.3303700903631874</v>
      </c>
    </row>
    <row r="158" spans="1:42" ht="16.5" customHeight="1">
      <c r="B158" s="561" t="s">
        <v>17883</v>
      </c>
      <c r="C158" s="532"/>
      <c r="D158" s="532"/>
      <c r="E158" s="532"/>
      <c r="F158" s="545"/>
      <c r="G158" s="545"/>
      <c r="H158" s="532"/>
      <c r="I158" s="532"/>
      <c r="J158" s="532"/>
      <c r="K158" s="532"/>
      <c r="L158" s="532"/>
      <c r="M158" s="532"/>
      <c r="N158" s="532"/>
      <c r="O158" s="532"/>
      <c r="P158" s="532"/>
      <c r="Q158" s="532"/>
      <c r="R158" s="532"/>
      <c r="S158" s="532"/>
      <c r="T158" s="532"/>
      <c r="U158" s="532"/>
      <c r="V158" s="532"/>
      <c r="W158" s="532"/>
      <c r="X158" s="532"/>
      <c r="Y158" s="532"/>
      <c r="Z158" s="532"/>
      <c r="AA158" s="532"/>
      <c r="AB158" s="532"/>
      <c r="AC158" s="532"/>
      <c r="AD158" s="532"/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46"/>
    </row>
    <row r="159" spans="1:42" ht="16.5" customHeight="1">
      <c r="B159" s="563" t="s">
        <v>17878</v>
      </c>
      <c r="C159" s="532">
        <v>134.78229264059746</v>
      </c>
      <c r="D159" s="532">
        <v>137.04059178617339</v>
      </c>
      <c r="E159" s="532">
        <v>147.608460233573</v>
      </c>
      <c r="F159" s="532">
        <v>156.64228032737461</v>
      </c>
      <c r="G159" s="532">
        <v>166.17470320057302</v>
      </c>
      <c r="H159" s="532">
        <v>134.39277990838744</v>
      </c>
      <c r="I159" s="532">
        <v>136.56418202100042</v>
      </c>
      <c r="J159" s="532">
        <v>147.82363617024598</v>
      </c>
      <c r="K159" s="532">
        <v>156.86479714372581</v>
      </c>
      <c r="L159" s="532">
        <v>166.44869387356175</v>
      </c>
      <c r="M159" s="532">
        <v>135.65931141392716</v>
      </c>
      <c r="N159" s="532">
        <v>137.60699162305588</v>
      </c>
      <c r="O159" s="532">
        <v>148.12353045854115</v>
      </c>
      <c r="P159" s="532">
        <v>156.16280859830613</v>
      </c>
      <c r="Q159" s="532">
        <v>165.40495725373802</v>
      </c>
      <c r="R159" s="532">
        <v>136.91334734540783</v>
      </c>
      <c r="S159" s="532">
        <v>137.41292656085403</v>
      </c>
      <c r="T159" s="532">
        <v>147.55071836506957</v>
      </c>
      <c r="U159" s="532">
        <v>156.37985119793046</v>
      </c>
      <c r="V159" s="532">
        <v>165.80532464699687</v>
      </c>
      <c r="W159" s="532">
        <v>136.92936322354038</v>
      </c>
      <c r="X159" s="532">
        <v>136.92844548870724</v>
      </c>
      <c r="Y159" s="532">
        <v>147.68217658551356</v>
      </c>
      <c r="Z159" s="532">
        <v>156.59429799650616</v>
      </c>
      <c r="AA159" s="532">
        <v>166.09204170855713</v>
      </c>
      <c r="AB159" s="532">
        <v>138.64072840079754</v>
      </c>
      <c r="AC159" s="532">
        <v>137.63307397275926</v>
      </c>
      <c r="AD159" s="532">
        <v>147.20118861058418</v>
      </c>
      <c r="AE159" s="532">
        <v>156.5143688822584</v>
      </c>
      <c r="AF159" s="532">
        <v>166.09015635314927</v>
      </c>
      <c r="AG159" s="532">
        <v>136.7665627246638</v>
      </c>
      <c r="AH159" s="532">
        <v>137.05136172475866</v>
      </c>
      <c r="AI159" s="532">
        <v>147.69145660847983</v>
      </c>
      <c r="AJ159" s="532">
        <v>156.75151588463751</v>
      </c>
      <c r="AK159" s="532">
        <v>166.31611334901501</v>
      </c>
      <c r="AL159" s="532">
        <v>135.81996231527066</v>
      </c>
      <c r="AM159" s="532">
        <v>137.100196836327</v>
      </c>
      <c r="AN159" s="532">
        <v>147.73415540783492</v>
      </c>
      <c r="AO159" s="532">
        <v>156.56803864943055</v>
      </c>
      <c r="AP159" s="546">
        <v>166.04734981115485</v>
      </c>
    </row>
    <row r="160" spans="1:42" ht="16.5" customHeight="1">
      <c r="B160" s="563" t="s">
        <v>17879</v>
      </c>
      <c r="C160" s="532">
        <v>152.43400324687829</v>
      </c>
      <c r="D160" s="532">
        <v>147.97884742132169</v>
      </c>
      <c r="E160" s="532">
        <v>153.47020176283655</v>
      </c>
      <c r="F160" s="532">
        <v>158.95388776762408</v>
      </c>
      <c r="G160" s="532">
        <v>168.07475646513311</v>
      </c>
      <c r="H160" s="532">
        <v>151.70414476189532</v>
      </c>
      <c r="I160" s="532">
        <v>149.5592736884613</v>
      </c>
      <c r="J160" s="532">
        <v>154.28721566635949</v>
      </c>
      <c r="K160" s="532">
        <v>163.76161336100833</v>
      </c>
      <c r="L160" s="532">
        <v>174.21227899151233</v>
      </c>
      <c r="M160" s="532">
        <v>151.70179290170444</v>
      </c>
      <c r="N160" s="532">
        <v>147.92318339684905</v>
      </c>
      <c r="O160" s="532">
        <v>153.22227046239129</v>
      </c>
      <c r="P160" s="532">
        <v>160.27632073512547</v>
      </c>
      <c r="Q160" s="532">
        <v>168.64702841915621</v>
      </c>
      <c r="R160" s="532">
        <v>151.44301173368797</v>
      </c>
      <c r="S160" s="532">
        <v>146.19231061807182</v>
      </c>
      <c r="T160" s="532">
        <v>146.78186145669028</v>
      </c>
      <c r="U160" s="532">
        <v>151.50114214830859</v>
      </c>
      <c r="V160" s="532">
        <v>160.47849340778018</v>
      </c>
      <c r="W160" s="532">
        <v>152.23824025042458</v>
      </c>
      <c r="X160" s="532">
        <v>148.33238532478569</v>
      </c>
      <c r="Y160" s="532">
        <v>152.23039920058926</v>
      </c>
      <c r="Z160" s="532">
        <v>159.37554142928622</v>
      </c>
      <c r="AA160" s="532">
        <v>170.27648540609144</v>
      </c>
      <c r="AB160" s="532">
        <v>148.23741163913184</v>
      </c>
      <c r="AC160" s="532">
        <v>142.71535597379491</v>
      </c>
      <c r="AD160" s="532">
        <v>141.70926520041004</v>
      </c>
      <c r="AE160" s="532">
        <v>145.61032118184932</v>
      </c>
      <c r="AF160" s="532">
        <v>157.54752950954025</v>
      </c>
      <c r="AG160" s="532">
        <v>151.39027344748689</v>
      </c>
      <c r="AH160" s="532">
        <v>146.73867808310013</v>
      </c>
      <c r="AI160" s="532">
        <v>149.08724961317171</v>
      </c>
      <c r="AJ160" s="532">
        <v>155.71153470452137</v>
      </c>
      <c r="AK160" s="532">
        <v>165.57253193156137</v>
      </c>
      <c r="AL160" s="532">
        <v>151.76323757482797</v>
      </c>
      <c r="AM160" s="532">
        <v>147.7066911504925</v>
      </c>
      <c r="AN160" s="532">
        <v>151.7532043124007</v>
      </c>
      <c r="AO160" s="532">
        <v>158.35941627311075</v>
      </c>
      <c r="AP160" s="546">
        <v>167.76251345620764</v>
      </c>
    </row>
    <row r="161" spans="1:42" ht="16.5" customHeight="1">
      <c r="B161" s="563" t="s">
        <v>17880</v>
      </c>
      <c r="C161" s="532">
        <v>173.82275332080397</v>
      </c>
      <c r="D161" s="532">
        <v>192.01404257009293</v>
      </c>
      <c r="E161" s="532">
        <v>194.66408405713995</v>
      </c>
      <c r="F161" s="532">
        <v>212.53898128723557</v>
      </c>
      <c r="G161" s="532">
        <v>236.50099689913807</v>
      </c>
      <c r="H161" s="532">
        <v>171.05611109309771</v>
      </c>
      <c r="I161" s="532">
        <v>187.607380397768</v>
      </c>
      <c r="J161" s="532">
        <v>192.72205102418258</v>
      </c>
      <c r="K161" s="532">
        <v>211.42248905628404</v>
      </c>
      <c r="L161" s="532">
        <v>236.7061699440367</v>
      </c>
      <c r="M161" s="532">
        <v>168.61016919453223</v>
      </c>
      <c r="N161" s="532">
        <v>182.20330059138695</v>
      </c>
      <c r="O161" s="532">
        <v>186.51536014545286</v>
      </c>
      <c r="P161" s="532">
        <v>203.51228965451682</v>
      </c>
      <c r="Q161" s="532">
        <v>224.74257704328662</v>
      </c>
      <c r="R161" s="532">
        <v>176.8238964101923</v>
      </c>
      <c r="S161" s="532">
        <v>194.4332065278206</v>
      </c>
      <c r="T161" s="532">
        <v>199.04790785254411</v>
      </c>
      <c r="U161" s="532">
        <v>217.34796885376343</v>
      </c>
      <c r="V161" s="532">
        <v>241.39533909115022</v>
      </c>
      <c r="W161" s="532">
        <v>174.98125744041707</v>
      </c>
      <c r="X161" s="532">
        <v>192.98150658308944</v>
      </c>
      <c r="Y161" s="532">
        <v>196.80764229408382</v>
      </c>
      <c r="Z161" s="532">
        <v>215.85167027952957</v>
      </c>
      <c r="AA161" s="532">
        <v>241.49780368871174</v>
      </c>
      <c r="AB161" s="532">
        <v>192.94344965238383</v>
      </c>
      <c r="AC161" s="532">
        <v>218.87445674990255</v>
      </c>
      <c r="AD161" s="532">
        <v>221.49518855971127</v>
      </c>
      <c r="AE161" s="532">
        <v>239.03086328988886</v>
      </c>
      <c r="AF161" s="532">
        <v>266.23159889383538</v>
      </c>
      <c r="AG161" s="532">
        <v>184.2483572451024</v>
      </c>
      <c r="AH161" s="532">
        <v>206.9066389026724</v>
      </c>
      <c r="AI161" s="532">
        <v>209.78011035659932</v>
      </c>
      <c r="AJ161" s="532">
        <v>227.83832953001081</v>
      </c>
      <c r="AK161" s="532">
        <v>254.28617935436023</v>
      </c>
      <c r="AL161" s="532">
        <v>172.54062261675674</v>
      </c>
      <c r="AM161" s="532">
        <v>188.83132153434815</v>
      </c>
      <c r="AN161" s="532">
        <v>192.85966111029663</v>
      </c>
      <c r="AO161" s="532">
        <v>210.58371943572999</v>
      </c>
      <c r="AP161" s="546">
        <v>233.90775184841112</v>
      </c>
    </row>
    <row r="162" spans="1:42" ht="16.5" customHeight="1">
      <c r="B162" s="561" t="s">
        <v>17884</v>
      </c>
      <c r="C162" s="532"/>
      <c r="D162" s="532"/>
      <c r="E162" s="532"/>
      <c r="F162" s="545"/>
      <c r="G162" s="545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  <c r="AD162" s="532"/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46"/>
    </row>
    <row r="163" spans="1:42" ht="16.5" customHeight="1">
      <c r="B163" s="563" t="s">
        <v>17878</v>
      </c>
      <c r="C163" s="532">
        <v>34.221991886672228</v>
      </c>
      <c r="D163" s="532">
        <v>34.975958003448739</v>
      </c>
      <c r="E163" s="532">
        <v>35.627938173454105</v>
      </c>
      <c r="F163" s="532">
        <v>34.322571682563179</v>
      </c>
      <c r="G163" s="532">
        <v>33.561165730772466</v>
      </c>
      <c r="H163" s="532">
        <v>37.707178380360361</v>
      </c>
      <c r="I163" s="532">
        <v>36.878125275397181</v>
      </c>
      <c r="J163" s="532">
        <v>37.454182648484704</v>
      </c>
      <c r="K163" s="532">
        <v>35.871945620134447</v>
      </c>
      <c r="L163" s="532">
        <v>35.361532327284721</v>
      </c>
      <c r="M163" s="532">
        <v>11.942004278532746</v>
      </c>
      <c r="N163" s="532">
        <v>12.498346085503039</v>
      </c>
      <c r="O163" s="532">
        <v>12.824944840327611</v>
      </c>
      <c r="P163" s="532">
        <v>12.165389574393817</v>
      </c>
      <c r="Q163" s="532">
        <v>11.89573818632582</v>
      </c>
      <c r="R163" s="532">
        <v>28.355295239365176</v>
      </c>
      <c r="S163" s="532">
        <v>28.241628469445363</v>
      </c>
      <c r="T163" s="532">
        <v>28.845057358900124</v>
      </c>
      <c r="U163" s="532">
        <v>27.617585431409317</v>
      </c>
      <c r="V163" s="532">
        <v>26.606311209192697</v>
      </c>
      <c r="W163" s="532">
        <v>31.397096468006133</v>
      </c>
      <c r="X163" s="532">
        <v>31.322474682208544</v>
      </c>
      <c r="Y163" s="532">
        <v>32.066129374092782</v>
      </c>
      <c r="Z163" s="532">
        <v>30.880802934590179</v>
      </c>
      <c r="AA163" s="532">
        <v>30.338349120343057</v>
      </c>
      <c r="AB163" s="532">
        <v>33.667931724156453</v>
      </c>
      <c r="AC163" s="532">
        <v>32.439216351443825</v>
      </c>
      <c r="AD163" s="532">
        <v>33.372926736249418</v>
      </c>
      <c r="AE163" s="532">
        <v>32.627802994351768</v>
      </c>
      <c r="AF163" s="532">
        <v>31.015123097408676</v>
      </c>
      <c r="AG163" s="532">
        <v>35.442811642176686</v>
      </c>
      <c r="AH163" s="532">
        <v>35.062390970908751</v>
      </c>
      <c r="AI163" s="532">
        <v>35.951716283324416</v>
      </c>
      <c r="AJ163" s="532">
        <v>34.783818753984818</v>
      </c>
      <c r="AK163" s="532">
        <v>33.701854986042946</v>
      </c>
      <c r="AL163" s="532">
        <v>25.576390943886402</v>
      </c>
      <c r="AM163" s="532">
        <v>25.75337674271632</v>
      </c>
      <c r="AN163" s="532">
        <v>26.35156310482531</v>
      </c>
      <c r="AO163" s="532">
        <v>25.220568745794246</v>
      </c>
      <c r="AP163" s="546">
        <v>24.634037429634827</v>
      </c>
    </row>
    <row r="164" spans="1:42" ht="16.5" customHeight="1">
      <c r="B164" s="563" t="s">
        <v>17879</v>
      </c>
      <c r="C164" s="532">
        <v>17.978214878368743</v>
      </c>
      <c r="D164" s="532">
        <v>16.241217796376169</v>
      </c>
      <c r="E164" s="532">
        <v>16.602253743786164</v>
      </c>
      <c r="F164" s="532">
        <v>17.034306228372838</v>
      </c>
      <c r="G164" s="532">
        <v>16.486248510020538</v>
      </c>
      <c r="H164" s="532">
        <v>12.656886218414696</v>
      </c>
      <c r="I164" s="532">
        <v>11.586191731781737</v>
      </c>
      <c r="J164" s="532">
        <v>11.843615087119497</v>
      </c>
      <c r="K164" s="532">
        <v>11.968032384493339</v>
      </c>
      <c r="L164" s="532">
        <v>11.282036189344529</v>
      </c>
      <c r="M164" s="532">
        <v>11.694150398824597</v>
      </c>
      <c r="N164" s="532">
        <v>10.610323580255971</v>
      </c>
      <c r="O164" s="532">
        <v>10.88153278624802</v>
      </c>
      <c r="P164" s="532">
        <v>11.290794530883408</v>
      </c>
      <c r="Q164" s="532">
        <v>10.725421368246735</v>
      </c>
      <c r="R164" s="532">
        <v>18.616895325427592</v>
      </c>
      <c r="S164" s="532">
        <v>17.373952768234336</v>
      </c>
      <c r="T164" s="532">
        <v>17.045238512841241</v>
      </c>
      <c r="U164" s="532">
        <v>17.659558483336827</v>
      </c>
      <c r="V164" s="532">
        <v>17.358934740480013</v>
      </c>
      <c r="W164" s="532">
        <v>16.539138230186936</v>
      </c>
      <c r="X164" s="532">
        <v>14.841859531079445</v>
      </c>
      <c r="Y164" s="532">
        <v>15.023252864912983</v>
      </c>
      <c r="Z164" s="532">
        <v>15.015250299231589</v>
      </c>
      <c r="AA164" s="532">
        <v>14.131568510299488</v>
      </c>
      <c r="AB164" s="532">
        <v>11.99491430546281</v>
      </c>
      <c r="AC164" s="532">
        <v>10.766315204638655</v>
      </c>
      <c r="AD164" s="532">
        <v>10.758373836736128</v>
      </c>
      <c r="AE164" s="532">
        <v>10.606187754389936</v>
      </c>
      <c r="AF164" s="532">
        <v>10.088735686511072</v>
      </c>
      <c r="AG164" s="532">
        <v>15.13104748333841</v>
      </c>
      <c r="AH164" s="532">
        <v>13.845061624267988</v>
      </c>
      <c r="AI164" s="532">
        <v>13.933417344546488</v>
      </c>
      <c r="AJ164" s="532">
        <v>13.948214984995758</v>
      </c>
      <c r="AK164" s="532">
        <v>13.236803258556757</v>
      </c>
      <c r="AL164" s="532">
        <v>14.362813067869402</v>
      </c>
      <c r="AM164" s="532">
        <v>13.068066521247374</v>
      </c>
      <c r="AN164" s="532">
        <v>13.265554768141387</v>
      </c>
      <c r="AO164" s="532">
        <v>13.538504886582398</v>
      </c>
      <c r="AP164" s="546">
        <v>12.935618546072751</v>
      </c>
    </row>
    <row r="165" spans="1:42" ht="16.5" customHeight="1" thickBot="1">
      <c r="A165" s="494"/>
      <c r="B165" s="566" t="s">
        <v>17880</v>
      </c>
      <c r="C165" s="548">
        <v>47.799793234959026</v>
      </c>
      <c r="D165" s="548">
        <v>48.782824200175085</v>
      </c>
      <c r="E165" s="548">
        <v>47.769808082759724</v>
      </c>
      <c r="F165" s="548">
        <v>48.643122089063979</v>
      </c>
      <c r="G165" s="548">
        <v>49.952585759206983</v>
      </c>
      <c r="H165" s="548">
        <v>49.635935401224927</v>
      </c>
      <c r="I165" s="548">
        <v>51.53568299282108</v>
      </c>
      <c r="J165" s="548">
        <v>50.702202264395822</v>
      </c>
      <c r="K165" s="548">
        <v>52.160021995372219</v>
      </c>
      <c r="L165" s="548">
        <v>53.356431483370734</v>
      </c>
      <c r="M165" s="548">
        <v>76.363845322642646</v>
      </c>
      <c r="N165" s="548">
        <v>76.891330334240976</v>
      </c>
      <c r="O165" s="548">
        <v>76.293522373424352</v>
      </c>
      <c r="P165" s="548">
        <v>76.543815894722755</v>
      </c>
      <c r="Q165" s="548">
        <v>77.378840445427443</v>
      </c>
      <c r="R165" s="548">
        <v>53.027809435207217</v>
      </c>
      <c r="S165" s="548">
        <v>54.384418762320301</v>
      </c>
      <c r="T165" s="548">
        <v>54.10970412825862</v>
      </c>
      <c r="U165" s="548">
        <v>54.722856085253866</v>
      </c>
      <c r="V165" s="548">
        <v>56.034754050327301</v>
      </c>
      <c r="W165" s="548">
        <v>52.063765301806953</v>
      </c>
      <c r="X165" s="548">
        <v>53.835665786712006</v>
      </c>
      <c r="Y165" s="548">
        <v>52.910617760994228</v>
      </c>
      <c r="Z165" s="548">
        <v>54.103946766178254</v>
      </c>
      <c r="AA165" s="548">
        <v>55.530082369357444</v>
      </c>
      <c r="AB165" s="548">
        <v>54.337153970380697</v>
      </c>
      <c r="AC165" s="548">
        <v>56.794468443917516</v>
      </c>
      <c r="AD165" s="548">
        <v>55.868699427014434</v>
      </c>
      <c r="AE165" s="548">
        <v>56.766009251258318</v>
      </c>
      <c r="AF165" s="548">
        <v>58.896141216080245</v>
      </c>
      <c r="AG165" s="548">
        <v>49.426140874484894</v>
      </c>
      <c r="AH165" s="548">
        <v>51.092547404823236</v>
      </c>
      <c r="AI165" s="548">
        <v>50.114866372129086</v>
      </c>
      <c r="AJ165" s="548">
        <v>51.267966261019438</v>
      </c>
      <c r="AK165" s="548">
        <v>53.061341755400299</v>
      </c>
      <c r="AL165" s="548">
        <v>60.060795988244195</v>
      </c>
      <c r="AM165" s="548">
        <v>61.178556736036313</v>
      </c>
      <c r="AN165" s="548">
        <v>60.382882127033277</v>
      </c>
      <c r="AO165" s="548">
        <v>61.240926367623373</v>
      </c>
      <c r="AP165" s="549">
        <v>62.430344024292431</v>
      </c>
    </row>
    <row r="166" spans="1:42" ht="16.5" customHeight="1"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515">
        <v>45060.649492013887</v>
      </c>
    </row>
    <row r="169" spans="1:42">
      <c r="C169" s="46">
        <v>10</v>
      </c>
    </row>
  </sheetData>
  <mergeCells count="70">
    <mergeCell ref="A28:B28"/>
    <mergeCell ref="A4:A6"/>
    <mergeCell ref="B4:B6"/>
    <mergeCell ref="C4:G4"/>
    <mergeCell ref="H4:L4"/>
    <mergeCell ref="W4:AA4"/>
    <mergeCell ref="AB4:AF4"/>
    <mergeCell ref="AG4:AK4"/>
    <mergeCell ref="AL4:AP4"/>
    <mergeCell ref="A25:A27"/>
    <mergeCell ref="M4:Q4"/>
    <mergeCell ref="R4:V4"/>
    <mergeCell ref="AG33:AK33"/>
    <mergeCell ref="AL33:AP33"/>
    <mergeCell ref="A54:A58"/>
    <mergeCell ref="B59:C59"/>
    <mergeCell ref="A33:A35"/>
    <mergeCell ref="B33:B35"/>
    <mergeCell ref="C33:G33"/>
    <mergeCell ref="H33:L33"/>
    <mergeCell ref="M33:Q33"/>
    <mergeCell ref="R33:V33"/>
    <mergeCell ref="H65:L65"/>
    <mergeCell ref="M65:Q65"/>
    <mergeCell ref="R65:V65"/>
    <mergeCell ref="W33:AA33"/>
    <mergeCell ref="AB33:AF33"/>
    <mergeCell ref="A86:B86"/>
    <mergeCell ref="B87:C87"/>
    <mergeCell ref="A65:A67"/>
    <mergeCell ref="B65:B67"/>
    <mergeCell ref="C65:G65"/>
    <mergeCell ref="R91:V91"/>
    <mergeCell ref="W65:AA65"/>
    <mergeCell ref="AB65:AF65"/>
    <mergeCell ref="AG65:AK65"/>
    <mergeCell ref="AL65:AP65"/>
    <mergeCell ref="A137:B137"/>
    <mergeCell ref="W91:AA91"/>
    <mergeCell ref="AB91:AF91"/>
    <mergeCell ref="AG91:AK91"/>
    <mergeCell ref="AL91:AP91"/>
    <mergeCell ref="A112:B112"/>
    <mergeCell ref="A116:A118"/>
    <mergeCell ref="B116:B118"/>
    <mergeCell ref="C116:G116"/>
    <mergeCell ref="H116:L116"/>
    <mergeCell ref="M116:Q116"/>
    <mergeCell ref="A91:A93"/>
    <mergeCell ref="B91:B93"/>
    <mergeCell ref="C91:G91"/>
    <mergeCell ref="H91:L91"/>
    <mergeCell ref="M91:Q91"/>
    <mergeCell ref="R116:V116"/>
    <mergeCell ref="W116:AA116"/>
    <mergeCell ref="AB116:AF116"/>
    <mergeCell ref="AG116:AK116"/>
    <mergeCell ref="AL116:AP116"/>
    <mergeCell ref="AL143:AP143"/>
    <mergeCell ref="A138:B138"/>
    <mergeCell ref="A139:B139"/>
    <mergeCell ref="A143:A145"/>
    <mergeCell ref="B143:B145"/>
    <mergeCell ref="C143:G143"/>
    <mergeCell ref="H143:L143"/>
    <mergeCell ref="M143:Q143"/>
    <mergeCell ref="R143:V143"/>
    <mergeCell ref="W143:AA143"/>
    <mergeCell ref="AB143:AF143"/>
    <mergeCell ref="AG143:AK14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I32"/>
  <sheetViews>
    <sheetView topLeftCell="A4" workbookViewId="0">
      <selection activeCell="D25" sqref="D25:D32"/>
    </sheetView>
  </sheetViews>
  <sheetFormatPr defaultRowHeight="15"/>
  <cols>
    <col min="4" max="4" width="20.140625" customWidth="1"/>
    <col min="5" max="5" width="13.42578125" bestFit="1" customWidth="1"/>
    <col min="6" max="6" width="9.85546875" bestFit="1" customWidth="1"/>
    <col min="7" max="7" width="13.42578125" customWidth="1"/>
    <col min="8" max="8" width="9.28515625" bestFit="1" customWidth="1"/>
    <col min="9" max="9" width="11.140625" customWidth="1"/>
  </cols>
  <sheetData>
    <row r="5" spans="4:9" ht="19.5">
      <c r="D5" s="809" t="s">
        <v>941</v>
      </c>
      <c r="E5" s="809"/>
      <c r="F5" s="809"/>
      <c r="G5" s="809"/>
      <c r="H5" s="809"/>
    </row>
    <row r="6" spans="4:9" ht="19.5">
      <c r="D6" s="810" t="s">
        <v>942</v>
      </c>
      <c r="E6" s="810"/>
      <c r="F6" s="810"/>
      <c r="G6" s="810"/>
      <c r="H6" s="810"/>
      <c r="I6" s="810"/>
    </row>
    <row r="8" spans="4:9" ht="23.25" customHeight="1">
      <c r="D8" s="811" t="s">
        <v>943</v>
      </c>
      <c r="E8" s="813" t="s">
        <v>944</v>
      </c>
      <c r="F8" s="813"/>
      <c r="G8" s="813" t="s">
        <v>945</v>
      </c>
      <c r="H8" s="813"/>
      <c r="I8" s="814" t="s">
        <v>946</v>
      </c>
    </row>
    <row r="9" spans="4:9" ht="15" customHeight="1">
      <c r="D9" s="812"/>
      <c r="E9" s="155" t="s">
        <v>947</v>
      </c>
      <c r="F9" s="155" t="s">
        <v>948</v>
      </c>
      <c r="G9" s="155" t="s">
        <v>949</v>
      </c>
      <c r="H9" s="155" t="s">
        <v>948</v>
      </c>
      <c r="I9" s="814"/>
    </row>
    <row r="10" spans="4:9">
      <c r="D10" s="156" t="s">
        <v>950</v>
      </c>
      <c r="E10" s="157">
        <v>8730</v>
      </c>
      <c r="F10" s="157">
        <v>12.69</v>
      </c>
      <c r="G10" s="158">
        <v>467032.08</v>
      </c>
      <c r="H10" s="157">
        <v>17.760000000000002</v>
      </c>
      <c r="I10" s="157">
        <v>7</v>
      </c>
    </row>
    <row r="11" spans="4:9">
      <c r="D11" s="156" t="s">
        <v>951</v>
      </c>
      <c r="E11" s="157">
        <v>24362</v>
      </c>
      <c r="F11" s="157">
        <v>35.409999999999997</v>
      </c>
      <c r="G11" s="158">
        <v>733839.92</v>
      </c>
      <c r="H11" s="157">
        <v>27.9</v>
      </c>
      <c r="I11" s="157">
        <v>12</v>
      </c>
    </row>
    <row r="12" spans="4:9">
      <c r="D12" s="156" t="s">
        <v>952</v>
      </c>
      <c r="E12" s="157">
        <v>22288</v>
      </c>
      <c r="F12" s="157">
        <v>32.4</v>
      </c>
      <c r="G12" s="158">
        <v>612151.54</v>
      </c>
      <c r="H12" s="157">
        <v>23.28</v>
      </c>
      <c r="I12" s="157">
        <v>13</v>
      </c>
    </row>
    <row r="13" spans="4:9">
      <c r="D13" s="156" t="s">
        <v>953</v>
      </c>
      <c r="E13" s="157">
        <v>3504</v>
      </c>
      <c r="F13" s="157">
        <v>5.09</v>
      </c>
      <c r="G13" s="158">
        <v>118930.59</v>
      </c>
      <c r="H13" s="157">
        <v>4.5199999999999996</v>
      </c>
      <c r="I13" s="157">
        <v>11</v>
      </c>
    </row>
    <row r="14" spans="4:9">
      <c r="D14" s="156" t="s">
        <v>954</v>
      </c>
      <c r="E14" s="157">
        <v>7948</v>
      </c>
      <c r="F14" s="157">
        <v>11.55</v>
      </c>
      <c r="G14" s="158">
        <v>534309.67000000004</v>
      </c>
      <c r="H14" s="157">
        <v>20.32</v>
      </c>
      <c r="I14" s="157">
        <v>5</v>
      </c>
    </row>
    <row r="15" spans="4:9">
      <c r="D15" s="156" t="s">
        <v>955</v>
      </c>
      <c r="E15" s="157">
        <v>126</v>
      </c>
      <c r="F15" s="157">
        <v>0.18</v>
      </c>
      <c r="G15" s="158">
        <v>33797.65</v>
      </c>
      <c r="H15" s="157">
        <v>1.29</v>
      </c>
      <c r="I15" s="157">
        <v>2</v>
      </c>
    </row>
    <row r="16" spans="4:9">
      <c r="D16" s="156" t="s">
        <v>956</v>
      </c>
      <c r="E16" s="157">
        <v>1839</v>
      </c>
      <c r="F16" s="157">
        <v>2.67</v>
      </c>
      <c r="G16" s="158">
        <v>129872.43</v>
      </c>
      <c r="H16" s="157">
        <v>4.9400000000000004</v>
      </c>
      <c r="I16" s="157">
        <v>5</v>
      </c>
    </row>
    <row r="17" spans="4:9">
      <c r="D17" s="156" t="s">
        <v>957</v>
      </c>
      <c r="E17" s="157">
        <v>68797</v>
      </c>
      <c r="F17" s="157">
        <v>100</v>
      </c>
      <c r="G17" s="158">
        <v>2629933.88</v>
      </c>
      <c r="H17" s="157">
        <v>100</v>
      </c>
      <c r="I17" s="157">
        <v>10</v>
      </c>
    </row>
    <row r="23" spans="4:9" ht="19.5">
      <c r="D23" s="804" t="s">
        <v>9</v>
      </c>
      <c r="E23" s="806" t="s">
        <v>963</v>
      </c>
      <c r="F23" s="806"/>
      <c r="G23" s="806" t="s">
        <v>962</v>
      </c>
      <c r="H23" s="806"/>
      <c r="I23" s="807" t="s">
        <v>960</v>
      </c>
    </row>
    <row r="24" spans="4:9" ht="39">
      <c r="D24" s="805"/>
      <c r="E24" s="162" t="s">
        <v>958</v>
      </c>
      <c r="F24" s="163" t="s">
        <v>959</v>
      </c>
      <c r="G24" s="162" t="s">
        <v>961</v>
      </c>
      <c r="H24" s="163" t="s">
        <v>959</v>
      </c>
      <c r="I24" s="808"/>
    </row>
    <row r="25" spans="4:9" ht="17.25">
      <c r="D25" s="142" t="s">
        <v>862</v>
      </c>
      <c r="E25" s="142">
        <v>8730</v>
      </c>
      <c r="F25" s="142">
        <v>12.69</v>
      </c>
      <c r="G25" s="159">
        <v>467032.08</v>
      </c>
      <c r="H25" s="142">
        <v>17.760000000000002</v>
      </c>
      <c r="I25" s="142">
        <v>7</v>
      </c>
    </row>
    <row r="26" spans="4:9" ht="17.25">
      <c r="D26" s="144" t="s">
        <v>869</v>
      </c>
      <c r="E26" s="144">
        <v>24362</v>
      </c>
      <c r="F26" s="144">
        <v>35.409999999999997</v>
      </c>
      <c r="G26" s="160">
        <v>733839.92</v>
      </c>
      <c r="H26" s="144">
        <v>27.9</v>
      </c>
      <c r="I26" s="144">
        <v>12</v>
      </c>
    </row>
    <row r="27" spans="4:9" ht="17.25">
      <c r="D27" s="142" t="s">
        <v>3</v>
      </c>
      <c r="E27" s="142">
        <v>22288</v>
      </c>
      <c r="F27" s="142">
        <v>32.4</v>
      </c>
      <c r="G27" s="159">
        <v>612151.54</v>
      </c>
      <c r="H27" s="142">
        <v>23.28</v>
      </c>
      <c r="I27" s="142">
        <v>13</v>
      </c>
    </row>
    <row r="28" spans="4:9" ht="17.25">
      <c r="D28" s="144" t="s">
        <v>4</v>
      </c>
      <c r="E28" s="144">
        <v>3504</v>
      </c>
      <c r="F28" s="144">
        <v>5.09</v>
      </c>
      <c r="G28" s="160">
        <v>118930.59</v>
      </c>
      <c r="H28" s="144">
        <v>4.5199999999999996</v>
      </c>
      <c r="I28" s="144">
        <v>11</v>
      </c>
    </row>
    <row r="29" spans="4:9" ht="17.25">
      <c r="D29" s="142" t="s">
        <v>5</v>
      </c>
      <c r="E29" s="142">
        <v>7948</v>
      </c>
      <c r="F29" s="142">
        <v>11.55</v>
      </c>
      <c r="G29" s="159">
        <v>534309.67000000004</v>
      </c>
      <c r="H29" s="142">
        <v>20.32</v>
      </c>
      <c r="I29" s="142">
        <v>5</v>
      </c>
    </row>
    <row r="30" spans="4:9" ht="17.25">
      <c r="D30" s="144" t="s">
        <v>6</v>
      </c>
      <c r="E30" s="144">
        <v>126</v>
      </c>
      <c r="F30" s="144">
        <v>0.18</v>
      </c>
      <c r="G30" s="160">
        <v>33797.65</v>
      </c>
      <c r="H30" s="144">
        <v>1.29</v>
      </c>
      <c r="I30" s="144">
        <v>2</v>
      </c>
    </row>
    <row r="31" spans="4:9" ht="17.25">
      <c r="D31" s="142" t="s">
        <v>7</v>
      </c>
      <c r="E31" s="142">
        <v>1839</v>
      </c>
      <c r="F31" s="142">
        <v>2.67</v>
      </c>
      <c r="G31" s="159">
        <v>129872.43</v>
      </c>
      <c r="H31" s="142">
        <v>4.9400000000000004</v>
      </c>
      <c r="I31" s="142">
        <v>5</v>
      </c>
    </row>
    <row r="32" spans="4:9" ht="18" thickBot="1">
      <c r="D32" s="146" t="s">
        <v>8</v>
      </c>
      <c r="E32" s="146">
        <v>68797</v>
      </c>
      <c r="F32" s="146">
        <v>100</v>
      </c>
      <c r="G32" s="161">
        <v>2629933.88</v>
      </c>
      <c r="H32" s="146">
        <v>100</v>
      </c>
      <c r="I32" s="146">
        <v>10</v>
      </c>
    </row>
  </sheetData>
  <mergeCells count="10">
    <mergeCell ref="D23:D24"/>
    <mergeCell ref="E23:F23"/>
    <mergeCell ref="G23:H23"/>
    <mergeCell ref="I23:I24"/>
    <mergeCell ref="D5:H5"/>
    <mergeCell ref="D6:I6"/>
    <mergeCell ref="D8:D9"/>
    <mergeCell ref="E8:F8"/>
    <mergeCell ref="G8:H8"/>
    <mergeCell ref="I8:I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topLeftCell="C1" workbookViewId="0">
      <selection activeCell="D2" sqref="D2:D9"/>
    </sheetView>
  </sheetViews>
  <sheetFormatPr defaultRowHeight="15"/>
  <cols>
    <col min="1" max="1" width="10.85546875" customWidth="1"/>
    <col min="2" max="2" width="18.42578125" customWidth="1"/>
    <col min="3" max="3" width="22.5703125" customWidth="1"/>
  </cols>
  <sheetData>
    <row r="1" spans="1:4" ht="39">
      <c r="A1" s="172" t="s">
        <v>964</v>
      </c>
      <c r="B1" s="173" t="s">
        <v>965</v>
      </c>
      <c r="C1" s="173" t="s">
        <v>966</v>
      </c>
    </row>
    <row r="2" spans="1:4" ht="19.5">
      <c r="A2" s="167" t="s">
        <v>862</v>
      </c>
      <c r="B2" s="168">
        <v>9</v>
      </c>
      <c r="C2" s="169">
        <v>1036</v>
      </c>
      <c r="D2">
        <f>C2/$C$9*100</f>
        <v>11.363387079083031</v>
      </c>
    </row>
    <row r="3" spans="1:4" ht="19.5">
      <c r="A3" s="167" t="s">
        <v>869</v>
      </c>
      <c r="B3" s="168">
        <v>8</v>
      </c>
      <c r="C3" s="169">
        <v>1104</v>
      </c>
      <c r="D3">
        <f t="shared" ref="D3:D9" si="0">C3/$C$9*100</f>
        <v>12.109246462652189</v>
      </c>
    </row>
    <row r="4" spans="1:4" ht="19.5">
      <c r="A4" s="167" t="s">
        <v>3</v>
      </c>
      <c r="B4" s="168">
        <v>26</v>
      </c>
      <c r="C4" s="169">
        <v>4806</v>
      </c>
      <c r="D4">
        <f t="shared" si="0"/>
        <v>52.714708785784801</v>
      </c>
    </row>
    <row r="5" spans="1:4" ht="19.5">
      <c r="A5" s="167" t="s">
        <v>4</v>
      </c>
      <c r="B5" s="168">
        <v>7</v>
      </c>
      <c r="C5" s="169">
        <v>855</v>
      </c>
      <c r="D5">
        <f t="shared" si="0"/>
        <v>9.3780848963474828</v>
      </c>
    </row>
    <row r="6" spans="1:4" ht="19.5">
      <c r="A6" s="167" t="s">
        <v>967</v>
      </c>
      <c r="B6" s="168">
        <v>9</v>
      </c>
      <c r="C6" s="169">
        <v>1116</v>
      </c>
      <c r="D6">
        <f t="shared" si="0"/>
        <v>12.240868706811451</v>
      </c>
    </row>
    <row r="7" spans="1:4" ht="19.5" hidden="1">
      <c r="A7" s="167" t="s">
        <v>6</v>
      </c>
      <c r="B7" s="170">
        <v>0</v>
      </c>
      <c r="C7" s="171">
        <v>0</v>
      </c>
      <c r="D7">
        <f t="shared" si="0"/>
        <v>0</v>
      </c>
    </row>
    <row r="8" spans="1:4" ht="19.5">
      <c r="A8" s="167" t="s">
        <v>968</v>
      </c>
      <c r="B8" s="168">
        <v>2</v>
      </c>
      <c r="C8" s="169">
        <v>200</v>
      </c>
      <c r="D8">
        <f t="shared" si="0"/>
        <v>2.1937040693210488</v>
      </c>
    </row>
    <row r="9" spans="1:4" ht="19.5">
      <c r="A9" s="164" t="s">
        <v>8</v>
      </c>
      <c r="B9" s="165">
        <v>61</v>
      </c>
      <c r="C9" s="166">
        <v>9117</v>
      </c>
      <c r="D9">
        <f t="shared" si="0"/>
        <v>100</v>
      </c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opLeftCell="A31" workbookViewId="0">
      <selection activeCell="B37" sqref="B37:H37"/>
    </sheetView>
  </sheetViews>
  <sheetFormatPr defaultRowHeight="15"/>
  <cols>
    <col min="2" max="2" width="11.7109375" bestFit="1" customWidth="1"/>
    <col min="3" max="3" width="12" bestFit="1" customWidth="1"/>
    <col min="4" max="4" width="11.5703125" bestFit="1" customWidth="1"/>
    <col min="5" max="5" width="11.28515625" bestFit="1" customWidth="1"/>
    <col min="6" max="6" width="12.7109375" customWidth="1"/>
    <col min="7" max="7" width="18" customWidth="1"/>
    <col min="8" max="8" width="10.28515625" bestFit="1" customWidth="1"/>
    <col min="9" max="9" width="11.140625" bestFit="1" customWidth="1"/>
  </cols>
  <sheetData>
    <row r="1" spans="1:8" ht="54.75" thickBot="1">
      <c r="A1" s="174" t="s">
        <v>9</v>
      </c>
      <c r="B1" s="175" t="s">
        <v>969</v>
      </c>
      <c r="C1" s="175" t="s">
        <v>970</v>
      </c>
      <c r="D1" s="175" t="s">
        <v>971</v>
      </c>
      <c r="E1" s="175" t="s">
        <v>972</v>
      </c>
      <c r="F1" s="175" t="s">
        <v>973</v>
      </c>
      <c r="G1" s="176" t="s">
        <v>974</v>
      </c>
    </row>
    <row r="2" spans="1:8" ht="18.75" thickBot="1">
      <c r="A2" s="177" t="s">
        <v>975</v>
      </c>
      <c r="B2" s="182">
        <v>9923</v>
      </c>
      <c r="C2" s="182">
        <v>2671</v>
      </c>
      <c r="D2" s="183">
        <v>904</v>
      </c>
      <c r="E2" s="182">
        <v>13498</v>
      </c>
      <c r="F2" s="184">
        <v>20.43</v>
      </c>
      <c r="G2" s="184">
        <v>0.52</v>
      </c>
      <c r="H2" s="9">
        <f>E2-D2-C2-B2</f>
        <v>0</v>
      </c>
    </row>
    <row r="3" spans="1:8" ht="18.75" thickBot="1">
      <c r="A3" s="178" t="s">
        <v>231</v>
      </c>
      <c r="B3" s="182">
        <v>2759</v>
      </c>
      <c r="C3" s="182">
        <v>2905</v>
      </c>
      <c r="D3" s="183">
        <v>396</v>
      </c>
      <c r="E3" s="182">
        <v>6060</v>
      </c>
      <c r="F3" s="184">
        <v>9.17</v>
      </c>
      <c r="G3" s="184">
        <v>0.63</v>
      </c>
      <c r="H3" s="9">
        <f t="shared" ref="H3:H9" si="0">E3-D3-C3-B3</f>
        <v>0</v>
      </c>
    </row>
    <row r="4" spans="1:8" ht="18.75" thickBot="1">
      <c r="A4" s="178" t="s">
        <v>976</v>
      </c>
      <c r="B4" s="182">
        <v>12122</v>
      </c>
      <c r="C4" s="182">
        <v>2897</v>
      </c>
      <c r="D4" s="185">
        <v>1461</v>
      </c>
      <c r="E4" s="182">
        <v>16480</v>
      </c>
      <c r="F4" s="184">
        <v>24.95</v>
      </c>
      <c r="G4" s="184">
        <v>0.81</v>
      </c>
      <c r="H4" s="9">
        <f t="shared" si="0"/>
        <v>0</v>
      </c>
    </row>
    <row r="5" spans="1:8" ht="18.75" thickBot="1">
      <c r="A5" s="178" t="s">
        <v>490</v>
      </c>
      <c r="B5" s="182">
        <v>9710</v>
      </c>
      <c r="C5" s="182">
        <v>1319</v>
      </c>
      <c r="D5" s="183">
        <v>699</v>
      </c>
      <c r="E5" s="182">
        <v>11728</v>
      </c>
      <c r="F5" s="184">
        <v>17.75</v>
      </c>
      <c r="G5" s="184">
        <v>0.55000000000000004</v>
      </c>
      <c r="H5" s="9">
        <f t="shared" si="0"/>
        <v>0</v>
      </c>
    </row>
    <row r="6" spans="1:8" ht="18.75" thickBot="1">
      <c r="A6" s="178" t="s">
        <v>577</v>
      </c>
      <c r="B6" s="182">
        <v>5524</v>
      </c>
      <c r="C6" s="182">
        <v>2764</v>
      </c>
      <c r="D6" s="183">
        <v>961</v>
      </c>
      <c r="E6" s="182">
        <v>9249</v>
      </c>
      <c r="F6" s="184">
        <v>14</v>
      </c>
      <c r="G6" s="184">
        <v>0.41</v>
      </c>
      <c r="H6" s="9">
        <f t="shared" si="0"/>
        <v>0</v>
      </c>
    </row>
    <row r="7" spans="1:8" ht="18.75" thickBot="1">
      <c r="A7" s="178" t="s">
        <v>977</v>
      </c>
      <c r="B7" s="182">
        <v>3133</v>
      </c>
      <c r="C7" s="182">
        <v>214</v>
      </c>
      <c r="D7" s="183">
        <v>91</v>
      </c>
      <c r="E7" s="182">
        <v>3438</v>
      </c>
      <c r="F7" s="184">
        <v>5.21</v>
      </c>
      <c r="G7" s="184">
        <v>0.12</v>
      </c>
      <c r="H7" s="9">
        <f t="shared" si="0"/>
        <v>0</v>
      </c>
    </row>
    <row r="8" spans="1:8" ht="18.75" thickBot="1">
      <c r="A8" s="178" t="s">
        <v>769</v>
      </c>
      <c r="B8" s="182">
        <v>4149</v>
      </c>
      <c r="C8" s="182">
        <v>1230</v>
      </c>
      <c r="D8" s="183">
        <v>225</v>
      </c>
      <c r="E8" s="182">
        <v>5604</v>
      </c>
      <c r="F8" s="184">
        <v>8.49</v>
      </c>
      <c r="G8" s="184">
        <v>0.28000000000000003</v>
      </c>
      <c r="H8" s="9">
        <f t="shared" si="0"/>
        <v>0</v>
      </c>
    </row>
    <row r="9" spans="1:8" ht="18.75" thickBot="1">
      <c r="A9" s="179" t="s">
        <v>8</v>
      </c>
      <c r="B9" s="186">
        <v>47320</v>
      </c>
      <c r="C9" s="186">
        <v>14000</v>
      </c>
      <c r="D9" s="187">
        <v>4737</v>
      </c>
      <c r="E9" s="186">
        <v>66057</v>
      </c>
      <c r="F9" s="188">
        <v>100</v>
      </c>
      <c r="G9" s="189">
        <v>0.45</v>
      </c>
      <c r="H9" s="9">
        <f t="shared" si="0"/>
        <v>0</v>
      </c>
    </row>
    <row r="14" spans="1:8" ht="15.75" thickBot="1"/>
    <row r="15" spans="1:8" ht="18.75" thickBot="1">
      <c r="A15" t="s">
        <v>866</v>
      </c>
      <c r="B15" s="175" t="s">
        <v>969</v>
      </c>
      <c r="C15" s="175" t="s">
        <v>970</v>
      </c>
      <c r="D15" s="175" t="s">
        <v>971</v>
      </c>
    </row>
    <row r="16" spans="1:8" ht="17.25">
      <c r="A16" s="142" t="s">
        <v>862</v>
      </c>
      <c r="B16" s="190">
        <v>9923</v>
      </c>
      <c r="C16" s="190">
        <v>2671</v>
      </c>
      <c r="D16" s="190">
        <v>904</v>
      </c>
    </row>
    <row r="17" spans="1:4" ht="17.25">
      <c r="A17" s="144" t="s">
        <v>869</v>
      </c>
      <c r="B17" s="190">
        <v>2759</v>
      </c>
      <c r="C17" s="190">
        <v>2905</v>
      </c>
      <c r="D17" s="190">
        <v>396</v>
      </c>
    </row>
    <row r="18" spans="1:4" ht="17.25">
      <c r="A18" s="142" t="s">
        <v>3</v>
      </c>
      <c r="B18" s="190">
        <v>12122</v>
      </c>
      <c r="C18" s="190">
        <v>2897</v>
      </c>
      <c r="D18" s="190">
        <v>1461</v>
      </c>
    </row>
    <row r="19" spans="1:4" ht="17.25">
      <c r="A19" s="144" t="s">
        <v>4</v>
      </c>
      <c r="B19" s="190">
        <v>9710</v>
      </c>
      <c r="C19" s="190">
        <v>1319</v>
      </c>
      <c r="D19" s="190">
        <v>699</v>
      </c>
    </row>
    <row r="20" spans="1:4" ht="17.25">
      <c r="A20" s="142" t="s">
        <v>5</v>
      </c>
      <c r="B20" s="190">
        <v>5524</v>
      </c>
      <c r="C20" s="190">
        <v>2764</v>
      </c>
      <c r="D20" s="190">
        <v>961</v>
      </c>
    </row>
    <row r="21" spans="1:4" ht="17.25">
      <c r="A21" s="144" t="s">
        <v>6</v>
      </c>
      <c r="B21" s="190">
        <v>3133</v>
      </c>
      <c r="C21" s="190">
        <v>214</v>
      </c>
      <c r="D21" s="190">
        <v>91</v>
      </c>
    </row>
    <row r="22" spans="1:4" ht="17.25">
      <c r="A22" s="142" t="s">
        <v>7</v>
      </c>
      <c r="B22" s="190">
        <v>4149</v>
      </c>
      <c r="C22" s="190">
        <v>1230</v>
      </c>
      <c r="D22" s="190">
        <v>225</v>
      </c>
    </row>
    <row r="23" spans="1:4" ht="18" thickBot="1">
      <c r="A23" s="146" t="s">
        <v>8</v>
      </c>
    </row>
    <row r="33" spans="1:9" ht="15.75" thickBot="1"/>
    <row r="34" spans="1:9" ht="18" thickBot="1">
      <c r="A34" s="191"/>
      <c r="B34" s="191" t="s">
        <v>862</v>
      </c>
      <c r="C34" s="191" t="s">
        <v>869</v>
      </c>
      <c r="D34" s="191" t="s">
        <v>3</v>
      </c>
      <c r="E34" s="191" t="s">
        <v>4</v>
      </c>
      <c r="F34" s="191" t="s">
        <v>5</v>
      </c>
      <c r="G34" s="191" t="s">
        <v>6</v>
      </c>
      <c r="H34" s="191" t="s">
        <v>7</v>
      </c>
      <c r="I34" s="191" t="s">
        <v>8</v>
      </c>
    </row>
    <row r="35" spans="1:9" ht="17.25">
      <c r="A35" s="192" t="s">
        <v>978</v>
      </c>
      <c r="B35" s="200">
        <v>6446</v>
      </c>
      <c r="C35" s="200">
        <v>3381</v>
      </c>
      <c r="D35" s="200">
        <v>6655</v>
      </c>
      <c r="E35" s="200">
        <v>4435</v>
      </c>
      <c r="F35" s="200">
        <v>6334</v>
      </c>
      <c r="G35" s="200">
        <v>1167</v>
      </c>
      <c r="H35" s="200">
        <v>4146</v>
      </c>
      <c r="I35" s="200">
        <v>32604</v>
      </c>
    </row>
    <row r="36" spans="1:9" ht="17.25">
      <c r="A36" s="193" t="s">
        <v>979</v>
      </c>
      <c r="B36" s="201">
        <v>7052</v>
      </c>
      <c r="C36" s="201">
        <v>2679</v>
      </c>
      <c r="D36" s="201">
        <v>9825</v>
      </c>
      <c r="E36" s="201">
        <v>7293</v>
      </c>
      <c r="F36" s="201">
        <v>2915</v>
      </c>
      <c r="G36" s="201">
        <v>2271</v>
      </c>
      <c r="H36" s="201">
        <v>1418</v>
      </c>
      <c r="I36" s="201">
        <v>33453</v>
      </c>
    </row>
    <row r="37" spans="1:9" ht="18" thickBot="1">
      <c r="A37" s="194" t="s">
        <v>8</v>
      </c>
      <c r="B37" s="202">
        <v>13498</v>
      </c>
      <c r="C37" s="202">
        <v>6060</v>
      </c>
      <c r="D37" s="202">
        <v>16480</v>
      </c>
      <c r="E37" s="202">
        <v>11728</v>
      </c>
      <c r="F37" s="202">
        <v>9249</v>
      </c>
      <c r="G37" s="202">
        <v>3438</v>
      </c>
      <c r="H37" s="202">
        <v>5604</v>
      </c>
      <c r="I37" s="202">
        <v>66057</v>
      </c>
    </row>
    <row r="57" spans="1:9" ht="15.75" thickBot="1"/>
    <row r="58" spans="1:9" ht="20.25" thickBot="1">
      <c r="A58" s="195" t="s">
        <v>980</v>
      </c>
      <c r="B58" s="196" t="s">
        <v>975</v>
      </c>
      <c r="C58" s="197" t="s">
        <v>231</v>
      </c>
      <c r="D58" s="197" t="s">
        <v>369</v>
      </c>
      <c r="E58" s="197" t="s">
        <v>490</v>
      </c>
      <c r="F58" s="197" t="s">
        <v>577</v>
      </c>
      <c r="G58" s="197" t="s">
        <v>688</v>
      </c>
      <c r="H58" s="197" t="s">
        <v>769</v>
      </c>
      <c r="I58" s="197" t="s">
        <v>8</v>
      </c>
    </row>
    <row r="59" spans="1:9" ht="20.25" thickBot="1">
      <c r="A59" s="198" t="s">
        <v>981</v>
      </c>
      <c r="B59" s="180">
        <v>6446</v>
      </c>
      <c r="C59" s="180">
        <v>3381</v>
      </c>
      <c r="D59" s="180">
        <v>6655</v>
      </c>
      <c r="E59" s="180">
        <v>4435</v>
      </c>
      <c r="F59" s="180">
        <v>6334</v>
      </c>
      <c r="G59" s="180">
        <v>1167</v>
      </c>
      <c r="H59" s="180">
        <v>4146</v>
      </c>
      <c r="I59" s="180">
        <v>32604</v>
      </c>
    </row>
    <row r="60" spans="1:9" ht="20.25" thickBot="1">
      <c r="A60" s="198" t="s">
        <v>982</v>
      </c>
      <c r="B60" s="180">
        <v>7052</v>
      </c>
      <c r="C60" s="180">
        <v>2679</v>
      </c>
      <c r="D60" s="180">
        <v>9825</v>
      </c>
      <c r="E60" s="180">
        <v>7293</v>
      </c>
      <c r="F60" s="180">
        <v>2915</v>
      </c>
      <c r="G60" s="180">
        <v>2271</v>
      </c>
      <c r="H60" s="180">
        <v>1418</v>
      </c>
      <c r="I60" s="180">
        <v>33453</v>
      </c>
    </row>
    <row r="61" spans="1:9" ht="20.25" thickBot="1">
      <c r="A61" s="199" t="s">
        <v>8</v>
      </c>
      <c r="B61" s="181">
        <v>13498</v>
      </c>
      <c r="C61" s="181">
        <v>6060</v>
      </c>
      <c r="D61" s="181">
        <v>16480</v>
      </c>
      <c r="E61" s="181">
        <v>11728</v>
      </c>
      <c r="F61" s="181">
        <v>9249</v>
      </c>
      <c r="G61" s="181">
        <v>3438</v>
      </c>
      <c r="H61" s="181">
        <v>5604</v>
      </c>
      <c r="I61" s="181">
        <v>66057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topLeftCell="B1" zoomScale="145" zoomScaleNormal="145" workbookViewId="0">
      <selection activeCell="F16" sqref="F16"/>
    </sheetView>
  </sheetViews>
  <sheetFormatPr defaultRowHeight="15"/>
  <cols>
    <col min="2" max="4" width="9.28515625" bestFit="1" customWidth="1"/>
    <col min="5" max="5" width="10.85546875" bestFit="1" customWidth="1"/>
    <col min="6" max="6" width="29.5703125" bestFit="1" customWidth="1"/>
    <col min="7" max="7" width="15.7109375" bestFit="1" customWidth="1"/>
    <col min="8" max="8" width="12.5703125" customWidth="1"/>
  </cols>
  <sheetData>
    <row r="1" spans="1:8" ht="18" thickBot="1">
      <c r="A1" s="203" t="s">
        <v>9</v>
      </c>
      <c r="B1" s="204" t="s">
        <v>983</v>
      </c>
      <c r="C1" s="204" t="s">
        <v>984</v>
      </c>
      <c r="D1" s="204" t="s">
        <v>985</v>
      </c>
      <c r="E1" s="204" t="s">
        <v>986</v>
      </c>
      <c r="F1" s="204" t="s">
        <v>987</v>
      </c>
      <c r="G1" s="204" t="s">
        <v>988</v>
      </c>
      <c r="H1" s="205" t="s">
        <v>989</v>
      </c>
    </row>
    <row r="2" spans="1:8" ht="18" thickBot="1">
      <c r="A2" s="206" t="s">
        <v>919</v>
      </c>
      <c r="B2" s="207">
        <v>137</v>
      </c>
      <c r="C2" s="207">
        <v>136</v>
      </c>
      <c r="D2" s="207">
        <v>1</v>
      </c>
      <c r="E2" s="207">
        <v>3028</v>
      </c>
      <c r="F2" s="207">
        <v>23511</v>
      </c>
      <c r="G2" s="210">
        <v>1795522</v>
      </c>
      <c r="H2" s="207">
        <v>76.37</v>
      </c>
    </row>
    <row r="3" spans="1:8" ht="18" thickBot="1">
      <c r="A3" s="206" t="s">
        <v>231</v>
      </c>
      <c r="B3" s="208">
        <v>136</v>
      </c>
      <c r="C3" s="208">
        <v>111</v>
      </c>
      <c r="D3" s="208">
        <v>25</v>
      </c>
      <c r="E3" s="208">
        <v>1502</v>
      </c>
      <c r="F3" s="208">
        <v>15480</v>
      </c>
      <c r="G3" s="210">
        <v>914457</v>
      </c>
      <c r="H3" s="208">
        <v>59.07</v>
      </c>
    </row>
    <row r="4" spans="1:8" ht="18" thickBot="1">
      <c r="A4" s="206" t="s">
        <v>369</v>
      </c>
      <c r="B4" s="207">
        <v>119</v>
      </c>
      <c r="C4" s="207">
        <v>113</v>
      </c>
      <c r="D4" s="207">
        <v>6</v>
      </c>
      <c r="E4" s="207">
        <v>2678</v>
      </c>
      <c r="F4" s="207">
        <v>21361</v>
      </c>
      <c r="G4" s="210">
        <v>1527602</v>
      </c>
      <c r="H4" s="207">
        <v>71.510000000000005</v>
      </c>
    </row>
    <row r="5" spans="1:8" ht="18" thickBot="1">
      <c r="A5" s="206" t="s">
        <v>490</v>
      </c>
      <c r="B5" s="208">
        <v>85</v>
      </c>
      <c r="C5" s="208">
        <v>80</v>
      </c>
      <c r="D5" s="208">
        <v>5</v>
      </c>
      <c r="E5" s="208">
        <v>1714</v>
      </c>
      <c r="F5" s="208">
        <v>11193</v>
      </c>
      <c r="G5" s="210">
        <v>815651</v>
      </c>
      <c r="H5" s="208">
        <v>72.87</v>
      </c>
    </row>
    <row r="6" spans="1:8" ht="18" thickBot="1">
      <c r="A6" s="206" t="s">
        <v>577</v>
      </c>
      <c r="B6" s="207">
        <v>109</v>
      </c>
      <c r="C6" s="207">
        <v>104</v>
      </c>
      <c r="D6" s="207">
        <v>5</v>
      </c>
      <c r="E6" s="207">
        <v>2943</v>
      </c>
      <c r="F6" s="207">
        <v>21743</v>
      </c>
      <c r="G6" s="210">
        <v>1669799</v>
      </c>
      <c r="H6" s="207">
        <v>76.8</v>
      </c>
    </row>
    <row r="7" spans="1:8" ht="18" thickBot="1">
      <c r="A7" s="206" t="s">
        <v>688</v>
      </c>
      <c r="B7" s="208">
        <v>79</v>
      </c>
      <c r="C7" s="208">
        <v>75</v>
      </c>
      <c r="D7" s="208">
        <v>4</v>
      </c>
      <c r="E7" s="208">
        <v>2709</v>
      </c>
      <c r="F7" s="208">
        <v>35162</v>
      </c>
      <c r="G7" s="210">
        <v>2627517</v>
      </c>
      <c r="H7" s="208">
        <v>74.73</v>
      </c>
    </row>
    <row r="8" spans="1:8" ht="18" thickBot="1">
      <c r="A8" s="206" t="s">
        <v>769</v>
      </c>
      <c r="B8" s="207">
        <v>88</v>
      </c>
      <c r="C8" s="207">
        <v>87</v>
      </c>
      <c r="D8" s="207">
        <v>1</v>
      </c>
      <c r="E8" s="207">
        <v>3621</v>
      </c>
      <c r="F8" s="207">
        <v>35258</v>
      </c>
      <c r="G8" s="210">
        <v>2866063</v>
      </c>
      <c r="H8" s="207">
        <v>81.290000000000006</v>
      </c>
    </row>
    <row r="9" spans="1:8" ht="18" thickBot="1">
      <c r="A9" s="206" t="s">
        <v>8</v>
      </c>
      <c r="B9" s="209">
        <v>753</v>
      </c>
      <c r="C9" s="209">
        <v>706</v>
      </c>
      <c r="D9" s="209">
        <v>47</v>
      </c>
      <c r="E9" s="209">
        <v>18195</v>
      </c>
      <c r="F9" s="207">
        <v>163708</v>
      </c>
      <c r="G9" s="210">
        <v>12216611</v>
      </c>
      <c r="H9" s="209">
        <v>76.599999999999994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2"/>
  <sheetViews>
    <sheetView workbookViewId="0">
      <selection activeCell="A3" sqref="A3:M12"/>
    </sheetView>
  </sheetViews>
  <sheetFormatPr defaultRowHeight="15"/>
  <cols>
    <col min="1" max="1" width="6.85546875" bestFit="1" customWidth="1"/>
    <col min="2" max="2" width="8.42578125" hidden="1" customWidth="1"/>
    <col min="3" max="3" width="7.42578125" hidden="1" customWidth="1"/>
    <col min="4" max="4" width="9.7109375" hidden="1" customWidth="1"/>
    <col min="5" max="5" width="8.42578125" bestFit="1" customWidth="1"/>
    <col min="6" max="6" width="7.42578125" bestFit="1" customWidth="1"/>
    <col min="7" max="7" width="10.140625" customWidth="1"/>
    <col min="8" max="8" width="9" bestFit="1" customWidth="1"/>
    <col min="9" max="9" width="7.42578125" bestFit="1" customWidth="1"/>
    <col min="10" max="10" width="10.7109375" customWidth="1"/>
    <col min="11" max="11" width="9.140625" bestFit="1" customWidth="1"/>
    <col min="12" max="12" width="7.42578125" bestFit="1" customWidth="1"/>
    <col min="13" max="13" width="10.28515625" customWidth="1"/>
    <col min="16" max="16" width="21.85546875" bestFit="1" customWidth="1"/>
    <col min="17" max="17" width="12.7109375" bestFit="1" customWidth="1"/>
    <col min="18" max="18" width="12" bestFit="1" customWidth="1"/>
    <col min="19" max="19" width="12.7109375" bestFit="1" customWidth="1"/>
    <col min="20" max="20" width="12.140625" bestFit="1" customWidth="1"/>
    <col min="21" max="21" width="12" bestFit="1" customWidth="1"/>
    <col min="22" max="22" width="13.140625" bestFit="1" customWidth="1"/>
    <col min="23" max="23" width="14.140625" bestFit="1" customWidth="1"/>
    <col min="24" max="24" width="19" bestFit="1" customWidth="1"/>
  </cols>
  <sheetData>
    <row r="2" spans="1:25" ht="15.75" thickBot="1"/>
    <row r="3" spans="1:25" ht="18" thickBot="1">
      <c r="A3" s="815" t="s">
        <v>84</v>
      </c>
      <c r="B3" s="817" t="s">
        <v>0</v>
      </c>
      <c r="C3" s="817"/>
      <c r="D3" s="817"/>
      <c r="E3" s="817" t="s">
        <v>1</v>
      </c>
      <c r="F3" s="817"/>
      <c r="G3" s="817"/>
      <c r="H3" s="817" t="s">
        <v>996</v>
      </c>
      <c r="I3" s="817"/>
      <c r="J3" s="817"/>
      <c r="K3" s="817" t="s">
        <v>1020</v>
      </c>
      <c r="L3" s="817"/>
      <c r="M3" s="817"/>
      <c r="S3" t="s">
        <v>1000</v>
      </c>
    </row>
    <row r="4" spans="1:25" ht="33" customHeight="1" thickBot="1">
      <c r="A4" s="816"/>
      <c r="B4" s="228" t="s">
        <v>2</v>
      </c>
      <c r="C4" s="228" t="s">
        <v>997</v>
      </c>
      <c r="D4" s="141" t="s">
        <v>998</v>
      </c>
      <c r="E4" s="228" t="s">
        <v>2</v>
      </c>
      <c r="F4" s="228" t="s">
        <v>997</v>
      </c>
      <c r="G4" s="141" t="s">
        <v>999</v>
      </c>
      <c r="H4" s="228" t="s">
        <v>2</v>
      </c>
      <c r="I4" s="228" t="s">
        <v>997</v>
      </c>
      <c r="J4" s="141" t="s">
        <v>999</v>
      </c>
      <c r="K4" s="228" t="s">
        <v>2</v>
      </c>
      <c r="L4" s="228" t="s">
        <v>997</v>
      </c>
      <c r="M4" s="141" t="s">
        <v>999</v>
      </c>
      <c r="P4" s="230" t="s">
        <v>1001</v>
      </c>
      <c r="Q4" s="230" t="s">
        <v>1002</v>
      </c>
      <c r="R4" s="230" t="s">
        <v>1003</v>
      </c>
      <c r="S4" s="230" t="s">
        <v>1004</v>
      </c>
      <c r="T4" s="230" t="s">
        <v>1005</v>
      </c>
      <c r="U4" s="230" t="s">
        <v>1006</v>
      </c>
      <c r="V4" s="230" t="s">
        <v>1007</v>
      </c>
      <c r="W4" s="230" t="s">
        <v>1008</v>
      </c>
      <c r="X4" s="230" t="s">
        <v>1009</v>
      </c>
    </row>
    <row r="5" spans="1:25" ht="17.25">
      <c r="A5" s="144" t="s">
        <v>862</v>
      </c>
      <c r="B5" s="238">
        <v>2120.29</v>
      </c>
      <c r="C5" s="244">
        <v>0.19</v>
      </c>
      <c r="D5" s="238">
        <v>53.95</v>
      </c>
      <c r="E5" s="239">
        <v>2983.32</v>
      </c>
      <c r="F5" s="236">
        <v>0.19</v>
      </c>
      <c r="G5" s="239">
        <v>59.89</v>
      </c>
      <c r="H5" s="239">
        <v>2795.13</v>
      </c>
      <c r="I5" s="236">
        <v>0.15</v>
      </c>
      <c r="J5" s="239">
        <v>56.76</v>
      </c>
      <c r="K5" s="239">
        <v>2996.6436063860001</v>
      </c>
      <c r="L5" s="236">
        <f>K5/$K$12</f>
        <v>0.1598382764607017</v>
      </c>
      <c r="M5" s="239">
        <v>56.193607028793025</v>
      </c>
      <c r="P5" s="231" t="s">
        <v>1010</v>
      </c>
      <c r="Q5" s="232">
        <v>15968978000</v>
      </c>
      <c r="R5" s="232">
        <v>18761875000</v>
      </c>
      <c r="S5" s="232">
        <v>30000000</v>
      </c>
      <c r="T5" s="232">
        <v>34760853000</v>
      </c>
      <c r="U5" s="232">
        <v>13127214741.6</v>
      </c>
      <c r="V5" s="232">
        <v>16839221322.26</v>
      </c>
      <c r="W5" s="232">
        <v>0</v>
      </c>
      <c r="X5" s="232">
        <v>29966436063.860001</v>
      </c>
      <c r="Y5" s="7">
        <f>V5/X5*100</f>
        <v>56.193607028793025</v>
      </c>
    </row>
    <row r="6" spans="1:25" ht="17.25">
      <c r="A6" s="142" t="s">
        <v>869</v>
      </c>
      <c r="B6" s="240">
        <v>1509.24</v>
      </c>
      <c r="C6" s="245">
        <v>0.13</v>
      </c>
      <c r="D6" s="240">
        <v>56.09</v>
      </c>
      <c r="E6" s="241">
        <v>1801.72</v>
      </c>
      <c r="F6" s="237">
        <v>0.12</v>
      </c>
      <c r="G6" s="241">
        <v>45.71</v>
      </c>
      <c r="H6" s="241">
        <v>2254.58</v>
      </c>
      <c r="I6" s="237">
        <v>0.12</v>
      </c>
      <c r="J6" s="241">
        <v>61.67</v>
      </c>
      <c r="K6" s="241">
        <v>2226.0479806650001</v>
      </c>
      <c r="L6" s="237">
        <f t="shared" ref="L6:L12" si="0">K6/$K$12</f>
        <v>0.11873539842711853</v>
      </c>
      <c r="M6" s="241">
        <v>53.567738165184309</v>
      </c>
      <c r="P6" s="231" t="s">
        <v>1011</v>
      </c>
      <c r="Q6" s="232">
        <v>15319168000</v>
      </c>
      <c r="R6" s="232">
        <v>19570642000</v>
      </c>
      <c r="S6" s="232">
        <v>0</v>
      </c>
      <c r="T6" s="232">
        <v>34889810000</v>
      </c>
      <c r="U6" s="232">
        <v>10336044269.51</v>
      </c>
      <c r="V6" s="232">
        <v>11924435537.139999</v>
      </c>
      <c r="W6" s="232">
        <v>0</v>
      </c>
      <c r="X6" s="232">
        <v>22260479806.650002</v>
      </c>
      <c r="Y6" s="7">
        <f t="shared" ref="Y6:Y12" si="1">V6/X6*100</f>
        <v>53.567738165184309</v>
      </c>
    </row>
    <row r="7" spans="1:25" ht="17.25">
      <c r="A7" s="144" t="s">
        <v>3</v>
      </c>
      <c r="B7" s="238">
        <v>2065.27</v>
      </c>
      <c r="C7" s="244">
        <v>0.18</v>
      </c>
      <c r="D7" s="238">
        <v>46.26</v>
      </c>
      <c r="E7" s="239">
        <v>2795.09</v>
      </c>
      <c r="F7" s="236">
        <v>0.18</v>
      </c>
      <c r="G7" s="239">
        <v>56.11</v>
      </c>
      <c r="H7" s="239">
        <v>3559.48</v>
      </c>
      <c r="I7" s="236">
        <v>0.19</v>
      </c>
      <c r="J7" s="239">
        <v>56.21</v>
      </c>
      <c r="K7" s="239">
        <v>3799.496305831</v>
      </c>
      <c r="L7" s="236">
        <f t="shared" si="0"/>
        <v>0.2026617178127664</v>
      </c>
      <c r="M7" s="239">
        <v>55.257472242095275</v>
      </c>
      <c r="P7" s="231" t="s">
        <v>1012</v>
      </c>
      <c r="Q7" s="232">
        <v>22505090000</v>
      </c>
      <c r="R7" s="232">
        <v>33215837000</v>
      </c>
      <c r="S7" s="232">
        <v>2000000000</v>
      </c>
      <c r="T7" s="232">
        <v>57720927000</v>
      </c>
      <c r="U7" s="232">
        <v>15699906892.969999</v>
      </c>
      <c r="V7" s="232">
        <v>20995056165.34</v>
      </c>
      <c r="W7" s="232">
        <v>1300000000</v>
      </c>
      <c r="X7" s="232">
        <v>37994963058.309998</v>
      </c>
      <c r="Y7" s="7">
        <f t="shared" si="1"/>
        <v>55.257472242095275</v>
      </c>
    </row>
    <row r="8" spans="1:25" ht="17.25">
      <c r="A8" s="142" t="s">
        <v>4</v>
      </c>
      <c r="B8" s="240">
        <v>1392.8</v>
      </c>
      <c r="C8" s="245">
        <v>0.12</v>
      </c>
      <c r="D8" s="240">
        <v>62.59</v>
      </c>
      <c r="E8" s="241">
        <v>2041.36</v>
      </c>
      <c r="F8" s="237">
        <v>0.13</v>
      </c>
      <c r="G8" s="241">
        <v>68.52</v>
      </c>
      <c r="H8" s="241">
        <v>2562.34</v>
      </c>
      <c r="I8" s="237">
        <v>0.14000000000000001</v>
      </c>
      <c r="J8" s="241">
        <v>68.67</v>
      </c>
      <c r="K8" s="241">
        <v>2204.39339354</v>
      </c>
      <c r="L8" s="237">
        <f t="shared" si="0"/>
        <v>0.11758036221388581</v>
      </c>
      <c r="M8" s="241">
        <v>65.613595613724769</v>
      </c>
      <c r="P8" s="231" t="s">
        <v>1013</v>
      </c>
      <c r="Q8" s="232">
        <v>12604210000</v>
      </c>
      <c r="R8" s="232">
        <v>18508675000</v>
      </c>
      <c r="S8" s="232">
        <v>240000000</v>
      </c>
      <c r="T8" s="232">
        <v>31352885000</v>
      </c>
      <c r="U8" s="232">
        <v>7580116265.6700001</v>
      </c>
      <c r="V8" s="232">
        <v>14463817669.73</v>
      </c>
      <c r="W8" s="232">
        <v>0</v>
      </c>
      <c r="X8" s="232">
        <v>22043933935.400002</v>
      </c>
      <c r="Y8" s="7">
        <f t="shared" si="1"/>
        <v>65.613595613724769</v>
      </c>
    </row>
    <row r="9" spans="1:25" ht="17.25">
      <c r="A9" s="144" t="s">
        <v>5</v>
      </c>
      <c r="B9" s="238">
        <v>1703.41</v>
      </c>
      <c r="C9" s="244">
        <v>0.15</v>
      </c>
      <c r="D9" s="238">
        <v>59.72</v>
      </c>
      <c r="E9" s="239">
        <v>2540.71</v>
      </c>
      <c r="F9" s="236">
        <v>0.16</v>
      </c>
      <c r="G9" s="239">
        <v>57.94</v>
      </c>
      <c r="H9" s="239">
        <v>3210.3</v>
      </c>
      <c r="I9" s="236">
        <v>0.17</v>
      </c>
      <c r="J9" s="239">
        <v>57.64</v>
      </c>
      <c r="K9" s="239">
        <v>3005.46825038</v>
      </c>
      <c r="L9" s="236">
        <f t="shared" si="0"/>
        <v>0.16030897503939634</v>
      </c>
      <c r="M9" s="239">
        <v>57.920479465284735</v>
      </c>
      <c r="P9" s="231" t="s">
        <v>1014</v>
      </c>
      <c r="Q9" s="232">
        <v>18121515000</v>
      </c>
      <c r="R9" s="232">
        <v>24819676000</v>
      </c>
      <c r="S9" s="232">
        <v>0</v>
      </c>
      <c r="T9" s="232">
        <v>42941191000</v>
      </c>
      <c r="U9" s="232">
        <v>12646866295.83</v>
      </c>
      <c r="V9" s="232">
        <v>17407816207.970001</v>
      </c>
      <c r="W9" s="232">
        <v>0</v>
      </c>
      <c r="X9" s="232">
        <v>30054682503.799999</v>
      </c>
      <c r="Y9" s="7">
        <f t="shared" si="1"/>
        <v>57.920479465284735</v>
      </c>
    </row>
    <row r="10" spans="1:25" ht="17.25">
      <c r="A10" s="142" t="s">
        <v>6</v>
      </c>
      <c r="B10" s="240">
        <v>1001.63</v>
      </c>
      <c r="C10" s="245">
        <v>0.09</v>
      </c>
      <c r="D10" s="240">
        <v>54.06</v>
      </c>
      <c r="E10" s="241">
        <v>1688.02</v>
      </c>
      <c r="F10" s="237">
        <v>0.11</v>
      </c>
      <c r="G10" s="241">
        <v>56.49</v>
      </c>
      <c r="H10" s="241">
        <v>2204.1999999999998</v>
      </c>
      <c r="I10" s="237">
        <v>0.12</v>
      </c>
      <c r="J10" s="241">
        <v>61.57</v>
      </c>
      <c r="K10" s="241">
        <v>2428.1870212459999</v>
      </c>
      <c r="L10" s="237">
        <f t="shared" si="0"/>
        <v>0.12951731316100062</v>
      </c>
      <c r="M10" s="241">
        <v>62.067106356933074</v>
      </c>
      <c r="P10" s="231" t="s">
        <v>1015</v>
      </c>
      <c r="Q10" s="232">
        <v>13782996698</v>
      </c>
      <c r="R10" s="232">
        <v>24574132302</v>
      </c>
      <c r="S10" s="232">
        <v>117150000</v>
      </c>
      <c r="T10" s="232">
        <v>38474279000</v>
      </c>
      <c r="U10" s="232">
        <v>9093666002.2399998</v>
      </c>
      <c r="V10" s="232">
        <v>15071054210.219999</v>
      </c>
      <c r="W10" s="232">
        <v>117150000</v>
      </c>
      <c r="X10" s="232">
        <v>24281870212.459999</v>
      </c>
      <c r="Y10" s="7">
        <f t="shared" si="1"/>
        <v>62.067106356933074</v>
      </c>
    </row>
    <row r="11" spans="1:25" ht="17.25">
      <c r="A11" s="144" t="s">
        <v>7</v>
      </c>
      <c r="B11" s="238">
        <v>1416.34</v>
      </c>
      <c r="C11" s="244">
        <v>0.13</v>
      </c>
      <c r="D11" s="238">
        <v>51.07</v>
      </c>
      <c r="E11" s="239">
        <v>1761.2</v>
      </c>
      <c r="F11" s="236">
        <v>0.11</v>
      </c>
      <c r="G11" s="239">
        <v>52.74</v>
      </c>
      <c r="H11" s="239">
        <v>2296.83</v>
      </c>
      <c r="I11" s="236">
        <v>0.12</v>
      </c>
      <c r="J11" s="239">
        <v>54.87</v>
      </c>
      <c r="K11" s="239">
        <v>2087.7359097529998</v>
      </c>
      <c r="L11" s="236">
        <f t="shared" si="0"/>
        <v>0.11135795688513063</v>
      </c>
      <c r="M11" s="239">
        <v>57.248903458167987</v>
      </c>
      <c r="P11" s="231" t="s">
        <v>1016</v>
      </c>
      <c r="Q11" s="232">
        <v>12573595910</v>
      </c>
      <c r="R11" s="232">
        <v>18602094090</v>
      </c>
      <c r="S11" s="232">
        <v>300000000</v>
      </c>
      <c r="T11" s="232">
        <v>31475690000</v>
      </c>
      <c r="U11" s="232">
        <v>8925299943.1700001</v>
      </c>
      <c r="V11" s="232">
        <v>11952059154.360001</v>
      </c>
      <c r="W11" s="232">
        <v>0</v>
      </c>
      <c r="X11" s="232">
        <v>20877359097.529999</v>
      </c>
      <c r="Y11" s="7">
        <f t="shared" si="1"/>
        <v>57.248903458167987</v>
      </c>
    </row>
    <row r="12" spans="1:25" ht="18" thickBot="1">
      <c r="A12" s="229" t="s">
        <v>8</v>
      </c>
      <c r="B12" s="242">
        <v>11208.99</v>
      </c>
      <c r="C12" s="242">
        <v>1</v>
      </c>
      <c r="D12" s="242">
        <v>54.42</v>
      </c>
      <c r="E12" s="243">
        <v>15611.4</v>
      </c>
      <c r="F12" s="243">
        <v>1</v>
      </c>
      <c r="G12" s="243">
        <v>57.21</v>
      </c>
      <c r="H12" s="243">
        <v>18882.86</v>
      </c>
      <c r="I12" s="243">
        <v>1</v>
      </c>
      <c r="J12" s="243">
        <v>59.34</v>
      </c>
      <c r="K12" s="243">
        <f>SUM(K5:K11)</f>
        <v>18747.972467800999</v>
      </c>
      <c r="L12" s="243">
        <f t="shared" si="0"/>
        <v>1</v>
      </c>
      <c r="M12" s="243">
        <v>57.954779085380359</v>
      </c>
      <c r="U12" s="9">
        <f>SUM(U5:U11)</f>
        <v>77409114410.990005</v>
      </c>
      <c r="V12" s="9">
        <f>SUM(V5:V11)</f>
        <v>108653460267.02</v>
      </c>
      <c r="W12" s="9">
        <f>SUM(W5:W11)</f>
        <v>1417150000</v>
      </c>
      <c r="X12" s="7">
        <f>SUM(X5:X11)</f>
        <v>187479724678.00998</v>
      </c>
      <c r="Y12" s="7">
        <f t="shared" si="1"/>
        <v>57.954779085380359</v>
      </c>
    </row>
    <row r="13" spans="1:25">
      <c r="H13" s="7">
        <f>(H12-E12)/E12*100</f>
        <v>20.955583740087377</v>
      </c>
      <c r="K13" s="7">
        <f>(K12-H12)/H12*100</f>
        <v>-0.71433846461289086</v>
      </c>
      <c r="R13" s="758" t="s">
        <v>1000</v>
      </c>
      <c r="S13" s="758"/>
      <c r="U13" s="8">
        <f>U12/$X$12*100</f>
        <v>41.289325842534446</v>
      </c>
      <c r="V13" s="8">
        <f t="shared" ref="V13:X13" si="2">V12/$X$12*100</f>
        <v>57.954779085380359</v>
      </c>
      <c r="W13" s="8">
        <f t="shared" si="2"/>
        <v>0.75589507208521178</v>
      </c>
      <c r="X13" s="8">
        <f t="shared" si="2"/>
        <v>100</v>
      </c>
    </row>
    <row r="14" spans="1:25">
      <c r="P14" s="233" t="s">
        <v>1001</v>
      </c>
      <c r="Q14" s="233"/>
      <c r="R14" s="233"/>
      <c r="S14" s="233"/>
      <c r="T14" s="233"/>
      <c r="U14" s="233"/>
      <c r="V14" s="233" t="s">
        <v>1017</v>
      </c>
      <c r="W14" s="233" t="s">
        <v>1018</v>
      </c>
      <c r="X14" s="233" t="s">
        <v>1019</v>
      </c>
    </row>
    <row r="15" spans="1:25">
      <c r="P15" s="231" t="s">
        <v>1010</v>
      </c>
      <c r="Q15" s="234"/>
      <c r="R15" s="234"/>
      <c r="S15" s="234"/>
      <c r="T15" s="234"/>
      <c r="U15" s="234"/>
      <c r="V15" s="232">
        <f>SUM(V8:V14)</f>
        <v>167548207567.25476</v>
      </c>
      <c r="W15" s="232">
        <v>20307402842.069992</v>
      </c>
      <c r="X15" s="232">
        <f>V15+W15</f>
        <v>187855610409.32477</v>
      </c>
    </row>
    <row r="16" spans="1:25">
      <c r="N16">
        <v>10000000</v>
      </c>
      <c r="P16" s="231" t="s">
        <v>1011</v>
      </c>
      <c r="Q16" s="234"/>
      <c r="R16" s="234"/>
      <c r="S16" s="234"/>
      <c r="T16" s="234"/>
      <c r="U16" s="234"/>
      <c r="V16" s="232">
        <v>11664456498.990002</v>
      </c>
      <c r="W16" s="232">
        <v>16504393657.309998</v>
      </c>
      <c r="X16" s="232">
        <f t="shared" ref="X16:X21" si="3">V16+W16</f>
        <v>28168850156.299999</v>
      </c>
    </row>
    <row r="17" spans="16:24">
      <c r="P17" s="231" t="s">
        <v>1012</v>
      </c>
      <c r="Q17" s="234"/>
      <c r="R17" s="234"/>
      <c r="S17" s="234"/>
      <c r="T17" s="234"/>
      <c r="U17" s="234"/>
      <c r="V17" s="232">
        <v>26138852617.810001</v>
      </c>
      <c r="W17" s="232">
        <v>23406787790.32999</v>
      </c>
      <c r="X17" s="232">
        <f t="shared" si="3"/>
        <v>49545640408.139992</v>
      </c>
    </row>
    <row r="18" spans="16:24">
      <c r="P18" s="231" t="s">
        <v>1013</v>
      </c>
      <c r="Q18" s="234"/>
      <c r="R18" s="234"/>
      <c r="S18" s="234"/>
      <c r="T18" s="234"/>
      <c r="U18" s="234"/>
      <c r="V18" s="232">
        <v>8539732579.3199997</v>
      </c>
      <c r="W18" s="232">
        <v>15415918275.560001</v>
      </c>
      <c r="X18" s="232">
        <f t="shared" si="3"/>
        <v>23955650854.880001</v>
      </c>
    </row>
    <row r="19" spans="16:24">
      <c r="P19" s="231" t="s">
        <v>1014</v>
      </c>
      <c r="Q19" s="234"/>
      <c r="R19" s="234"/>
      <c r="S19" s="234"/>
      <c r="T19" s="234"/>
      <c r="U19" s="234"/>
      <c r="V19" s="232">
        <v>11135039295.76</v>
      </c>
      <c r="W19" s="232">
        <v>2727917815.9299998</v>
      </c>
      <c r="X19" s="232">
        <f t="shared" si="3"/>
        <v>13862957111.690001</v>
      </c>
    </row>
    <row r="20" spans="16:24">
      <c r="P20" s="231" t="s">
        <v>1015</v>
      </c>
      <c r="Q20" s="234"/>
      <c r="R20" s="234"/>
      <c r="S20" s="234"/>
      <c r="T20" s="234"/>
      <c r="U20" s="234"/>
      <c r="V20" s="232">
        <v>7352014282.5699997</v>
      </c>
      <c r="W20" s="232">
        <v>10930877863.069998</v>
      </c>
      <c r="X20" s="232">
        <f t="shared" si="3"/>
        <v>18282892145.639999</v>
      </c>
    </row>
    <row r="21" spans="16:24">
      <c r="P21" s="231" t="s">
        <v>1016</v>
      </c>
      <c r="Q21" s="234"/>
      <c r="R21" s="234"/>
      <c r="S21" s="234"/>
      <c r="T21" s="234"/>
      <c r="U21" s="234"/>
      <c r="V21" s="232">
        <v>8530521191.2299986</v>
      </c>
      <c r="W21" s="232">
        <v>16240183654.730001</v>
      </c>
      <c r="X21" s="232">
        <f t="shared" si="3"/>
        <v>24770704845.959999</v>
      </c>
    </row>
    <row r="22" spans="16:24">
      <c r="X22" s="235">
        <f>SUM(X15:X21)</f>
        <v>346442305931.93475</v>
      </c>
    </row>
  </sheetData>
  <mergeCells count="6">
    <mergeCell ref="R13:S13"/>
    <mergeCell ref="A3:A4"/>
    <mergeCell ref="B3:D3"/>
    <mergeCell ref="E3:G3"/>
    <mergeCell ref="H3:J3"/>
    <mergeCell ref="K3:M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3"/>
  <sheetViews>
    <sheetView topLeftCell="A190" workbookViewId="0">
      <selection activeCell="D22" sqref="D22"/>
    </sheetView>
  </sheetViews>
  <sheetFormatPr defaultRowHeight="15"/>
  <cols>
    <col min="2" max="2" width="33.42578125" customWidth="1"/>
    <col min="3" max="3" width="13.7109375" bestFit="1" customWidth="1"/>
    <col min="5" max="5" width="12.140625" customWidth="1"/>
  </cols>
  <sheetData>
    <row r="1" spans="1:13" ht="59.25" customHeight="1">
      <c r="A1" s="756" t="s">
        <v>1021</v>
      </c>
      <c r="B1" s="757"/>
      <c r="C1" s="757"/>
      <c r="D1" s="757"/>
      <c r="E1" s="757"/>
      <c r="F1" s="757"/>
    </row>
    <row r="2" spans="1:13">
      <c r="A2" s="758" t="s">
        <v>1022</v>
      </c>
      <c r="B2" s="757"/>
      <c r="C2" s="757"/>
      <c r="D2" s="757"/>
      <c r="E2" s="757"/>
      <c r="F2" s="757"/>
    </row>
    <row r="3" spans="1:13" ht="15.75" thickBot="1">
      <c r="A3" s="759" t="s">
        <v>1023</v>
      </c>
      <c r="B3" s="757"/>
      <c r="C3" s="757"/>
      <c r="D3" s="757"/>
      <c r="E3" s="757"/>
      <c r="F3" s="247" t="s">
        <v>1024</v>
      </c>
    </row>
    <row r="4" spans="1:13" ht="15.75" thickTop="1">
      <c r="A4" s="760" t="s">
        <v>1024</v>
      </c>
      <c r="B4" s="761"/>
      <c r="C4" s="761"/>
      <c r="D4" s="761"/>
      <c r="E4" s="761"/>
      <c r="F4" s="762"/>
    </row>
    <row r="5" spans="1:13">
      <c r="A5" s="764" t="s">
        <v>1025</v>
      </c>
      <c r="B5" s="766"/>
      <c r="C5" s="766"/>
      <c r="D5" s="766"/>
      <c r="E5" s="766"/>
      <c r="F5" s="767"/>
    </row>
    <row r="6" spans="1:13">
      <c r="A6" s="248" t="s">
        <v>87</v>
      </c>
      <c r="B6" s="249" t="s">
        <v>84</v>
      </c>
      <c r="C6" s="249" t="s">
        <v>91</v>
      </c>
      <c r="D6" s="249" t="s">
        <v>1026</v>
      </c>
      <c r="E6" s="249" t="s">
        <v>1027</v>
      </c>
      <c r="F6" s="250" t="s">
        <v>8</v>
      </c>
    </row>
    <row r="7" spans="1:13">
      <c r="A7" s="248" t="s">
        <v>1028</v>
      </c>
      <c r="B7" s="249" t="s">
        <v>19</v>
      </c>
      <c r="C7" s="249" t="s">
        <v>1029</v>
      </c>
      <c r="D7" s="249" t="s">
        <v>1030</v>
      </c>
      <c r="E7" s="249" t="s">
        <v>1031</v>
      </c>
      <c r="F7" s="250" t="s">
        <v>1032</v>
      </c>
    </row>
    <row r="8" spans="1:13">
      <c r="A8" s="248" t="s">
        <v>1033</v>
      </c>
      <c r="B8" s="249" t="s">
        <v>20</v>
      </c>
      <c r="C8" s="249" t="s">
        <v>1034</v>
      </c>
      <c r="D8" s="249" t="s">
        <v>1035</v>
      </c>
      <c r="E8" s="249" t="s">
        <v>1036</v>
      </c>
      <c r="F8" s="250" t="s">
        <v>1037</v>
      </c>
    </row>
    <row r="9" spans="1:13">
      <c r="A9" s="248" t="s">
        <v>1038</v>
      </c>
      <c r="B9" s="249" t="s">
        <v>21</v>
      </c>
      <c r="C9" s="249" t="s">
        <v>1039</v>
      </c>
      <c r="D9" s="249" t="s">
        <v>1040</v>
      </c>
      <c r="E9" s="249" t="s">
        <v>1041</v>
      </c>
      <c r="F9" s="250" t="s">
        <v>1042</v>
      </c>
    </row>
    <row r="10" spans="1:13">
      <c r="A10" s="764" t="s">
        <v>1043</v>
      </c>
      <c r="B10" s="766"/>
      <c r="C10" s="766"/>
      <c r="D10" s="766"/>
      <c r="E10" s="766"/>
      <c r="F10" s="767"/>
    </row>
    <row r="11" spans="1:13">
      <c r="A11" s="764" t="s">
        <v>1044</v>
      </c>
      <c r="B11" s="766"/>
      <c r="C11" s="766"/>
      <c r="D11" s="766"/>
      <c r="E11" s="766"/>
      <c r="F11" s="767"/>
    </row>
    <row r="12" spans="1:13" ht="15.75" thickBot="1">
      <c r="A12" s="248" t="s">
        <v>87</v>
      </c>
      <c r="B12" s="249" t="s">
        <v>84</v>
      </c>
      <c r="C12" s="249" t="s">
        <v>19</v>
      </c>
      <c r="D12" s="249" t="s">
        <v>20</v>
      </c>
      <c r="E12" s="249" t="s">
        <v>1045</v>
      </c>
      <c r="F12" s="250" t="s">
        <v>1046</v>
      </c>
    </row>
    <row r="13" spans="1:13" ht="18" thickBot="1">
      <c r="A13" s="248" t="s">
        <v>1028</v>
      </c>
      <c r="B13" s="249" t="s">
        <v>1047</v>
      </c>
      <c r="C13" s="249" t="s">
        <v>1048</v>
      </c>
      <c r="D13" s="249" t="s">
        <v>1049</v>
      </c>
      <c r="E13" s="254">
        <v>50.48</v>
      </c>
      <c r="F13" s="250" t="s">
        <v>1051</v>
      </c>
      <c r="H13" s="255" t="s">
        <v>9</v>
      </c>
      <c r="I13" s="255" t="s">
        <v>23</v>
      </c>
      <c r="J13" s="255" t="s">
        <v>25</v>
      </c>
      <c r="K13" s="255" t="s">
        <v>83</v>
      </c>
      <c r="L13" s="255" t="s">
        <v>2</v>
      </c>
      <c r="M13" s="255" t="s">
        <v>1727</v>
      </c>
    </row>
    <row r="14" spans="1:13" ht="17.25">
      <c r="A14" s="248" t="s">
        <v>1033</v>
      </c>
      <c r="B14" s="249" t="s">
        <v>919</v>
      </c>
      <c r="C14" s="249" t="s">
        <v>1052</v>
      </c>
      <c r="D14" s="249" t="s">
        <v>1053</v>
      </c>
      <c r="E14" s="249" t="s">
        <v>1054</v>
      </c>
      <c r="F14" s="250" t="s">
        <v>1055</v>
      </c>
      <c r="H14" s="256" t="s">
        <v>862</v>
      </c>
      <c r="I14" s="257">
        <v>730.57</v>
      </c>
      <c r="J14" s="257">
        <v>527.70000000000005</v>
      </c>
      <c r="K14" s="257">
        <v>0</v>
      </c>
      <c r="L14" s="257">
        <v>1258.27</v>
      </c>
      <c r="M14" s="257">
        <v>0.193</v>
      </c>
    </row>
    <row r="15" spans="1:13" ht="17.25">
      <c r="A15" s="248" t="s">
        <v>1038</v>
      </c>
      <c r="B15" s="249" t="s">
        <v>231</v>
      </c>
      <c r="C15" s="249" t="s">
        <v>1056</v>
      </c>
      <c r="D15" s="249" t="s">
        <v>1057</v>
      </c>
      <c r="E15" s="249" t="s">
        <v>1058</v>
      </c>
      <c r="F15" s="250" t="s">
        <v>1059</v>
      </c>
      <c r="H15" s="258" t="s">
        <v>1728</v>
      </c>
      <c r="I15" s="259">
        <v>394.04</v>
      </c>
      <c r="J15" s="259">
        <v>219.85</v>
      </c>
      <c r="K15" s="259">
        <v>0</v>
      </c>
      <c r="L15" s="259">
        <v>613.9</v>
      </c>
      <c r="M15" s="259">
        <v>9.4E-2</v>
      </c>
    </row>
    <row r="16" spans="1:13" ht="17.25">
      <c r="A16" s="248" t="s">
        <v>1060</v>
      </c>
      <c r="B16" s="249" t="s">
        <v>1061</v>
      </c>
      <c r="C16" s="249" t="s">
        <v>1062</v>
      </c>
      <c r="D16" s="249" t="s">
        <v>1063</v>
      </c>
      <c r="E16" s="249" t="s">
        <v>1064</v>
      </c>
      <c r="F16" s="250" t="s">
        <v>1065</v>
      </c>
      <c r="H16" s="256" t="s">
        <v>3</v>
      </c>
      <c r="I16" s="257">
        <v>816.91</v>
      </c>
      <c r="J16" s="257">
        <v>559.34</v>
      </c>
      <c r="K16" s="257">
        <v>100</v>
      </c>
      <c r="L16" s="257">
        <v>1476.25</v>
      </c>
      <c r="M16" s="257">
        <v>0.22700000000000001</v>
      </c>
    </row>
    <row r="17" spans="1:13" ht="17.25">
      <c r="A17" s="248" t="s">
        <v>1066</v>
      </c>
      <c r="B17" s="249" t="s">
        <v>490</v>
      </c>
      <c r="C17" s="249" t="s">
        <v>1067</v>
      </c>
      <c r="D17" s="249" t="s">
        <v>1068</v>
      </c>
      <c r="E17" s="249" t="s">
        <v>1069</v>
      </c>
      <c r="F17" s="250" t="s">
        <v>1070</v>
      </c>
      <c r="H17" s="258" t="s">
        <v>4</v>
      </c>
      <c r="I17" s="259">
        <v>347.09</v>
      </c>
      <c r="J17" s="259">
        <v>429.83</v>
      </c>
      <c r="K17" s="259">
        <v>0</v>
      </c>
      <c r="L17" s="259">
        <v>776.92</v>
      </c>
      <c r="M17" s="259">
        <v>0.11899999999999999</v>
      </c>
    </row>
    <row r="18" spans="1:13" ht="17.25">
      <c r="A18" s="248" t="s">
        <v>1071</v>
      </c>
      <c r="B18" s="249" t="s">
        <v>577</v>
      </c>
      <c r="C18" s="249" t="s">
        <v>1072</v>
      </c>
      <c r="D18" s="249" t="s">
        <v>1073</v>
      </c>
      <c r="E18" s="249" t="s">
        <v>1074</v>
      </c>
      <c r="F18" s="250" t="s">
        <v>1075</v>
      </c>
      <c r="H18" s="256" t="s">
        <v>5</v>
      </c>
      <c r="I18" s="257">
        <v>542.66</v>
      </c>
      <c r="J18" s="257">
        <v>539.53</v>
      </c>
      <c r="K18" s="257">
        <v>0</v>
      </c>
      <c r="L18" s="257">
        <v>1082.19</v>
      </c>
      <c r="M18" s="257">
        <v>0.16600000000000001</v>
      </c>
    </row>
    <row r="19" spans="1:13" ht="17.25">
      <c r="A19" s="248" t="s">
        <v>1076</v>
      </c>
      <c r="B19" s="249" t="s">
        <v>688</v>
      </c>
      <c r="C19" s="249" t="s">
        <v>1077</v>
      </c>
      <c r="D19" s="249" t="s">
        <v>1078</v>
      </c>
      <c r="E19" s="249" t="s">
        <v>1079</v>
      </c>
      <c r="F19" s="250" t="s">
        <v>1080</v>
      </c>
      <c r="H19" s="258" t="s">
        <v>6</v>
      </c>
      <c r="I19" s="259">
        <v>321.81</v>
      </c>
      <c r="J19" s="259">
        <v>270.93</v>
      </c>
      <c r="K19" s="259">
        <v>0</v>
      </c>
      <c r="L19" s="259">
        <v>592.74</v>
      </c>
      <c r="M19" s="259">
        <v>9.0999999999999998E-2</v>
      </c>
    </row>
    <row r="20" spans="1:13" ht="17.25">
      <c r="A20" s="248" t="s">
        <v>1081</v>
      </c>
      <c r="B20" s="249" t="s">
        <v>1082</v>
      </c>
      <c r="C20" s="249" t="s">
        <v>1083</v>
      </c>
      <c r="D20" s="249" t="s">
        <v>1084</v>
      </c>
      <c r="E20" s="249" t="s">
        <v>1085</v>
      </c>
      <c r="F20" s="250" t="s">
        <v>1086</v>
      </c>
      <c r="H20" s="256" t="s">
        <v>7</v>
      </c>
      <c r="I20" s="257">
        <v>391.86</v>
      </c>
      <c r="J20" s="257">
        <v>311.93</v>
      </c>
      <c r="K20" s="257">
        <v>0</v>
      </c>
      <c r="L20" s="257">
        <v>703.79</v>
      </c>
      <c r="M20" s="257">
        <v>0.108</v>
      </c>
    </row>
    <row r="21" spans="1:13" ht="18" thickBot="1">
      <c r="A21" s="248" t="s">
        <v>1087</v>
      </c>
      <c r="B21" s="249" t="s">
        <v>1088</v>
      </c>
      <c r="C21" s="249" t="s">
        <v>1089</v>
      </c>
      <c r="D21" s="249" t="s">
        <v>1090</v>
      </c>
      <c r="E21" s="249" t="s">
        <v>1091</v>
      </c>
      <c r="F21" s="250" t="s">
        <v>1092</v>
      </c>
      <c r="H21" s="260" t="s">
        <v>8</v>
      </c>
      <c r="I21" s="261">
        <v>3544.94</v>
      </c>
      <c r="J21" s="261">
        <v>2859.11</v>
      </c>
      <c r="K21" s="261">
        <v>100</v>
      </c>
      <c r="L21" s="261">
        <v>6504.05</v>
      </c>
      <c r="M21" s="261">
        <v>1</v>
      </c>
    </row>
    <row r="22" spans="1:13">
      <c r="A22" s="248" t="s">
        <v>1093</v>
      </c>
      <c r="B22" s="249" t="s">
        <v>1094</v>
      </c>
      <c r="C22" s="249" t="s">
        <v>1095</v>
      </c>
      <c r="D22" s="249" t="s">
        <v>1096</v>
      </c>
      <c r="E22" s="249" t="s">
        <v>1097</v>
      </c>
      <c r="F22" s="250" t="s">
        <v>1098</v>
      </c>
    </row>
    <row r="23" spans="1:13">
      <c r="A23" s="248" t="s">
        <v>1099</v>
      </c>
      <c r="B23" s="249" t="s">
        <v>1100</v>
      </c>
      <c r="C23" s="249" t="s">
        <v>1101</v>
      </c>
      <c r="D23" s="249" t="s">
        <v>1102</v>
      </c>
      <c r="E23" s="249" t="s">
        <v>1103</v>
      </c>
      <c r="F23" s="250" t="s">
        <v>1104</v>
      </c>
    </row>
    <row r="24" spans="1:13">
      <c r="A24" s="248" t="s">
        <v>1105</v>
      </c>
      <c r="B24" s="249" t="s">
        <v>1106</v>
      </c>
      <c r="C24" s="249" t="s">
        <v>1107</v>
      </c>
      <c r="D24" s="249" t="s">
        <v>1108</v>
      </c>
      <c r="E24" s="249" t="s">
        <v>1109</v>
      </c>
      <c r="F24" s="250" t="s">
        <v>1110</v>
      </c>
    </row>
    <row r="25" spans="1:13">
      <c r="A25" s="248" t="s">
        <v>1111</v>
      </c>
      <c r="B25" s="249" t="s">
        <v>1112</v>
      </c>
      <c r="C25" s="249" t="s">
        <v>1113</v>
      </c>
      <c r="D25" s="249" t="s">
        <v>1114</v>
      </c>
      <c r="E25" s="249" t="s">
        <v>1115</v>
      </c>
      <c r="F25" s="250" t="s">
        <v>1116</v>
      </c>
    </row>
    <row r="26" spans="1:13">
      <c r="A26" s="248" t="s">
        <v>1117</v>
      </c>
      <c r="B26" s="249" t="s">
        <v>1118</v>
      </c>
      <c r="C26" s="249" t="s">
        <v>1119</v>
      </c>
      <c r="D26" s="249" t="s">
        <v>1120</v>
      </c>
      <c r="E26" s="249" t="s">
        <v>1121</v>
      </c>
      <c r="F26" s="250" t="s">
        <v>1122</v>
      </c>
    </row>
    <row r="27" spans="1:13">
      <c r="A27" s="248" t="s">
        <v>1123</v>
      </c>
      <c r="B27" s="249" t="s">
        <v>8</v>
      </c>
      <c r="C27" s="249" t="s">
        <v>1032</v>
      </c>
      <c r="D27" s="249" t="s">
        <v>1037</v>
      </c>
      <c r="E27" s="249" t="s">
        <v>1042</v>
      </c>
      <c r="F27" s="250" t="s">
        <v>1124</v>
      </c>
    </row>
    <row r="28" spans="1:13">
      <c r="A28" s="764" t="s">
        <v>1043</v>
      </c>
      <c r="B28" s="766"/>
      <c r="C28" s="766"/>
      <c r="D28" s="766"/>
      <c r="E28" s="766"/>
      <c r="F28" s="767"/>
    </row>
    <row r="29" spans="1:13">
      <c r="A29" s="764" t="s">
        <v>1125</v>
      </c>
      <c r="B29" s="766"/>
      <c r="C29" s="766"/>
      <c r="D29" s="766"/>
      <c r="E29" s="766"/>
      <c r="F29" s="767"/>
    </row>
    <row r="30" spans="1:13">
      <c r="A30" s="248" t="s">
        <v>87</v>
      </c>
      <c r="B30" s="249" t="s">
        <v>84</v>
      </c>
      <c r="C30" s="249" t="s">
        <v>19</v>
      </c>
      <c r="D30" s="249" t="s">
        <v>20</v>
      </c>
      <c r="E30" s="249" t="s">
        <v>1045</v>
      </c>
      <c r="F30" s="250" t="s">
        <v>1046</v>
      </c>
    </row>
    <row r="31" spans="1:13">
      <c r="A31" s="248" t="s">
        <v>1028</v>
      </c>
      <c r="B31" s="249" t="s">
        <v>1126</v>
      </c>
      <c r="C31" s="249" t="s">
        <v>1127</v>
      </c>
      <c r="D31" s="249" t="s">
        <v>1128</v>
      </c>
      <c r="E31" s="249" t="s">
        <v>1129</v>
      </c>
      <c r="F31" s="250" t="s">
        <v>1130</v>
      </c>
    </row>
    <row r="32" spans="1:13">
      <c r="A32" s="248" t="s">
        <v>1033</v>
      </c>
      <c r="B32" s="249" t="s">
        <v>1131</v>
      </c>
      <c r="C32" s="249" t="s">
        <v>1132</v>
      </c>
      <c r="D32" s="249" t="s">
        <v>1133</v>
      </c>
      <c r="E32" s="249" t="s">
        <v>1134</v>
      </c>
      <c r="F32" s="250" t="s">
        <v>1135</v>
      </c>
    </row>
    <row r="33" spans="1:6">
      <c r="A33" s="248" t="s">
        <v>1038</v>
      </c>
      <c r="B33" s="249" t="s">
        <v>1136</v>
      </c>
      <c r="C33" s="249" t="s">
        <v>1137</v>
      </c>
      <c r="D33" s="249" t="s">
        <v>1138</v>
      </c>
      <c r="E33" s="249" t="s">
        <v>1139</v>
      </c>
      <c r="F33" s="250" t="s">
        <v>1140</v>
      </c>
    </row>
    <row r="34" spans="1:6">
      <c r="A34" s="248" t="s">
        <v>1060</v>
      </c>
      <c r="B34" s="249" t="s">
        <v>1141</v>
      </c>
      <c r="C34" s="249" t="s">
        <v>1142</v>
      </c>
      <c r="D34" s="249" t="s">
        <v>1143</v>
      </c>
      <c r="E34" s="249" t="s">
        <v>1144</v>
      </c>
      <c r="F34" s="250" t="s">
        <v>1145</v>
      </c>
    </row>
    <row r="35" spans="1:6">
      <c r="A35" s="248" t="s">
        <v>1066</v>
      </c>
      <c r="B35" s="249" t="s">
        <v>1146</v>
      </c>
      <c r="C35" s="249" t="s">
        <v>1147</v>
      </c>
      <c r="D35" s="249" t="s">
        <v>1148</v>
      </c>
      <c r="E35" s="249" t="s">
        <v>1149</v>
      </c>
      <c r="F35" s="250" t="s">
        <v>1150</v>
      </c>
    </row>
    <row r="36" spans="1:6">
      <c r="A36" s="248" t="s">
        <v>1071</v>
      </c>
      <c r="B36" s="249" t="s">
        <v>1151</v>
      </c>
      <c r="C36" s="249" t="s">
        <v>1152</v>
      </c>
      <c r="D36" s="249" t="s">
        <v>1153</v>
      </c>
      <c r="E36" s="249" t="s">
        <v>1154</v>
      </c>
      <c r="F36" s="250" t="s">
        <v>1155</v>
      </c>
    </row>
    <row r="37" spans="1:6">
      <c r="A37" s="248" t="s">
        <v>1076</v>
      </c>
      <c r="B37" s="249" t="s">
        <v>1156</v>
      </c>
      <c r="C37" s="249" t="s">
        <v>1157</v>
      </c>
      <c r="D37" s="249" t="s">
        <v>1158</v>
      </c>
      <c r="E37" s="249" t="s">
        <v>1159</v>
      </c>
      <c r="F37" s="250" t="s">
        <v>1160</v>
      </c>
    </row>
    <row r="38" spans="1:6">
      <c r="A38" s="248" t="s">
        <v>1081</v>
      </c>
      <c r="B38" s="249" t="s">
        <v>8</v>
      </c>
      <c r="C38" s="249" t="s">
        <v>1048</v>
      </c>
      <c r="D38" s="249" t="s">
        <v>1049</v>
      </c>
      <c r="E38" s="249" t="s">
        <v>1050</v>
      </c>
      <c r="F38" s="250" t="s">
        <v>1124</v>
      </c>
    </row>
    <row r="39" spans="1:6">
      <c r="A39" s="764" t="s">
        <v>1043</v>
      </c>
      <c r="B39" s="766"/>
      <c r="C39" s="766"/>
      <c r="D39" s="766"/>
      <c r="E39" s="766"/>
      <c r="F39" s="767"/>
    </row>
    <row r="40" spans="1:6">
      <c r="A40" s="764" t="s">
        <v>1161</v>
      </c>
      <c r="B40" s="766"/>
      <c r="C40" s="766"/>
      <c r="D40" s="766"/>
      <c r="E40" s="766"/>
      <c r="F40" s="767"/>
    </row>
    <row r="41" spans="1:6">
      <c r="A41" s="248" t="s">
        <v>87</v>
      </c>
      <c r="B41" s="249" t="s">
        <v>84</v>
      </c>
      <c r="C41" s="249" t="s">
        <v>19</v>
      </c>
      <c r="D41" s="249" t="s">
        <v>20</v>
      </c>
      <c r="E41" s="249" t="s">
        <v>1045</v>
      </c>
      <c r="F41" s="250" t="s">
        <v>1046</v>
      </c>
    </row>
    <row r="42" spans="1:6">
      <c r="A42" s="764" t="s">
        <v>1126</v>
      </c>
      <c r="B42" s="766"/>
      <c r="C42" s="766"/>
      <c r="D42" s="766"/>
      <c r="E42" s="766"/>
      <c r="F42" s="767"/>
    </row>
    <row r="43" spans="1:6">
      <c r="A43" s="248" t="s">
        <v>1028</v>
      </c>
      <c r="B43" s="249" t="s">
        <v>1162</v>
      </c>
      <c r="C43" s="249" t="s">
        <v>1127</v>
      </c>
      <c r="D43" s="249" t="s">
        <v>1128</v>
      </c>
      <c r="E43" s="249" t="s">
        <v>1129</v>
      </c>
      <c r="F43" s="250" t="s">
        <v>1130</v>
      </c>
    </row>
    <row r="44" spans="1:6">
      <c r="A44" s="764" t="s">
        <v>1131</v>
      </c>
      <c r="B44" s="766"/>
      <c r="C44" s="766"/>
      <c r="D44" s="766"/>
      <c r="E44" s="766"/>
      <c r="F44" s="767"/>
    </row>
    <row r="45" spans="1:6">
      <c r="A45" s="248" t="s">
        <v>1033</v>
      </c>
      <c r="B45" s="249" t="s">
        <v>1162</v>
      </c>
      <c r="C45" s="249" t="s">
        <v>1163</v>
      </c>
      <c r="D45" s="249" t="s">
        <v>1164</v>
      </c>
      <c r="E45" s="249" t="s">
        <v>1165</v>
      </c>
      <c r="F45" s="250" t="s">
        <v>1166</v>
      </c>
    </row>
    <row r="46" spans="1:6">
      <c r="A46" s="248" t="s">
        <v>1038</v>
      </c>
      <c r="B46" s="249" t="s">
        <v>1167</v>
      </c>
      <c r="C46" s="249" t="s">
        <v>1168</v>
      </c>
      <c r="D46" s="249" t="s">
        <v>1169</v>
      </c>
      <c r="E46" s="249" t="s">
        <v>1170</v>
      </c>
      <c r="F46" s="250" t="s">
        <v>1171</v>
      </c>
    </row>
    <row r="47" spans="1:6">
      <c r="A47" s="248" t="s">
        <v>1060</v>
      </c>
      <c r="B47" s="249" t="s">
        <v>1172</v>
      </c>
      <c r="C47" s="249" t="s">
        <v>1173</v>
      </c>
      <c r="D47" s="249" t="s">
        <v>1174</v>
      </c>
      <c r="E47" s="249" t="s">
        <v>1175</v>
      </c>
      <c r="F47" s="250" t="s">
        <v>1176</v>
      </c>
    </row>
    <row r="48" spans="1:6">
      <c r="A48" s="248" t="s">
        <v>1066</v>
      </c>
      <c r="B48" s="249" t="s">
        <v>1177</v>
      </c>
      <c r="C48" s="249" t="s">
        <v>1178</v>
      </c>
      <c r="D48" s="249" t="s">
        <v>1179</v>
      </c>
      <c r="E48" s="249" t="s">
        <v>1180</v>
      </c>
      <c r="F48" s="250" t="s">
        <v>1176</v>
      </c>
    </row>
    <row r="49" spans="1:6">
      <c r="A49" s="248" t="s">
        <v>1071</v>
      </c>
      <c r="B49" s="249" t="s">
        <v>1181</v>
      </c>
      <c r="C49" s="249" t="s">
        <v>1182</v>
      </c>
      <c r="D49" s="249" t="s">
        <v>1183</v>
      </c>
      <c r="E49" s="249" t="s">
        <v>1184</v>
      </c>
      <c r="F49" s="250" t="s">
        <v>1176</v>
      </c>
    </row>
    <row r="50" spans="1:6">
      <c r="A50" s="248" t="s">
        <v>1076</v>
      </c>
      <c r="B50" s="249" t="s">
        <v>1185</v>
      </c>
      <c r="C50" s="249" t="s">
        <v>1186</v>
      </c>
      <c r="D50" s="249" t="s">
        <v>1187</v>
      </c>
      <c r="E50" s="249" t="s">
        <v>1188</v>
      </c>
      <c r="F50" s="250" t="s">
        <v>1189</v>
      </c>
    </row>
    <row r="51" spans="1:6">
      <c r="A51" s="248" t="s">
        <v>1081</v>
      </c>
      <c r="B51" s="249" t="s">
        <v>1190</v>
      </c>
      <c r="C51" s="249" t="s">
        <v>1191</v>
      </c>
      <c r="D51" s="249" t="s">
        <v>1192</v>
      </c>
      <c r="E51" s="249" t="s">
        <v>1193</v>
      </c>
      <c r="F51" s="250" t="s">
        <v>1194</v>
      </c>
    </row>
    <row r="52" spans="1:6">
      <c r="A52" s="248" t="s">
        <v>1087</v>
      </c>
      <c r="B52" s="249" t="s">
        <v>1195</v>
      </c>
      <c r="C52" s="249" t="s">
        <v>1196</v>
      </c>
      <c r="D52" s="249" t="s">
        <v>1197</v>
      </c>
      <c r="E52" s="249" t="s">
        <v>1198</v>
      </c>
      <c r="F52" s="250" t="s">
        <v>1199</v>
      </c>
    </row>
    <row r="53" spans="1:6">
      <c r="A53" s="248" t="s">
        <v>1093</v>
      </c>
      <c r="B53" s="249" t="s">
        <v>1200</v>
      </c>
      <c r="C53" s="249" t="s">
        <v>1201</v>
      </c>
      <c r="D53" s="249" t="s">
        <v>1176</v>
      </c>
      <c r="E53" s="249" t="s">
        <v>1176</v>
      </c>
      <c r="F53" s="250" t="s">
        <v>1176</v>
      </c>
    </row>
    <row r="54" spans="1:6">
      <c r="A54" s="248" t="s">
        <v>1099</v>
      </c>
      <c r="B54" s="249" t="s">
        <v>1202</v>
      </c>
      <c r="C54" s="249" t="s">
        <v>1203</v>
      </c>
      <c r="D54" s="249" t="s">
        <v>1176</v>
      </c>
      <c r="E54" s="249" t="s">
        <v>1176</v>
      </c>
      <c r="F54" s="250" t="s">
        <v>1176</v>
      </c>
    </row>
    <row r="55" spans="1:6">
      <c r="A55" s="248" t="s">
        <v>1105</v>
      </c>
      <c r="B55" s="249" t="s">
        <v>1204</v>
      </c>
      <c r="C55" s="249" t="s">
        <v>1205</v>
      </c>
      <c r="D55" s="249" t="s">
        <v>1206</v>
      </c>
      <c r="E55" s="249" t="s">
        <v>1207</v>
      </c>
      <c r="F55" s="250" t="s">
        <v>1208</v>
      </c>
    </row>
    <row r="56" spans="1:6">
      <c r="A56" s="248" t="s">
        <v>1111</v>
      </c>
      <c r="B56" s="249" t="s">
        <v>1209</v>
      </c>
      <c r="C56" s="249" t="s">
        <v>1210</v>
      </c>
      <c r="D56" s="249" t="s">
        <v>1211</v>
      </c>
      <c r="E56" s="249" t="s">
        <v>1212</v>
      </c>
      <c r="F56" s="250" t="s">
        <v>1213</v>
      </c>
    </row>
    <row r="57" spans="1:6">
      <c r="A57" s="248" t="s">
        <v>1117</v>
      </c>
      <c r="B57" s="249" t="s">
        <v>1214</v>
      </c>
      <c r="C57" s="249" t="s">
        <v>1176</v>
      </c>
      <c r="D57" s="249" t="s">
        <v>1176</v>
      </c>
      <c r="E57" s="249" t="s">
        <v>1176</v>
      </c>
      <c r="F57" s="250" t="s">
        <v>1176</v>
      </c>
    </row>
    <row r="58" spans="1:6">
      <c r="A58" s="248" t="s">
        <v>1123</v>
      </c>
      <c r="B58" s="249" t="s">
        <v>1215</v>
      </c>
      <c r="C58" s="249" t="s">
        <v>1216</v>
      </c>
      <c r="D58" s="249" t="s">
        <v>1217</v>
      </c>
      <c r="E58" s="249" t="s">
        <v>1218</v>
      </c>
      <c r="F58" s="250" t="s">
        <v>1219</v>
      </c>
    </row>
    <row r="59" spans="1:6">
      <c r="A59" s="248" t="s">
        <v>1220</v>
      </c>
      <c r="B59" s="249" t="s">
        <v>1221</v>
      </c>
      <c r="C59" s="249" t="s">
        <v>1222</v>
      </c>
      <c r="D59" s="249" t="s">
        <v>1223</v>
      </c>
      <c r="E59" s="249" t="s">
        <v>1224</v>
      </c>
      <c r="F59" s="250" t="s">
        <v>1225</v>
      </c>
    </row>
    <row r="60" spans="1:6">
      <c r="A60" s="248" t="s">
        <v>1226</v>
      </c>
      <c r="B60" s="249" t="s">
        <v>1227</v>
      </c>
      <c r="C60" s="249" t="s">
        <v>1228</v>
      </c>
      <c r="D60" s="249" t="s">
        <v>1229</v>
      </c>
      <c r="E60" s="249" t="s">
        <v>1230</v>
      </c>
      <c r="F60" s="250" t="s">
        <v>1176</v>
      </c>
    </row>
    <row r="61" spans="1:6">
      <c r="A61" s="248" t="s">
        <v>1231</v>
      </c>
      <c r="B61" s="249" t="s">
        <v>1232</v>
      </c>
      <c r="C61" s="249" t="s">
        <v>1233</v>
      </c>
      <c r="D61" s="249" t="s">
        <v>1234</v>
      </c>
      <c r="E61" s="249" t="s">
        <v>1235</v>
      </c>
      <c r="F61" s="250" t="s">
        <v>1236</v>
      </c>
    </row>
    <row r="62" spans="1:6">
      <c r="A62" s="248" t="s">
        <v>1237</v>
      </c>
      <c r="B62" s="249" t="s">
        <v>1238</v>
      </c>
      <c r="C62" s="249" t="s">
        <v>1239</v>
      </c>
      <c r="D62" s="249" t="s">
        <v>1240</v>
      </c>
      <c r="E62" s="249" t="s">
        <v>1241</v>
      </c>
      <c r="F62" s="250" t="s">
        <v>1176</v>
      </c>
    </row>
    <row r="63" spans="1:6">
      <c r="A63" s="248" t="s">
        <v>1242</v>
      </c>
      <c r="B63" s="249" t="s">
        <v>1243</v>
      </c>
      <c r="C63" s="249" t="s">
        <v>1244</v>
      </c>
      <c r="D63" s="249" t="s">
        <v>1176</v>
      </c>
      <c r="E63" s="249" t="s">
        <v>1176</v>
      </c>
      <c r="F63" s="250" t="s">
        <v>1176</v>
      </c>
    </row>
    <row r="64" spans="1:6">
      <c r="A64" s="248" t="s">
        <v>1245</v>
      </c>
      <c r="B64" s="249" t="s">
        <v>1246</v>
      </c>
      <c r="C64" s="249" t="s">
        <v>1247</v>
      </c>
      <c r="D64" s="249" t="s">
        <v>1176</v>
      </c>
      <c r="E64" s="249" t="s">
        <v>1176</v>
      </c>
      <c r="F64" s="250" t="s">
        <v>1199</v>
      </c>
    </row>
    <row r="65" spans="1:6">
      <c r="A65" s="764" t="s">
        <v>1136</v>
      </c>
      <c r="B65" s="766"/>
      <c r="C65" s="766"/>
      <c r="D65" s="766"/>
      <c r="E65" s="766"/>
      <c r="F65" s="767"/>
    </row>
    <row r="66" spans="1:6">
      <c r="A66" s="248" t="s">
        <v>1248</v>
      </c>
      <c r="B66" s="249" t="s">
        <v>1162</v>
      </c>
      <c r="C66" s="249" t="s">
        <v>1249</v>
      </c>
      <c r="D66" s="249" t="s">
        <v>1250</v>
      </c>
      <c r="E66" s="249" t="s">
        <v>1251</v>
      </c>
      <c r="F66" s="250" t="s">
        <v>1252</v>
      </c>
    </row>
    <row r="67" spans="1:6">
      <c r="A67" s="248" t="s">
        <v>1253</v>
      </c>
      <c r="B67" s="249" t="s">
        <v>1167</v>
      </c>
      <c r="C67" s="249" t="s">
        <v>1254</v>
      </c>
      <c r="D67" s="249" t="s">
        <v>1255</v>
      </c>
      <c r="E67" s="249" t="s">
        <v>1256</v>
      </c>
      <c r="F67" s="250" t="s">
        <v>1257</v>
      </c>
    </row>
    <row r="68" spans="1:6">
      <c r="A68" s="248" t="s">
        <v>1258</v>
      </c>
      <c r="B68" s="249" t="s">
        <v>1185</v>
      </c>
      <c r="C68" s="249" t="s">
        <v>1259</v>
      </c>
      <c r="D68" s="249" t="s">
        <v>1260</v>
      </c>
      <c r="E68" s="249" t="s">
        <v>1261</v>
      </c>
      <c r="F68" s="250" t="s">
        <v>1262</v>
      </c>
    </row>
    <row r="69" spans="1:6">
      <c r="A69" s="248" t="s">
        <v>1180</v>
      </c>
      <c r="B69" s="249" t="s">
        <v>1263</v>
      </c>
      <c r="C69" s="249" t="s">
        <v>1264</v>
      </c>
      <c r="D69" s="249" t="s">
        <v>1176</v>
      </c>
      <c r="E69" s="249" t="s">
        <v>1176</v>
      </c>
      <c r="F69" s="250" t="s">
        <v>1176</v>
      </c>
    </row>
    <row r="70" spans="1:6">
      <c r="A70" s="248" t="s">
        <v>1265</v>
      </c>
      <c r="B70" s="249" t="s">
        <v>1204</v>
      </c>
      <c r="C70" s="249" t="s">
        <v>1266</v>
      </c>
      <c r="D70" s="249" t="s">
        <v>1267</v>
      </c>
      <c r="E70" s="249" t="s">
        <v>1268</v>
      </c>
      <c r="F70" s="250" t="s">
        <v>1269</v>
      </c>
    </row>
    <row r="71" spans="1:6">
      <c r="A71" s="248" t="s">
        <v>1270</v>
      </c>
      <c r="B71" s="249" t="s">
        <v>1209</v>
      </c>
      <c r="C71" s="249" t="s">
        <v>1271</v>
      </c>
      <c r="D71" s="249" t="s">
        <v>1272</v>
      </c>
      <c r="E71" s="249" t="s">
        <v>1273</v>
      </c>
      <c r="F71" s="250" t="s">
        <v>1086</v>
      </c>
    </row>
    <row r="72" spans="1:6">
      <c r="A72" s="248" t="s">
        <v>1274</v>
      </c>
      <c r="B72" s="249" t="s">
        <v>1215</v>
      </c>
      <c r="C72" s="249" t="s">
        <v>1275</v>
      </c>
      <c r="D72" s="249" t="s">
        <v>1276</v>
      </c>
      <c r="E72" s="249" t="s">
        <v>1277</v>
      </c>
      <c r="F72" s="250" t="s">
        <v>1278</v>
      </c>
    </row>
    <row r="73" spans="1:6">
      <c r="A73" s="248" t="s">
        <v>1279</v>
      </c>
      <c r="B73" s="249" t="s">
        <v>1246</v>
      </c>
      <c r="C73" s="249" t="s">
        <v>1280</v>
      </c>
      <c r="D73" s="249" t="s">
        <v>1176</v>
      </c>
      <c r="E73" s="249" t="s">
        <v>1176</v>
      </c>
      <c r="F73" s="250" t="s">
        <v>1176</v>
      </c>
    </row>
    <row r="74" spans="1:6">
      <c r="A74" s="764" t="s">
        <v>1141</v>
      </c>
      <c r="B74" s="766"/>
      <c r="C74" s="766"/>
      <c r="D74" s="766"/>
      <c r="E74" s="766"/>
      <c r="F74" s="767"/>
    </row>
    <row r="75" spans="1:6">
      <c r="A75" s="248" t="s">
        <v>1281</v>
      </c>
      <c r="B75" s="249" t="s">
        <v>1162</v>
      </c>
      <c r="C75" s="249" t="s">
        <v>1142</v>
      </c>
      <c r="D75" s="249" t="s">
        <v>1143</v>
      </c>
      <c r="E75" s="249" t="s">
        <v>1144</v>
      </c>
      <c r="F75" s="250" t="s">
        <v>1145</v>
      </c>
    </row>
    <row r="76" spans="1:6">
      <c r="A76" s="764" t="s">
        <v>1146</v>
      </c>
      <c r="B76" s="766"/>
      <c r="C76" s="766"/>
      <c r="D76" s="766"/>
      <c r="E76" s="766"/>
      <c r="F76" s="767"/>
    </row>
    <row r="77" spans="1:6">
      <c r="A77" s="248" t="s">
        <v>1282</v>
      </c>
      <c r="B77" s="249" t="s">
        <v>1162</v>
      </c>
      <c r="C77" s="249" t="s">
        <v>1147</v>
      </c>
      <c r="D77" s="249" t="s">
        <v>1148</v>
      </c>
      <c r="E77" s="249" t="s">
        <v>1149</v>
      </c>
      <c r="F77" s="250" t="s">
        <v>1150</v>
      </c>
    </row>
    <row r="78" spans="1:6">
      <c r="A78" s="764" t="s">
        <v>1151</v>
      </c>
      <c r="B78" s="766"/>
      <c r="C78" s="766"/>
      <c r="D78" s="766"/>
      <c r="E78" s="766"/>
      <c r="F78" s="767"/>
    </row>
    <row r="79" spans="1:6">
      <c r="A79" s="248" t="s">
        <v>1283</v>
      </c>
      <c r="B79" s="249" t="s">
        <v>1162</v>
      </c>
      <c r="C79" s="249" t="s">
        <v>1284</v>
      </c>
      <c r="D79" s="249" t="s">
        <v>1173</v>
      </c>
      <c r="E79" s="249" t="s">
        <v>1285</v>
      </c>
      <c r="F79" s="250" t="s">
        <v>1286</v>
      </c>
    </row>
    <row r="80" spans="1:6">
      <c r="A80" s="248" t="s">
        <v>1287</v>
      </c>
      <c r="B80" s="249" t="s">
        <v>1167</v>
      </c>
      <c r="C80" s="249" t="s">
        <v>1288</v>
      </c>
      <c r="D80" s="249" t="s">
        <v>1289</v>
      </c>
      <c r="E80" s="249" t="s">
        <v>1290</v>
      </c>
      <c r="F80" s="250" t="s">
        <v>1291</v>
      </c>
    </row>
    <row r="81" spans="1:6">
      <c r="A81" s="764" t="s">
        <v>1156</v>
      </c>
      <c r="B81" s="766"/>
      <c r="C81" s="766"/>
      <c r="D81" s="766"/>
      <c r="E81" s="766"/>
      <c r="F81" s="767"/>
    </row>
    <row r="82" spans="1:6">
      <c r="A82" s="248" t="s">
        <v>1292</v>
      </c>
      <c r="B82" s="249" t="s">
        <v>1162</v>
      </c>
      <c r="C82" s="249" t="s">
        <v>1157</v>
      </c>
      <c r="D82" s="249" t="s">
        <v>1158</v>
      </c>
      <c r="E82" s="249" t="s">
        <v>1159</v>
      </c>
      <c r="F82" s="250" t="s">
        <v>1160</v>
      </c>
    </row>
    <row r="83" spans="1:6">
      <c r="A83" s="248" t="s">
        <v>1293</v>
      </c>
      <c r="B83" s="249" t="s">
        <v>8</v>
      </c>
      <c r="C83" s="249" t="s">
        <v>1048</v>
      </c>
      <c r="D83" s="249" t="s">
        <v>1049</v>
      </c>
      <c r="E83" s="249" t="s">
        <v>1050</v>
      </c>
      <c r="F83" s="250" t="s">
        <v>1124</v>
      </c>
    </row>
    <row r="84" spans="1:6">
      <c r="A84" s="764" t="s">
        <v>1043</v>
      </c>
      <c r="B84" s="766"/>
      <c r="C84" s="766"/>
      <c r="D84" s="766"/>
      <c r="E84" s="766"/>
      <c r="F84" s="767"/>
    </row>
    <row r="85" spans="1:6">
      <c r="A85" s="764" t="s">
        <v>1294</v>
      </c>
      <c r="B85" s="766"/>
      <c r="C85" s="766"/>
      <c r="D85" s="766"/>
      <c r="E85" s="766"/>
      <c r="F85" s="767"/>
    </row>
    <row r="86" spans="1:6">
      <c r="A86" s="248" t="s">
        <v>87</v>
      </c>
      <c r="B86" s="249" t="s">
        <v>84</v>
      </c>
      <c r="C86" s="249" t="s">
        <v>19</v>
      </c>
      <c r="D86" s="249" t="s">
        <v>20</v>
      </c>
      <c r="E86" s="249" t="s">
        <v>1045</v>
      </c>
      <c r="F86" s="250" t="s">
        <v>1046</v>
      </c>
    </row>
    <row r="87" spans="1:6">
      <c r="A87" s="248" t="s">
        <v>1028</v>
      </c>
      <c r="B87" s="249" t="s">
        <v>1126</v>
      </c>
      <c r="C87" s="249" t="s">
        <v>1295</v>
      </c>
      <c r="D87" s="249" t="s">
        <v>1296</v>
      </c>
      <c r="E87" s="249" t="s">
        <v>1297</v>
      </c>
      <c r="F87" s="250" t="s">
        <v>1298</v>
      </c>
    </row>
    <row r="88" spans="1:6">
      <c r="A88" s="248" t="s">
        <v>1033</v>
      </c>
      <c r="B88" s="249" t="s">
        <v>1131</v>
      </c>
      <c r="C88" s="249" t="s">
        <v>1299</v>
      </c>
      <c r="D88" s="249" t="s">
        <v>1300</v>
      </c>
      <c r="E88" s="249" t="s">
        <v>1301</v>
      </c>
      <c r="F88" s="250" t="s">
        <v>1302</v>
      </c>
    </row>
    <row r="89" spans="1:6">
      <c r="A89" s="248" t="s">
        <v>1038</v>
      </c>
      <c r="B89" s="249" t="s">
        <v>1136</v>
      </c>
      <c r="C89" s="249" t="s">
        <v>1303</v>
      </c>
      <c r="D89" s="249" t="s">
        <v>1304</v>
      </c>
      <c r="E89" s="249" t="s">
        <v>1305</v>
      </c>
      <c r="F89" s="250" t="s">
        <v>1306</v>
      </c>
    </row>
    <row r="90" spans="1:6">
      <c r="A90" s="248" t="s">
        <v>1060</v>
      </c>
      <c r="B90" s="249" t="s">
        <v>1141</v>
      </c>
      <c r="C90" s="249" t="s">
        <v>1307</v>
      </c>
      <c r="D90" s="249" t="s">
        <v>1308</v>
      </c>
      <c r="E90" s="249" t="s">
        <v>1309</v>
      </c>
      <c r="F90" s="250" t="s">
        <v>1310</v>
      </c>
    </row>
    <row r="91" spans="1:6">
      <c r="A91" s="248" t="s">
        <v>1066</v>
      </c>
      <c r="B91" s="249" t="s">
        <v>1146</v>
      </c>
      <c r="C91" s="249" t="s">
        <v>1311</v>
      </c>
      <c r="D91" s="249" t="s">
        <v>1312</v>
      </c>
      <c r="E91" s="249" t="s">
        <v>1313</v>
      </c>
      <c r="F91" s="250" t="s">
        <v>1314</v>
      </c>
    </row>
    <row r="92" spans="1:6">
      <c r="A92" s="248" t="s">
        <v>1071</v>
      </c>
      <c r="B92" s="249" t="s">
        <v>1315</v>
      </c>
      <c r="C92" s="249" t="s">
        <v>1316</v>
      </c>
      <c r="D92" s="249" t="s">
        <v>1317</v>
      </c>
      <c r="E92" s="249" t="s">
        <v>1318</v>
      </c>
      <c r="F92" s="250" t="s">
        <v>1319</v>
      </c>
    </row>
    <row r="93" spans="1:6">
      <c r="A93" s="248" t="s">
        <v>1076</v>
      </c>
      <c r="B93" s="249" t="s">
        <v>1151</v>
      </c>
      <c r="C93" s="249" t="s">
        <v>1320</v>
      </c>
      <c r="D93" s="249" t="s">
        <v>1321</v>
      </c>
      <c r="E93" s="249" t="s">
        <v>1322</v>
      </c>
      <c r="F93" s="250" t="s">
        <v>1323</v>
      </c>
    </row>
    <row r="94" spans="1:6">
      <c r="A94" s="248" t="s">
        <v>1081</v>
      </c>
      <c r="B94" s="249" t="s">
        <v>1156</v>
      </c>
      <c r="C94" s="249" t="s">
        <v>1324</v>
      </c>
      <c r="D94" s="249" t="s">
        <v>1325</v>
      </c>
      <c r="E94" s="249" t="s">
        <v>1326</v>
      </c>
      <c r="F94" s="250" t="s">
        <v>1327</v>
      </c>
    </row>
    <row r="95" spans="1:6">
      <c r="A95" s="248" t="s">
        <v>1087</v>
      </c>
      <c r="B95" s="249" t="s">
        <v>8</v>
      </c>
      <c r="C95" s="249" t="s">
        <v>1328</v>
      </c>
      <c r="D95" s="249" t="s">
        <v>1329</v>
      </c>
      <c r="E95" s="249" t="s">
        <v>1330</v>
      </c>
      <c r="F95" s="250" t="s">
        <v>1124</v>
      </c>
    </row>
    <row r="96" spans="1:6">
      <c r="A96" s="764" t="s">
        <v>1043</v>
      </c>
      <c r="B96" s="766"/>
      <c r="C96" s="766"/>
      <c r="D96" s="766"/>
      <c r="E96" s="766"/>
      <c r="F96" s="767"/>
    </row>
    <row r="97" spans="1:6">
      <c r="A97" s="764" t="s">
        <v>1331</v>
      </c>
      <c r="B97" s="766"/>
      <c r="C97" s="766"/>
      <c r="D97" s="766"/>
      <c r="E97" s="766"/>
      <c r="F97" s="767"/>
    </row>
    <row r="98" spans="1:6">
      <c r="A98" s="248" t="s">
        <v>87</v>
      </c>
      <c r="B98" s="249" t="s">
        <v>84</v>
      </c>
      <c r="C98" s="249" t="s">
        <v>19</v>
      </c>
      <c r="D98" s="249" t="s">
        <v>20</v>
      </c>
      <c r="E98" s="249" t="s">
        <v>1045</v>
      </c>
      <c r="F98" s="250" t="s">
        <v>1046</v>
      </c>
    </row>
    <row r="99" spans="1:6">
      <c r="A99" s="248" t="s">
        <v>1028</v>
      </c>
      <c r="B99" s="249" t="s">
        <v>1332</v>
      </c>
      <c r="C99" s="249" t="s">
        <v>1333</v>
      </c>
      <c r="D99" s="249" t="s">
        <v>1334</v>
      </c>
      <c r="E99" s="249" t="s">
        <v>1335</v>
      </c>
      <c r="F99" s="250" t="s">
        <v>1336</v>
      </c>
    </row>
    <row r="100" spans="1:6">
      <c r="A100" s="248" t="s">
        <v>1033</v>
      </c>
      <c r="B100" s="249" t="s">
        <v>1337</v>
      </c>
      <c r="C100" s="249" t="s">
        <v>1338</v>
      </c>
      <c r="D100" s="249" t="s">
        <v>1339</v>
      </c>
      <c r="E100" s="249" t="s">
        <v>1340</v>
      </c>
      <c r="F100" s="250" t="s">
        <v>1341</v>
      </c>
    </row>
    <row r="101" spans="1:6">
      <c r="A101" s="248" t="s">
        <v>1038</v>
      </c>
      <c r="B101" s="249" t="s">
        <v>1342</v>
      </c>
      <c r="C101" s="249" t="s">
        <v>1343</v>
      </c>
      <c r="D101" s="249" t="s">
        <v>1344</v>
      </c>
      <c r="E101" s="249" t="s">
        <v>1345</v>
      </c>
      <c r="F101" s="250" t="s">
        <v>1346</v>
      </c>
    </row>
    <row r="102" spans="1:6">
      <c r="A102" s="248" t="s">
        <v>1060</v>
      </c>
      <c r="B102" s="249" t="s">
        <v>1347</v>
      </c>
      <c r="C102" s="249" t="s">
        <v>1348</v>
      </c>
      <c r="D102" s="249" t="s">
        <v>1349</v>
      </c>
      <c r="E102" s="249" t="s">
        <v>1350</v>
      </c>
      <c r="F102" s="250" t="s">
        <v>1351</v>
      </c>
    </row>
    <row r="103" spans="1:6">
      <c r="A103" s="248" t="s">
        <v>1066</v>
      </c>
      <c r="B103" s="249" t="s">
        <v>1352</v>
      </c>
      <c r="C103" s="249" t="s">
        <v>1353</v>
      </c>
      <c r="D103" s="249" t="s">
        <v>1354</v>
      </c>
      <c r="E103" s="249" t="s">
        <v>1355</v>
      </c>
      <c r="F103" s="250" t="s">
        <v>1356</v>
      </c>
    </row>
    <row r="104" spans="1:6">
      <c r="A104" s="248" t="s">
        <v>1071</v>
      </c>
      <c r="B104" s="249" t="s">
        <v>8</v>
      </c>
      <c r="C104" s="249" t="s">
        <v>1032</v>
      </c>
      <c r="D104" s="249" t="s">
        <v>1037</v>
      </c>
      <c r="E104" s="249" t="s">
        <v>1042</v>
      </c>
      <c r="F104" s="250" t="s">
        <v>1124</v>
      </c>
    </row>
    <row r="105" spans="1:6">
      <c r="A105" s="764" t="s">
        <v>1043</v>
      </c>
      <c r="B105" s="766"/>
      <c r="C105" s="766"/>
      <c r="D105" s="766"/>
      <c r="E105" s="766"/>
      <c r="F105" s="767"/>
    </row>
    <row r="106" spans="1:6">
      <c r="A106" s="764" t="s">
        <v>1357</v>
      </c>
      <c r="B106" s="766"/>
      <c r="C106" s="766"/>
      <c r="D106" s="766"/>
      <c r="E106" s="766"/>
      <c r="F106" s="767"/>
    </row>
    <row r="107" spans="1:6">
      <c r="A107" s="248" t="s">
        <v>87</v>
      </c>
      <c r="B107" s="249" t="s">
        <v>84</v>
      </c>
      <c r="C107" s="249" t="s">
        <v>19</v>
      </c>
      <c r="D107" s="249" t="s">
        <v>20</v>
      </c>
      <c r="E107" s="249" t="s">
        <v>1045</v>
      </c>
      <c r="F107" s="250" t="s">
        <v>1046</v>
      </c>
    </row>
    <row r="108" spans="1:6">
      <c r="A108" s="248" t="s">
        <v>1028</v>
      </c>
      <c r="B108" s="249" t="s">
        <v>1332</v>
      </c>
      <c r="C108" s="249" t="s">
        <v>1333</v>
      </c>
      <c r="D108" s="249" t="s">
        <v>1334</v>
      </c>
      <c r="E108" s="249" t="s">
        <v>1335</v>
      </c>
      <c r="F108" s="250" t="s">
        <v>1336</v>
      </c>
    </row>
    <row r="109" spans="1:6">
      <c r="A109" s="248" t="s">
        <v>1028</v>
      </c>
      <c r="B109" s="249" t="s">
        <v>1358</v>
      </c>
      <c r="C109" s="249" t="s">
        <v>1359</v>
      </c>
      <c r="D109" s="249" t="s">
        <v>1360</v>
      </c>
      <c r="E109" s="249" t="s">
        <v>1361</v>
      </c>
      <c r="F109" s="250" t="s">
        <v>1286</v>
      </c>
    </row>
    <row r="110" spans="1:6">
      <c r="A110" s="248" t="s">
        <v>1033</v>
      </c>
      <c r="B110" s="249" t="s">
        <v>1362</v>
      </c>
      <c r="C110" s="249" t="s">
        <v>1363</v>
      </c>
      <c r="D110" s="249" t="s">
        <v>1364</v>
      </c>
      <c r="E110" s="249" t="s">
        <v>1365</v>
      </c>
      <c r="F110" s="250" t="s">
        <v>1366</v>
      </c>
    </row>
    <row r="111" spans="1:6">
      <c r="A111" s="248" t="s">
        <v>1038</v>
      </c>
      <c r="B111" s="249" t="s">
        <v>1367</v>
      </c>
      <c r="C111" s="249" t="s">
        <v>1368</v>
      </c>
      <c r="D111" s="249" t="s">
        <v>1369</v>
      </c>
      <c r="E111" s="249" t="s">
        <v>1370</v>
      </c>
      <c r="F111" s="250" t="s">
        <v>1371</v>
      </c>
    </row>
    <row r="112" spans="1:6">
      <c r="A112" s="248" t="s">
        <v>1060</v>
      </c>
      <c r="B112" s="249" t="s">
        <v>1372</v>
      </c>
      <c r="C112" s="249" t="s">
        <v>1373</v>
      </c>
      <c r="D112" s="249" t="s">
        <v>1374</v>
      </c>
      <c r="E112" s="249" t="s">
        <v>1375</v>
      </c>
      <c r="F112" s="250" t="s">
        <v>1376</v>
      </c>
    </row>
    <row r="113" spans="1:6">
      <c r="A113" s="248" t="s">
        <v>1066</v>
      </c>
      <c r="B113" s="249" t="s">
        <v>1377</v>
      </c>
      <c r="C113" s="249" t="s">
        <v>1378</v>
      </c>
      <c r="D113" s="249" t="s">
        <v>1379</v>
      </c>
      <c r="E113" s="249" t="s">
        <v>1380</v>
      </c>
      <c r="F113" s="250" t="s">
        <v>1381</v>
      </c>
    </row>
    <row r="114" spans="1:6">
      <c r="A114" s="248" t="s">
        <v>1071</v>
      </c>
      <c r="B114" s="249" t="s">
        <v>1382</v>
      </c>
      <c r="C114" s="249" t="s">
        <v>1383</v>
      </c>
      <c r="D114" s="249" t="s">
        <v>1384</v>
      </c>
      <c r="E114" s="249" t="s">
        <v>1385</v>
      </c>
      <c r="F114" s="250" t="s">
        <v>1386</v>
      </c>
    </row>
    <row r="115" spans="1:6">
      <c r="A115" s="248" t="s">
        <v>1076</v>
      </c>
      <c r="B115" s="249" t="s">
        <v>1387</v>
      </c>
      <c r="C115" s="249" t="s">
        <v>1388</v>
      </c>
      <c r="D115" s="249" t="s">
        <v>1389</v>
      </c>
      <c r="E115" s="249" t="s">
        <v>1390</v>
      </c>
      <c r="F115" s="250" t="s">
        <v>1160</v>
      </c>
    </row>
    <row r="116" spans="1:6">
      <c r="A116" s="248" t="s">
        <v>1081</v>
      </c>
      <c r="B116" s="249" t="s">
        <v>1391</v>
      </c>
      <c r="C116" s="249" t="s">
        <v>1392</v>
      </c>
      <c r="D116" s="249" t="s">
        <v>1393</v>
      </c>
      <c r="E116" s="249" t="s">
        <v>1394</v>
      </c>
      <c r="F116" s="250" t="s">
        <v>1219</v>
      </c>
    </row>
    <row r="117" spans="1:6">
      <c r="A117" s="248" t="s">
        <v>1087</v>
      </c>
      <c r="B117" s="249" t="s">
        <v>1395</v>
      </c>
      <c r="C117" s="249" t="s">
        <v>1396</v>
      </c>
      <c r="D117" s="249" t="s">
        <v>1397</v>
      </c>
      <c r="E117" s="249" t="s">
        <v>1398</v>
      </c>
      <c r="F117" s="250" t="s">
        <v>1199</v>
      </c>
    </row>
    <row r="118" spans="1:6">
      <c r="A118" s="248" t="s">
        <v>1093</v>
      </c>
      <c r="B118" s="249" t="s">
        <v>1399</v>
      </c>
      <c r="C118" s="249" t="s">
        <v>1400</v>
      </c>
      <c r="D118" s="249" t="s">
        <v>1401</v>
      </c>
      <c r="E118" s="249" t="s">
        <v>1402</v>
      </c>
      <c r="F118" s="250" t="s">
        <v>1403</v>
      </c>
    </row>
    <row r="119" spans="1:6">
      <c r="A119" s="248" t="s">
        <v>1099</v>
      </c>
      <c r="B119" s="249" t="s">
        <v>1404</v>
      </c>
      <c r="C119" s="249" t="s">
        <v>1405</v>
      </c>
      <c r="D119" s="249" t="s">
        <v>1406</v>
      </c>
      <c r="E119" s="249" t="s">
        <v>1407</v>
      </c>
      <c r="F119" s="250" t="s">
        <v>1219</v>
      </c>
    </row>
    <row r="120" spans="1:6">
      <c r="A120" s="248" t="s">
        <v>1033</v>
      </c>
      <c r="B120" s="249" t="s">
        <v>1337</v>
      </c>
      <c r="C120" s="249" t="s">
        <v>1338</v>
      </c>
      <c r="D120" s="249" t="s">
        <v>1339</v>
      </c>
      <c r="E120" s="249" t="s">
        <v>1340</v>
      </c>
      <c r="F120" s="250" t="s">
        <v>1341</v>
      </c>
    </row>
    <row r="121" spans="1:6">
      <c r="A121" s="248" t="s">
        <v>1028</v>
      </c>
      <c r="B121" s="249" t="s">
        <v>1408</v>
      </c>
      <c r="C121" s="249" t="s">
        <v>1409</v>
      </c>
      <c r="D121" s="249" t="s">
        <v>1410</v>
      </c>
      <c r="E121" s="249" t="s">
        <v>1411</v>
      </c>
      <c r="F121" s="250" t="s">
        <v>1412</v>
      </c>
    </row>
    <row r="122" spans="1:6">
      <c r="A122" s="248" t="s">
        <v>1033</v>
      </c>
      <c r="B122" s="249" t="s">
        <v>1413</v>
      </c>
      <c r="C122" s="249" t="s">
        <v>1414</v>
      </c>
      <c r="D122" s="249" t="s">
        <v>1415</v>
      </c>
      <c r="E122" s="249" t="s">
        <v>1091</v>
      </c>
      <c r="F122" s="250" t="s">
        <v>1176</v>
      </c>
    </row>
    <row r="123" spans="1:6">
      <c r="A123" s="248" t="s">
        <v>1038</v>
      </c>
      <c r="B123" s="249" t="s">
        <v>1416</v>
      </c>
      <c r="C123" s="249" t="s">
        <v>1417</v>
      </c>
      <c r="D123" s="249" t="s">
        <v>1418</v>
      </c>
      <c r="E123" s="249" t="s">
        <v>1419</v>
      </c>
      <c r="F123" s="250" t="s">
        <v>1386</v>
      </c>
    </row>
    <row r="124" spans="1:6">
      <c r="A124" s="248" t="s">
        <v>1060</v>
      </c>
      <c r="B124" s="249" t="s">
        <v>1420</v>
      </c>
      <c r="C124" s="249" t="s">
        <v>1421</v>
      </c>
      <c r="D124" s="249" t="s">
        <v>1422</v>
      </c>
      <c r="E124" s="249" t="s">
        <v>1423</v>
      </c>
      <c r="F124" s="250" t="s">
        <v>1424</v>
      </c>
    </row>
    <row r="125" spans="1:6">
      <c r="A125" s="248" t="s">
        <v>1066</v>
      </c>
      <c r="B125" s="249" t="s">
        <v>1425</v>
      </c>
      <c r="C125" s="249" t="s">
        <v>1426</v>
      </c>
      <c r="D125" s="249" t="s">
        <v>1427</v>
      </c>
      <c r="E125" s="249" t="s">
        <v>1428</v>
      </c>
      <c r="F125" s="250" t="s">
        <v>1429</v>
      </c>
    </row>
    <row r="126" spans="1:6">
      <c r="A126" s="248" t="s">
        <v>1071</v>
      </c>
      <c r="B126" s="249" t="s">
        <v>44</v>
      </c>
      <c r="C126" s="249" t="s">
        <v>1430</v>
      </c>
      <c r="D126" s="249" t="s">
        <v>1431</v>
      </c>
      <c r="E126" s="249" t="s">
        <v>1432</v>
      </c>
      <c r="F126" s="250" t="s">
        <v>1433</v>
      </c>
    </row>
    <row r="127" spans="1:6">
      <c r="A127" s="248" t="s">
        <v>1076</v>
      </c>
      <c r="B127" s="249" t="s">
        <v>1434</v>
      </c>
      <c r="C127" s="249" t="s">
        <v>1435</v>
      </c>
      <c r="D127" s="249" t="s">
        <v>1436</v>
      </c>
      <c r="E127" s="249" t="s">
        <v>1437</v>
      </c>
      <c r="F127" s="250" t="s">
        <v>1438</v>
      </c>
    </row>
    <row r="128" spans="1:6">
      <c r="A128" s="248" t="s">
        <v>1081</v>
      </c>
      <c r="B128" s="249" t="s">
        <v>1439</v>
      </c>
      <c r="C128" s="249" t="s">
        <v>1440</v>
      </c>
      <c r="D128" s="249" t="s">
        <v>1441</v>
      </c>
      <c r="E128" s="249" t="s">
        <v>1442</v>
      </c>
      <c r="F128" s="250" t="s">
        <v>1443</v>
      </c>
    </row>
    <row r="129" spans="1:6">
      <c r="A129" s="248" t="s">
        <v>1038</v>
      </c>
      <c r="B129" s="249" t="s">
        <v>1342</v>
      </c>
      <c r="C129" s="249" t="s">
        <v>1343</v>
      </c>
      <c r="D129" s="249" t="s">
        <v>1344</v>
      </c>
      <c r="E129" s="249" t="s">
        <v>1345</v>
      </c>
      <c r="F129" s="250" t="s">
        <v>1346</v>
      </c>
    </row>
    <row r="130" spans="1:6">
      <c r="A130" s="248" t="s">
        <v>1028</v>
      </c>
      <c r="B130" s="249" t="s">
        <v>1444</v>
      </c>
      <c r="C130" s="249" t="s">
        <v>1445</v>
      </c>
      <c r="D130" s="249" t="s">
        <v>1446</v>
      </c>
      <c r="E130" s="249" t="s">
        <v>1447</v>
      </c>
      <c r="F130" s="250" t="s">
        <v>1386</v>
      </c>
    </row>
    <row r="131" spans="1:6">
      <c r="A131" s="248" t="s">
        <v>1033</v>
      </c>
      <c r="B131" s="249" t="s">
        <v>1448</v>
      </c>
      <c r="C131" s="249" t="s">
        <v>1449</v>
      </c>
      <c r="D131" s="249" t="s">
        <v>1450</v>
      </c>
      <c r="E131" s="249" t="s">
        <v>1451</v>
      </c>
      <c r="F131" s="250" t="s">
        <v>1452</v>
      </c>
    </row>
    <row r="132" spans="1:6">
      <c r="A132" s="248" t="s">
        <v>1038</v>
      </c>
      <c r="B132" s="249" t="s">
        <v>1453</v>
      </c>
      <c r="C132" s="249" t="s">
        <v>1454</v>
      </c>
      <c r="D132" s="249" t="s">
        <v>1455</v>
      </c>
      <c r="E132" s="249" t="s">
        <v>1456</v>
      </c>
      <c r="F132" s="250" t="s">
        <v>1457</v>
      </c>
    </row>
    <row r="133" spans="1:6">
      <c r="A133" s="248" t="s">
        <v>1060</v>
      </c>
      <c r="B133" s="249" t="s">
        <v>1458</v>
      </c>
      <c r="C133" s="249" t="s">
        <v>1459</v>
      </c>
      <c r="D133" s="249" t="s">
        <v>1460</v>
      </c>
      <c r="E133" s="249" t="s">
        <v>1461</v>
      </c>
      <c r="F133" s="250" t="s">
        <v>1462</v>
      </c>
    </row>
    <row r="134" spans="1:6">
      <c r="A134" s="248" t="s">
        <v>1066</v>
      </c>
      <c r="B134" s="249" t="s">
        <v>1463</v>
      </c>
      <c r="C134" s="249" t="s">
        <v>1464</v>
      </c>
      <c r="D134" s="249" t="s">
        <v>1465</v>
      </c>
      <c r="E134" s="249" t="s">
        <v>1466</v>
      </c>
      <c r="F134" s="250" t="s">
        <v>1467</v>
      </c>
    </row>
    <row r="135" spans="1:6">
      <c r="A135" s="248" t="s">
        <v>1071</v>
      </c>
      <c r="B135" s="249" t="s">
        <v>1468</v>
      </c>
      <c r="C135" s="249" t="s">
        <v>1469</v>
      </c>
      <c r="D135" s="249" t="s">
        <v>1470</v>
      </c>
      <c r="E135" s="249" t="s">
        <v>1471</v>
      </c>
      <c r="F135" s="250" t="s">
        <v>1472</v>
      </c>
    </row>
    <row r="136" spans="1:6">
      <c r="A136" s="248" t="s">
        <v>1076</v>
      </c>
      <c r="B136" s="249" t="s">
        <v>1473</v>
      </c>
      <c r="C136" s="249" t="s">
        <v>1474</v>
      </c>
      <c r="D136" s="249" t="s">
        <v>1475</v>
      </c>
      <c r="E136" s="249" t="s">
        <v>1476</v>
      </c>
      <c r="F136" s="250" t="s">
        <v>1477</v>
      </c>
    </row>
    <row r="137" spans="1:6">
      <c r="A137" s="248" t="s">
        <v>1060</v>
      </c>
      <c r="B137" s="249" t="s">
        <v>1347</v>
      </c>
      <c r="C137" s="249" t="s">
        <v>1348</v>
      </c>
      <c r="D137" s="249" t="s">
        <v>1349</v>
      </c>
      <c r="E137" s="249" t="s">
        <v>1350</v>
      </c>
      <c r="F137" s="250" t="s">
        <v>1351</v>
      </c>
    </row>
    <row r="138" spans="1:6">
      <c r="A138" s="248" t="s">
        <v>1028</v>
      </c>
      <c r="B138" s="249" t="s">
        <v>1478</v>
      </c>
      <c r="C138" s="249" t="s">
        <v>1479</v>
      </c>
      <c r="D138" s="249" t="s">
        <v>1480</v>
      </c>
      <c r="E138" s="249" t="s">
        <v>1481</v>
      </c>
      <c r="F138" s="250" t="s">
        <v>1482</v>
      </c>
    </row>
    <row r="139" spans="1:6">
      <c r="A139" s="248" t="s">
        <v>1033</v>
      </c>
      <c r="B139" s="249" t="s">
        <v>1483</v>
      </c>
      <c r="C139" s="249" t="s">
        <v>1484</v>
      </c>
      <c r="D139" s="249" t="s">
        <v>1485</v>
      </c>
      <c r="E139" s="249" t="s">
        <v>1486</v>
      </c>
      <c r="F139" s="250" t="s">
        <v>1487</v>
      </c>
    </row>
    <row r="140" spans="1:6">
      <c r="A140" s="248" t="s">
        <v>1038</v>
      </c>
      <c r="B140" s="249" t="s">
        <v>1488</v>
      </c>
      <c r="C140" s="249" t="s">
        <v>1489</v>
      </c>
      <c r="D140" s="249" t="s">
        <v>1490</v>
      </c>
      <c r="E140" s="249" t="s">
        <v>1491</v>
      </c>
      <c r="F140" s="250" t="s">
        <v>1482</v>
      </c>
    </row>
    <row r="141" spans="1:6">
      <c r="A141" s="248" t="s">
        <v>1060</v>
      </c>
      <c r="B141" s="249" t="s">
        <v>1492</v>
      </c>
      <c r="C141" s="249" t="s">
        <v>1493</v>
      </c>
      <c r="D141" s="249" t="s">
        <v>1494</v>
      </c>
      <c r="E141" s="249" t="s">
        <v>1495</v>
      </c>
      <c r="F141" s="250" t="s">
        <v>1286</v>
      </c>
    </row>
    <row r="142" spans="1:6">
      <c r="A142" s="248" t="s">
        <v>1066</v>
      </c>
      <c r="B142" s="249" t="s">
        <v>1496</v>
      </c>
      <c r="C142" s="249" t="s">
        <v>1497</v>
      </c>
      <c r="D142" s="249" t="s">
        <v>1498</v>
      </c>
      <c r="E142" s="249" t="s">
        <v>1499</v>
      </c>
      <c r="F142" s="250" t="s">
        <v>1176</v>
      </c>
    </row>
    <row r="143" spans="1:6">
      <c r="A143" s="248" t="s">
        <v>1071</v>
      </c>
      <c r="B143" s="249" t="s">
        <v>1500</v>
      </c>
      <c r="C143" s="249" t="s">
        <v>1501</v>
      </c>
      <c r="D143" s="249" t="s">
        <v>1502</v>
      </c>
      <c r="E143" s="249" t="s">
        <v>1503</v>
      </c>
      <c r="F143" s="250" t="s">
        <v>1504</v>
      </c>
    </row>
    <row r="144" spans="1:6">
      <c r="A144" s="248" t="s">
        <v>1076</v>
      </c>
      <c r="B144" s="249" t="s">
        <v>1387</v>
      </c>
      <c r="C144" s="249" t="s">
        <v>1505</v>
      </c>
      <c r="D144" s="249" t="s">
        <v>1506</v>
      </c>
      <c r="E144" s="249" t="s">
        <v>1507</v>
      </c>
      <c r="F144" s="250" t="s">
        <v>1269</v>
      </c>
    </row>
    <row r="145" spans="1:6">
      <c r="A145" s="248" t="s">
        <v>1081</v>
      </c>
      <c r="B145" s="249" t="s">
        <v>1508</v>
      </c>
      <c r="C145" s="249" t="s">
        <v>1509</v>
      </c>
      <c r="D145" s="249" t="s">
        <v>1510</v>
      </c>
      <c r="E145" s="249" t="s">
        <v>1511</v>
      </c>
      <c r="F145" s="250" t="s">
        <v>1457</v>
      </c>
    </row>
    <row r="146" spans="1:6">
      <c r="A146" s="248" t="s">
        <v>1087</v>
      </c>
      <c r="B146" s="249" t="s">
        <v>1512</v>
      </c>
      <c r="C146" s="249" t="s">
        <v>1513</v>
      </c>
      <c r="D146" s="249" t="s">
        <v>1514</v>
      </c>
      <c r="E146" s="249" t="s">
        <v>1515</v>
      </c>
      <c r="F146" s="250" t="s">
        <v>1236</v>
      </c>
    </row>
    <row r="147" spans="1:6">
      <c r="A147" s="248" t="s">
        <v>1093</v>
      </c>
      <c r="B147" s="249" t="s">
        <v>1516</v>
      </c>
      <c r="C147" s="249" t="s">
        <v>1517</v>
      </c>
      <c r="D147" s="249" t="s">
        <v>1518</v>
      </c>
      <c r="E147" s="249" t="s">
        <v>1519</v>
      </c>
      <c r="F147" s="250" t="s">
        <v>1122</v>
      </c>
    </row>
    <row r="148" spans="1:6">
      <c r="A148" s="248" t="s">
        <v>1099</v>
      </c>
      <c r="B148" s="249" t="s">
        <v>1520</v>
      </c>
      <c r="C148" s="249" t="s">
        <v>1521</v>
      </c>
      <c r="D148" s="249" t="s">
        <v>1522</v>
      </c>
      <c r="E148" s="249" t="s">
        <v>1523</v>
      </c>
      <c r="F148" s="250" t="s">
        <v>1524</v>
      </c>
    </row>
    <row r="149" spans="1:6">
      <c r="A149" s="248" t="s">
        <v>1105</v>
      </c>
      <c r="B149" s="249" t="s">
        <v>1525</v>
      </c>
      <c r="C149" s="249" t="s">
        <v>1526</v>
      </c>
      <c r="D149" s="249" t="s">
        <v>1527</v>
      </c>
      <c r="E149" s="249" t="s">
        <v>1528</v>
      </c>
      <c r="F149" s="250" t="s">
        <v>1424</v>
      </c>
    </row>
    <row r="150" spans="1:6">
      <c r="A150" s="248" t="s">
        <v>1111</v>
      </c>
      <c r="B150" s="249" t="s">
        <v>1529</v>
      </c>
      <c r="C150" s="249" t="s">
        <v>1530</v>
      </c>
      <c r="D150" s="249" t="s">
        <v>1531</v>
      </c>
      <c r="E150" s="249" t="s">
        <v>1532</v>
      </c>
      <c r="F150" s="250" t="s">
        <v>1533</v>
      </c>
    </row>
    <row r="151" spans="1:6">
      <c r="A151" s="248" t="s">
        <v>1117</v>
      </c>
      <c r="B151" s="249" t="s">
        <v>1534</v>
      </c>
      <c r="C151" s="249" t="s">
        <v>1535</v>
      </c>
      <c r="D151" s="249" t="s">
        <v>1536</v>
      </c>
      <c r="E151" s="249" t="s">
        <v>1537</v>
      </c>
      <c r="F151" s="250" t="s">
        <v>1194</v>
      </c>
    </row>
    <row r="152" spans="1:6">
      <c r="A152" s="248" t="s">
        <v>1123</v>
      </c>
      <c r="B152" s="249" t="s">
        <v>1538</v>
      </c>
      <c r="C152" s="249" t="s">
        <v>1539</v>
      </c>
      <c r="D152" s="249" t="s">
        <v>1540</v>
      </c>
      <c r="E152" s="249" t="s">
        <v>1541</v>
      </c>
      <c r="F152" s="250" t="s">
        <v>1327</v>
      </c>
    </row>
    <row r="153" spans="1:6">
      <c r="A153" s="248" t="s">
        <v>1066</v>
      </c>
      <c r="B153" s="249" t="s">
        <v>1352</v>
      </c>
      <c r="C153" s="249" t="s">
        <v>1353</v>
      </c>
      <c r="D153" s="249" t="s">
        <v>1354</v>
      </c>
      <c r="E153" s="249" t="s">
        <v>1355</v>
      </c>
      <c r="F153" s="250" t="s">
        <v>1356</v>
      </c>
    </row>
    <row r="154" spans="1:6">
      <c r="A154" s="248" t="s">
        <v>1028</v>
      </c>
      <c r="B154" s="249" t="s">
        <v>1352</v>
      </c>
      <c r="C154" s="249" t="s">
        <v>1353</v>
      </c>
      <c r="D154" s="249" t="s">
        <v>1354</v>
      </c>
      <c r="E154" s="249" t="s">
        <v>1355</v>
      </c>
      <c r="F154" s="250" t="s">
        <v>1356</v>
      </c>
    </row>
    <row r="155" spans="1:6">
      <c r="A155" s="248" t="s">
        <v>1071</v>
      </c>
      <c r="B155" s="249" t="s">
        <v>8</v>
      </c>
      <c r="C155" s="249" t="s">
        <v>1032</v>
      </c>
      <c r="D155" s="249" t="s">
        <v>1037</v>
      </c>
      <c r="E155" s="249" t="s">
        <v>1042</v>
      </c>
      <c r="F155" s="250" t="s">
        <v>1124</v>
      </c>
    </row>
    <row r="156" spans="1:6">
      <c r="A156" s="764" t="s">
        <v>1043</v>
      </c>
      <c r="B156" s="766"/>
      <c r="C156" s="766"/>
      <c r="D156" s="766"/>
      <c r="E156" s="766"/>
      <c r="F156" s="767"/>
    </row>
    <row r="157" spans="1:6">
      <c r="A157" s="764" t="s">
        <v>1542</v>
      </c>
      <c r="B157" s="766"/>
      <c r="C157" s="766"/>
      <c r="D157" s="766"/>
      <c r="E157" s="766"/>
      <c r="F157" s="767"/>
    </row>
    <row r="158" spans="1:6">
      <c r="A158" s="248" t="s">
        <v>87</v>
      </c>
      <c r="B158" s="249" t="s">
        <v>84</v>
      </c>
      <c r="C158" s="249" t="s">
        <v>19</v>
      </c>
      <c r="D158" s="249" t="s">
        <v>20</v>
      </c>
      <c r="E158" s="249" t="s">
        <v>1045</v>
      </c>
      <c r="F158" s="250" t="s">
        <v>1046</v>
      </c>
    </row>
    <row r="159" spans="1:6">
      <c r="A159" s="248" t="s">
        <v>1028</v>
      </c>
      <c r="B159" s="249" t="s">
        <v>1543</v>
      </c>
      <c r="C159" s="249" t="s">
        <v>1544</v>
      </c>
      <c r="D159" s="249" t="s">
        <v>1545</v>
      </c>
      <c r="E159" s="249" t="s">
        <v>1546</v>
      </c>
      <c r="F159" s="250" t="s">
        <v>1547</v>
      </c>
    </row>
    <row r="160" spans="1:6">
      <c r="A160" s="248" t="s">
        <v>1033</v>
      </c>
      <c r="B160" s="249" t="s">
        <v>1548</v>
      </c>
      <c r="C160" s="249" t="s">
        <v>1549</v>
      </c>
      <c r="D160" s="249" t="s">
        <v>1550</v>
      </c>
      <c r="E160" s="249" t="s">
        <v>1551</v>
      </c>
      <c r="F160" s="250" t="s">
        <v>1552</v>
      </c>
    </row>
    <row r="161" spans="1:6">
      <c r="A161" s="248" t="s">
        <v>1038</v>
      </c>
      <c r="B161" s="249" t="s">
        <v>1553</v>
      </c>
      <c r="C161" s="249" t="s">
        <v>1554</v>
      </c>
      <c r="D161" s="249" t="s">
        <v>1555</v>
      </c>
      <c r="E161" s="249" t="s">
        <v>1556</v>
      </c>
      <c r="F161" s="250" t="s">
        <v>1557</v>
      </c>
    </row>
    <row r="162" spans="1:6">
      <c r="A162" s="248" t="s">
        <v>1060</v>
      </c>
      <c r="B162" s="249" t="s">
        <v>1558</v>
      </c>
      <c r="C162" s="249" t="s">
        <v>1559</v>
      </c>
      <c r="D162" s="249" t="s">
        <v>1560</v>
      </c>
      <c r="E162" s="249" t="s">
        <v>1561</v>
      </c>
      <c r="F162" s="250" t="s">
        <v>1562</v>
      </c>
    </row>
    <row r="163" spans="1:6">
      <c r="A163" s="248" t="s">
        <v>1066</v>
      </c>
      <c r="B163" s="249" t="s">
        <v>1563</v>
      </c>
      <c r="C163" s="249" t="s">
        <v>1564</v>
      </c>
      <c r="D163" s="249" t="s">
        <v>1565</v>
      </c>
      <c r="E163" s="249" t="s">
        <v>1566</v>
      </c>
      <c r="F163" s="250" t="s">
        <v>1194</v>
      </c>
    </row>
    <row r="164" spans="1:6">
      <c r="A164" s="248" t="s">
        <v>1071</v>
      </c>
      <c r="B164" s="249" t="s">
        <v>1567</v>
      </c>
      <c r="C164" s="249" t="s">
        <v>1568</v>
      </c>
      <c r="D164" s="249" t="s">
        <v>1569</v>
      </c>
      <c r="E164" s="249" t="s">
        <v>1570</v>
      </c>
      <c r="F164" s="250" t="s">
        <v>1403</v>
      </c>
    </row>
    <row r="165" spans="1:6">
      <c r="A165" s="248" t="s">
        <v>1076</v>
      </c>
      <c r="B165" s="249" t="s">
        <v>1571</v>
      </c>
      <c r="C165" s="249" t="s">
        <v>1572</v>
      </c>
      <c r="D165" s="249" t="s">
        <v>1573</v>
      </c>
      <c r="E165" s="249" t="s">
        <v>1574</v>
      </c>
      <c r="F165" s="250" t="s">
        <v>1482</v>
      </c>
    </row>
    <row r="166" spans="1:6">
      <c r="A166" s="248" t="s">
        <v>1081</v>
      </c>
      <c r="B166" s="249" t="s">
        <v>1575</v>
      </c>
      <c r="C166" s="249" t="s">
        <v>1576</v>
      </c>
      <c r="D166" s="249" t="s">
        <v>1577</v>
      </c>
      <c r="E166" s="249" t="s">
        <v>1578</v>
      </c>
      <c r="F166" s="250" t="s">
        <v>1236</v>
      </c>
    </row>
    <row r="167" spans="1:6">
      <c r="A167" s="248" t="s">
        <v>1087</v>
      </c>
      <c r="B167" s="249" t="s">
        <v>1579</v>
      </c>
      <c r="C167" s="249" t="s">
        <v>1580</v>
      </c>
      <c r="D167" s="249" t="s">
        <v>1581</v>
      </c>
      <c r="E167" s="249" t="s">
        <v>1582</v>
      </c>
      <c r="F167" s="250" t="s">
        <v>1194</v>
      </c>
    </row>
    <row r="168" spans="1:6">
      <c r="A168" s="248" t="s">
        <v>1093</v>
      </c>
      <c r="B168" s="249" t="s">
        <v>8</v>
      </c>
      <c r="C168" s="249" t="s">
        <v>1032</v>
      </c>
      <c r="D168" s="249" t="s">
        <v>1037</v>
      </c>
      <c r="E168" s="249" t="s">
        <v>1042</v>
      </c>
      <c r="F168" s="250" t="s">
        <v>1124</v>
      </c>
    </row>
    <row r="169" spans="1:6">
      <c r="A169" s="764" t="s">
        <v>1043</v>
      </c>
      <c r="B169" s="766"/>
      <c r="C169" s="766"/>
      <c r="D169" s="766"/>
      <c r="E169" s="766"/>
      <c r="F169" s="767"/>
    </row>
    <row r="170" spans="1:6">
      <c r="A170" s="764" t="s">
        <v>1583</v>
      </c>
      <c r="B170" s="766"/>
      <c r="C170" s="766"/>
      <c r="D170" s="766"/>
      <c r="E170" s="766"/>
      <c r="F170" s="767"/>
    </row>
    <row r="171" spans="1:6">
      <c r="A171" s="248" t="s">
        <v>87</v>
      </c>
      <c r="B171" s="249" t="s">
        <v>84</v>
      </c>
      <c r="C171" s="249" t="s">
        <v>19</v>
      </c>
      <c r="D171" s="249" t="s">
        <v>20</v>
      </c>
      <c r="E171" s="249" t="s">
        <v>1045</v>
      </c>
      <c r="F171" s="250" t="s">
        <v>1046</v>
      </c>
    </row>
    <row r="172" spans="1:6">
      <c r="A172" s="248" t="s">
        <v>1028</v>
      </c>
      <c r="B172" s="249" t="s">
        <v>1584</v>
      </c>
      <c r="C172" s="249" t="s">
        <v>1585</v>
      </c>
      <c r="D172" s="249" t="s">
        <v>1586</v>
      </c>
      <c r="E172" s="249" t="s">
        <v>1587</v>
      </c>
      <c r="F172" s="250" t="s">
        <v>1286</v>
      </c>
    </row>
    <row r="173" spans="1:6">
      <c r="A173" s="248" t="s">
        <v>1033</v>
      </c>
      <c r="B173" s="249" t="s">
        <v>1588</v>
      </c>
      <c r="C173" s="249" t="s">
        <v>1589</v>
      </c>
      <c r="D173" s="249" t="s">
        <v>1590</v>
      </c>
      <c r="E173" s="249" t="s">
        <v>1591</v>
      </c>
      <c r="F173" s="250" t="s">
        <v>1592</v>
      </c>
    </row>
    <row r="174" spans="1:6">
      <c r="A174" s="248" t="s">
        <v>1038</v>
      </c>
      <c r="B174" s="249" t="s">
        <v>1593</v>
      </c>
      <c r="C174" s="249" t="s">
        <v>1594</v>
      </c>
      <c r="D174" s="249" t="s">
        <v>1595</v>
      </c>
      <c r="E174" s="249" t="s">
        <v>1596</v>
      </c>
      <c r="F174" s="250" t="s">
        <v>1597</v>
      </c>
    </row>
    <row r="175" spans="1:6">
      <c r="A175" s="248" t="s">
        <v>1060</v>
      </c>
      <c r="B175" s="249" t="s">
        <v>1598</v>
      </c>
      <c r="C175" s="249" t="s">
        <v>1599</v>
      </c>
      <c r="D175" s="249" t="s">
        <v>1600</v>
      </c>
      <c r="E175" s="249" t="s">
        <v>1601</v>
      </c>
      <c r="F175" s="250" t="s">
        <v>1176</v>
      </c>
    </row>
    <row r="176" spans="1:6">
      <c r="A176" s="248" t="s">
        <v>1066</v>
      </c>
      <c r="B176" s="249" t="s">
        <v>1602</v>
      </c>
      <c r="C176" s="249" t="s">
        <v>1603</v>
      </c>
      <c r="D176" s="249" t="s">
        <v>1604</v>
      </c>
      <c r="E176" s="249" t="s">
        <v>1605</v>
      </c>
      <c r="F176" s="250" t="s">
        <v>1592</v>
      </c>
    </row>
    <row r="177" spans="1:6">
      <c r="A177" s="248" t="s">
        <v>1071</v>
      </c>
      <c r="B177" s="249" t="s">
        <v>1606</v>
      </c>
      <c r="C177" s="249" t="s">
        <v>1607</v>
      </c>
      <c r="D177" s="249" t="s">
        <v>1608</v>
      </c>
      <c r="E177" s="249" t="s">
        <v>1609</v>
      </c>
      <c r="F177" s="250" t="s">
        <v>1610</v>
      </c>
    </row>
    <row r="178" spans="1:6">
      <c r="A178" s="248" t="s">
        <v>1076</v>
      </c>
      <c r="B178" s="249" t="s">
        <v>1611</v>
      </c>
      <c r="C178" s="249" t="s">
        <v>1612</v>
      </c>
      <c r="D178" s="249" t="s">
        <v>1613</v>
      </c>
      <c r="E178" s="249" t="s">
        <v>1614</v>
      </c>
      <c r="F178" s="250" t="s">
        <v>1487</v>
      </c>
    </row>
    <row r="179" spans="1:6">
      <c r="A179" s="248" t="s">
        <v>1081</v>
      </c>
      <c r="B179" s="249" t="s">
        <v>1615</v>
      </c>
      <c r="C179" s="249" t="s">
        <v>1616</v>
      </c>
      <c r="D179" s="249" t="s">
        <v>1617</v>
      </c>
      <c r="E179" s="249" t="s">
        <v>1618</v>
      </c>
      <c r="F179" s="250" t="s">
        <v>1176</v>
      </c>
    </row>
    <row r="180" spans="1:6">
      <c r="A180" s="248" t="s">
        <v>1087</v>
      </c>
      <c r="B180" s="249" t="s">
        <v>1619</v>
      </c>
      <c r="C180" s="249" t="s">
        <v>1620</v>
      </c>
      <c r="D180" s="249" t="s">
        <v>1621</v>
      </c>
      <c r="E180" s="249" t="s">
        <v>1622</v>
      </c>
      <c r="F180" s="250" t="s">
        <v>1176</v>
      </c>
    </row>
    <row r="181" spans="1:6">
      <c r="A181" s="248" t="s">
        <v>1093</v>
      </c>
      <c r="B181" s="249" t="s">
        <v>1623</v>
      </c>
      <c r="C181" s="249" t="s">
        <v>1624</v>
      </c>
      <c r="D181" s="249" t="s">
        <v>1625</v>
      </c>
      <c r="E181" s="249" t="s">
        <v>1626</v>
      </c>
      <c r="F181" s="250" t="s">
        <v>1176</v>
      </c>
    </row>
    <row r="182" spans="1:6">
      <c r="A182" s="248" t="s">
        <v>1099</v>
      </c>
      <c r="B182" s="249" t="s">
        <v>1627</v>
      </c>
      <c r="C182" s="249" t="s">
        <v>1628</v>
      </c>
      <c r="D182" s="249" t="s">
        <v>1629</v>
      </c>
      <c r="E182" s="249" t="s">
        <v>1630</v>
      </c>
      <c r="F182" s="250" t="s">
        <v>1176</v>
      </c>
    </row>
    <row r="183" spans="1:6">
      <c r="A183" s="248" t="s">
        <v>1105</v>
      </c>
      <c r="B183" s="249" t="s">
        <v>1631</v>
      </c>
      <c r="C183" s="249" t="s">
        <v>1632</v>
      </c>
      <c r="D183" s="249" t="s">
        <v>1633</v>
      </c>
      <c r="E183" s="249" t="s">
        <v>1634</v>
      </c>
      <c r="F183" s="250" t="s">
        <v>1635</v>
      </c>
    </row>
    <row r="184" spans="1:6">
      <c r="A184" s="248" t="s">
        <v>1111</v>
      </c>
      <c r="B184" s="249" t="s">
        <v>8</v>
      </c>
      <c r="C184" s="249" t="s">
        <v>1636</v>
      </c>
      <c r="D184" s="249" t="s">
        <v>1637</v>
      </c>
      <c r="E184" s="249" t="s">
        <v>1638</v>
      </c>
      <c r="F184" s="250" t="s">
        <v>1124</v>
      </c>
    </row>
    <row r="185" spans="1:6">
      <c r="A185" s="764" t="s">
        <v>1043</v>
      </c>
      <c r="B185" s="766"/>
      <c r="C185" s="766"/>
      <c r="D185" s="766"/>
      <c r="E185" s="766"/>
      <c r="F185" s="767"/>
    </row>
    <row r="186" spans="1:6">
      <c r="A186" s="764" t="s">
        <v>1639</v>
      </c>
      <c r="B186" s="766"/>
      <c r="C186" s="766"/>
      <c r="D186" s="766"/>
      <c r="E186" s="766"/>
      <c r="F186" s="767"/>
    </row>
    <row r="187" spans="1:6">
      <c r="A187" s="248" t="s">
        <v>87</v>
      </c>
      <c r="B187" s="249" t="s">
        <v>84</v>
      </c>
      <c r="C187" s="249" t="s">
        <v>1640</v>
      </c>
      <c r="D187" s="249" t="s">
        <v>1641</v>
      </c>
      <c r="E187" s="249" t="s">
        <v>1642</v>
      </c>
      <c r="F187" s="250" t="s">
        <v>1643</v>
      </c>
    </row>
    <row r="188" spans="1:6">
      <c r="A188" s="248" t="s">
        <v>1028</v>
      </c>
      <c r="B188" s="249" t="s">
        <v>1106</v>
      </c>
      <c r="C188" s="249" t="s">
        <v>1644</v>
      </c>
      <c r="D188" s="249" t="s">
        <v>1645</v>
      </c>
      <c r="E188" s="249" t="s">
        <v>1646</v>
      </c>
      <c r="F188" s="250" t="s">
        <v>1647</v>
      </c>
    </row>
    <row r="189" spans="1:6">
      <c r="A189" s="248" t="s">
        <v>1033</v>
      </c>
      <c r="B189" s="249" t="s">
        <v>1648</v>
      </c>
      <c r="C189" s="249" t="s">
        <v>1649</v>
      </c>
      <c r="D189" s="249" t="s">
        <v>1650</v>
      </c>
      <c r="E189" s="249" t="s">
        <v>1651</v>
      </c>
      <c r="F189" s="250" t="s">
        <v>1652</v>
      </c>
    </row>
    <row r="190" spans="1:6">
      <c r="A190" s="248" t="s">
        <v>1038</v>
      </c>
      <c r="B190" s="249" t="s">
        <v>1653</v>
      </c>
      <c r="C190" s="249" t="s">
        <v>1654</v>
      </c>
      <c r="D190" s="249" t="s">
        <v>1655</v>
      </c>
      <c r="E190" s="249" t="s">
        <v>1656</v>
      </c>
      <c r="F190" s="250" t="s">
        <v>1657</v>
      </c>
    </row>
    <row r="191" spans="1:6">
      <c r="A191" s="248" t="s">
        <v>1060</v>
      </c>
      <c r="B191" s="249" t="s">
        <v>1126</v>
      </c>
      <c r="C191" s="249" t="s">
        <v>1658</v>
      </c>
      <c r="D191" s="249" t="s">
        <v>1659</v>
      </c>
      <c r="E191" s="249" t="s">
        <v>1660</v>
      </c>
      <c r="F191" s="250" t="s">
        <v>1661</v>
      </c>
    </row>
    <row r="192" spans="1:6">
      <c r="A192" s="248" t="s">
        <v>1066</v>
      </c>
      <c r="B192" s="249" t="s">
        <v>1131</v>
      </c>
      <c r="C192" s="249" t="s">
        <v>1662</v>
      </c>
      <c r="D192" s="249" t="s">
        <v>1663</v>
      </c>
      <c r="E192" s="249" t="s">
        <v>1664</v>
      </c>
      <c r="F192" s="250" t="s">
        <v>1665</v>
      </c>
    </row>
    <row r="193" spans="1:6">
      <c r="A193" s="248" t="s">
        <v>1071</v>
      </c>
      <c r="B193" s="249" t="s">
        <v>1136</v>
      </c>
      <c r="C193" s="249" t="s">
        <v>1666</v>
      </c>
      <c r="D193" s="249" t="s">
        <v>1667</v>
      </c>
      <c r="E193" s="249" t="s">
        <v>1668</v>
      </c>
      <c r="F193" s="250" t="s">
        <v>1669</v>
      </c>
    </row>
    <row r="194" spans="1:6">
      <c r="A194" s="248" t="s">
        <v>1076</v>
      </c>
      <c r="B194" s="249" t="s">
        <v>1141</v>
      </c>
      <c r="C194" s="249" t="s">
        <v>1670</v>
      </c>
      <c r="D194" s="249" t="s">
        <v>1671</v>
      </c>
      <c r="E194" s="249" t="s">
        <v>1672</v>
      </c>
      <c r="F194" s="250" t="s">
        <v>1673</v>
      </c>
    </row>
    <row r="195" spans="1:6">
      <c r="A195" s="248" t="s">
        <v>1081</v>
      </c>
      <c r="B195" s="249" t="s">
        <v>1146</v>
      </c>
      <c r="C195" s="249" t="s">
        <v>1674</v>
      </c>
      <c r="D195" s="249" t="s">
        <v>1675</v>
      </c>
      <c r="E195" s="249" t="s">
        <v>1676</v>
      </c>
      <c r="F195" s="250" t="s">
        <v>1677</v>
      </c>
    </row>
    <row r="196" spans="1:6">
      <c r="A196" s="248" t="s">
        <v>1087</v>
      </c>
      <c r="B196" s="249" t="s">
        <v>1315</v>
      </c>
      <c r="C196" s="249" t="s">
        <v>1678</v>
      </c>
      <c r="D196" s="249" t="s">
        <v>1679</v>
      </c>
      <c r="E196" s="249" t="s">
        <v>1680</v>
      </c>
      <c r="F196" s="250" t="s">
        <v>1681</v>
      </c>
    </row>
    <row r="197" spans="1:6">
      <c r="A197" s="248" t="s">
        <v>1093</v>
      </c>
      <c r="B197" s="249" t="s">
        <v>1151</v>
      </c>
      <c r="C197" s="249" t="s">
        <v>1682</v>
      </c>
      <c r="D197" s="249" t="s">
        <v>1683</v>
      </c>
      <c r="E197" s="249" t="s">
        <v>1684</v>
      </c>
      <c r="F197" s="250" t="s">
        <v>1685</v>
      </c>
    </row>
    <row r="198" spans="1:6">
      <c r="A198" s="248" t="s">
        <v>1099</v>
      </c>
      <c r="B198" s="249" t="s">
        <v>1156</v>
      </c>
      <c r="C198" s="249" t="s">
        <v>1686</v>
      </c>
      <c r="D198" s="249" t="s">
        <v>1686</v>
      </c>
      <c r="E198" s="249" t="s">
        <v>1124</v>
      </c>
      <c r="F198" s="250" t="s">
        <v>1176</v>
      </c>
    </row>
    <row r="199" spans="1:6">
      <c r="A199" s="248" t="s">
        <v>1105</v>
      </c>
      <c r="B199" s="249" t="s">
        <v>1687</v>
      </c>
      <c r="C199" s="249" t="s">
        <v>1688</v>
      </c>
      <c r="D199" s="249" t="s">
        <v>1176</v>
      </c>
      <c r="E199" s="249" t="s">
        <v>1176</v>
      </c>
      <c r="F199" s="250" t="s">
        <v>1689</v>
      </c>
    </row>
    <row r="200" spans="1:6">
      <c r="A200" s="248" t="s">
        <v>1111</v>
      </c>
      <c r="B200" s="249" t="s">
        <v>8</v>
      </c>
      <c r="C200" s="249" t="s">
        <v>1690</v>
      </c>
      <c r="D200" s="249" t="s">
        <v>1691</v>
      </c>
      <c r="E200" s="249" t="s">
        <v>1692</v>
      </c>
      <c r="F200" s="250" t="s">
        <v>1693</v>
      </c>
    </row>
    <row r="201" spans="1:6">
      <c r="A201" s="764" t="s">
        <v>1043</v>
      </c>
      <c r="B201" s="766"/>
      <c r="C201" s="766"/>
      <c r="D201" s="766"/>
      <c r="E201" s="766"/>
      <c r="F201" s="767"/>
    </row>
    <row r="202" spans="1:6">
      <c r="A202" s="764" t="s">
        <v>1694</v>
      </c>
      <c r="B202" s="766"/>
      <c r="C202" s="766"/>
      <c r="D202" s="766"/>
      <c r="E202" s="766"/>
      <c r="F202" s="767"/>
    </row>
    <row r="203" spans="1:6">
      <c r="A203" s="248" t="s">
        <v>87</v>
      </c>
      <c r="B203" s="249" t="s">
        <v>84</v>
      </c>
      <c r="C203" s="249" t="s">
        <v>1640</v>
      </c>
      <c r="D203" s="249" t="s">
        <v>1641</v>
      </c>
      <c r="E203" s="249" t="s">
        <v>1642</v>
      </c>
      <c r="F203" s="250" t="s">
        <v>1643</v>
      </c>
    </row>
    <row r="204" spans="1:6">
      <c r="A204" s="248" t="s">
        <v>1028</v>
      </c>
      <c r="B204" s="249" t="s">
        <v>1695</v>
      </c>
      <c r="C204" s="249" t="s">
        <v>1696</v>
      </c>
      <c r="D204" s="249" t="s">
        <v>1697</v>
      </c>
      <c r="E204" s="249" t="s">
        <v>1698</v>
      </c>
      <c r="F204" s="250" t="s">
        <v>1699</v>
      </c>
    </row>
    <row r="205" spans="1:6">
      <c r="A205" s="248" t="s">
        <v>1033</v>
      </c>
      <c r="B205" s="249" t="s">
        <v>1700</v>
      </c>
      <c r="C205" s="249" t="s">
        <v>1701</v>
      </c>
      <c r="D205" s="249" t="s">
        <v>1702</v>
      </c>
      <c r="E205" s="249" t="s">
        <v>1703</v>
      </c>
      <c r="F205" s="250" t="s">
        <v>1704</v>
      </c>
    </row>
    <row r="206" spans="1:6">
      <c r="A206" s="248" t="s">
        <v>1038</v>
      </c>
      <c r="B206" s="249" t="s">
        <v>1705</v>
      </c>
      <c r="C206" s="249" t="s">
        <v>1706</v>
      </c>
      <c r="D206" s="249" t="s">
        <v>1707</v>
      </c>
      <c r="E206" s="249" t="s">
        <v>1708</v>
      </c>
      <c r="F206" s="250" t="s">
        <v>1709</v>
      </c>
    </row>
    <row r="207" spans="1:6">
      <c r="A207" s="248" t="s">
        <v>1060</v>
      </c>
      <c r="B207" s="249" t="s">
        <v>1687</v>
      </c>
      <c r="C207" s="249" t="s">
        <v>1710</v>
      </c>
      <c r="D207" s="249" t="s">
        <v>1711</v>
      </c>
      <c r="E207" s="249" t="s">
        <v>1712</v>
      </c>
      <c r="F207" s="250" t="s">
        <v>1713</v>
      </c>
    </row>
    <row r="208" spans="1:6">
      <c r="A208" s="248" t="s">
        <v>1066</v>
      </c>
      <c r="B208" s="249" t="s">
        <v>8</v>
      </c>
      <c r="C208" s="249" t="s">
        <v>1714</v>
      </c>
      <c r="D208" s="249" t="s">
        <v>1715</v>
      </c>
      <c r="E208" s="249" t="s">
        <v>1716</v>
      </c>
      <c r="F208" s="250" t="s">
        <v>1717</v>
      </c>
    </row>
    <row r="209" spans="1:6">
      <c r="A209" s="764" t="s">
        <v>1043</v>
      </c>
      <c r="B209" s="766"/>
      <c r="C209" s="766"/>
      <c r="D209" s="766"/>
      <c r="E209" s="766"/>
      <c r="F209" s="767"/>
    </row>
    <row r="210" spans="1:6">
      <c r="A210" s="764" t="s">
        <v>1718</v>
      </c>
      <c r="B210" s="766"/>
      <c r="C210" s="766"/>
      <c r="D210" s="766"/>
      <c r="E210" s="766"/>
      <c r="F210" s="767"/>
    </row>
    <row r="211" spans="1:6">
      <c r="A211" s="248" t="s">
        <v>87</v>
      </c>
      <c r="B211" s="249" t="s">
        <v>1719</v>
      </c>
      <c r="C211" s="249" t="s">
        <v>1640</v>
      </c>
      <c r="D211" s="249" t="s">
        <v>8</v>
      </c>
      <c r="E211" s="249" t="s">
        <v>1720</v>
      </c>
      <c r="F211" s="250" t="s">
        <v>1721</v>
      </c>
    </row>
    <row r="212" spans="1:6" ht="15.75" thickBot="1">
      <c r="A212" s="251" t="s">
        <v>1028</v>
      </c>
      <c r="B212" s="252" t="s">
        <v>1722</v>
      </c>
      <c r="C212" s="252" t="s">
        <v>1723</v>
      </c>
      <c r="D212" s="252" t="s">
        <v>1724</v>
      </c>
      <c r="E212" s="252" t="s">
        <v>1725</v>
      </c>
      <c r="F212" s="253" t="s">
        <v>1726</v>
      </c>
    </row>
    <row r="213" spans="1:6" ht="15.75" thickTop="1"/>
  </sheetData>
  <mergeCells count="34">
    <mergeCell ref="A42:F42"/>
    <mergeCell ref="A1:F1"/>
    <mergeCell ref="A2:F2"/>
    <mergeCell ref="A3:E3"/>
    <mergeCell ref="A4:F4"/>
    <mergeCell ref="A5:F5"/>
    <mergeCell ref="A10:F10"/>
    <mergeCell ref="A11:F11"/>
    <mergeCell ref="A28:F28"/>
    <mergeCell ref="A29:F29"/>
    <mergeCell ref="A39:F39"/>
    <mergeCell ref="A40:F40"/>
    <mergeCell ref="A106:F106"/>
    <mergeCell ref="A44:F44"/>
    <mergeCell ref="A65:F65"/>
    <mergeCell ref="A74:F74"/>
    <mergeCell ref="A76:F76"/>
    <mergeCell ref="A78:F78"/>
    <mergeCell ref="A81:F81"/>
    <mergeCell ref="A84:F84"/>
    <mergeCell ref="A85:F85"/>
    <mergeCell ref="A96:F96"/>
    <mergeCell ref="A97:F97"/>
    <mergeCell ref="A105:F105"/>
    <mergeCell ref="A201:F201"/>
    <mergeCell ref="A202:F202"/>
    <mergeCell ref="A209:F209"/>
    <mergeCell ref="A210:F210"/>
    <mergeCell ref="A156:F156"/>
    <mergeCell ref="A157:F157"/>
    <mergeCell ref="A169:F169"/>
    <mergeCell ref="A170:F170"/>
    <mergeCell ref="A185:F185"/>
    <mergeCell ref="A186:F186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B13" sqref="B13:G21"/>
    </sheetView>
  </sheetViews>
  <sheetFormatPr defaultRowHeight="15"/>
  <cols>
    <col min="1" max="1" width="14.5703125" bestFit="1" customWidth="1"/>
    <col min="2" max="2" width="12.7109375" bestFit="1" customWidth="1"/>
    <col min="3" max="3" width="12" bestFit="1" customWidth="1"/>
    <col min="4" max="4" width="12.7109375" bestFit="1" customWidth="1"/>
    <col min="5" max="5" width="12.140625" bestFit="1" customWidth="1"/>
    <col min="6" max="6" width="11.85546875" bestFit="1" customWidth="1"/>
    <col min="7" max="7" width="11" bestFit="1" customWidth="1"/>
    <col min="8" max="8" width="11.85546875" bestFit="1" customWidth="1"/>
    <col min="9" max="9" width="12" bestFit="1" customWidth="1"/>
    <col min="10" max="10" width="11.85546875" bestFit="1" customWidth="1"/>
  </cols>
  <sheetData>
    <row r="1" spans="1:11">
      <c r="A1" s="386" t="s">
        <v>17742</v>
      </c>
      <c r="B1" s="386" t="s">
        <v>1002</v>
      </c>
      <c r="C1" s="386" t="s">
        <v>1003</v>
      </c>
      <c r="D1" s="386" t="s">
        <v>1004</v>
      </c>
      <c r="E1" s="386" t="s">
        <v>1005</v>
      </c>
      <c r="F1" s="386" t="s">
        <v>1006</v>
      </c>
      <c r="G1" s="386" t="s">
        <v>1007</v>
      </c>
      <c r="H1" s="386" t="s">
        <v>1008</v>
      </c>
      <c r="I1" s="386" t="s">
        <v>1009</v>
      </c>
      <c r="J1" s="386" t="s">
        <v>17743</v>
      </c>
    </row>
    <row r="2" spans="1:11">
      <c r="A2" s="387" t="s">
        <v>17744</v>
      </c>
      <c r="B2" s="388">
        <v>1672.3282282</v>
      </c>
      <c r="C2" s="388">
        <v>2307.7570798000002</v>
      </c>
      <c r="D2" s="388">
        <v>0</v>
      </c>
      <c r="E2" s="388">
        <v>3980.0853080000002</v>
      </c>
      <c r="F2" s="388">
        <v>697.17601271899991</v>
      </c>
      <c r="G2" s="388">
        <v>652.10456929500003</v>
      </c>
      <c r="H2" s="388">
        <v>0</v>
      </c>
      <c r="I2" s="388">
        <v>1349.2805820139999</v>
      </c>
      <c r="J2" s="387" t="s">
        <v>17745</v>
      </c>
    </row>
    <row r="3" spans="1:11">
      <c r="A3" s="387" t="s">
        <v>17746</v>
      </c>
      <c r="B3" s="388">
        <v>2093.3045000000002</v>
      </c>
      <c r="C3" s="388">
        <v>2598.1842999999999</v>
      </c>
      <c r="D3" s="388">
        <v>0</v>
      </c>
      <c r="E3" s="388">
        <v>4691.4888000000001</v>
      </c>
      <c r="F3" s="388">
        <v>365.22879594200003</v>
      </c>
      <c r="G3" s="388">
        <v>426.147603129</v>
      </c>
      <c r="H3" s="388">
        <v>0</v>
      </c>
      <c r="I3" s="388">
        <v>791.37639907100004</v>
      </c>
      <c r="J3" s="387" t="s">
        <v>17745</v>
      </c>
    </row>
    <row r="4" spans="1:11">
      <c r="A4" s="387" t="s">
        <v>17747</v>
      </c>
      <c r="B4" s="388">
        <v>2688.1663066000001</v>
      </c>
      <c r="C4" s="388">
        <v>4205.7627934000002</v>
      </c>
      <c r="D4" s="388">
        <v>200</v>
      </c>
      <c r="E4" s="388">
        <v>7093.9291000000003</v>
      </c>
      <c r="F4" s="388">
        <v>924.4282131299999</v>
      </c>
      <c r="G4" s="388">
        <v>726.65967013299996</v>
      </c>
      <c r="H4" s="388">
        <v>60</v>
      </c>
      <c r="I4" s="388">
        <v>1711.0878832629999</v>
      </c>
      <c r="J4" s="387" t="s">
        <v>17745</v>
      </c>
    </row>
    <row r="5" spans="1:11">
      <c r="A5" s="387" t="s">
        <v>17748</v>
      </c>
      <c r="B5" s="388">
        <v>1305.7008867</v>
      </c>
      <c r="C5" s="388">
        <v>2235.1991133000001</v>
      </c>
      <c r="D5" s="388">
        <v>50</v>
      </c>
      <c r="E5" s="388">
        <v>3590.9</v>
      </c>
      <c r="F5" s="388">
        <v>408.71498644600001</v>
      </c>
      <c r="G5" s="388">
        <v>494.07181916000002</v>
      </c>
      <c r="H5" s="388">
        <v>0</v>
      </c>
      <c r="I5" s="388">
        <v>902.78680560599992</v>
      </c>
      <c r="J5" s="387" t="s">
        <v>17745</v>
      </c>
    </row>
    <row r="6" spans="1:11">
      <c r="A6" s="387" t="s">
        <v>17749</v>
      </c>
      <c r="B6" s="388">
        <v>1795.2796860000001</v>
      </c>
      <c r="C6" s="388">
        <v>2475.4947139999999</v>
      </c>
      <c r="D6" s="388">
        <v>0</v>
      </c>
      <c r="E6" s="388">
        <v>4270.7744000000002</v>
      </c>
      <c r="F6" s="388">
        <v>634.50705198100002</v>
      </c>
      <c r="G6" s="388">
        <v>607.51823284600005</v>
      </c>
      <c r="H6" s="388">
        <v>0</v>
      </c>
      <c r="I6" s="388">
        <v>1242.025284827</v>
      </c>
      <c r="J6" s="387" t="s">
        <v>17745</v>
      </c>
    </row>
    <row r="7" spans="1:11">
      <c r="A7" s="387" t="s">
        <v>17750</v>
      </c>
      <c r="B7" s="388">
        <v>1308.8124765</v>
      </c>
      <c r="C7" s="388">
        <v>1952.87292</v>
      </c>
      <c r="D7" s="388">
        <v>0</v>
      </c>
      <c r="E7" s="388">
        <v>3261.6853965</v>
      </c>
      <c r="F7" s="388">
        <v>351.630452354</v>
      </c>
      <c r="G7" s="388">
        <v>328.83170570999999</v>
      </c>
      <c r="H7" s="388">
        <v>0</v>
      </c>
      <c r="I7" s="388">
        <v>680.46215806400005</v>
      </c>
      <c r="J7" s="387" t="s">
        <v>17745</v>
      </c>
    </row>
    <row r="8" spans="1:11">
      <c r="A8" s="387" t="s">
        <v>17751</v>
      </c>
      <c r="B8" s="388">
        <v>1226.7414922</v>
      </c>
      <c r="C8" s="388">
        <v>2419.7350077999999</v>
      </c>
      <c r="D8" s="388">
        <v>30</v>
      </c>
      <c r="E8" s="388">
        <v>3676.4765000000002</v>
      </c>
      <c r="F8" s="388">
        <v>390.02617245200003</v>
      </c>
      <c r="G8" s="388">
        <v>472.90736893999997</v>
      </c>
      <c r="H8" s="388">
        <v>0</v>
      </c>
      <c r="I8" s="388">
        <v>862.93354139200005</v>
      </c>
      <c r="J8" s="387" t="s">
        <v>17745</v>
      </c>
    </row>
    <row r="9" spans="1:11">
      <c r="A9" s="387" t="s">
        <v>17752</v>
      </c>
      <c r="B9" s="413">
        <f>SUM(B2:B8)</f>
        <v>12090.333576200001</v>
      </c>
      <c r="C9" s="413">
        <f t="shared" ref="C9:I9" si="0">SUM(C2:C8)</f>
        <v>18195.005928300001</v>
      </c>
      <c r="D9" s="413">
        <f t="shared" si="0"/>
        <v>280</v>
      </c>
      <c r="E9" s="413">
        <f t="shared" si="0"/>
        <v>30565.339504500007</v>
      </c>
      <c r="F9" s="413">
        <f t="shared" si="0"/>
        <v>3771.7116850240004</v>
      </c>
      <c r="G9" s="413">
        <f t="shared" si="0"/>
        <v>3708.2409692129995</v>
      </c>
      <c r="H9" s="413">
        <f t="shared" si="0"/>
        <v>60</v>
      </c>
      <c r="I9" s="413">
        <f t="shared" si="0"/>
        <v>7539.9526542370004</v>
      </c>
    </row>
    <row r="10" spans="1:11">
      <c r="F10" s="8">
        <f>F9/$I$9*100</f>
        <v>50.023015501357627</v>
      </c>
      <c r="G10" s="8">
        <f t="shared" ref="G10:I10" si="1">G9/$I$9*100</f>
        <v>49.181223533667563</v>
      </c>
      <c r="H10" s="8">
        <f t="shared" si="1"/>
        <v>0.79576096497480786</v>
      </c>
      <c r="I10" s="8">
        <f t="shared" si="1"/>
        <v>100</v>
      </c>
      <c r="K10">
        <v>10000000</v>
      </c>
    </row>
    <row r="12" spans="1:11" ht="15.75" thickBot="1"/>
    <row r="13" spans="1:11" ht="18" thickBot="1">
      <c r="B13" s="246" t="s">
        <v>9</v>
      </c>
      <c r="C13" s="246" t="s">
        <v>23</v>
      </c>
      <c r="D13" s="246" t="s">
        <v>25</v>
      </c>
      <c r="E13" s="246" t="s">
        <v>83</v>
      </c>
      <c r="F13" s="246" t="s">
        <v>2</v>
      </c>
      <c r="G13" s="246" t="s">
        <v>17754</v>
      </c>
    </row>
    <row r="14" spans="1:11" ht="17.25">
      <c r="B14" s="280" t="s">
        <v>17753</v>
      </c>
      <c r="C14" s="389">
        <f>F2</f>
        <v>697.17601271899991</v>
      </c>
      <c r="D14" s="389">
        <f>G2</f>
        <v>652.10456929500003</v>
      </c>
      <c r="E14" s="389">
        <f>H2</f>
        <v>0</v>
      </c>
      <c r="F14" s="389">
        <f>SUM(C14:E14)</f>
        <v>1349.2805820139999</v>
      </c>
      <c r="G14" s="390">
        <f>F14/$F$21</f>
        <v>0.17895080299420518</v>
      </c>
    </row>
    <row r="15" spans="1:11" ht="17.25">
      <c r="B15" s="94" t="s">
        <v>1728</v>
      </c>
      <c r="C15" s="391">
        <f>F3</f>
        <v>365.22879594200003</v>
      </c>
      <c r="D15" s="391">
        <f t="shared" ref="D15:D20" si="2">G3</f>
        <v>426.147603129</v>
      </c>
      <c r="E15" s="391">
        <f t="shared" ref="E15:E20" si="3">H3</f>
        <v>0</v>
      </c>
      <c r="F15" s="391">
        <f t="shared" ref="F15:F20" si="4">SUM(C15:E15)</f>
        <v>791.37639907100004</v>
      </c>
      <c r="G15" s="392">
        <f t="shared" ref="G15:G21" si="5">F15/$F$21</f>
        <v>0.10495774116383795</v>
      </c>
    </row>
    <row r="16" spans="1:11" ht="17.25">
      <c r="B16" s="280" t="s">
        <v>3</v>
      </c>
      <c r="C16" s="389">
        <f t="shared" ref="C16:C20" si="6">F4</f>
        <v>924.4282131299999</v>
      </c>
      <c r="D16" s="389">
        <f t="shared" si="2"/>
        <v>726.65967013299996</v>
      </c>
      <c r="E16" s="389">
        <f t="shared" si="3"/>
        <v>60</v>
      </c>
      <c r="F16" s="389">
        <f t="shared" si="4"/>
        <v>1711.0878832629999</v>
      </c>
      <c r="G16" s="390">
        <f>F16/$F$21</f>
        <v>0.22693615752367771</v>
      </c>
    </row>
    <row r="17" spans="2:7" ht="17.25">
      <c r="B17" s="94" t="s">
        <v>4</v>
      </c>
      <c r="C17" s="391">
        <f t="shared" si="6"/>
        <v>408.71498644600001</v>
      </c>
      <c r="D17" s="391">
        <f>G5</f>
        <v>494.07181916000002</v>
      </c>
      <c r="E17" s="391">
        <f t="shared" si="3"/>
        <v>0</v>
      </c>
      <c r="F17" s="391">
        <f t="shared" si="4"/>
        <v>902.78680560600003</v>
      </c>
      <c r="G17" s="392">
        <f t="shared" si="5"/>
        <v>0.11973374993259249</v>
      </c>
    </row>
    <row r="18" spans="2:7" ht="17.25">
      <c r="B18" s="280" t="s">
        <v>5</v>
      </c>
      <c r="C18" s="389">
        <f t="shared" si="6"/>
        <v>634.50705198100002</v>
      </c>
      <c r="D18" s="389">
        <f t="shared" si="2"/>
        <v>607.51823284600005</v>
      </c>
      <c r="E18" s="389">
        <f t="shared" si="3"/>
        <v>0</v>
      </c>
      <c r="F18" s="389">
        <f t="shared" si="4"/>
        <v>1242.0252848270002</v>
      </c>
      <c r="G18" s="390">
        <f>F18/$F$21</f>
        <v>0.16472587319617407</v>
      </c>
    </row>
    <row r="19" spans="2:7" ht="17.25">
      <c r="B19" s="94" t="s">
        <v>6</v>
      </c>
      <c r="C19" s="391">
        <f t="shared" si="6"/>
        <v>351.630452354</v>
      </c>
      <c r="D19" s="391">
        <f t="shared" si="2"/>
        <v>328.83170570999999</v>
      </c>
      <c r="E19" s="391">
        <f t="shared" si="3"/>
        <v>0</v>
      </c>
      <c r="F19" s="391">
        <f>SUM(C19:E19)</f>
        <v>680.46215806400005</v>
      </c>
      <c r="G19" s="392">
        <f t="shared" si="5"/>
        <v>9.0247537254974836E-2</v>
      </c>
    </row>
    <row r="20" spans="2:7" ht="17.25">
      <c r="B20" s="280" t="s">
        <v>7</v>
      </c>
      <c r="C20" s="389">
        <f t="shared" si="6"/>
        <v>390.02617245200003</v>
      </c>
      <c r="D20" s="389">
        <f t="shared" si="2"/>
        <v>472.90736893999997</v>
      </c>
      <c r="E20" s="389">
        <f t="shared" si="3"/>
        <v>0</v>
      </c>
      <c r="F20" s="389">
        <f t="shared" si="4"/>
        <v>862.93354139200005</v>
      </c>
      <c r="G20" s="390">
        <f t="shared" si="5"/>
        <v>0.11444813793453773</v>
      </c>
    </row>
    <row r="21" spans="2:7" ht="18" thickBot="1">
      <c r="B21" s="281" t="s">
        <v>8</v>
      </c>
      <c r="C21" s="393">
        <f>SUM(C14:C20)</f>
        <v>3771.7116850240004</v>
      </c>
      <c r="D21" s="393">
        <f t="shared" ref="D21:F21" si="7">SUM(D14:D20)</f>
        <v>3708.2409692129995</v>
      </c>
      <c r="E21" s="393">
        <f t="shared" si="7"/>
        <v>60</v>
      </c>
      <c r="F21" s="393">
        <f t="shared" si="7"/>
        <v>7539.9526542370004</v>
      </c>
      <c r="G21" s="394">
        <f t="shared" si="5"/>
        <v>1</v>
      </c>
    </row>
    <row r="24" spans="2:7">
      <c r="E24">
        <v>6504</v>
      </c>
      <c r="F24">
        <v>7540</v>
      </c>
    </row>
    <row r="25" spans="2:7">
      <c r="F25" s="8">
        <f>(F24-E24)/E24*100</f>
        <v>15.928659286592866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65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XFD1048576"/>
    </sheetView>
  </sheetViews>
  <sheetFormatPr defaultRowHeight="15"/>
  <cols>
    <col min="2" max="2" width="12.5703125" customWidth="1"/>
    <col min="4" max="4" width="25.28515625" customWidth="1"/>
    <col min="5" max="5" width="17.7109375" customWidth="1"/>
    <col min="6" max="6" width="16.28515625" customWidth="1"/>
    <col min="7" max="7" width="15.5703125" customWidth="1"/>
    <col min="8" max="8" width="12.5703125" bestFit="1" customWidth="1"/>
    <col min="9" max="9" width="11.5703125" bestFit="1" customWidth="1"/>
    <col min="10" max="10" width="10.7109375" customWidth="1"/>
    <col min="11" max="11" width="9.5703125" bestFit="1" customWidth="1"/>
    <col min="12" max="12" width="13.5703125" customWidth="1"/>
    <col min="13" max="13" width="15.28515625" customWidth="1"/>
    <col min="33" max="33" width="1.7109375" customWidth="1"/>
    <col min="34" max="34" width="9.140625" hidden="1" customWidth="1"/>
  </cols>
  <sheetData>
    <row r="1" spans="1:13" ht="45" customHeight="1">
      <c r="A1" s="756" t="s">
        <v>1021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818" t="s">
        <v>1729</v>
      </c>
    </row>
    <row r="2" spans="1:13">
      <c r="A2" s="758" t="s">
        <v>1730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</row>
    <row r="3" spans="1:13" ht="15.75" thickBot="1">
      <c r="A3" s="759" t="s">
        <v>1731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247" t="s">
        <v>1732</v>
      </c>
    </row>
    <row r="4" spans="1:13" ht="15.75" thickTop="1">
      <c r="A4" s="819" t="s">
        <v>1733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2"/>
    </row>
    <row r="5" spans="1:13">
      <c r="A5" s="248" t="s">
        <v>1731</v>
      </c>
      <c r="B5" s="249" t="s">
        <v>1731</v>
      </c>
      <c r="C5" s="249" t="s">
        <v>1731</v>
      </c>
      <c r="D5" s="249" t="s">
        <v>1731</v>
      </c>
      <c r="E5" s="766" t="s">
        <v>1640</v>
      </c>
      <c r="F5" s="766"/>
      <c r="G5" s="766"/>
      <c r="H5" s="766"/>
      <c r="I5" s="766" t="s">
        <v>1734</v>
      </c>
      <c r="J5" s="766"/>
      <c r="K5" s="766"/>
      <c r="L5" s="766"/>
      <c r="M5" s="250" t="s">
        <v>1735</v>
      </c>
    </row>
    <row r="6" spans="1:13">
      <c r="A6" s="248" t="s">
        <v>87</v>
      </c>
      <c r="B6" s="249" t="s">
        <v>9</v>
      </c>
      <c r="C6" s="249" t="s">
        <v>1736</v>
      </c>
      <c r="D6" s="249" t="s">
        <v>88</v>
      </c>
      <c r="E6" s="249" t="s">
        <v>1737</v>
      </c>
      <c r="F6" s="249" t="s">
        <v>1738</v>
      </c>
      <c r="G6" s="249" t="s">
        <v>1739</v>
      </c>
      <c r="H6" s="249" t="s">
        <v>8</v>
      </c>
      <c r="I6" s="249" t="s">
        <v>91</v>
      </c>
      <c r="J6" s="249" t="s">
        <v>1026</v>
      </c>
      <c r="K6" s="249" t="s">
        <v>1027</v>
      </c>
      <c r="L6" s="249" t="s">
        <v>8</v>
      </c>
      <c r="M6" s="250" t="s">
        <v>1731</v>
      </c>
    </row>
    <row r="7" spans="1:13">
      <c r="A7" s="248" t="s">
        <v>1028</v>
      </c>
      <c r="B7" s="249" t="s">
        <v>919</v>
      </c>
      <c r="C7" s="249" t="s">
        <v>1740</v>
      </c>
      <c r="D7" s="249" t="s">
        <v>1741</v>
      </c>
      <c r="E7" s="249" t="s">
        <v>1742</v>
      </c>
      <c r="F7" s="249" t="s">
        <v>1743</v>
      </c>
      <c r="G7" s="249" t="s">
        <v>1744</v>
      </c>
      <c r="H7" s="249" t="s">
        <v>1745</v>
      </c>
      <c r="I7" s="249" t="s">
        <v>1746</v>
      </c>
      <c r="J7" s="249" t="s">
        <v>1747</v>
      </c>
      <c r="K7" s="249" t="s">
        <v>1176</v>
      </c>
      <c r="L7" s="249" t="s">
        <v>1748</v>
      </c>
      <c r="M7" s="250" t="s">
        <v>1749</v>
      </c>
    </row>
    <row r="8" spans="1:13">
      <c r="A8" s="248" t="s">
        <v>1033</v>
      </c>
      <c r="B8" s="249" t="s">
        <v>919</v>
      </c>
      <c r="C8" s="249" t="s">
        <v>1740</v>
      </c>
      <c r="D8" s="249" t="s">
        <v>1750</v>
      </c>
      <c r="E8" s="249" t="s">
        <v>1751</v>
      </c>
      <c r="F8" s="249" t="s">
        <v>1752</v>
      </c>
      <c r="G8" s="249" t="s">
        <v>1176</v>
      </c>
      <c r="H8" s="249" t="s">
        <v>1753</v>
      </c>
      <c r="I8" s="249" t="s">
        <v>1754</v>
      </c>
      <c r="J8" s="249" t="s">
        <v>1755</v>
      </c>
      <c r="K8" s="249" t="s">
        <v>1176</v>
      </c>
      <c r="L8" s="249" t="s">
        <v>1756</v>
      </c>
      <c r="M8" s="250" t="s">
        <v>1757</v>
      </c>
    </row>
    <row r="9" spans="1:13">
      <c r="A9" s="248" t="s">
        <v>1038</v>
      </c>
      <c r="B9" s="249" t="s">
        <v>919</v>
      </c>
      <c r="C9" s="249" t="s">
        <v>1740</v>
      </c>
      <c r="D9" s="249" t="s">
        <v>1758</v>
      </c>
      <c r="E9" s="249" t="s">
        <v>1176</v>
      </c>
      <c r="F9" s="249" t="s">
        <v>1759</v>
      </c>
      <c r="G9" s="249" t="s">
        <v>1760</v>
      </c>
      <c r="H9" s="249" t="s">
        <v>1761</v>
      </c>
      <c r="I9" s="249" t="s">
        <v>1762</v>
      </c>
      <c r="J9" s="249" t="s">
        <v>1763</v>
      </c>
      <c r="K9" s="249" t="s">
        <v>1176</v>
      </c>
      <c r="L9" s="249" t="s">
        <v>1764</v>
      </c>
      <c r="M9" s="250" t="s">
        <v>1765</v>
      </c>
    </row>
    <row r="10" spans="1:13">
      <c r="A10" s="248" t="s">
        <v>1060</v>
      </c>
      <c r="B10" s="249" t="s">
        <v>919</v>
      </c>
      <c r="C10" s="249" t="s">
        <v>1740</v>
      </c>
      <c r="D10" s="249" t="s">
        <v>1766</v>
      </c>
      <c r="E10" s="249" t="s">
        <v>1767</v>
      </c>
      <c r="F10" s="249" t="s">
        <v>1768</v>
      </c>
      <c r="G10" s="249" t="s">
        <v>1176</v>
      </c>
      <c r="H10" s="249" t="s">
        <v>1769</v>
      </c>
      <c r="I10" s="249" t="s">
        <v>1770</v>
      </c>
      <c r="J10" s="262">
        <v>0</v>
      </c>
      <c r="K10" s="249" t="s">
        <v>1176</v>
      </c>
      <c r="L10" s="249" t="s">
        <v>1770</v>
      </c>
      <c r="M10" s="250" t="s">
        <v>1771</v>
      </c>
    </row>
    <row r="11" spans="1:13">
      <c r="A11" s="248" t="s">
        <v>1066</v>
      </c>
      <c r="B11" s="249" t="s">
        <v>919</v>
      </c>
      <c r="C11" s="249" t="s">
        <v>1740</v>
      </c>
      <c r="D11" s="249" t="s">
        <v>1772</v>
      </c>
      <c r="E11" s="249" t="s">
        <v>1773</v>
      </c>
      <c r="F11" s="249" t="s">
        <v>1774</v>
      </c>
      <c r="G11" s="249" t="s">
        <v>1176</v>
      </c>
      <c r="H11" s="249" t="s">
        <v>1775</v>
      </c>
      <c r="I11" s="249" t="s">
        <v>1776</v>
      </c>
      <c r="J11" s="249" t="s">
        <v>1777</v>
      </c>
      <c r="K11" s="249" t="s">
        <v>1176</v>
      </c>
      <c r="L11" s="249" t="s">
        <v>1778</v>
      </c>
      <c r="M11" s="250" t="s">
        <v>1779</v>
      </c>
    </row>
    <row r="12" spans="1:13">
      <c r="A12" s="248" t="s">
        <v>1071</v>
      </c>
      <c r="B12" s="249" t="s">
        <v>919</v>
      </c>
      <c r="C12" s="249" t="s">
        <v>1740</v>
      </c>
      <c r="D12" s="249" t="s">
        <v>1780</v>
      </c>
      <c r="E12" s="249" t="s">
        <v>1781</v>
      </c>
      <c r="F12" s="249" t="s">
        <v>1782</v>
      </c>
      <c r="G12" s="249" t="s">
        <v>1176</v>
      </c>
      <c r="H12" s="249" t="s">
        <v>1783</v>
      </c>
      <c r="I12" s="249" t="s">
        <v>1784</v>
      </c>
      <c r="J12" s="249" t="s">
        <v>1785</v>
      </c>
      <c r="K12" s="249" t="s">
        <v>1176</v>
      </c>
      <c r="L12" s="249" t="s">
        <v>1786</v>
      </c>
      <c r="M12" s="250" t="s">
        <v>1787</v>
      </c>
    </row>
    <row r="13" spans="1:13">
      <c r="A13" s="248" t="s">
        <v>1076</v>
      </c>
      <c r="B13" s="249" t="s">
        <v>919</v>
      </c>
      <c r="C13" s="249" t="s">
        <v>1740</v>
      </c>
      <c r="D13" s="249" t="s">
        <v>1788</v>
      </c>
      <c r="E13" s="249" t="s">
        <v>1789</v>
      </c>
      <c r="F13" s="249" t="s">
        <v>1790</v>
      </c>
      <c r="G13" s="249" t="s">
        <v>1791</v>
      </c>
      <c r="H13" s="249" t="s">
        <v>1792</v>
      </c>
      <c r="I13" s="249" t="s">
        <v>1793</v>
      </c>
      <c r="J13" s="249" t="s">
        <v>1794</v>
      </c>
      <c r="K13" s="249" t="s">
        <v>1176</v>
      </c>
      <c r="L13" s="249" t="s">
        <v>1795</v>
      </c>
      <c r="M13" s="250" t="s">
        <v>1796</v>
      </c>
    </row>
    <row r="14" spans="1:13">
      <c r="A14" s="248" t="s">
        <v>1081</v>
      </c>
      <c r="B14" s="249" t="s">
        <v>919</v>
      </c>
      <c r="C14" s="249" t="s">
        <v>1740</v>
      </c>
      <c r="D14" s="249" t="s">
        <v>1797</v>
      </c>
      <c r="E14" s="249" t="s">
        <v>1798</v>
      </c>
      <c r="F14" s="249" t="s">
        <v>1799</v>
      </c>
      <c r="G14" s="249" t="s">
        <v>1800</v>
      </c>
      <c r="H14" s="249" t="s">
        <v>1801</v>
      </c>
      <c r="I14" s="249" t="s">
        <v>1802</v>
      </c>
      <c r="J14" s="249" t="s">
        <v>1803</v>
      </c>
      <c r="K14" s="249" t="s">
        <v>1176</v>
      </c>
      <c r="L14" s="249" t="s">
        <v>1804</v>
      </c>
      <c r="M14" s="250" t="s">
        <v>1805</v>
      </c>
    </row>
    <row r="15" spans="1:13">
      <c r="A15" s="248" t="s">
        <v>1087</v>
      </c>
      <c r="B15" s="249" t="s">
        <v>919</v>
      </c>
      <c r="C15" s="249" t="s">
        <v>1740</v>
      </c>
      <c r="D15" s="249" t="s">
        <v>1806</v>
      </c>
      <c r="E15" s="249" t="s">
        <v>1807</v>
      </c>
      <c r="F15" s="249" t="s">
        <v>1808</v>
      </c>
      <c r="G15" s="249" t="s">
        <v>1809</v>
      </c>
      <c r="H15" s="249" t="s">
        <v>1810</v>
      </c>
      <c r="I15" s="249" t="s">
        <v>1811</v>
      </c>
      <c r="J15" s="249" t="s">
        <v>1812</v>
      </c>
      <c r="K15" s="249" t="s">
        <v>1176</v>
      </c>
      <c r="L15" s="249" t="s">
        <v>1813</v>
      </c>
      <c r="M15" s="250" t="s">
        <v>1814</v>
      </c>
    </row>
    <row r="16" spans="1:13">
      <c r="A16" s="248" t="s">
        <v>1093</v>
      </c>
      <c r="B16" s="249" t="s">
        <v>919</v>
      </c>
      <c r="C16" s="249" t="s">
        <v>1815</v>
      </c>
      <c r="D16" s="249" t="s">
        <v>1816</v>
      </c>
      <c r="E16" s="249" t="s">
        <v>1817</v>
      </c>
      <c r="F16" s="249" t="s">
        <v>1818</v>
      </c>
      <c r="G16" s="249" t="s">
        <v>1819</v>
      </c>
      <c r="H16" s="249" t="s">
        <v>1820</v>
      </c>
      <c r="I16" s="249" t="s">
        <v>1821</v>
      </c>
      <c r="J16" s="249" t="s">
        <v>1822</v>
      </c>
      <c r="K16" s="249" t="s">
        <v>1176</v>
      </c>
      <c r="L16" s="249" t="s">
        <v>1823</v>
      </c>
      <c r="M16" s="250" t="s">
        <v>1824</v>
      </c>
    </row>
    <row r="17" spans="1:13">
      <c r="A17" s="248" t="s">
        <v>1099</v>
      </c>
      <c r="B17" s="249" t="s">
        <v>919</v>
      </c>
      <c r="C17" s="249" t="s">
        <v>1815</v>
      </c>
      <c r="D17" s="249" t="s">
        <v>1825</v>
      </c>
      <c r="E17" s="249" t="s">
        <v>1826</v>
      </c>
      <c r="F17" s="249" t="s">
        <v>1827</v>
      </c>
      <c r="G17" s="249" t="s">
        <v>1176</v>
      </c>
      <c r="H17" s="249" t="s">
        <v>1828</v>
      </c>
      <c r="I17" s="249" t="s">
        <v>1829</v>
      </c>
      <c r="J17" s="249" t="s">
        <v>1830</v>
      </c>
      <c r="K17" s="249" t="s">
        <v>1176</v>
      </c>
      <c r="L17" s="249" t="s">
        <v>1831</v>
      </c>
      <c r="M17" s="250" t="s">
        <v>1832</v>
      </c>
    </row>
    <row r="18" spans="1:13">
      <c r="A18" s="248" t="s">
        <v>1105</v>
      </c>
      <c r="B18" s="249" t="s">
        <v>919</v>
      </c>
      <c r="C18" s="249" t="s">
        <v>1815</v>
      </c>
      <c r="D18" s="249" t="s">
        <v>1833</v>
      </c>
      <c r="E18" s="249" t="s">
        <v>1834</v>
      </c>
      <c r="F18" s="249" t="s">
        <v>1835</v>
      </c>
      <c r="G18" s="249" t="s">
        <v>1176</v>
      </c>
      <c r="H18" s="249" t="s">
        <v>1836</v>
      </c>
      <c r="I18" s="249" t="s">
        <v>1837</v>
      </c>
      <c r="J18" s="249" t="s">
        <v>1838</v>
      </c>
      <c r="K18" s="249" t="s">
        <v>1176</v>
      </c>
      <c r="L18" s="249" t="s">
        <v>1839</v>
      </c>
      <c r="M18" s="250" t="s">
        <v>1840</v>
      </c>
    </row>
    <row r="19" spans="1:13">
      <c r="A19" s="248" t="s">
        <v>1111</v>
      </c>
      <c r="B19" s="249" t="s">
        <v>919</v>
      </c>
      <c r="C19" s="249" t="s">
        <v>1815</v>
      </c>
      <c r="D19" s="249" t="s">
        <v>1841</v>
      </c>
      <c r="E19" s="249" t="s">
        <v>1842</v>
      </c>
      <c r="F19" s="249" t="s">
        <v>1843</v>
      </c>
      <c r="G19" s="249" t="s">
        <v>1844</v>
      </c>
      <c r="H19" s="249" t="s">
        <v>1845</v>
      </c>
      <c r="I19" s="249" t="s">
        <v>1846</v>
      </c>
      <c r="J19" s="249" t="s">
        <v>1847</v>
      </c>
      <c r="K19" s="249" t="s">
        <v>1176</v>
      </c>
      <c r="L19" s="249" t="s">
        <v>1848</v>
      </c>
      <c r="M19" s="250" t="s">
        <v>1849</v>
      </c>
    </row>
    <row r="20" spans="1:13">
      <c r="A20" s="248" t="s">
        <v>1117</v>
      </c>
      <c r="B20" s="249" t="s">
        <v>919</v>
      </c>
      <c r="C20" s="249" t="s">
        <v>1815</v>
      </c>
      <c r="D20" s="249" t="s">
        <v>1850</v>
      </c>
      <c r="E20" s="249" t="s">
        <v>1851</v>
      </c>
      <c r="F20" s="249" t="s">
        <v>1852</v>
      </c>
      <c r="G20" s="249" t="s">
        <v>1176</v>
      </c>
      <c r="H20" s="249" t="s">
        <v>1853</v>
      </c>
      <c r="I20" s="249" t="s">
        <v>1854</v>
      </c>
      <c r="J20" s="249" t="s">
        <v>1855</v>
      </c>
      <c r="K20" s="249" t="s">
        <v>1176</v>
      </c>
      <c r="L20" s="249" t="s">
        <v>1856</v>
      </c>
      <c r="M20" s="250" t="s">
        <v>1857</v>
      </c>
    </row>
    <row r="21" spans="1:13">
      <c r="A21" s="248" t="s">
        <v>1123</v>
      </c>
      <c r="B21" s="249" t="s">
        <v>919</v>
      </c>
      <c r="C21" s="249" t="s">
        <v>1815</v>
      </c>
      <c r="D21" s="249" t="s">
        <v>1858</v>
      </c>
      <c r="E21" s="249" t="s">
        <v>1859</v>
      </c>
      <c r="F21" s="249" t="s">
        <v>1860</v>
      </c>
      <c r="G21" s="249" t="s">
        <v>1176</v>
      </c>
      <c r="H21" s="249" t="s">
        <v>1861</v>
      </c>
      <c r="I21" s="249" t="s">
        <v>1862</v>
      </c>
      <c r="J21" s="249" t="s">
        <v>1863</v>
      </c>
      <c r="K21" s="249" t="s">
        <v>1176</v>
      </c>
      <c r="L21" s="249" t="s">
        <v>1864</v>
      </c>
      <c r="M21" s="250" t="s">
        <v>1865</v>
      </c>
    </row>
    <row r="22" spans="1:13">
      <c r="A22" s="248" t="s">
        <v>1220</v>
      </c>
      <c r="B22" s="249" t="s">
        <v>919</v>
      </c>
      <c r="C22" s="249" t="s">
        <v>1815</v>
      </c>
      <c r="D22" s="249" t="s">
        <v>1866</v>
      </c>
      <c r="E22" s="249" t="s">
        <v>1867</v>
      </c>
      <c r="F22" s="249" t="s">
        <v>1868</v>
      </c>
      <c r="G22" s="249" t="s">
        <v>1869</v>
      </c>
      <c r="H22" s="249" t="s">
        <v>1870</v>
      </c>
      <c r="I22" s="249" t="s">
        <v>1871</v>
      </c>
      <c r="J22" s="249" t="s">
        <v>1872</v>
      </c>
      <c r="K22" s="249" t="s">
        <v>1176</v>
      </c>
      <c r="L22" s="249" t="s">
        <v>1873</v>
      </c>
      <c r="M22" s="250" t="s">
        <v>1874</v>
      </c>
    </row>
    <row r="23" spans="1:13">
      <c r="A23" s="248" t="s">
        <v>1226</v>
      </c>
      <c r="B23" s="249" t="s">
        <v>919</v>
      </c>
      <c r="C23" s="249" t="s">
        <v>1815</v>
      </c>
      <c r="D23" s="249" t="s">
        <v>1875</v>
      </c>
      <c r="E23" s="249" t="s">
        <v>1876</v>
      </c>
      <c r="F23" s="249" t="s">
        <v>1877</v>
      </c>
      <c r="G23" s="249" t="s">
        <v>1878</v>
      </c>
      <c r="H23" s="249" t="s">
        <v>1879</v>
      </c>
      <c r="I23" s="249" t="s">
        <v>1880</v>
      </c>
      <c r="J23" s="249" t="s">
        <v>1881</v>
      </c>
      <c r="K23" s="249" t="s">
        <v>1176</v>
      </c>
      <c r="L23" s="249" t="s">
        <v>1882</v>
      </c>
      <c r="M23" s="250" t="s">
        <v>1883</v>
      </c>
    </row>
    <row r="24" spans="1:13">
      <c r="A24" s="248" t="s">
        <v>1231</v>
      </c>
      <c r="B24" s="249" t="s">
        <v>919</v>
      </c>
      <c r="C24" s="249" t="s">
        <v>1884</v>
      </c>
      <c r="D24" s="249" t="s">
        <v>1885</v>
      </c>
      <c r="E24" s="249" t="s">
        <v>1886</v>
      </c>
      <c r="F24" s="249" t="s">
        <v>1887</v>
      </c>
      <c r="G24" s="249" t="s">
        <v>1888</v>
      </c>
      <c r="H24" s="249" t="s">
        <v>1889</v>
      </c>
      <c r="I24" s="249" t="s">
        <v>1890</v>
      </c>
      <c r="J24" s="249" t="s">
        <v>1891</v>
      </c>
      <c r="K24" s="249" t="s">
        <v>1176</v>
      </c>
      <c r="L24" s="249" t="s">
        <v>1892</v>
      </c>
      <c r="M24" s="250" t="s">
        <v>1893</v>
      </c>
    </row>
    <row r="25" spans="1:13">
      <c r="A25" s="248" t="s">
        <v>1237</v>
      </c>
      <c r="B25" s="249" t="s">
        <v>919</v>
      </c>
      <c r="C25" s="249" t="s">
        <v>1884</v>
      </c>
      <c r="D25" s="249" t="s">
        <v>1894</v>
      </c>
      <c r="E25" s="249" t="s">
        <v>1895</v>
      </c>
      <c r="F25" s="249" t="s">
        <v>1896</v>
      </c>
      <c r="G25" s="249" t="s">
        <v>1897</v>
      </c>
      <c r="H25" s="249" t="s">
        <v>1898</v>
      </c>
      <c r="I25" s="249" t="s">
        <v>1899</v>
      </c>
      <c r="J25" s="249" t="s">
        <v>1900</v>
      </c>
      <c r="K25" s="249" t="s">
        <v>1176</v>
      </c>
      <c r="L25" s="249" t="s">
        <v>1901</v>
      </c>
      <c r="M25" s="250" t="s">
        <v>1902</v>
      </c>
    </row>
    <row r="26" spans="1:13">
      <c r="A26" s="248" t="s">
        <v>1242</v>
      </c>
      <c r="B26" s="249" t="s">
        <v>919</v>
      </c>
      <c r="C26" s="249" t="s">
        <v>1884</v>
      </c>
      <c r="D26" s="249" t="s">
        <v>1903</v>
      </c>
      <c r="E26" s="249" t="s">
        <v>1904</v>
      </c>
      <c r="F26" s="249" t="s">
        <v>1905</v>
      </c>
      <c r="G26" s="249" t="s">
        <v>1906</v>
      </c>
      <c r="H26" s="249" t="s">
        <v>1907</v>
      </c>
      <c r="I26" s="249" t="s">
        <v>1908</v>
      </c>
      <c r="J26" s="249" t="s">
        <v>1909</v>
      </c>
      <c r="K26" s="249" t="s">
        <v>1176</v>
      </c>
      <c r="L26" s="249" t="s">
        <v>1910</v>
      </c>
      <c r="M26" s="250" t="s">
        <v>1911</v>
      </c>
    </row>
    <row r="27" spans="1:13">
      <c r="A27" s="248" t="s">
        <v>1245</v>
      </c>
      <c r="B27" s="249" t="s">
        <v>919</v>
      </c>
      <c r="C27" s="249" t="s">
        <v>1884</v>
      </c>
      <c r="D27" s="249" t="s">
        <v>1912</v>
      </c>
      <c r="E27" s="249" t="s">
        <v>1913</v>
      </c>
      <c r="F27" s="249" t="s">
        <v>1914</v>
      </c>
      <c r="G27" s="249" t="s">
        <v>1915</v>
      </c>
      <c r="H27" s="249" t="s">
        <v>1916</v>
      </c>
      <c r="I27" s="249" t="s">
        <v>1917</v>
      </c>
      <c r="J27" s="249" t="s">
        <v>1918</v>
      </c>
      <c r="K27" s="249" t="s">
        <v>1176</v>
      </c>
      <c r="L27" s="249" t="s">
        <v>1919</v>
      </c>
      <c r="M27" s="250" t="s">
        <v>1920</v>
      </c>
    </row>
    <row r="28" spans="1:13">
      <c r="A28" s="248" t="s">
        <v>1248</v>
      </c>
      <c r="B28" s="249" t="s">
        <v>919</v>
      </c>
      <c r="C28" s="249" t="s">
        <v>1884</v>
      </c>
      <c r="D28" s="249" t="s">
        <v>1921</v>
      </c>
      <c r="E28" s="249" t="s">
        <v>1922</v>
      </c>
      <c r="F28" s="249" t="s">
        <v>1923</v>
      </c>
      <c r="G28" s="249" t="s">
        <v>1924</v>
      </c>
      <c r="H28" s="249" t="s">
        <v>1925</v>
      </c>
      <c r="I28" s="249" t="s">
        <v>1926</v>
      </c>
      <c r="J28" s="249" t="s">
        <v>1927</v>
      </c>
      <c r="K28" s="249" t="s">
        <v>1176</v>
      </c>
      <c r="L28" s="249" t="s">
        <v>1928</v>
      </c>
      <c r="M28" s="250" t="s">
        <v>1929</v>
      </c>
    </row>
    <row r="29" spans="1:13">
      <c r="A29" s="248" t="s">
        <v>1253</v>
      </c>
      <c r="B29" s="249" t="s">
        <v>919</v>
      </c>
      <c r="C29" s="249" t="s">
        <v>1884</v>
      </c>
      <c r="D29" s="249" t="s">
        <v>1930</v>
      </c>
      <c r="E29" s="249" t="s">
        <v>1176</v>
      </c>
      <c r="F29" s="249" t="s">
        <v>1931</v>
      </c>
      <c r="G29" s="249" t="s">
        <v>1932</v>
      </c>
      <c r="H29" s="249" t="s">
        <v>1933</v>
      </c>
      <c r="I29" s="249" t="s">
        <v>1934</v>
      </c>
      <c r="J29" s="249" t="s">
        <v>1935</v>
      </c>
      <c r="K29" s="249" t="s">
        <v>1176</v>
      </c>
      <c r="L29" s="249" t="s">
        <v>1936</v>
      </c>
      <c r="M29" s="250" t="s">
        <v>1937</v>
      </c>
    </row>
    <row r="30" spans="1:13">
      <c r="A30" s="248" t="s">
        <v>1258</v>
      </c>
      <c r="B30" s="249" t="s">
        <v>919</v>
      </c>
      <c r="C30" s="249" t="s">
        <v>1884</v>
      </c>
      <c r="D30" s="249" t="s">
        <v>1938</v>
      </c>
      <c r="E30" s="249" t="s">
        <v>1939</v>
      </c>
      <c r="F30" s="249" t="s">
        <v>1940</v>
      </c>
      <c r="G30" s="249" t="s">
        <v>1941</v>
      </c>
      <c r="H30" s="249" t="s">
        <v>1942</v>
      </c>
      <c r="I30" s="249" t="s">
        <v>1943</v>
      </c>
      <c r="J30" s="249" t="s">
        <v>1944</v>
      </c>
      <c r="K30" s="249" t="s">
        <v>1176</v>
      </c>
      <c r="L30" s="249" t="s">
        <v>1945</v>
      </c>
      <c r="M30" s="250" t="s">
        <v>1946</v>
      </c>
    </row>
    <row r="31" spans="1:13">
      <c r="A31" s="248" t="s">
        <v>1180</v>
      </c>
      <c r="B31" s="249" t="s">
        <v>919</v>
      </c>
      <c r="C31" s="249" t="s">
        <v>1884</v>
      </c>
      <c r="D31" s="249" t="s">
        <v>1947</v>
      </c>
      <c r="E31" s="249" t="s">
        <v>1948</v>
      </c>
      <c r="F31" s="249" t="s">
        <v>1949</v>
      </c>
      <c r="G31" s="249" t="s">
        <v>1950</v>
      </c>
      <c r="H31" s="249" t="s">
        <v>1951</v>
      </c>
      <c r="I31" s="249" t="s">
        <v>1952</v>
      </c>
      <c r="J31" s="249" t="s">
        <v>1953</v>
      </c>
      <c r="K31" s="249" t="s">
        <v>1176</v>
      </c>
      <c r="L31" s="249" t="s">
        <v>1954</v>
      </c>
      <c r="M31" s="250" t="s">
        <v>1955</v>
      </c>
    </row>
    <row r="32" spans="1:13">
      <c r="A32" s="248" t="s">
        <v>1265</v>
      </c>
      <c r="B32" s="249" t="s">
        <v>919</v>
      </c>
      <c r="C32" s="249" t="s">
        <v>1884</v>
      </c>
      <c r="D32" s="249" t="s">
        <v>1956</v>
      </c>
      <c r="E32" s="249" t="s">
        <v>1957</v>
      </c>
      <c r="F32" s="249" t="s">
        <v>1958</v>
      </c>
      <c r="G32" s="249" t="s">
        <v>1959</v>
      </c>
      <c r="H32" s="249" t="s">
        <v>1960</v>
      </c>
      <c r="I32" s="249" t="s">
        <v>1961</v>
      </c>
      <c r="J32" s="249" t="s">
        <v>1962</v>
      </c>
      <c r="K32" s="249" t="s">
        <v>1176</v>
      </c>
      <c r="L32" s="249" t="s">
        <v>1963</v>
      </c>
      <c r="M32" s="250" t="s">
        <v>1964</v>
      </c>
    </row>
    <row r="33" spans="1:13">
      <c r="A33" s="248" t="s">
        <v>1270</v>
      </c>
      <c r="B33" s="249" t="s">
        <v>919</v>
      </c>
      <c r="C33" s="249" t="s">
        <v>1884</v>
      </c>
      <c r="D33" s="249" t="s">
        <v>1965</v>
      </c>
      <c r="E33" s="249" t="s">
        <v>1966</v>
      </c>
      <c r="F33" s="249" t="s">
        <v>1967</v>
      </c>
      <c r="G33" s="249" t="s">
        <v>1968</v>
      </c>
      <c r="H33" s="249" t="s">
        <v>1969</v>
      </c>
      <c r="I33" s="249" t="s">
        <v>1970</v>
      </c>
      <c r="J33" s="249" t="s">
        <v>1971</v>
      </c>
      <c r="K33" s="249" t="s">
        <v>1176</v>
      </c>
      <c r="L33" s="249" t="s">
        <v>1972</v>
      </c>
      <c r="M33" s="250" t="s">
        <v>1973</v>
      </c>
    </row>
    <row r="34" spans="1:13">
      <c r="A34" s="248" t="s">
        <v>1274</v>
      </c>
      <c r="B34" s="249" t="s">
        <v>919</v>
      </c>
      <c r="C34" s="249" t="s">
        <v>1974</v>
      </c>
      <c r="D34" s="249" t="s">
        <v>1975</v>
      </c>
      <c r="E34" s="249" t="s">
        <v>1976</v>
      </c>
      <c r="F34" s="249" t="s">
        <v>1977</v>
      </c>
      <c r="G34" s="249" t="s">
        <v>1978</v>
      </c>
      <c r="H34" s="249" t="s">
        <v>1979</v>
      </c>
      <c r="I34" s="249" t="s">
        <v>1980</v>
      </c>
      <c r="J34" s="249" t="s">
        <v>1981</v>
      </c>
      <c r="K34" s="249" t="s">
        <v>1176</v>
      </c>
      <c r="L34" s="249" t="s">
        <v>1982</v>
      </c>
      <c r="M34" s="250" t="s">
        <v>1983</v>
      </c>
    </row>
    <row r="35" spans="1:13">
      <c r="A35" s="248" t="s">
        <v>1279</v>
      </c>
      <c r="B35" s="249" t="s">
        <v>919</v>
      </c>
      <c r="C35" s="249" t="s">
        <v>1974</v>
      </c>
      <c r="D35" s="249" t="s">
        <v>1984</v>
      </c>
      <c r="E35" s="249" t="s">
        <v>1985</v>
      </c>
      <c r="F35" s="249" t="s">
        <v>1986</v>
      </c>
      <c r="G35" s="249" t="s">
        <v>1987</v>
      </c>
      <c r="H35" s="249" t="s">
        <v>1988</v>
      </c>
      <c r="I35" s="249" t="s">
        <v>1989</v>
      </c>
      <c r="J35" s="249" t="s">
        <v>1990</v>
      </c>
      <c r="K35" s="249" t="s">
        <v>1176</v>
      </c>
      <c r="L35" s="249" t="s">
        <v>1991</v>
      </c>
      <c r="M35" s="250" t="s">
        <v>1992</v>
      </c>
    </row>
    <row r="36" spans="1:13">
      <c r="A36" s="248" t="s">
        <v>1281</v>
      </c>
      <c r="B36" s="249" t="s">
        <v>919</v>
      </c>
      <c r="C36" s="249" t="s">
        <v>1974</v>
      </c>
      <c r="D36" s="249" t="s">
        <v>1993</v>
      </c>
      <c r="E36" s="249" t="s">
        <v>1994</v>
      </c>
      <c r="F36" s="249" t="s">
        <v>1995</v>
      </c>
      <c r="G36" s="249" t="s">
        <v>1996</v>
      </c>
      <c r="H36" s="249" t="s">
        <v>1997</v>
      </c>
      <c r="I36" s="249" t="s">
        <v>1998</v>
      </c>
      <c r="J36" s="249" t="s">
        <v>1999</v>
      </c>
      <c r="K36" s="249" t="s">
        <v>1176</v>
      </c>
      <c r="L36" s="249" t="s">
        <v>2000</v>
      </c>
      <c r="M36" s="250" t="s">
        <v>2001</v>
      </c>
    </row>
    <row r="37" spans="1:13">
      <c r="A37" s="248" t="s">
        <v>1282</v>
      </c>
      <c r="B37" s="249" t="s">
        <v>919</v>
      </c>
      <c r="C37" s="249" t="s">
        <v>1974</v>
      </c>
      <c r="D37" s="249" t="s">
        <v>2002</v>
      </c>
      <c r="E37" s="249" t="s">
        <v>2003</v>
      </c>
      <c r="F37" s="249" t="s">
        <v>2004</v>
      </c>
      <c r="G37" s="249" t="s">
        <v>2005</v>
      </c>
      <c r="H37" s="249" t="s">
        <v>2006</v>
      </c>
      <c r="I37" s="249" t="s">
        <v>2007</v>
      </c>
      <c r="J37" s="249" t="s">
        <v>2008</v>
      </c>
      <c r="K37" s="249" t="s">
        <v>1176</v>
      </c>
      <c r="L37" s="249" t="s">
        <v>2009</v>
      </c>
      <c r="M37" s="250" t="s">
        <v>2010</v>
      </c>
    </row>
    <row r="38" spans="1:13">
      <c r="A38" s="248" t="s">
        <v>1283</v>
      </c>
      <c r="B38" s="249" t="s">
        <v>919</v>
      </c>
      <c r="C38" s="249" t="s">
        <v>1974</v>
      </c>
      <c r="D38" s="249" t="s">
        <v>2011</v>
      </c>
      <c r="E38" s="249" t="s">
        <v>2012</v>
      </c>
      <c r="F38" s="249" t="s">
        <v>2013</v>
      </c>
      <c r="G38" s="249" t="s">
        <v>2014</v>
      </c>
      <c r="H38" s="249" t="s">
        <v>2015</v>
      </c>
      <c r="I38" s="249" t="s">
        <v>2016</v>
      </c>
      <c r="J38" s="249" t="s">
        <v>2017</v>
      </c>
      <c r="K38" s="249" t="s">
        <v>1176</v>
      </c>
      <c r="L38" s="249" t="s">
        <v>2018</v>
      </c>
      <c r="M38" s="250" t="s">
        <v>2019</v>
      </c>
    </row>
    <row r="39" spans="1:13">
      <c r="A39" s="248" t="s">
        <v>1287</v>
      </c>
      <c r="B39" s="249" t="s">
        <v>919</v>
      </c>
      <c r="C39" s="249" t="s">
        <v>1974</v>
      </c>
      <c r="D39" s="249" t="s">
        <v>2020</v>
      </c>
      <c r="E39" s="249" t="s">
        <v>2021</v>
      </c>
      <c r="F39" s="249" t="s">
        <v>1902</v>
      </c>
      <c r="G39" s="249" t="s">
        <v>2022</v>
      </c>
      <c r="H39" s="249" t="s">
        <v>2023</v>
      </c>
      <c r="I39" s="249" t="s">
        <v>2024</v>
      </c>
      <c r="J39" s="249" t="s">
        <v>2025</v>
      </c>
      <c r="K39" s="249" t="s">
        <v>1176</v>
      </c>
      <c r="L39" s="249" t="s">
        <v>2026</v>
      </c>
      <c r="M39" s="250" t="s">
        <v>2027</v>
      </c>
    </row>
    <row r="40" spans="1:13">
      <c r="A40" s="248" t="s">
        <v>1292</v>
      </c>
      <c r="B40" s="249" t="s">
        <v>919</v>
      </c>
      <c r="C40" s="249" t="s">
        <v>1974</v>
      </c>
      <c r="D40" s="249" t="s">
        <v>2028</v>
      </c>
      <c r="E40" s="249" t="s">
        <v>2029</v>
      </c>
      <c r="F40" s="249" t="s">
        <v>2030</v>
      </c>
      <c r="G40" s="249" t="s">
        <v>2031</v>
      </c>
      <c r="H40" s="249" t="s">
        <v>2032</v>
      </c>
      <c r="I40" s="249" t="s">
        <v>2033</v>
      </c>
      <c r="J40" s="249" t="s">
        <v>2034</v>
      </c>
      <c r="K40" s="249" t="s">
        <v>1176</v>
      </c>
      <c r="L40" s="249" t="s">
        <v>2035</v>
      </c>
      <c r="M40" s="250" t="s">
        <v>2036</v>
      </c>
    </row>
    <row r="41" spans="1:13">
      <c r="A41" s="248" t="s">
        <v>1293</v>
      </c>
      <c r="B41" s="249" t="s">
        <v>919</v>
      </c>
      <c r="C41" s="249" t="s">
        <v>1974</v>
      </c>
      <c r="D41" s="249" t="s">
        <v>2037</v>
      </c>
      <c r="E41" s="249" t="s">
        <v>2038</v>
      </c>
      <c r="F41" s="249" t="s">
        <v>2039</v>
      </c>
      <c r="G41" s="249" t="s">
        <v>2040</v>
      </c>
      <c r="H41" s="249" t="s">
        <v>2041</v>
      </c>
      <c r="I41" s="249" t="s">
        <v>2042</v>
      </c>
      <c r="J41" s="249" t="s">
        <v>2043</v>
      </c>
      <c r="K41" s="249" t="s">
        <v>1176</v>
      </c>
      <c r="L41" s="249" t="s">
        <v>2044</v>
      </c>
      <c r="M41" s="250" t="s">
        <v>2045</v>
      </c>
    </row>
    <row r="42" spans="1:13">
      <c r="A42" s="248" t="s">
        <v>2046</v>
      </c>
      <c r="B42" s="249" t="s">
        <v>919</v>
      </c>
      <c r="C42" s="249" t="s">
        <v>1974</v>
      </c>
      <c r="D42" s="249" t="s">
        <v>2047</v>
      </c>
      <c r="E42" s="249" t="s">
        <v>2048</v>
      </c>
      <c r="F42" s="249" t="s">
        <v>2049</v>
      </c>
      <c r="G42" s="249" t="s">
        <v>2050</v>
      </c>
      <c r="H42" s="249" t="s">
        <v>2051</v>
      </c>
      <c r="I42" s="249" t="s">
        <v>2052</v>
      </c>
      <c r="J42" s="249" t="s">
        <v>2053</v>
      </c>
      <c r="K42" s="249" t="s">
        <v>1176</v>
      </c>
      <c r="L42" s="249" t="s">
        <v>2054</v>
      </c>
      <c r="M42" s="250" t="s">
        <v>2055</v>
      </c>
    </row>
    <row r="43" spans="1:13">
      <c r="A43" s="248" t="s">
        <v>2056</v>
      </c>
      <c r="B43" s="249" t="s">
        <v>919</v>
      </c>
      <c r="C43" s="249" t="s">
        <v>1974</v>
      </c>
      <c r="D43" s="249" t="s">
        <v>2057</v>
      </c>
      <c r="E43" s="249" t="s">
        <v>2058</v>
      </c>
      <c r="F43" s="249" t="s">
        <v>2059</v>
      </c>
      <c r="G43" s="249" t="s">
        <v>2060</v>
      </c>
      <c r="H43" s="249" t="s">
        <v>2061</v>
      </c>
      <c r="I43" s="249" t="s">
        <v>2062</v>
      </c>
      <c r="J43" s="249" t="s">
        <v>2063</v>
      </c>
      <c r="K43" s="249" t="s">
        <v>1176</v>
      </c>
      <c r="L43" s="249" t="s">
        <v>2064</v>
      </c>
      <c r="M43" s="250" t="s">
        <v>2065</v>
      </c>
    </row>
    <row r="44" spans="1:13">
      <c r="A44" s="248" t="s">
        <v>2066</v>
      </c>
      <c r="B44" s="249" t="s">
        <v>919</v>
      </c>
      <c r="C44" s="249" t="s">
        <v>2067</v>
      </c>
      <c r="D44" s="249" t="s">
        <v>2068</v>
      </c>
      <c r="E44" s="249" t="s">
        <v>2069</v>
      </c>
      <c r="F44" s="249" t="s">
        <v>2070</v>
      </c>
      <c r="G44" s="249" t="s">
        <v>1176</v>
      </c>
      <c r="H44" s="249" t="s">
        <v>2071</v>
      </c>
      <c r="I44" s="249" t="s">
        <v>2072</v>
      </c>
      <c r="J44" s="249" t="s">
        <v>2073</v>
      </c>
      <c r="K44" s="249" t="s">
        <v>1176</v>
      </c>
      <c r="L44" s="249" t="s">
        <v>2074</v>
      </c>
      <c r="M44" s="250" t="s">
        <v>2075</v>
      </c>
    </row>
    <row r="45" spans="1:13">
      <c r="A45" s="248" t="s">
        <v>2076</v>
      </c>
      <c r="B45" s="249" t="s">
        <v>919</v>
      </c>
      <c r="C45" s="249" t="s">
        <v>2067</v>
      </c>
      <c r="D45" s="249" t="s">
        <v>2077</v>
      </c>
      <c r="E45" s="249" t="s">
        <v>2078</v>
      </c>
      <c r="F45" s="249" t="s">
        <v>2079</v>
      </c>
      <c r="G45" s="249" t="s">
        <v>2080</v>
      </c>
      <c r="H45" s="249" t="s">
        <v>2081</v>
      </c>
      <c r="I45" s="249" t="s">
        <v>2082</v>
      </c>
      <c r="J45" s="249" t="s">
        <v>2083</v>
      </c>
      <c r="K45" s="249" t="s">
        <v>1176</v>
      </c>
      <c r="L45" s="249" t="s">
        <v>2084</v>
      </c>
      <c r="M45" s="250" t="s">
        <v>2085</v>
      </c>
    </row>
    <row r="46" spans="1:13">
      <c r="A46" s="248" t="s">
        <v>2086</v>
      </c>
      <c r="B46" s="249" t="s">
        <v>919</v>
      </c>
      <c r="C46" s="249" t="s">
        <v>2067</v>
      </c>
      <c r="D46" s="249" t="s">
        <v>2087</v>
      </c>
      <c r="E46" s="249" t="s">
        <v>2088</v>
      </c>
      <c r="F46" s="249" t="s">
        <v>2089</v>
      </c>
      <c r="G46" s="249" t="s">
        <v>2090</v>
      </c>
      <c r="H46" s="249" t="s">
        <v>2091</v>
      </c>
      <c r="I46" s="249" t="s">
        <v>2092</v>
      </c>
      <c r="J46" s="249" t="s">
        <v>2093</v>
      </c>
      <c r="K46" s="249" t="s">
        <v>1176</v>
      </c>
      <c r="L46" s="249" t="s">
        <v>2094</v>
      </c>
      <c r="M46" s="250" t="s">
        <v>2095</v>
      </c>
    </row>
    <row r="47" spans="1:13">
      <c r="A47" s="248" t="s">
        <v>2096</v>
      </c>
      <c r="B47" s="249" t="s">
        <v>919</v>
      </c>
      <c r="C47" s="249" t="s">
        <v>2067</v>
      </c>
      <c r="D47" s="249" t="s">
        <v>2097</v>
      </c>
      <c r="E47" s="249" t="s">
        <v>2098</v>
      </c>
      <c r="F47" s="249" t="s">
        <v>2099</v>
      </c>
      <c r="G47" s="249" t="s">
        <v>2100</v>
      </c>
      <c r="H47" s="249" t="s">
        <v>2101</v>
      </c>
      <c r="I47" s="249" t="s">
        <v>2102</v>
      </c>
      <c r="J47" s="249" t="s">
        <v>2103</v>
      </c>
      <c r="K47" s="249" t="s">
        <v>1176</v>
      </c>
      <c r="L47" s="249" t="s">
        <v>2104</v>
      </c>
      <c r="M47" s="250" t="s">
        <v>2105</v>
      </c>
    </row>
    <row r="48" spans="1:13">
      <c r="A48" s="248" t="s">
        <v>2106</v>
      </c>
      <c r="B48" s="249" t="s">
        <v>919</v>
      </c>
      <c r="C48" s="249" t="s">
        <v>2067</v>
      </c>
      <c r="D48" s="249" t="s">
        <v>2107</v>
      </c>
      <c r="E48" s="249" t="s">
        <v>2108</v>
      </c>
      <c r="F48" s="249" t="s">
        <v>2109</v>
      </c>
      <c r="G48" s="249" t="s">
        <v>2110</v>
      </c>
      <c r="H48" s="249" t="s">
        <v>2111</v>
      </c>
      <c r="I48" s="249" t="s">
        <v>2112</v>
      </c>
      <c r="J48" s="249" t="s">
        <v>2113</v>
      </c>
      <c r="K48" s="249" t="s">
        <v>1176</v>
      </c>
      <c r="L48" s="249" t="s">
        <v>2114</v>
      </c>
      <c r="M48" s="250" t="s">
        <v>2115</v>
      </c>
    </row>
    <row r="49" spans="1:13">
      <c r="A49" s="248" t="s">
        <v>2116</v>
      </c>
      <c r="B49" s="249" t="s">
        <v>919</v>
      </c>
      <c r="C49" s="249" t="s">
        <v>2067</v>
      </c>
      <c r="D49" s="249" t="s">
        <v>2117</v>
      </c>
      <c r="E49" s="249" t="s">
        <v>2118</v>
      </c>
      <c r="F49" s="249" t="s">
        <v>2119</v>
      </c>
      <c r="G49" s="249" t="s">
        <v>2120</v>
      </c>
      <c r="H49" s="249" t="s">
        <v>2121</v>
      </c>
      <c r="I49" s="249" t="s">
        <v>2122</v>
      </c>
      <c r="J49" s="249" t="s">
        <v>2123</v>
      </c>
      <c r="K49" s="249" t="s">
        <v>1176</v>
      </c>
      <c r="L49" s="249" t="s">
        <v>2124</v>
      </c>
      <c r="M49" s="250" t="s">
        <v>2125</v>
      </c>
    </row>
    <row r="50" spans="1:13">
      <c r="A50" s="248" t="s">
        <v>2126</v>
      </c>
      <c r="B50" s="249" t="s">
        <v>919</v>
      </c>
      <c r="C50" s="249" t="s">
        <v>2127</v>
      </c>
      <c r="D50" s="249" t="s">
        <v>2128</v>
      </c>
      <c r="E50" s="249" t="s">
        <v>2129</v>
      </c>
      <c r="F50" s="249" t="s">
        <v>2130</v>
      </c>
      <c r="G50" s="249" t="s">
        <v>2131</v>
      </c>
      <c r="H50" s="249" t="s">
        <v>2132</v>
      </c>
      <c r="I50" s="249" t="s">
        <v>2133</v>
      </c>
      <c r="J50" s="249" t="s">
        <v>2134</v>
      </c>
      <c r="K50" s="249" t="s">
        <v>2135</v>
      </c>
      <c r="L50" s="249" t="s">
        <v>2136</v>
      </c>
      <c r="M50" s="250" t="s">
        <v>2137</v>
      </c>
    </row>
    <row r="51" spans="1:13">
      <c r="A51" s="248" t="s">
        <v>2138</v>
      </c>
      <c r="B51" s="249" t="s">
        <v>919</v>
      </c>
      <c r="C51" s="249" t="s">
        <v>2127</v>
      </c>
      <c r="D51" s="249" t="s">
        <v>2139</v>
      </c>
      <c r="E51" s="249" t="s">
        <v>2140</v>
      </c>
      <c r="F51" s="249" t="s">
        <v>2141</v>
      </c>
      <c r="G51" s="249" t="s">
        <v>2142</v>
      </c>
      <c r="H51" s="249" t="s">
        <v>2143</v>
      </c>
      <c r="I51" s="249" t="s">
        <v>2144</v>
      </c>
      <c r="J51" s="249" t="s">
        <v>2145</v>
      </c>
      <c r="K51" s="249" t="s">
        <v>1176</v>
      </c>
      <c r="L51" s="249" t="s">
        <v>2146</v>
      </c>
      <c r="M51" s="250" t="s">
        <v>2147</v>
      </c>
    </row>
    <row r="52" spans="1:13">
      <c r="A52" s="248" t="s">
        <v>2148</v>
      </c>
      <c r="B52" s="249" t="s">
        <v>919</v>
      </c>
      <c r="C52" s="249" t="s">
        <v>2127</v>
      </c>
      <c r="D52" s="249" t="s">
        <v>2149</v>
      </c>
      <c r="E52" s="249" t="s">
        <v>2150</v>
      </c>
      <c r="F52" s="249" t="s">
        <v>2151</v>
      </c>
      <c r="G52" s="249" t="s">
        <v>2152</v>
      </c>
      <c r="H52" s="249" t="s">
        <v>2153</v>
      </c>
      <c r="I52" s="249" t="s">
        <v>2154</v>
      </c>
      <c r="J52" s="249" t="s">
        <v>2155</v>
      </c>
      <c r="K52" s="249" t="s">
        <v>1176</v>
      </c>
      <c r="L52" s="249" t="s">
        <v>2156</v>
      </c>
      <c r="M52" s="250" t="s">
        <v>2157</v>
      </c>
    </row>
    <row r="53" spans="1:13">
      <c r="A53" s="248" t="s">
        <v>2158</v>
      </c>
      <c r="B53" s="249" t="s">
        <v>919</v>
      </c>
      <c r="C53" s="249" t="s">
        <v>2127</v>
      </c>
      <c r="D53" s="249" t="s">
        <v>2159</v>
      </c>
      <c r="E53" s="249" t="s">
        <v>2160</v>
      </c>
      <c r="F53" s="249" t="s">
        <v>2161</v>
      </c>
      <c r="G53" s="249" t="s">
        <v>2162</v>
      </c>
      <c r="H53" s="249" t="s">
        <v>2163</v>
      </c>
      <c r="I53" s="249" t="s">
        <v>2164</v>
      </c>
      <c r="J53" s="249" t="s">
        <v>2165</v>
      </c>
      <c r="K53" s="249" t="s">
        <v>1176</v>
      </c>
      <c r="L53" s="249" t="s">
        <v>2166</v>
      </c>
      <c r="M53" s="250" t="s">
        <v>2167</v>
      </c>
    </row>
    <row r="54" spans="1:13">
      <c r="A54" s="248" t="s">
        <v>2168</v>
      </c>
      <c r="B54" s="249" t="s">
        <v>919</v>
      </c>
      <c r="C54" s="249" t="s">
        <v>2127</v>
      </c>
      <c r="D54" s="249" t="s">
        <v>2169</v>
      </c>
      <c r="E54" s="249" t="s">
        <v>2170</v>
      </c>
      <c r="F54" s="249" t="s">
        <v>2171</v>
      </c>
      <c r="G54" s="249" t="s">
        <v>2172</v>
      </c>
      <c r="H54" s="249" t="s">
        <v>2173</v>
      </c>
      <c r="I54" s="249" t="s">
        <v>2174</v>
      </c>
      <c r="J54" s="249" t="s">
        <v>2175</v>
      </c>
      <c r="K54" s="249" t="s">
        <v>1176</v>
      </c>
      <c r="L54" s="249" t="s">
        <v>2176</v>
      </c>
      <c r="M54" s="250" t="s">
        <v>2177</v>
      </c>
    </row>
    <row r="55" spans="1:13">
      <c r="A55" s="248" t="s">
        <v>2178</v>
      </c>
      <c r="B55" s="249" t="s">
        <v>919</v>
      </c>
      <c r="C55" s="249" t="s">
        <v>2127</v>
      </c>
      <c r="D55" s="249" t="s">
        <v>2179</v>
      </c>
      <c r="E55" s="249" t="s">
        <v>2180</v>
      </c>
      <c r="F55" s="249" t="s">
        <v>2181</v>
      </c>
      <c r="G55" s="249" t="s">
        <v>2182</v>
      </c>
      <c r="H55" s="249" t="s">
        <v>2183</v>
      </c>
      <c r="I55" s="249" t="s">
        <v>2184</v>
      </c>
      <c r="J55" s="249" t="s">
        <v>2185</v>
      </c>
      <c r="K55" s="249" t="s">
        <v>1176</v>
      </c>
      <c r="L55" s="249" t="s">
        <v>2186</v>
      </c>
      <c r="M55" s="250" t="s">
        <v>2187</v>
      </c>
    </row>
    <row r="56" spans="1:13">
      <c r="A56" s="248" t="s">
        <v>2188</v>
      </c>
      <c r="B56" s="249" t="s">
        <v>919</v>
      </c>
      <c r="C56" s="249" t="s">
        <v>2127</v>
      </c>
      <c r="D56" s="249" t="s">
        <v>2189</v>
      </c>
      <c r="E56" s="249" t="s">
        <v>2190</v>
      </c>
      <c r="F56" s="249" t="s">
        <v>2191</v>
      </c>
      <c r="G56" s="249" t="s">
        <v>2192</v>
      </c>
      <c r="H56" s="249" t="s">
        <v>2193</v>
      </c>
      <c r="I56" s="249" t="s">
        <v>2194</v>
      </c>
      <c r="J56" s="249" t="s">
        <v>2195</v>
      </c>
      <c r="K56" s="249" t="s">
        <v>1176</v>
      </c>
      <c r="L56" s="249" t="s">
        <v>2196</v>
      </c>
      <c r="M56" s="250" t="s">
        <v>2197</v>
      </c>
    </row>
    <row r="57" spans="1:13">
      <c r="A57" s="248" t="s">
        <v>2198</v>
      </c>
      <c r="B57" s="249" t="s">
        <v>919</v>
      </c>
      <c r="C57" s="249" t="s">
        <v>2199</v>
      </c>
      <c r="D57" s="249" t="s">
        <v>2200</v>
      </c>
      <c r="E57" s="249" t="s">
        <v>2201</v>
      </c>
      <c r="F57" s="249" t="s">
        <v>2202</v>
      </c>
      <c r="G57" s="249" t="s">
        <v>2203</v>
      </c>
      <c r="H57" s="249" t="s">
        <v>2204</v>
      </c>
      <c r="I57" s="249" t="s">
        <v>2205</v>
      </c>
      <c r="J57" s="249" t="s">
        <v>2206</v>
      </c>
      <c r="K57" s="249" t="s">
        <v>1176</v>
      </c>
      <c r="L57" s="249" t="s">
        <v>2207</v>
      </c>
      <c r="M57" s="250" t="s">
        <v>2208</v>
      </c>
    </row>
    <row r="58" spans="1:13">
      <c r="A58" s="248" t="s">
        <v>2209</v>
      </c>
      <c r="B58" s="249" t="s">
        <v>919</v>
      </c>
      <c r="C58" s="249" t="s">
        <v>2199</v>
      </c>
      <c r="D58" s="249" t="s">
        <v>2210</v>
      </c>
      <c r="E58" s="249" t="s">
        <v>2211</v>
      </c>
      <c r="F58" s="249" t="s">
        <v>2212</v>
      </c>
      <c r="G58" s="249" t="s">
        <v>2213</v>
      </c>
      <c r="H58" s="249" t="s">
        <v>2214</v>
      </c>
      <c r="I58" s="249" t="s">
        <v>2215</v>
      </c>
      <c r="J58" s="249" t="s">
        <v>2216</v>
      </c>
      <c r="K58" s="249" t="s">
        <v>1176</v>
      </c>
      <c r="L58" s="249" t="s">
        <v>2217</v>
      </c>
      <c r="M58" s="250" t="s">
        <v>2218</v>
      </c>
    </row>
    <row r="59" spans="1:13">
      <c r="A59" s="248" t="s">
        <v>2219</v>
      </c>
      <c r="B59" s="249" t="s">
        <v>919</v>
      </c>
      <c r="C59" s="249" t="s">
        <v>2199</v>
      </c>
      <c r="D59" s="249" t="s">
        <v>2220</v>
      </c>
      <c r="E59" s="249" t="s">
        <v>2221</v>
      </c>
      <c r="F59" s="249" t="s">
        <v>2222</v>
      </c>
      <c r="G59" s="249" t="s">
        <v>2223</v>
      </c>
      <c r="H59" s="249" t="s">
        <v>2224</v>
      </c>
      <c r="I59" s="249" t="s">
        <v>2225</v>
      </c>
      <c r="J59" s="249" t="s">
        <v>2226</v>
      </c>
      <c r="K59" s="249" t="s">
        <v>1176</v>
      </c>
      <c r="L59" s="249" t="s">
        <v>2227</v>
      </c>
      <c r="M59" s="250" t="s">
        <v>2228</v>
      </c>
    </row>
    <row r="60" spans="1:13">
      <c r="A60" s="248" t="s">
        <v>2229</v>
      </c>
      <c r="B60" s="249" t="s">
        <v>919</v>
      </c>
      <c r="C60" s="249" t="s">
        <v>2199</v>
      </c>
      <c r="D60" s="249" t="s">
        <v>2230</v>
      </c>
      <c r="E60" s="249" t="s">
        <v>2231</v>
      </c>
      <c r="F60" s="249" t="s">
        <v>2232</v>
      </c>
      <c r="G60" s="249" t="s">
        <v>2233</v>
      </c>
      <c r="H60" s="249" t="s">
        <v>2234</v>
      </c>
      <c r="I60" s="249" t="s">
        <v>2235</v>
      </c>
      <c r="J60" s="249" t="s">
        <v>2236</v>
      </c>
      <c r="K60" s="249" t="s">
        <v>1176</v>
      </c>
      <c r="L60" s="249" t="s">
        <v>2237</v>
      </c>
      <c r="M60" s="250" t="s">
        <v>2238</v>
      </c>
    </row>
    <row r="61" spans="1:13">
      <c r="A61" s="248" t="s">
        <v>2239</v>
      </c>
      <c r="B61" s="249" t="s">
        <v>919</v>
      </c>
      <c r="C61" s="249" t="s">
        <v>2199</v>
      </c>
      <c r="D61" s="249" t="s">
        <v>2240</v>
      </c>
      <c r="E61" s="249" t="s">
        <v>2241</v>
      </c>
      <c r="F61" s="249" t="s">
        <v>2242</v>
      </c>
      <c r="G61" s="249" t="s">
        <v>2243</v>
      </c>
      <c r="H61" s="249" t="s">
        <v>2244</v>
      </c>
      <c r="I61" s="249" t="s">
        <v>2245</v>
      </c>
      <c r="J61" s="249" t="s">
        <v>2246</v>
      </c>
      <c r="K61" s="249" t="s">
        <v>1176</v>
      </c>
      <c r="L61" s="249" t="s">
        <v>2247</v>
      </c>
      <c r="M61" s="250" t="s">
        <v>2248</v>
      </c>
    </row>
    <row r="62" spans="1:13">
      <c r="A62" s="248" t="s">
        <v>2249</v>
      </c>
      <c r="B62" s="249" t="s">
        <v>919</v>
      </c>
      <c r="C62" s="249" t="s">
        <v>2199</v>
      </c>
      <c r="D62" s="249" t="s">
        <v>2250</v>
      </c>
      <c r="E62" s="249" t="s">
        <v>2251</v>
      </c>
      <c r="F62" s="249" t="s">
        <v>2252</v>
      </c>
      <c r="G62" s="249" t="s">
        <v>2253</v>
      </c>
      <c r="H62" s="249" t="s">
        <v>2254</v>
      </c>
      <c r="I62" s="249" t="s">
        <v>2255</v>
      </c>
      <c r="J62" s="249" t="s">
        <v>2256</v>
      </c>
      <c r="K62" s="249" t="s">
        <v>1176</v>
      </c>
      <c r="L62" s="249" t="s">
        <v>2257</v>
      </c>
      <c r="M62" s="250" t="s">
        <v>2258</v>
      </c>
    </row>
    <row r="63" spans="1:13">
      <c r="A63" s="248" t="s">
        <v>2259</v>
      </c>
      <c r="B63" s="249" t="s">
        <v>919</v>
      </c>
      <c r="C63" s="249" t="s">
        <v>2199</v>
      </c>
      <c r="D63" s="249" t="s">
        <v>2260</v>
      </c>
      <c r="E63" s="249" t="s">
        <v>2261</v>
      </c>
      <c r="F63" s="249" t="s">
        <v>2262</v>
      </c>
      <c r="G63" s="249" t="s">
        <v>2263</v>
      </c>
      <c r="H63" s="249" t="s">
        <v>2264</v>
      </c>
      <c r="I63" s="249" t="s">
        <v>2265</v>
      </c>
      <c r="J63" s="249" t="s">
        <v>2266</v>
      </c>
      <c r="K63" s="249" t="s">
        <v>1176</v>
      </c>
      <c r="L63" s="249" t="s">
        <v>2267</v>
      </c>
      <c r="M63" s="250" t="s">
        <v>2268</v>
      </c>
    </row>
    <row r="64" spans="1:13">
      <c r="A64" s="248" t="s">
        <v>2269</v>
      </c>
      <c r="B64" s="249" t="s">
        <v>919</v>
      </c>
      <c r="C64" s="249" t="s">
        <v>2199</v>
      </c>
      <c r="D64" s="249" t="s">
        <v>2270</v>
      </c>
      <c r="E64" s="249" t="s">
        <v>2271</v>
      </c>
      <c r="F64" s="249" t="s">
        <v>2272</v>
      </c>
      <c r="G64" s="249" t="s">
        <v>2273</v>
      </c>
      <c r="H64" s="249" t="s">
        <v>2274</v>
      </c>
      <c r="I64" s="249" t="s">
        <v>2275</v>
      </c>
      <c r="J64" s="249" t="s">
        <v>2276</v>
      </c>
      <c r="K64" s="249" t="s">
        <v>1176</v>
      </c>
      <c r="L64" s="249" t="s">
        <v>2277</v>
      </c>
      <c r="M64" s="250" t="s">
        <v>2278</v>
      </c>
    </row>
    <row r="65" spans="1:13">
      <c r="A65" s="248" t="s">
        <v>2279</v>
      </c>
      <c r="B65" s="249" t="s">
        <v>919</v>
      </c>
      <c r="C65" s="249" t="s">
        <v>2199</v>
      </c>
      <c r="D65" s="249" t="s">
        <v>2280</v>
      </c>
      <c r="E65" s="249" t="s">
        <v>2281</v>
      </c>
      <c r="F65" s="249" t="s">
        <v>2282</v>
      </c>
      <c r="G65" s="249" t="s">
        <v>2283</v>
      </c>
      <c r="H65" s="249" t="s">
        <v>2284</v>
      </c>
      <c r="I65" s="249" t="s">
        <v>2285</v>
      </c>
      <c r="J65" s="249" t="s">
        <v>2286</v>
      </c>
      <c r="K65" s="249" t="s">
        <v>1176</v>
      </c>
      <c r="L65" s="249" t="s">
        <v>2287</v>
      </c>
      <c r="M65" s="250" t="s">
        <v>2288</v>
      </c>
    </row>
    <row r="66" spans="1:13">
      <c r="A66" s="248" t="s">
        <v>2289</v>
      </c>
      <c r="B66" s="249" t="s">
        <v>919</v>
      </c>
      <c r="C66" s="249" t="s">
        <v>2290</v>
      </c>
      <c r="D66" s="249" t="s">
        <v>2291</v>
      </c>
      <c r="E66" s="249" t="s">
        <v>2292</v>
      </c>
      <c r="F66" s="249" t="s">
        <v>2293</v>
      </c>
      <c r="G66" s="249" t="s">
        <v>2294</v>
      </c>
      <c r="H66" s="249" t="s">
        <v>2295</v>
      </c>
      <c r="I66" s="249" t="s">
        <v>2296</v>
      </c>
      <c r="J66" s="249" t="s">
        <v>2297</v>
      </c>
      <c r="K66" s="249" t="s">
        <v>1176</v>
      </c>
      <c r="L66" s="249" t="s">
        <v>2298</v>
      </c>
      <c r="M66" s="250" t="s">
        <v>2299</v>
      </c>
    </row>
    <row r="67" spans="1:13">
      <c r="A67" s="248" t="s">
        <v>2300</v>
      </c>
      <c r="B67" s="249" t="s">
        <v>919</v>
      </c>
      <c r="C67" s="249" t="s">
        <v>2290</v>
      </c>
      <c r="D67" s="249" t="s">
        <v>2301</v>
      </c>
      <c r="E67" s="249" t="s">
        <v>2302</v>
      </c>
      <c r="F67" s="249" t="s">
        <v>2303</v>
      </c>
      <c r="G67" s="249" t="s">
        <v>2304</v>
      </c>
      <c r="H67" s="249" t="s">
        <v>2305</v>
      </c>
      <c r="I67" s="249" t="s">
        <v>2306</v>
      </c>
      <c r="J67" s="249" t="s">
        <v>2307</v>
      </c>
      <c r="K67" s="249" t="s">
        <v>1176</v>
      </c>
      <c r="L67" s="249" t="s">
        <v>2308</v>
      </c>
      <c r="M67" s="250" t="s">
        <v>2309</v>
      </c>
    </row>
    <row r="68" spans="1:13">
      <c r="A68" s="248" t="s">
        <v>2310</v>
      </c>
      <c r="B68" s="249" t="s">
        <v>919</v>
      </c>
      <c r="C68" s="249" t="s">
        <v>2290</v>
      </c>
      <c r="D68" s="249" t="s">
        <v>2311</v>
      </c>
      <c r="E68" s="249" t="s">
        <v>2312</v>
      </c>
      <c r="F68" s="249" t="s">
        <v>2313</v>
      </c>
      <c r="G68" s="249" t="s">
        <v>2314</v>
      </c>
      <c r="H68" s="249" t="s">
        <v>2315</v>
      </c>
      <c r="I68" s="249" t="s">
        <v>2316</v>
      </c>
      <c r="J68" s="249" t="s">
        <v>2317</v>
      </c>
      <c r="K68" s="249" t="s">
        <v>1176</v>
      </c>
      <c r="L68" s="249" t="s">
        <v>2318</v>
      </c>
      <c r="M68" s="250" t="s">
        <v>2319</v>
      </c>
    </row>
    <row r="69" spans="1:13">
      <c r="A69" s="248" t="s">
        <v>2320</v>
      </c>
      <c r="B69" s="249" t="s">
        <v>919</v>
      </c>
      <c r="C69" s="249" t="s">
        <v>2290</v>
      </c>
      <c r="D69" s="249" t="s">
        <v>2321</v>
      </c>
      <c r="E69" s="249" t="s">
        <v>2322</v>
      </c>
      <c r="F69" s="249" t="s">
        <v>2323</v>
      </c>
      <c r="G69" s="249" t="s">
        <v>2324</v>
      </c>
      <c r="H69" s="249" t="s">
        <v>2325</v>
      </c>
      <c r="I69" s="249" t="s">
        <v>2326</v>
      </c>
      <c r="J69" s="249" t="s">
        <v>2327</v>
      </c>
      <c r="K69" s="249" t="s">
        <v>1176</v>
      </c>
      <c r="L69" s="249" t="s">
        <v>2328</v>
      </c>
      <c r="M69" s="250" t="s">
        <v>2329</v>
      </c>
    </row>
    <row r="70" spans="1:13">
      <c r="A70" s="248" t="s">
        <v>2330</v>
      </c>
      <c r="B70" s="249" t="s">
        <v>919</v>
      </c>
      <c r="C70" s="249" t="s">
        <v>2290</v>
      </c>
      <c r="D70" s="249" t="s">
        <v>2331</v>
      </c>
      <c r="E70" s="249" t="s">
        <v>2332</v>
      </c>
      <c r="F70" s="249" t="s">
        <v>2333</v>
      </c>
      <c r="G70" s="249" t="s">
        <v>2334</v>
      </c>
      <c r="H70" s="249" t="s">
        <v>2335</v>
      </c>
      <c r="I70" s="249" t="s">
        <v>2336</v>
      </c>
      <c r="J70" s="249" t="s">
        <v>2337</v>
      </c>
      <c r="K70" s="249" t="s">
        <v>1176</v>
      </c>
      <c r="L70" s="249" t="s">
        <v>2338</v>
      </c>
      <c r="M70" s="250" t="s">
        <v>2339</v>
      </c>
    </row>
    <row r="71" spans="1:13">
      <c r="A71" s="248" t="s">
        <v>2340</v>
      </c>
      <c r="B71" s="249" t="s">
        <v>919</v>
      </c>
      <c r="C71" s="249" t="s">
        <v>2290</v>
      </c>
      <c r="D71" s="249" t="s">
        <v>2341</v>
      </c>
      <c r="E71" s="249" t="s">
        <v>2342</v>
      </c>
      <c r="F71" s="249" t="s">
        <v>2343</v>
      </c>
      <c r="G71" s="249" t="s">
        <v>2344</v>
      </c>
      <c r="H71" s="249" t="s">
        <v>2345</v>
      </c>
      <c r="I71" s="249" t="s">
        <v>2346</v>
      </c>
      <c r="J71" s="249" t="s">
        <v>2347</v>
      </c>
      <c r="K71" s="249" t="s">
        <v>1176</v>
      </c>
      <c r="L71" s="249" t="s">
        <v>2348</v>
      </c>
      <c r="M71" s="250" t="s">
        <v>2349</v>
      </c>
    </row>
    <row r="72" spans="1:13">
      <c r="A72" s="248" t="s">
        <v>2350</v>
      </c>
      <c r="B72" s="249" t="s">
        <v>919</v>
      </c>
      <c r="C72" s="249" t="s">
        <v>2290</v>
      </c>
      <c r="D72" s="249" t="s">
        <v>2351</v>
      </c>
      <c r="E72" s="249" t="s">
        <v>2352</v>
      </c>
      <c r="F72" s="249" t="s">
        <v>2353</v>
      </c>
      <c r="G72" s="249" t="s">
        <v>2354</v>
      </c>
      <c r="H72" s="249" t="s">
        <v>2355</v>
      </c>
      <c r="I72" s="249" t="s">
        <v>2356</v>
      </c>
      <c r="J72" s="249" t="s">
        <v>2357</v>
      </c>
      <c r="K72" s="249" t="s">
        <v>1176</v>
      </c>
      <c r="L72" s="249" t="s">
        <v>2358</v>
      </c>
      <c r="M72" s="250" t="s">
        <v>2359</v>
      </c>
    </row>
    <row r="73" spans="1:13">
      <c r="A73" s="248" t="s">
        <v>2360</v>
      </c>
      <c r="B73" s="249" t="s">
        <v>919</v>
      </c>
      <c r="C73" s="249" t="s">
        <v>2290</v>
      </c>
      <c r="D73" s="249" t="s">
        <v>2361</v>
      </c>
      <c r="E73" s="249" t="s">
        <v>2362</v>
      </c>
      <c r="F73" s="249" t="s">
        <v>2363</v>
      </c>
      <c r="G73" s="249" t="s">
        <v>2364</v>
      </c>
      <c r="H73" s="249" t="s">
        <v>2365</v>
      </c>
      <c r="I73" s="249" t="s">
        <v>2366</v>
      </c>
      <c r="J73" s="249" t="s">
        <v>2367</v>
      </c>
      <c r="K73" s="249" t="s">
        <v>1176</v>
      </c>
      <c r="L73" s="249" t="s">
        <v>2368</v>
      </c>
      <c r="M73" s="250" t="s">
        <v>2369</v>
      </c>
    </row>
    <row r="74" spans="1:13">
      <c r="A74" s="248" t="s">
        <v>2370</v>
      </c>
      <c r="B74" s="249" t="s">
        <v>919</v>
      </c>
      <c r="C74" s="249" t="s">
        <v>2290</v>
      </c>
      <c r="D74" s="249" t="s">
        <v>2371</v>
      </c>
      <c r="E74" s="249" t="s">
        <v>2372</v>
      </c>
      <c r="F74" s="249" t="s">
        <v>2373</v>
      </c>
      <c r="G74" s="249" t="s">
        <v>1176</v>
      </c>
      <c r="H74" s="249" t="s">
        <v>2374</v>
      </c>
      <c r="I74" s="249" t="s">
        <v>2375</v>
      </c>
      <c r="J74" s="249" t="s">
        <v>2376</v>
      </c>
      <c r="K74" s="249" t="s">
        <v>1176</v>
      </c>
      <c r="L74" s="249" t="s">
        <v>2377</v>
      </c>
      <c r="M74" s="250" t="s">
        <v>2378</v>
      </c>
    </row>
    <row r="75" spans="1:13">
      <c r="A75" s="248" t="s">
        <v>2379</v>
      </c>
      <c r="B75" s="249" t="s">
        <v>919</v>
      </c>
      <c r="C75" s="249" t="s">
        <v>2290</v>
      </c>
      <c r="D75" s="249" t="s">
        <v>2380</v>
      </c>
      <c r="E75" s="249" t="s">
        <v>2381</v>
      </c>
      <c r="F75" s="249" t="s">
        <v>2382</v>
      </c>
      <c r="G75" s="249" t="s">
        <v>2383</v>
      </c>
      <c r="H75" s="249" t="s">
        <v>2384</v>
      </c>
      <c r="I75" s="249" t="s">
        <v>2385</v>
      </c>
      <c r="J75" s="249" t="s">
        <v>2386</v>
      </c>
      <c r="K75" s="249" t="s">
        <v>1176</v>
      </c>
      <c r="L75" s="249" t="s">
        <v>2387</v>
      </c>
      <c r="M75" s="250" t="s">
        <v>2388</v>
      </c>
    </row>
    <row r="76" spans="1:13">
      <c r="A76" s="248" t="s">
        <v>2389</v>
      </c>
      <c r="B76" s="249" t="s">
        <v>919</v>
      </c>
      <c r="C76" s="249" t="s">
        <v>2390</v>
      </c>
      <c r="D76" s="249" t="s">
        <v>2391</v>
      </c>
      <c r="E76" s="249" t="s">
        <v>2392</v>
      </c>
      <c r="F76" s="249" t="s">
        <v>2393</v>
      </c>
      <c r="G76" s="249" t="s">
        <v>2394</v>
      </c>
      <c r="H76" s="249" t="s">
        <v>2395</v>
      </c>
      <c r="I76" s="249" t="s">
        <v>2197</v>
      </c>
      <c r="J76" s="249" t="s">
        <v>2396</v>
      </c>
      <c r="K76" s="249" t="s">
        <v>1176</v>
      </c>
      <c r="L76" s="249" t="s">
        <v>2397</v>
      </c>
      <c r="M76" s="250" t="s">
        <v>2398</v>
      </c>
    </row>
    <row r="77" spans="1:13">
      <c r="A77" s="248" t="s">
        <v>2399</v>
      </c>
      <c r="B77" s="249" t="s">
        <v>919</v>
      </c>
      <c r="C77" s="249" t="s">
        <v>2390</v>
      </c>
      <c r="D77" s="249" t="s">
        <v>2400</v>
      </c>
      <c r="E77" s="249" t="s">
        <v>2401</v>
      </c>
      <c r="F77" s="249" t="s">
        <v>2402</v>
      </c>
      <c r="G77" s="249" t="s">
        <v>2403</v>
      </c>
      <c r="H77" s="249" t="s">
        <v>2404</v>
      </c>
      <c r="I77" s="249" t="s">
        <v>2405</v>
      </c>
      <c r="J77" s="249" t="s">
        <v>2406</v>
      </c>
      <c r="K77" s="249" t="s">
        <v>1176</v>
      </c>
      <c r="L77" s="249" t="s">
        <v>2407</v>
      </c>
      <c r="M77" s="250" t="s">
        <v>2408</v>
      </c>
    </row>
    <row r="78" spans="1:13">
      <c r="A78" s="248" t="s">
        <v>2409</v>
      </c>
      <c r="B78" s="249" t="s">
        <v>919</v>
      </c>
      <c r="C78" s="249" t="s">
        <v>2390</v>
      </c>
      <c r="D78" s="249" t="s">
        <v>2410</v>
      </c>
      <c r="E78" s="249" t="s">
        <v>2411</v>
      </c>
      <c r="F78" s="249" t="s">
        <v>2412</v>
      </c>
      <c r="G78" s="249" t="s">
        <v>2413</v>
      </c>
      <c r="H78" s="249" t="s">
        <v>2414</v>
      </c>
      <c r="I78" s="249" t="s">
        <v>2415</v>
      </c>
      <c r="J78" s="249" t="s">
        <v>2416</v>
      </c>
      <c r="K78" s="249" t="s">
        <v>1176</v>
      </c>
      <c r="L78" s="249" t="s">
        <v>2417</v>
      </c>
      <c r="M78" s="250" t="s">
        <v>2418</v>
      </c>
    </row>
    <row r="79" spans="1:13">
      <c r="A79" s="248" t="s">
        <v>2419</v>
      </c>
      <c r="B79" s="249" t="s">
        <v>919</v>
      </c>
      <c r="C79" s="249" t="s">
        <v>2390</v>
      </c>
      <c r="D79" s="249" t="s">
        <v>2420</v>
      </c>
      <c r="E79" s="249" t="s">
        <v>2421</v>
      </c>
      <c r="F79" s="249" t="s">
        <v>2422</v>
      </c>
      <c r="G79" s="249" t="s">
        <v>1176</v>
      </c>
      <c r="H79" s="249" t="s">
        <v>2423</v>
      </c>
      <c r="I79" s="249" t="s">
        <v>2424</v>
      </c>
      <c r="J79" s="249" t="s">
        <v>2425</v>
      </c>
      <c r="K79" s="249" t="s">
        <v>1176</v>
      </c>
      <c r="L79" s="249" t="s">
        <v>2426</v>
      </c>
      <c r="M79" s="250" t="s">
        <v>2427</v>
      </c>
    </row>
    <row r="80" spans="1:13">
      <c r="A80" s="248" t="s">
        <v>2428</v>
      </c>
      <c r="B80" s="249" t="s">
        <v>919</v>
      </c>
      <c r="C80" s="249" t="s">
        <v>2390</v>
      </c>
      <c r="D80" s="249" t="s">
        <v>2429</v>
      </c>
      <c r="E80" s="249" t="s">
        <v>2430</v>
      </c>
      <c r="F80" s="249" t="s">
        <v>2431</v>
      </c>
      <c r="G80" s="249" t="s">
        <v>2432</v>
      </c>
      <c r="H80" s="249" t="s">
        <v>2433</v>
      </c>
      <c r="I80" s="249" t="s">
        <v>2434</v>
      </c>
      <c r="J80" s="249" t="s">
        <v>2435</v>
      </c>
      <c r="K80" s="249" t="s">
        <v>1176</v>
      </c>
      <c r="L80" s="249" t="s">
        <v>2436</v>
      </c>
      <c r="M80" s="250" t="s">
        <v>2437</v>
      </c>
    </row>
    <row r="81" spans="1:13">
      <c r="A81" s="248" t="s">
        <v>2438</v>
      </c>
      <c r="B81" s="249" t="s">
        <v>919</v>
      </c>
      <c r="C81" s="249" t="s">
        <v>2390</v>
      </c>
      <c r="D81" s="249" t="s">
        <v>2439</v>
      </c>
      <c r="E81" s="249" t="s">
        <v>2440</v>
      </c>
      <c r="F81" s="249" t="s">
        <v>2441</v>
      </c>
      <c r="G81" s="249" t="s">
        <v>2442</v>
      </c>
      <c r="H81" s="249" t="s">
        <v>2443</v>
      </c>
      <c r="I81" s="249" t="s">
        <v>2444</v>
      </c>
      <c r="J81" s="249" t="s">
        <v>2445</v>
      </c>
      <c r="K81" s="249" t="s">
        <v>1176</v>
      </c>
      <c r="L81" s="249" t="s">
        <v>2446</v>
      </c>
      <c r="M81" s="250" t="s">
        <v>2447</v>
      </c>
    </row>
    <row r="82" spans="1:13">
      <c r="A82" s="248" t="s">
        <v>2448</v>
      </c>
      <c r="B82" s="249" t="s">
        <v>919</v>
      </c>
      <c r="C82" s="249" t="s">
        <v>2390</v>
      </c>
      <c r="D82" s="249" t="s">
        <v>2449</v>
      </c>
      <c r="E82" s="249" t="s">
        <v>2450</v>
      </c>
      <c r="F82" s="249" t="s">
        <v>2451</v>
      </c>
      <c r="G82" s="249" t="s">
        <v>2452</v>
      </c>
      <c r="H82" s="249" t="s">
        <v>2453</v>
      </c>
      <c r="I82" s="249" t="s">
        <v>2454</v>
      </c>
      <c r="J82" s="249" t="s">
        <v>2455</v>
      </c>
      <c r="K82" s="249" t="s">
        <v>1176</v>
      </c>
      <c r="L82" s="249" t="s">
        <v>2456</v>
      </c>
      <c r="M82" s="250" t="s">
        <v>2457</v>
      </c>
    </row>
    <row r="83" spans="1:13">
      <c r="A83" s="248" t="s">
        <v>2458</v>
      </c>
      <c r="B83" s="249" t="s">
        <v>919</v>
      </c>
      <c r="C83" s="249" t="s">
        <v>2390</v>
      </c>
      <c r="D83" s="249" t="s">
        <v>2459</v>
      </c>
      <c r="E83" s="249" t="s">
        <v>2460</v>
      </c>
      <c r="F83" s="249" t="s">
        <v>2461</v>
      </c>
      <c r="G83" s="249" t="s">
        <v>2462</v>
      </c>
      <c r="H83" s="249" t="s">
        <v>2463</v>
      </c>
      <c r="I83" s="249" t="s">
        <v>2464</v>
      </c>
      <c r="J83" s="249" t="s">
        <v>2465</v>
      </c>
      <c r="K83" s="249" t="s">
        <v>1176</v>
      </c>
      <c r="L83" s="249" t="s">
        <v>2466</v>
      </c>
      <c r="M83" s="250" t="s">
        <v>2467</v>
      </c>
    </row>
    <row r="84" spans="1:13">
      <c r="A84" s="248" t="s">
        <v>2468</v>
      </c>
      <c r="B84" s="249" t="s">
        <v>919</v>
      </c>
      <c r="C84" s="249" t="s">
        <v>2469</v>
      </c>
      <c r="D84" s="249" t="s">
        <v>2470</v>
      </c>
      <c r="E84" s="249" t="s">
        <v>2471</v>
      </c>
      <c r="F84" s="249" t="s">
        <v>2472</v>
      </c>
      <c r="G84" s="249" t="s">
        <v>2473</v>
      </c>
      <c r="H84" s="249" t="s">
        <v>2474</v>
      </c>
      <c r="I84" s="249" t="s">
        <v>2475</v>
      </c>
      <c r="J84" s="249" t="s">
        <v>2476</v>
      </c>
      <c r="K84" s="249" t="s">
        <v>1176</v>
      </c>
      <c r="L84" s="249" t="s">
        <v>2477</v>
      </c>
      <c r="M84" s="250" t="s">
        <v>2478</v>
      </c>
    </row>
    <row r="85" spans="1:13">
      <c r="A85" s="248" t="s">
        <v>2479</v>
      </c>
      <c r="B85" s="249" t="s">
        <v>919</v>
      </c>
      <c r="C85" s="249" t="s">
        <v>2469</v>
      </c>
      <c r="D85" s="249" t="s">
        <v>2480</v>
      </c>
      <c r="E85" s="249" t="s">
        <v>2481</v>
      </c>
      <c r="F85" s="249" t="s">
        <v>2482</v>
      </c>
      <c r="G85" s="249" t="s">
        <v>2483</v>
      </c>
      <c r="H85" s="249" t="s">
        <v>2484</v>
      </c>
      <c r="I85" s="249" t="s">
        <v>2485</v>
      </c>
      <c r="J85" s="249" t="s">
        <v>2486</v>
      </c>
      <c r="K85" s="249" t="s">
        <v>1176</v>
      </c>
      <c r="L85" s="249" t="s">
        <v>2487</v>
      </c>
      <c r="M85" s="250" t="s">
        <v>2488</v>
      </c>
    </row>
    <row r="86" spans="1:13">
      <c r="A86" s="248" t="s">
        <v>2489</v>
      </c>
      <c r="B86" s="249" t="s">
        <v>919</v>
      </c>
      <c r="C86" s="249" t="s">
        <v>2469</v>
      </c>
      <c r="D86" s="249" t="s">
        <v>2490</v>
      </c>
      <c r="E86" s="249" t="s">
        <v>2491</v>
      </c>
      <c r="F86" s="249" t="s">
        <v>2492</v>
      </c>
      <c r="G86" s="249" t="s">
        <v>1176</v>
      </c>
      <c r="H86" s="249" t="s">
        <v>2493</v>
      </c>
      <c r="I86" s="249" t="s">
        <v>2494</v>
      </c>
      <c r="J86" s="249" t="s">
        <v>2495</v>
      </c>
      <c r="K86" s="249" t="s">
        <v>1176</v>
      </c>
      <c r="L86" s="249" t="s">
        <v>2496</v>
      </c>
      <c r="M86" s="250" t="s">
        <v>2497</v>
      </c>
    </row>
    <row r="87" spans="1:13">
      <c r="A87" s="248" t="s">
        <v>2498</v>
      </c>
      <c r="B87" s="249" t="s">
        <v>919</v>
      </c>
      <c r="C87" s="249" t="s">
        <v>2469</v>
      </c>
      <c r="D87" s="249" t="s">
        <v>2499</v>
      </c>
      <c r="E87" s="249" t="s">
        <v>2500</v>
      </c>
      <c r="F87" s="249" t="s">
        <v>2501</v>
      </c>
      <c r="G87" s="249" t="s">
        <v>2502</v>
      </c>
      <c r="H87" s="249" t="s">
        <v>2503</v>
      </c>
      <c r="I87" s="249" t="s">
        <v>2504</v>
      </c>
      <c r="J87" s="249" t="s">
        <v>2505</v>
      </c>
      <c r="K87" s="249" t="s">
        <v>1176</v>
      </c>
      <c r="L87" s="249" t="s">
        <v>2506</v>
      </c>
      <c r="M87" s="250" t="s">
        <v>2507</v>
      </c>
    </row>
    <row r="88" spans="1:13">
      <c r="A88" s="248" t="s">
        <v>2508</v>
      </c>
      <c r="B88" s="249" t="s">
        <v>919</v>
      </c>
      <c r="C88" s="249" t="s">
        <v>2469</v>
      </c>
      <c r="D88" s="249" t="s">
        <v>2509</v>
      </c>
      <c r="E88" s="249" t="s">
        <v>2510</v>
      </c>
      <c r="F88" s="249" t="s">
        <v>2511</v>
      </c>
      <c r="G88" s="249" t="s">
        <v>2512</v>
      </c>
      <c r="H88" s="249" t="s">
        <v>2513</v>
      </c>
      <c r="I88" s="249" t="s">
        <v>2514</v>
      </c>
      <c r="J88" s="249" t="s">
        <v>2515</v>
      </c>
      <c r="K88" s="249" t="s">
        <v>1176</v>
      </c>
      <c r="L88" s="249" t="s">
        <v>2516</v>
      </c>
      <c r="M88" s="250" t="s">
        <v>2517</v>
      </c>
    </row>
    <row r="89" spans="1:13">
      <c r="A89" s="248" t="s">
        <v>2518</v>
      </c>
      <c r="B89" s="249" t="s">
        <v>919</v>
      </c>
      <c r="C89" s="249" t="s">
        <v>2469</v>
      </c>
      <c r="D89" s="249" t="s">
        <v>2519</v>
      </c>
      <c r="E89" s="249" t="s">
        <v>2520</v>
      </c>
      <c r="F89" s="249" t="s">
        <v>2521</v>
      </c>
      <c r="G89" s="249" t="s">
        <v>2522</v>
      </c>
      <c r="H89" s="249" t="s">
        <v>2523</v>
      </c>
      <c r="I89" s="249" t="s">
        <v>2524</v>
      </c>
      <c r="J89" s="249" t="s">
        <v>2525</v>
      </c>
      <c r="K89" s="249" t="s">
        <v>1176</v>
      </c>
      <c r="L89" s="249" t="s">
        <v>2526</v>
      </c>
      <c r="M89" s="250" t="s">
        <v>2527</v>
      </c>
    </row>
    <row r="90" spans="1:13">
      <c r="A90" s="248" t="s">
        <v>2528</v>
      </c>
      <c r="B90" s="249" t="s">
        <v>919</v>
      </c>
      <c r="C90" s="249" t="s">
        <v>2469</v>
      </c>
      <c r="D90" s="249" t="s">
        <v>2529</v>
      </c>
      <c r="E90" s="249" t="s">
        <v>2530</v>
      </c>
      <c r="F90" s="249" t="s">
        <v>2531</v>
      </c>
      <c r="G90" s="249" t="s">
        <v>2532</v>
      </c>
      <c r="H90" s="249" t="s">
        <v>2533</v>
      </c>
      <c r="I90" s="249" t="s">
        <v>2534</v>
      </c>
      <c r="J90" s="249" t="s">
        <v>2535</v>
      </c>
      <c r="K90" s="249" t="s">
        <v>1176</v>
      </c>
      <c r="L90" s="249" t="s">
        <v>2536</v>
      </c>
      <c r="M90" s="250" t="s">
        <v>2537</v>
      </c>
    </row>
    <row r="91" spans="1:13">
      <c r="A91" s="248" t="s">
        <v>2538</v>
      </c>
      <c r="B91" s="249" t="s">
        <v>919</v>
      </c>
      <c r="C91" s="249" t="s">
        <v>2469</v>
      </c>
      <c r="D91" s="249" t="s">
        <v>2539</v>
      </c>
      <c r="E91" s="249" t="s">
        <v>2540</v>
      </c>
      <c r="F91" s="249" t="s">
        <v>2541</v>
      </c>
      <c r="G91" s="249" t="s">
        <v>2542</v>
      </c>
      <c r="H91" s="249" t="s">
        <v>2543</v>
      </c>
      <c r="I91" s="249" t="s">
        <v>2544</v>
      </c>
      <c r="J91" s="249" t="s">
        <v>2545</v>
      </c>
      <c r="K91" s="249" t="s">
        <v>1176</v>
      </c>
      <c r="L91" s="249" t="s">
        <v>2546</v>
      </c>
      <c r="M91" s="250" t="s">
        <v>2547</v>
      </c>
    </row>
    <row r="92" spans="1:13">
      <c r="A92" s="248" t="s">
        <v>2548</v>
      </c>
      <c r="B92" s="249" t="s">
        <v>919</v>
      </c>
      <c r="C92" s="249" t="s">
        <v>2549</v>
      </c>
      <c r="D92" s="249" t="s">
        <v>2550</v>
      </c>
      <c r="E92" s="249" t="s">
        <v>2551</v>
      </c>
      <c r="F92" s="249" t="s">
        <v>2552</v>
      </c>
      <c r="G92" s="249" t="s">
        <v>2553</v>
      </c>
      <c r="H92" s="249" t="s">
        <v>2554</v>
      </c>
      <c r="I92" s="249" t="s">
        <v>2555</v>
      </c>
      <c r="J92" s="249" t="s">
        <v>2556</v>
      </c>
      <c r="K92" s="249" t="s">
        <v>1176</v>
      </c>
      <c r="L92" s="249" t="s">
        <v>2557</v>
      </c>
      <c r="M92" s="250" t="s">
        <v>2558</v>
      </c>
    </row>
    <row r="93" spans="1:13">
      <c r="A93" s="248" t="s">
        <v>2559</v>
      </c>
      <c r="B93" s="249" t="s">
        <v>919</v>
      </c>
      <c r="C93" s="249" t="s">
        <v>2549</v>
      </c>
      <c r="D93" s="249" t="s">
        <v>2560</v>
      </c>
      <c r="E93" s="249" t="s">
        <v>2561</v>
      </c>
      <c r="F93" s="249" t="s">
        <v>2562</v>
      </c>
      <c r="G93" s="249" t="s">
        <v>2563</v>
      </c>
      <c r="H93" s="249" t="s">
        <v>2564</v>
      </c>
      <c r="I93" s="249" t="s">
        <v>2565</v>
      </c>
      <c r="J93" s="249" t="s">
        <v>2566</v>
      </c>
      <c r="K93" s="249" t="s">
        <v>1176</v>
      </c>
      <c r="L93" s="249" t="s">
        <v>2567</v>
      </c>
      <c r="M93" s="250" t="s">
        <v>2568</v>
      </c>
    </row>
    <row r="94" spans="1:13">
      <c r="A94" s="248" t="s">
        <v>2569</v>
      </c>
      <c r="B94" s="249" t="s">
        <v>919</v>
      </c>
      <c r="C94" s="249" t="s">
        <v>2549</v>
      </c>
      <c r="D94" s="249" t="s">
        <v>2570</v>
      </c>
      <c r="E94" s="249" t="s">
        <v>2571</v>
      </c>
      <c r="F94" s="249" t="s">
        <v>2572</v>
      </c>
      <c r="G94" s="249" t="s">
        <v>2573</v>
      </c>
      <c r="H94" s="249" t="s">
        <v>2574</v>
      </c>
      <c r="I94" s="249" t="s">
        <v>2575</v>
      </c>
      <c r="J94" s="249" t="s">
        <v>2576</v>
      </c>
      <c r="K94" s="249" t="s">
        <v>1176</v>
      </c>
      <c r="L94" s="249" t="s">
        <v>2577</v>
      </c>
      <c r="M94" s="250" t="s">
        <v>2578</v>
      </c>
    </row>
    <row r="95" spans="1:13">
      <c r="A95" s="248" t="s">
        <v>2579</v>
      </c>
      <c r="B95" s="249" t="s">
        <v>919</v>
      </c>
      <c r="C95" s="249" t="s">
        <v>2549</v>
      </c>
      <c r="D95" s="249" t="s">
        <v>2580</v>
      </c>
      <c r="E95" s="249" t="s">
        <v>2581</v>
      </c>
      <c r="F95" s="249" t="s">
        <v>2582</v>
      </c>
      <c r="G95" s="249" t="s">
        <v>2583</v>
      </c>
      <c r="H95" s="249" t="s">
        <v>2584</v>
      </c>
      <c r="I95" s="249" t="s">
        <v>2585</v>
      </c>
      <c r="J95" s="249" t="s">
        <v>2586</v>
      </c>
      <c r="K95" s="249" t="s">
        <v>1176</v>
      </c>
      <c r="L95" s="249" t="s">
        <v>2587</v>
      </c>
      <c r="M95" s="250" t="s">
        <v>2588</v>
      </c>
    </row>
    <row r="96" spans="1:13">
      <c r="A96" s="248" t="s">
        <v>2589</v>
      </c>
      <c r="B96" s="249" t="s">
        <v>919</v>
      </c>
      <c r="C96" s="249" t="s">
        <v>2549</v>
      </c>
      <c r="D96" s="249" t="s">
        <v>2590</v>
      </c>
      <c r="E96" s="249" t="s">
        <v>2591</v>
      </c>
      <c r="F96" s="249" t="s">
        <v>2592</v>
      </c>
      <c r="G96" s="249" t="s">
        <v>2593</v>
      </c>
      <c r="H96" s="249" t="s">
        <v>2594</v>
      </c>
      <c r="I96" s="249" t="s">
        <v>2595</v>
      </c>
      <c r="J96" s="249" t="s">
        <v>2596</v>
      </c>
      <c r="K96" s="249" t="s">
        <v>1176</v>
      </c>
      <c r="L96" s="249" t="s">
        <v>2597</v>
      </c>
      <c r="M96" s="250" t="s">
        <v>2598</v>
      </c>
    </row>
    <row r="97" spans="1:13">
      <c r="A97" s="248" t="s">
        <v>2599</v>
      </c>
      <c r="B97" s="249" t="s">
        <v>919</v>
      </c>
      <c r="C97" s="249" t="s">
        <v>2549</v>
      </c>
      <c r="D97" s="249" t="s">
        <v>2600</v>
      </c>
      <c r="E97" s="249" t="s">
        <v>2601</v>
      </c>
      <c r="F97" s="249" t="s">
        <v>2602</v>
      </c>
      <c r="G97" s="249" t="s">
        <v>2603</v>
      </c>
      <c r="H97" s="249" t="s">
        <v>2604</v>
      </c>
      <c r="I97" s="249" t="s">
        <v>2605</v>
      </c>
      <c r="J97" s="249" t="s">
        <v>2606</v>
      </c>
      <c r="K97" s="249" t="s">
        <v>1176</v>
      </c>
      <c r="L97" s="249" t="s">
        <v>2607</v>
      </c>
      <c r="M97" s="250" t="s">
        <v>2608</v>
      </c>
    </row>
    <row r="98" spans="1:13">
      <c r="A98" s="248" t="s">
        <v>2609</v>
      </c>
      <c r="B98" s="249" t="s">
        <v>919</v>
      </c>
      <c r="C98" s="249" t="s">
        <v>2549</v>
      </c>
      <c r="D98" s="249" t="s">
        <v>2610</v>
      </c>
      <c r="E98" s="249" t="s">
        <v>2611</v>
      </c>
      <c r="F98" s="249" t="s">
        <v>2612</v>
      </c>
      <c r="G98" s="249" t="s">
        <v>2613</v>
      </c>
      <c r="H98" s="249" t="s">
        <v>2614</v>
      </c>
      <c r="I98" s="249" t="s">
        <v>2615</v>
      </c>
      <c r="J98" s="249" t="s">
        <v>2616</v>
      </c>
      <c r="K98" s="249" t="s">
        <v>1176</v>
      </c>
      <c r="L98" s="249" t="s">
        <v>2617</v>
      </c>
      <c r="M98" s="250" t="s">
        <v>2618</v>
      </c>
    </row>
    <row r="99" spans="1:13">
      <c r="A99" s="248" t="s">
        <v>2619</v>
      </c>
      <c r="B99" s="249" t="s">
        <v>919</v>
      </c>
      <c r="C99" s="249" t="s">
        <v>2549</v>
      </c>
      <c r="D99" s="249" t="s">
        <v>2620</v>
      </c>
      <c r="E99" s="249" t="s">
        <v>2621</v>
      </c>
      <c r="F99" s="249" t="s">
        <v>2622</v>
      </c>
      <c r="G99" s="249" t="s">
        <v>1176</v>
      </c>
      <c r="H99" s="249" t="s">
        <v>2623</v>
      </c>
      <c r="I99" s="249" t="s">
        <v>2624</v>
      </c>
      <c r="J99" s="249" t="s">
        <v>2625</v>
      </c>
      <c r="K99" s="249" t="s">
        <v>1176</v>
      </c>
      <c r="L99" s="249" t="s">
        <v>2626</v>
      </c>
      <c r="M99" s="250" t="s">
        <v>2627</v>
      </c>
    </row>
    <row r="100" spans="1:13">
      <c r="A100" s="248" t="s">
        <v>2628</v>
      </c>
      <c r="B100" s="249" t="s">
        <v>919</v>
      </c>
      <c r="C100" s="249" t="s">
        <v>2629</v>
      </c>
      <c r="D100" s="249" t="s">
        <v>2630</v>
      </c>
      <c r="E100" s="249" t="s">
        <v>2631</v>
      </c>
      <c r="F100" s="249" t="s">
        <v>2632</v>
      </c>
      <c r="G100" s="249" t="s">
        <v>2633</v>
      </c>
      <c r="H100" s="249" t="s">
        <v>2634</v>
      </c>
      <c r="I100" s="249" t="s">
        <v>2635</v>
      </c>
      <c r="J100" s="249" t="s">
        <v>2636</v>
      </c>
      <c r="K100" s="249" t="s">
        <v>1173</v>
      </c>
      <c r="L100" s="249" t="s">
        <v>2637</v>
      </c>
      <c r="M100" s="250" t="s">
        <v>2638</v>
      </c>
    </row>
    <row r="101" spans="1:13">
      <c r="A101" s="248" t="s">
        <v>2639</v>
      </c>
      <c r="B101" s="249" t="s">
        <v>919</v>
      </c>
      <c r="C101" s="249" t="s">
        <v>2629</v>
      </c>
      <c r="D101" s="249" t="s">
        <v>2640</v>
      </c>
      <c r="E101" s="249" t="s">
        <v>2641</v>
      </c>
      <c r="F101" s="249" t="s">
        <v>2642</v>
      </c>
      <c r="G101" s="249" t="s">
        <v>2643</v>
      </c>
      <c r="H101" s="249" t="s">
        <v>2644</v>
      </c>
      <c r="I101" s="249" t="s">
        <v>2645</v>
      </c>
      <c r="J101" s="249" t="s">
        <v>2646</v>
      </c>
      <c r="K101" s="249" t="s">
        <v>1176</v>
      </c>
      <c r="L101" s="249" t="s">
        <v>2647</v>
      </c>
      <c r="M101" s="250" t="s">
        <v>2648</v>
      </c>
    </row>
    <row r="102" spans="1:13">
      <c r="A102" s="248" t="s">
        <v>2649</v>
      </c>
      <c r="B102" s="249" t="s">
        <v>919</v>
      </c>
      <c r="C102" s="249" t="s">
        <v>2629</v>
      </c>
      <c r="D102" s="249" t="s">
        <v>2650</v>
      </c>
      <c r="E102" s="249" t="s">
        <v>2651</v>
      </c>
      <c r="F102" s="249" t="s">
        <v>2652</v>
      </c>
      <c r="G102" s="249" t="s">
        <v>2653</v>
      </c>
      <c r="H102" s="249" t="s">
        <v>2654</v>
      </c>
      <c r="I102" s="249" t="s">
        <v>2655</v>
      </c>
      <c r="J102" s="249" t="s">
        <v>2656</v>
      </c>
      <c r="K102" s="249" t="s">
        <v>1176</v>
      </c>
      <c r="L102" s="249" t="s">
        <v>2657</v>
      </c>
      <c r="M102" s="250" t="s">
        <v>2658</v>
      </c>
    </row>
    <row r="103" spans="1:13">
      <c r="A103" s="248" t="s">
        <v>2659</v>
      </c>
      <c r="B103" s="249" t="s">
        <v>919</v>
      </c>
      <c r="C103" s="249" t="s">
        <v>2629</v>
      </c>
      <c r="D103" s="249" t="s">
        <v>2660</v>
      </c>
      <c r="E103" s="249" t="s">
        <v>2661</v>
      </c>
      <c r="F103" s="249" t="s">
        <v>2662</v>
      </c>
      <c r="G103" s="249" t="s">
        <v>2663</v>
      </c>
      <c r="H103" s="249" t="s">
        <v>2664</v>
      </c>
      <c r="I103" s="249" t="s">
        <v>2665</v>
      </c>
      <c r="J103" s="249" t="s">
        <v>2666</v>
      </c>
      <c r="K103" s="249" t="s">
        <v>1176</v>
      </c>
      <c r="L103" s="249" t="s">
        <v>2667</v>
      </c>
      <c r="M103" s="250" t="s">
        <v>2668</v>
      </c>
    </row>
    <row r="104" spans="1:13">
      <c r="A104" s="248" t="s">
        <v>2669</v>
      </c>
      <c r="B104" s="249" t="s">
        <v>919</v>
      </c>
      <c r="C104" s="249" t="s">
        <v>2629</v>
      </c>
      <c r="D104" s="249" t="s">
        <v>2670</v>
      </c>
      <c r="E104" s="249" t="s">
        <v>2671</v>
      </c>
      <c r="F104" s="249" t="s">
        <v>2672</v>
      </c>
      <c r="G104" s="249" t="s">
        <v>2673</v>
      </c>
      <c r="H104" s="249" t="s">
        <v>2674</v>
      </c>
      <c r="I104" s="249" t="s">
        <v>2675</v>
      </c>
      <c r="J104" s="249" t="s">
        <v>2676</v>
      </c>
      <c r="K104" s="249" t="s">
        <v>1176</v>
      </c>
      <c r="L104" s="249" t="s">
        <v>2677</v>
      </c>
      <c r="M104" s="250" t="s">
        <v>2678</v>
      </c>
    </row>
    <row r="105" spans="1:13">
      <c r="A105" s="248" t="s">
        <v>2679</v>
      </c>
      <c r="B105" s="249" t="s">
        <v>919</v>
      </c>
      <c r="C105" s="249" t="s">
        <v>2629</v>
      </c>
      <c r="D105" s="249" t="s">
        <v>2680</v>
      </c>
      <c r="E105" s="249" t="s">
        <v>2681</v>
      </c>
      <c r="F105" s="249" t="s">
        <v>2682</v>
      </c>
      <c r="G105" s="249" t="s">
        <v>2683</v>
      </c>
      <c r="H105" s="249" t="s">
        <v>2684</v>
      </c>
      <c r="I105" s="249" t="s">
        <v>2685</v>
      </c>
      <c r="J105" s="249" t="s">
        <v>2686</v>
      </c>
      <c r="K105" s="249" t="s">
        <v>1176</v>
      </c>
      <c r="L105" s="249" t="s">
        <v>2687</v>
      </c>
      <c r="M105" s="250" t="s">
        <v>2688</v>
      </c>
    </row>
    <row r="106" spans="1:13">
      <c r="A106" s="248" t="s">
        <v>1124</v>
      </c>
      <c r="B106" s="249" t="s">
        <v>919</v>
      </c>
      <c r="C106" s="249" t="s">
        <v>2629</v>
      </c>
      <c r="D106" s="249" t="s">
        <v>2689</v>
      </c>
      <c r="E106" s="249" t="s">
        <v>2690</v>
      </c>
      <c r="F106" s="249" t="s">
        <v>2691</v>
      </c>
      <c r="G106" s="249" t="s">
        <v>2692</v>
      </c>
      <c r="H106" s="249" t="s">
        <v>2693</v>
      </c>
      <c r="I106" s="249" t="s">
        <v>2694</v>
      </c>
      <c r="J106" s="249" t="s">
        <v>2695</v>
      </c>
      <c r="K106" s="249" t="s">
        <v>1176</v>
      </c>
      <c r="L106" s="249" t="s">
        <v>2696</v>
      </c>
      <c r="M106" s="250" t="s">
        <v>2697</v>
      </c>
    </row>
    <row r="107" spans="1:13">
      <c r="A107" s="248" t="s">
        <v>2698</v>
      </c>
      <c r="B107" s="249" t="s">
        <v>919</v>
      </c>
      <c r="C107" s="249" t="s">
        <v>2629</v>
      </c>
      <c r="D107" s="249" t="s">
        <v>2699</v>
      </c>
      <c r="E107" s="249" t="s">
        <v>2700</v>
      </c>
      <c r="F107" s="249" t="s">
        <v>2701</v>
      </c>
      <c r="G107" s="249" t="s">
        <v>2702</v>
      </c>
      <c r="H107" s="249" t="s">
        <v>2703</v>
      </c>
      <c r="I107" s="249" t="s">
        <v>2704</v>
      </c>
      <c r="J107" s="249" t="s">
        <v>2705</v>
      </c>
      <c r="K107" s="249" t="s">
        <v>1176</v>
      </c>
      <c r="L107" s="249" t="s">
        <v>2706</v>
      </c>
      <c r="M107" s="250" t="s">
        <v>2707</v>
      </c>
    </row>
    <row r="108" spans="1:13">
      <c r="A108" s="248" t="s">
        <v>2708</v>
      </c>
      <c r="B108" s="249" t="s">
        <v>919</v>
      </c>
      <c r="C108" s="249" t="s">
        <v>2629</v>
      </c>
      <c r="D108" s="249" t="s">
        <v>2709</v>
      </c>
      <c r="E108" s="249" t="s">
        <v>2710</v>
      </c>
      <c r="F108" s="249" t="s">
        <v>2711</v>
      </c>
      <c r="G108" s="249" t="s">
        <v>2712</v>
      </c>
      <c r="H108" s="249" t="s">
        <v>2713</v>
      </c>
      <c r="I108" s="249" t="s">
        <v>2714</v>
      </c>
      <c r="J108" s="249" t="s">
        <v>2715</v>
      </c>
      <c r="K108" s="249" t="s">
        <v>1176</v>
      </c>
      <c r="L108" s="249" t="s">
        <v>2716</v>
      </c>
      <c r="M108" s="250" t="s">
        <v>2717</v>
      </c>
    </row>
    <row r="109" spans="1:13">
      <c r="A109" s="248" t="s">
        <v>2718</v>
      </c>
      <c r="B109" s="249" t="s">
        <v>919</v>
      </c>
      <c r="C109" s="249" t="s">
        <v>2629</v>
      </c>
      <c r="D109" s="249" t="s">
        <v>2719</v>
      </c>
      <c r="E109" s="249" t="s">
        <v>2720</v>
      </c>
      <c r="F109" s="249" t="s">
        <v>2721</v>
      </c>
      <c r="G109" s="249" t="s">
        <v>2722</v>
      </c>
      <c r="H109" s="249" t="s">
        <v>2723</v>
      </c>
      <c r="I109" s="249" t="s">
        <v>1748</v>
      </c>
      <c r="J109" s="249" t="s">
        <v>2724</v>
      </c>
      <c r="K109" s="249" t="s">
        <v>1176</v>
      </c>
      <c r="L109" s="249" t="s">
        <v>2725</v>
      </c>
      <c r="M109" s="250" t="s">
        <v>2726</v>
      </c>
    </row>
    <row r="110" spans="1:13">
      <c r="A110" s="248" t="s">
        <v>2727</v>
      </c>
      <c r="B110" s="249" t="s">
        <v>919</v>
      </c>
      <c r="C110" s="249" t="s">
        <v>2629</v>
      </c>
      <c r="D110" s="249" t="s">
        <v>2728</v>
      </c>
      <c r="E110" s="249" t="s">
        <v>2729</v>
      </c>
      <c r="F110" s="249" t="s">
        <v>2730</v>
      </c>
      <c r="G110" s="249" t="s">
        <v>2731</v>
      </c>
      <c r="H110" s="249" t="s">
        <v>2732</v>
      </c>
      <c r="I110" s="249" t="s">
        <v>2733</v>
      </c>
      <c r="J110" s="249" t="s">
        <v>2734</v>
      </c>
      <c r="K110" s="249" t="s">
        <v>1176</v>
      </c>
      <c r="L110" s="249" t="s">
        <v>2735</v>
      </c>
      <c r="M110" s="250" t="s">
        <v>2736</v>
      </c>
    </row>
    <row r="111" spans="1:13">
      <c r="A111" s="248" t="s">
        <v>2737</v>
      </c>
      <c r="B111" s="249" t="s">
        <v>919</v>
      </c>
      <c r="C111" s="249" t="s">
        <v>2629</v>
      </c>
      <c r="D111" s="249" t="s">
        <v>2738</v>
      </c>
      <c r="E111" s="249" t="s">
        <v>2739</v>
      </c>
      <c r="F111" s="249" t="s">
        <v>2740</v>
      </c>
      <c r="G111" s="249" t="s">
        <v>2741</v>
      </c>
      <c r="H111" s="249" t="s">
        <v>2742</v>
      </c>
      <c r="I111" s="249" t="s">
        <v>2743</v>
      </c>
      <c r="J111" s="249" t="s">
        <v>2744</v>
      </c>
      <c r="K111" s="249" t="s">
        <v>1176</v>
      </c>
      <c r="L111" s="249" t="s">
        <v>2745</v>
      </c>
      <c r="M111" s="250" t="s">
        <v>2746</v>
      </c>
    </row>
    <row r="112" spans="1:13">
      <c r="A112" s="248" t="s">
        <v>2747</v>
      </c>
      <c r="B112" s="249" t="s">
        <v>919</v>
      </c>
      <c r="C112" s="249" t="s">
        <v>2629</v>
      </c>
      <c r="D112" s="249" t="s">
        <v>2748</v>
      </c>
      <c r="E112" s="249" t="s">
        <v>2749</v>
      </c>
      <c r="F112" s="249" t="s">
        <v>2750</v>
      </c>
      <c r="G112" s="249" t="s">
        <v>2751</v>
      </c>
      <c r="H112" s="249" t="s">
        <v>2752</v>
      </c>
      <c r="I112" s="249" t="s">
        <v>2753</v>
      </c>
      <c r="J112" s="249" t="s">
        <v>2754</v>
      </c>
      <c r="K112" s="249" t="s">
        <v>1176</v>
      </c>
      <c r="L112" s="249" t="s">
        <v>2755</v>
      </c>
      <c r="M112" s="250" t="s">
        <v>2756</v>
      </c>
    </row>
    <row r="113" spans="1:13">
      <c r="A113" s="248" t="s">
        <v>2757</v>
      </c>
      <c r="B113" s="249" t="s">
        <v>919</v>
      </c>
      <c r="C113" s="249" t="s">
        <v>2629</v>
      </c>
      <c r="D113" s="249" t="s">
        <v>2758</v>
      </c>
      <c r="E113" s="249" t="s">
        <v>2759</v>
      </c>
      <c r="F113" s="249" t="s">
        <v>2760</v>
      </c>
      <c r="G113" s="249" t="s">
        <v>2761</v>
      </c>
      <c r="H113" s="249" t="s">
        <v>2762</v>
      </c>
      <c r="I113" s="249" t="s">
        <v>2763</v>
      </c>
      <c r="J113" s="249" t="s">
        <v>2764</v>
      </c>
      <c r="K113" s="249" t="s">
        <v>1176</v>
      </c>
      <c r="L113" s="249" t="s">
        <v>2765</v>
      </c>
      <c r="M113" s="250" t="s">
        <v>2766</v>
      </c>
    </row>
    <row r="114" spans="1:13">
      <c r="A114" s="248" t="s">
        <v>2767</v>
      </c>
      <c r="B114" s="249" t="s">
        <v>919</v>
      </c>
      <c r="C114" s="249" t="s">
        <v>2629</v>
      </c>
      <c r="D114" s="249" t="s">
        <v>2768</v>
      </c>
      <c r="E114" s="249" t="s">
        <v>2769</v>
      </c>
      <c r="F114" s="249" t="s">
        <v>2770</v>
      </c>
      <c r="G114" s="249" t="s">
        <v>2771</v>
      </c>
      <c r="H114" s="249" t="s">
        <v>2772</v>
      </c>
      <c r="I114" s="249" t="s">
        <v>2773</v>
      </c>
      <c r="J114" s="249" t="s">
        <v>2774</v>
      </c>
      <c r="K114" s="249" t="s">
        <v>1176</v>
      </c>
      <c r="L114" s="249" t="s">
        <v>2775</v>
      </c>
      <c r="M114" s="250" t="s">
        <v>2776</v>
      </c>
    </row>
    <row r="115" spans="1:13">
      <c r="A115" s="248" t="s">
        <v>2777</v>
      </c>
      <c r="B115" s="249" t="s">
        <v>919</v>
      </c>
      <c r="C115" s="249" t="s">
        <v>2778</v>
      </c>
      <c r="D115" s="249" t="s">
        <v>2779</v>
      </c>
      <c r="E115" s="249" t="s">
        <v>2780</v>
      </c>
      <c r="F115" s="249" t="s">
        <v>2781</v>
      </c>
      <c r="G115" s="249" t="s">
        <v>2782</v>
      </c>
      <c r="H115" s="249" t="s">
        <v>2783</v>
      </c>
      <c r="I115" s="249" t="s">
        <v>2784</v>
      </c>
      <c r="J115" s="249" t="s">
        <v>2785</v>
      </c>
      <c r="K115" s="249" t="s">
        <v>1176</v>
      </c>
      <c r="L115" s="249" t="s">
        <v>2786</v>
      </c>
      <c r="M115" s="250" t="s">
        <v>2787</v>
      </c>
    </row>
    <row r="116" spans="1:13">
      <c r="A116" s="248" t="s">
        <v>2788</v>
      </c>
      <c r="B116" s="249" t="s">
        <v>919</v>
      </c>
      <c r="C116" s="249" t="s">
        <v>2778</v>
      </c>
      <c r="D116" s="249" t="s">
        <v>2789</v>
      </c>
      <c r="E116" s="249" t="s">
        <v>2790</v>
      </c>
      <c r="F116" s="249" t="s">
        <v>2791</v>
      </c>
      <c r="G116" s="249" t="s">
        <v>2792</v>
      </c>
      <c r="H116" s="249" t="s">
        <v>2793</v>
      </c>
      <c r="I116" s="249" t="s">
        <v>2794</v>
      </c>
      <c r="J116" s="249" t="s">
        <v>2795</v>
      </c>
      <c r="K116" s="249" t="s">
        <v>1176</v>
      </c>
      <c r="L116" s="249" t="s">
        <v>2796</v>
      </c>
      <c r="M116" s="250" t="s">
        <v>2797</v>
      </c>
    </row>
    <row r="117" spans="1:13">
      <c r="A117" s="248" t="s">
        <v>2798</v>
      </c>
      <c r="B117" s="249" t="s">
        <v>919</v>
      </c>
      <c r="C117" s="249" t="s">
        <v>2778</v>
      </c>
      <c r="D117" s="249" t="s">
        <v>2799</v>
      </c>
      <c r="E117" s="249" t="s">
        <v>2800</v>
      </c>
      <c r="F117" s="249" t="s">
        <v>2801</v>
      </c>
      <c r="G117" s="249" t="s">
        <v>2802</v>
      </c>
      <c r="H117" s="249" t="s">
        <v>2803</v>
      </c>
      <c r="I117" s="249" t="s">
        <v>2804</v>
      </c>
      <c r="J117" s="249" t="s">
        <v>2805</v>
      </c>
      <c r="K117" s="249" t="s">
        <v>1176</v>
      </c>
      <c r="L117" s="249" t="s">
        <v>2806</v>
      </c>
      <c r="M117" s="250" t="s">
        <v>2807</v>
      </c>
    </row>
    <row r="118" spans="1:13">
      <c r="A118" s="248" t="s">
        <v>2808</v>
      </c>
      <c r="B118" s="249" t="s">
        <v>919</v>
      </c>
      <c r="C118" s="249" t="s">
        <v>2778</v>
      </c>
      <c r="D118" s="249" t="s">
        <v>2809</v>
      </c>
      <c r="E118" s="249" t="s">
        <v>2810</v>
      </c>
      <c r="F118" s="249" t="s">
        <v>2811</v>
      </c>
      <c r="G118" s="249" t="s">
        <v>2812</v>
      </c>
      <c r="H118" s="249" t="s">
        <v>2813</v>
      </c>
      <c r="I118" s="249" t="s">
        <v>2814</v>
      </c>
      <c r="J118" s="249" t="s">
        <v>2815</v>
      </c>
      <c r="K118" s="249" t="s">
        <v>1176</v>
      </c>
      <c r="L118" s="249" t="s">
        <v>2816</v>
      </c>
      <c r="M118" s="250" t="s">
        <v>2817</v>
      </c>
    </row>
    <row r="119" spans="1:13">
      <c r="A119" s="248" t="s">
        <v>2818</v>
      </c>
      <c r="B119" s="249" t="s">
        <v>919</v>
      </c>
      <c r="C119" s="249" t="s">
        <v>2778</v>
      </c>
      <c r="D119" s="249" t="s">
        <v>2819</v>
      </c>
      <c r="E119" s="249" t="s">
        <v>2820</v>
      </c>
      <c r="F119" s="249" t="s">
        <v>2821</v>
      </c>
      <c r="G119" s="249" t="s">
        <v>2822</v>
      </c>
      <c r="H119" s="249" t="s">
        <v>2823</v>
      </c>
      <c r="I119" s="249" t="s">
        <v>2824</v>
      </c>
      <c r="J119" s="249" t="s">
        <v>2825</v>
      </c>
      <c r="K119" s="249" t="s">
        <v>1176</v>
      </c>
      <c r="L119" s="249" t="s">
        <v>2826</v>
      </c>
      <c r="M119" s="250" t="s">
        <v>2827</v>
      </c>
    </row>
    <row r="120" spans="1:13">
      <c r="A120" s="248" t="s">
        <v>2828</v>
      </c>
      <c r="B120" s="249" t="s">
        <v>919</v>
      </c>
      <c r="C120" s="249" t="s">
        <v>2778</v>
      </c>
      <c r="D120" s="249" t="s">
        <v>2829</v>
      </c>
      <c r="E120" s="249" t="s">
        <v>2830</v>
      </c>
      <c r="F120" s="249" t="s">
        <v>2831</v>
      </c>
      <c r="G120" s="249" t="s">
        <v>2832</v>
      </c>
      <c r="H120" s="249" t="s">
        <v>2833</v>
      </c>
      <c r="I120" s="249" t="s">
        <v>2834</v>
      </c>
      <c r="J120" s="249" t="s">
        <v>2835</v>
      </c>
      <c r="K120" s="249" t="s">
        <v>1176</v>
      </c>
      <c r="L120" s="249" t="s">
        <v>2836</v>
      </c>
      <c r="M120" s="250" t="s">
        <v>2837</v>
      </c>
    </row>
    <row r="121" spans="1:13">
      <c r="A121" s="248" t="s">
        <v>2838</v>
      </c>
      <c r="B121" s="249" t="s">
        <v>919</v>
      </c>
      <c r="C121" s="249" t="s">
        <v>2778</v>
      </c>
      <c r="D121" s="249" t="s">
        <v>2839</v>
      </c>
      <c r="E121" s="249" t="s">
        <v>2840</v>
      </c>
      <c r="F121" s="249" t="s">
        <v>2841</v>
      </c>
      <c r="G121" s="249" t="s">
        <v>2842</v>
      </c>
      <c r="H121" s="249" t="s">
        <v>2843</v>
      </c>
      <c r="I121" s="249" t="s">
        <v>2844</v>
      </c>
      <c r="J121" s="249" t="s">
        <v>2845</v>
      </c>
      <c r="K121" s="249" t="s">
        <v>1176</v>
      </c>
      <c r="L121" s="249" t="s">
        <v>2846</v>
      </c>
      <c r="M121" s="250" t="s">
        <v>2847</v>
      </c>
    </row>
    <row r="122" spans="1:13">
      <c r="A122" s="248" t="s">
        <v>2848</v>
      </c>
      <c r="B122" s="249" t="s">
        <v>919</v>
      </c>
      <c r="C122" s="249" t="s">
        <v>2778</v>
      </c>
      <c r="D122" s="249" t="s">
        <v>2849</v>
      </c>
      <c r="E122" s="249" t="s">
        <v>2850</v>
      </c>
      <c r="F122" s="249" t="s">
        <v>2851</v>
      </c>
      <c r="G122" s="249" t="s">
        <v>2852</v>
      </c>
      <c r="H122" s="249" t="s">
        <v>2853</v>
      </c>
      <c r="I122" s="249" t="s">
        <v>2854</v>
      </c>
      <c r="J122" s="249" t="s">
        <v>2855</v>
      </c>
      <c r="K122" s="249" t="s">
        <v>1176</v>
      </c>
      <c r="L122" s="249" t="s">
        <v>2856</v>
      </c>
      <c r="M122" s="250" t="s">
        <v>2857</v>
      </c>
    </row>
    <row r="123" spans="1:13">
      <c r="A123" s="248" t="s">
        <v>2858</v>
      </c>
      <c r="B123" s="249" t="s">
        <v>919</v>
      </c>
      <c r="C123" s="249" t="s">
        <v>2778</v>
      </c>
      <c r="D123" s="249" t="s">
        <v>2859</v>
      </c>
      <c r="E123" s="249" t="s">
        <v>2860</v>
      </c>
      <c r="F123" s="249" t="s">
        <v>2861</v>
      </c>
      <c r="G123" s="249" t="s">
        <v>2862</v>
      </c>
      <c r="H123" s="249" t="s">
        <v>2863</v>
      </c>
      <c r="I123" s="249" t="s">
        <v>2864</v>
      </c>
      <c r="J123" s="249" t="s">
        <v>2865</v>
      </c>
      <c r="K123" s="249" t="s">
        <v>1176</v>
      </c>
      <c r="L123" s="249" t="s">
        <v>2866</v>
      </c>
      <c r="M123" s="250" t="s">
        <v>2408</v>
      </c>
    </row>
    <row r="124" spans="1:13">
      <c r="A124" s="248" t="s">
        <v>2867</v>
      </c>
      <c r="B124" s="249" t="s">
        <v>919</v>
      </c>
      <c r="C124" s="249" t="s">
        <v>2778</v>
      </c>
      <c r="D124" s="249" t="s">
        <v>2868</v>
      </c>
      <c r="E124" s="249" t="s">
        <v>2869</v>
      </c>
      <c r="F124" s="249" t="s">
        <v>2870</v>
      </c>
      <c r="G124" s="249" t="s">
        <v>2871</v>
      </c>
      <c r="H124" s="249" t="s">
        <v>2872</v>
      </c>
      <c r="I124" s="249" t="s">
        <v>2873</v>
      </c>
      <c r="J124" s="249" t="s">
        <v>2874</v>
      </c>
      <c r="K124" s="249" t="s">
        <v>1176</v>
      </c>
      <c r="L124" s="249" t="s">
        <v>2875</v>
      </c>
      <c r="M124" s="250" t="s">
        <v>2876</v>
      </c>
    </row>
    <row r="125" spans="1:13">
      <c r="A125" s="248" t="s">
        <v>2877</v>
      </c>
      <c r="B125" s="249" t="s">
        <v>919</v>
      </c>
      <c r="C125" s="249" t="s">
        <v>2778</v>
      </c>
      <c r="D125" s="249" t="s">
        <v>2878</v>
      </c>
      <c r="E125" s="249" t="s">
        <v>2879</v>
      </c>
      <c r="F125" s="249" t="s">
        <v>2880</v>
      </c>
      <c r="G125" s="249" t="s">
        <v>1176</v>
      </c>
      <c r="H125" s="249" t="s">
        <v>2881</v>
      </c>
      <c r="I125" s="249" t="s">
        <v>2882</v>
      </c>
      <c r="J125" s="249" t="s">
        <v>2883</v>
      </c>
      <c r="K125" s="249" t="s">
        <v>1176</v>
      </c>
      <c r="L125" s="249" t="s">
        <v>2884</v>
      </c>
      <c r="M125" s="250" t="s">
        <v>2885</v>
      </c>
    </row>
    <row r="126" spans="1:13">
      <c r="A126" s="248" t="s">
        <v>2886</v>
      </c>
      <c r="B126" s="249" t="s">
        <v>919</v>
      </c>
      <c r="C126" s="249" t="s">
        <v>2778</v>
      </c>
      <c r="D126" s="249" t="s">
        <v>2887</v>
      </c>
      <c r="E126" s="249" t="s">
        <v>2888</v>
      </c>
      <c r="F126" s="249" t="s">
        <v>2889</v>
      </c>
      <c r="G126" s="249" t="s">
        <v>2890</v>
      </c>
      <c r="H126" s="249" t="s">
        <v>2891</v>
      </c>
      <c r="I126" s="249" t="s">
        <v>2892</v>
      </c>
      <c r="J126" s="249" t="s">
        <v>2893</v>
      </c>
      <c r="K126" s="249" t="s">
        <v>1176</v>
      </c>
      <c r="L126" s="249" t="s">
        <v>2894</v>
      </c>
      <c r="M126" s="250" t="s">
        <v>2895</v>
      </c>
    </row>
    <row r="127" spans="1:13">
      <c r="A127" s="248" t="s">
        <v>2896</v>
      </c>
      <c r="B127" s="249" t="s">
        <v>919</v>
      </c>
      <c r="C127" s="249" t="s">
        <v>2778</v>
      </c>
      <c r="D127" s="249" t="s">
        <v>2897</v>
      </c>
      <c r="E127" s="249" t="s">
        <v>2898</v>
      </c>
      <c r="F127" s="249" t="s">
        <v>2899</v>
      </c>
      <c r="G127" s="249" t="s">
        <v>2900</v>
      </c>
      <c r="H127" s="249" t="s">
        <v>2901</v>
      </c>
      <c r="I127" s="249" t="s">
        <v>2902</v>
      </c>
      <c r="J127" s="249" t="s">
        <v>2903</v>
      </c>
      <c r="K127" s="249" t="s">
        <v>1176</v>
      </c>
      <c r="L127" s="249" t="s">
        <v>2904</v>
      </c>
      <c r="M127" s="250" t="s">
        <v>2905</v>
      </c>
    </row>
    <row r="128" spans="1:13">
      <c r="A128" s="248" t="s">
        <v>2906</v>
      </c>
      <c r="B128" s="249" t="s">
        <v>919</v>
      </c>
      <c r="C128" s="249" t="s">
        <v>2778</v>
      </c>
      <c r="D128" s="249" t="s">
        <v>2907</v>
      </c>
      <c r="E128" s="249" t="s">
        <v>2908</v>
      </c>
      <c r="F128" s="249" t="s">
        <v>2909</v>
      </c>
      <c r="G128" s="249" t="s">
        <v>2910</v>
      </c>
      <c r="H128" s="249" t="s">
        <v>2911</v>
      </c>
      <c r="I128" s="249" t="s">
        <v>1972</v>
      </c>
      <c r="J128" s="249" t="s">
        <v>2912</v>
      </c>
      <c r="K128" s="249" t="s">
        <v>1176</v>
      </c>
      <c r="L128" s="249" t="s">
        <v>2913</v>
      </c>
      <c r="M128" s="250" t="s">
        <v>2914</v>
      </c>
    </row>
    <row r="129" spans="1:13">
      <c r="A129" s="248" t="s">
        <v>2915</v>
      </c>
      <c r="B129" s="249" t="s">
        <v>919</v>
      </c>
      <c r="C129" s="249" t="s">
        <v>2778</v>
      </c>
      <c r="D129" s="249" t="s">
        <v>2916</v>
      </c>
      <c r="E129" s="249" t="s">
        <v>2917</v>
      </c>
      <c r="F129" s="249" t="s">
        <v>2918</v>
      </c>
      <c r="G129" s="249" t="s">
        <v>2919</v>
      </c>
      <c r="H129" s="249" t="s">
        <v>2920</v>
      </c>
      <c r="I129" s="249" t="s">
        <v>2921</v>
      </c>
      <c r="J129" s="249" t="s">
        <v>2922</v>
      </c>
      <c r="K129" s="249" t="s">
        <v>1176</v>
      </c>
      <c r="L129" s="249" t="s">
        <v>2923</v>
      </c>
      <c r="M129" s="250" t="s">
        <v>2924</v>
      </c>
    </row>
    <row r="130" spans="1:13">
      <c r="A130" s="248" t="s">
        <v>2925</v>
      </c>
      <c r="B130" s="249" t="s">
        <v>919</v>
      </c>
      <c r="C130" s="249" t="s">
        <v>2778</v>
      </c>
      <c r="D130" s="249" t="s">
        <v>2926</v>
      </c>
      <c r="E130" s="249" t="s">
        <v>2927</v>
      </c>
      <c r="F130" s="249" t="s">
        <v>2928</v>
      </c>
      <c r="G130" s="249" t="s">
        <v>1176</v>
      </c>
      <c r="H130" s="249" t="s">
        <v>2929</v>
      </c>
      <c r="I130" s="249" t="s">
        <v>2930</v>
      </c>
      <c r="J130" s="249" t="s">
        <v>2931</v>
      </c>
      <c r="K130" s="249" t="s">
        <v>1176</v>
      </c>
      <c r="L130" s="249" t="s">
        <v>2932</v>
      </c>
      <c r="M130" s="250" t="s">
        <v>2933</v>
      </c>
    </row>
    <row r="131" spans="1:13">
      <c r="A131" s="248" t="s">
        <v>2934</v>
      </c>
      <c r="B131" s="249" t="s">
        <v>919</v>
      </c>
      <c r="C131" s="249" t="s">
        <v>2778</v>
      </c>
      <c r="D131" s="249" t="s">
        <v>2935</v>
      </c>
      <c r="E131" s="249" t="s">
        <v>2936</v>
      </c>
      <c r="F131" s="249" t="s">
        <v>2937</v>
      </c>
      <c r="G131" s="249" t="s">
        <v>2938</v>
      </c>
      <c r="H131" s="249" t="s">
        <v>2939</v>
      </c>
      <c r="I131" s="249" t="s">
        <v>2940</v>
      </c>
      <c r="J131" s="249" t="s">
        <v>2941</v>
      </c>
      <c r="K131" s="249" t="s">
        <v>1176</v>
      </c>
      <c r="L131" s="249" t="s">
        <v>2942</v>
      </c>
      <c r="M131" s="250" t="s">
        <v>2943</v>
      </c>
    </row>
    <row r="132" spans="1:13">
      <c r="A132" s="248" t="s">
        <v>2944</v>
      </c>
      <c r="B132" s="249" t="s">
        <v>919</v>
      </c>
      <c r="C132" s="249" t="s">
        <v>2945</v>
      </c>
      <c r="D132" s="249" t="s">
        <v>2946</v>
      </c>
      <c r="E132" s="249" t="s">
        <v>2947</v>
      </c>
      <c r="F132" s="249" t="s">
        <v>2948</v>
      </c>
      <c r="G132" s="249" t="s">
        <v>2949</v>
      </c>
      <c r="H132" s="249" t="s">
        <v>2950</v>
      </c>
      <c r="I132" s="249" t="s">
        <v>2951</v>
      </c>
      <c r="J132" s="249" t="s">
        <v>2952</v>
      </c>
      <c r="K132" s="249" t="s">
        <v>1176</v>
      </c>
      <c r="L132" s="249" t="s">
        <v>2953</v>
      </c>
      <c r="M132" s="250" t="s">
        <v>2954</v>
      </c>
    </row>
    <row r="133" spans="1:13">
      <c r="A133" s="248" t="s">
        <v>2955</v>
      </c>
      <c r="B133" s="249" t="s">
        <v>919</v>
      </c>
      <c r="C133" s="249" t="s">
        <v>2945</v>
      </c>
      <c r="D133" s="249" t="s">
        <v>2956</v>
      </c>
      <c r="E133" s="249" t="s">
        <v>2957</v>
      </c>
      <c r="F133" s="249" t="s">
        <v>2958</v>
      </c>
      <c r="G133" s="249" t="s">
        <v>2959</v>
      </c>
      <c r="H133" s="249" t="s">
        <v>2960</v>
      </c>
      <c r="I133" s="249" t="s">
        <v>2961</v>
      </c>
      <c r="J133" s="249" t="s">
        <v>2962</v>
      </c>
      <c r="K133" s="249" t="s">
        <v>2963</v>
      </c>
      <c r="L133" s="249" t="s">
        <v>2964</v>
      </c>
      <c r="M133" s="250" t="s">
        <v>2965</v>
      </c>
    </row>
    <row r="134" spans="1:13">
      <c r="A134" s="248" t="s">
        <v>2966</v>
      </c>
      <c r="B134" s="249" t="s">
        <v>919</v>
      </c>
      <c r="C134" s="249" t="s">
        <v>2945</v>
      </c>
      <c r="D134" s="249" t="s">
        <v>2967</v>
      </c>
      <c r="E134" s="249" t="s">
        <v>2968</v>
      </c>
      <c r="F134" s="249" t="s">
        <v>2969</v>
      </c>
      <c r="G134" s="249" t="s">
        <v>2970</v>
      </c>
      <c r="H134" s="249" t="s">
        <v>2971</v>
      </c>
      <c r="I134" s="249" t="s">
        <v>2972</v>
      </c>
      <c r="J134" s="249" t="s">
        <v>2973</v>
      </c>
      <c r="K134" s="249" t="s">
        <v>1176</v>
      </c>
      <c r="L134" s="249" t="s">
        <v>2974</v>
      </c>
      <c r="M134" s="250" t="s">
        <v>2975</v>
      </c>
    </row>
    <row r="135" spans="1:13">
      <c r="A135" s="248" t="s">
        <v>2976</v>
      </c>
      <c r="B135" s="249" t="s">
        <v>919</v>
      </c>
      <c r="C135" s="249" t="s">
        <v>2945</v>
      </c>
      <c r="D135" s="249" t="s">
        <v>2977</v>
      </c>
      <c r="E135" s="249" t="s">
        <v>2978</v>
      </c>
      <c r="F135" s="249" t="s">
        <v>2979</v>
      </c>
      <c r="G135" s="249" t="s">
        <v>2980</v>
      </c>
      <c r="H135" s="249" t="s">
        <v>2981</v>
      </c>
      <c r="I135" s="249" t="s">
        <v>2982</v>
      </c>
      <c r="J135" s="249" t="s">
        <v>2983</v>
      </c>
      <c r="K135" s="249" t="s">
        <v>1176</v>
      </c>
      <c r="L135" s="249" t="s">
        <v>2984</v>
      </c>
      <c r="M135" s="250" t="s">
        <v>2985</v>
      </c>
    </row>
    <row r="136" spans="1:13">
      <c r="A136" s="248" t="s">
        <v>2986</v>
      </c>
      <c r="B136" s="249" t="s">
        <v>919</v>
      </c>
      <c r="C136" s="249" t="s">
        <v>2945</v>
      </c>
      <c r="D136" s="249" t="s">
        <v>2987</v>
      </c>
      <c r="E136" s="249" t="s">
        <v>2988</v>
      </c>
      <c r="F136" s="249" t="s">
        <v>2989</v>
      </c>
      <c r="G136" s="249" t="s">
        <v>2990</v>
      </c>
      <c r="H136" s="249" t="s">
        <v>2991</v>
      </c>
      <c r="I136" s="249" t="s">
        <v>2992</v>
      </c>
      <c r="J136" s="249" t="s">
        <v>2993</v>
      </c>
      <c r="K136" s="249" t="s">
        <v>1176</v>
      </c>
      <c r="L136" s="249" t="s">
        <v>2994</v>
      </c>
      <c r="M136" s="250" t="s">
        <v>2995</v>
      </c>
    </row>
    <row r="137" spans="1:13">
      <c r="A137" s="248" t="s">
        <v>2996</v>
      </c>
      <c r="B137" s="249" t="s">
        <v>919</v>
      </c>
      <c r="C137" s="249" t="s">
        <v>2945</v>
      </c>
      <c r="D137" s="249" t="s">
        <v>2997</v>
      </c>
      <c r="E137" s="249" t="s">
        <v>2998</v>
      </c>
      <c r="F137" s="249" t="s">
        <v>2999</v>
      </c>
      <c r="G137" s="249" t="s">
        <v>3000</v>
      </c>
      <c r="H137" s="249" t="s">
        <v>3001</v>
      </c>
      <c r="I137" s="249" t="s">
        <v>3002</v>
      </c>
      <c r="J137" s="249" t="s">
        <v>3003</v>
      </c>
      <c r="K137" s="249" t="s">
        <v>1176</v>
      </c>
      <c r="L137" s="249" t="s">
        <v>3004</v>
      </c>
      <c r="M137" s="250" t="s">
        <v>3005</v>
      </c>
    </row>
    <row r="138" spans="1:13">
      <c r="A138" s="248" t="s">
        <v>3006</v>
      </c>
      <c r="B138" s="249" t="s">
        <v>919</v>
      </c>
      <c r="C138" s="249" t="s">
        <v>2945</v>
      </c>
      <c r="D138" s="249" t="s">
        <v>3007</v>
      </c>
      <c r="E138" s="249" t="s">
        <v>3008</v>
      </c>
      <c r="F138" s="249" t="s">
        <v>3009</v>
      </c>
      <c r="G138" s="249" t="s">
        <v>3010</v>
      </c>
      <c r="H138" s="249" t="s">
        <v>3011</v>
      </c>
      <c r="I138" s="249" t="s">
        <v>3012</v>
      </c>
      <c r="J138" s="249" t="s">
        <v>3013</v>
      </c>
      <c r="K138" s="249" t="s">
        <v>1176</v>
      </c>
      <c r="L138" s="249" t="s">
        <v>3014</v>
      </c>
      <c r="M138" s="250" t="s">
        <v>3015</v>
      </c>
    </row>
    <row r="139" spans="1:13">
      <c r="A139" s="248" t="s">
        <v>3016</v>
      </c>
      <c r="B139" s="249" t="s">
        <v>919</v>
      </c>
      <c r="C139" s="249" t="s">
        <v>2945</v>
      </c>
      <c r="D139" s="249" t="s">
        <v>3017</v>
      </c>
      <c r="E139" s="249" t="s">
        <v>3018</v>
      </c>
      <c r="F139" s="249" t="s">
        <v>3019</v>
      </c>
      <c r="G139" s="249" t="s">
        <v>3020</v>
      </c>
      <c r="H139" s="249" t="s">
        <v>3021</v>
      </c>
      <c r="I139" s="249" t="s">
        <v>3022</v>
      </c>
      <c r="J139" s="249" t="s">
        <v>3023</v>
      </c>
      <c r="K139" s="249" t="s">
        <v>1176</v>
      </c>
      <c r="L139" s="249" t="s">
        <v>3024</v>
      </c>
      <c r="M139" s="250" t="s">
        <v>3025</v>
      </c>
    </row>
    <row r="140" spans="1:13">
      <c r="A140" s="248" t="s">
        <v>3026</v>
      </c>
      <c r="B140" s="249" t="s">
        <v>919</v>
      </c>
      <c r="C140" s="249" t="s">
        <v>2945</v>
      </c>
      <c r="D140" s="249" t="s">
        <v>3027</v>
      </c>
      <c r="E140" s="249" t="s">
        <v>3028</v>
      </c>
      <c r="F140" s="249" t="s">
        <v>3029</v>
      </c>
      <c r="G140" s="249" t="s">
        <v>3030</v>
      </c>
      <c r="H140" s="249" t="s">
        <v>3031</v>
      </c>
      <c r="I140" s="249" t="s">
        <v>3032</v>
      </c>
      <c r="J140" s="249" t="s">
        <v>3033</v>
      </c>
      <c r="K140" s="249" t="s">
        <v>1176</v>
      </c>
      <c r="L140" s="249" t="s">
        <v>3034</v>
      </c>
      <c r="M140" s="250" t="s">
        <v>3035</v>
      </c>
    </row>
    <row r="141" spans="1:13">
      <c r="A141" s="248" t="s">
        <v>3036</v>
      </c>
      <c r="B141" s="249" t="s">
        <v>919</v>
      </c>
      <c r="C141" s="249" t="s">
        <v>2945</v>
      </c>
      <c r="D141" s="249" t="s">
        <v>3037</v>
      </c>
      <c r="E141" s="249" t="s">
        <v>3038</v>
      </c>
      <c r="F141" s="249" t="s">
        <v>3039</v>
      </c>
      <c r="G141" s="249" t="s">
        <v>1176</v>
      </c>
      <c r="H141" s="249" t="s">
        <v>3040</v>
      </c>
      <c r="I141" s="249" t="s">
        <v>3041</v>
      </c>
      <c r="J141" s="249" t="s">
        <v>3042</v>
      </c>
      <c r="K141" s="249" t="s">
        <v>1176</v>
      </c>
      <c r="L141" s="249" t="s">
        <v>3043</v>
      </c>
      <c r="M141" s="250" t="s">
        <v>3044</v>
      </c>
    </row>
    <row r="142" spans="1:13">
      <c r="A142" s="248" t="s">
        <v>3045</v>
      </c>
      <c r="B142" s="249" t="s">
        <v>919</v>
      </c>
      <c r="C142" s="249" t="s">
        <v>2945</v>
      </c>
      <c r="D142" s="249" t="s">
        <v>3046</v>
      </c>
      <c r="E142" s="249" t="s">
        <v>3047</v>
      </c>
      <c r="F142" s="249" t="s">
        <v>3048</v>
      </c>
      <c r="G142" s="249" t="s">
        <v>3049</v>
      </c>
      <c r="H142" s="249" t="s">
        <v>3050</v>
      </c>
      <c r="I142" s="249" t="s">
        <v>3051</v>
      </c>
      <c r="J142" s="249" t="s">
        <v>3052</v>
      </c>
      <c r="K142" s="249" t="s">
        <v>1176</v>
      </c>
      <c r="L142" s="249" t="s">
        <v>3053</v>
      </c>
      <c r="M142" s="250" t="s">
        <v>3054</v>
      </c>
    </row>
    <row r="143" spans="1:13">
      <c r="A143" s="248" t="s">
        <v>3055</v>
      </c>
      <c r="B143" s="249" t="s">
        <v>919</v>
      </c>
      <c r="C143" s="249" t="s">
        <v>2945</v>
      </c>
      <c r="D143" s="249" t="s">
        <v>3056</v>
      </c>
      <c r="E143" s="249" t="s">
        <v>3057</v>
      </c>
      <c r="F143" s="249" t="s">
        <v>3058</v>
      </c>
      <c r="G143" s="249" t="s">
        <v>3059</v>
      </c>
      <c r="H143" s="249" t="s">
        <v>3060</v>
      </c>
      <c r="I143" s="249" t="s">
        <v>3061</v>
      </c>
      <c r="J143" s="249" t="s">
        <v>3062</v>
      </c>
      <c r="K143" s="249" t="s">
        <v>1176</v>
      </c>
      <c r="L143" s="249" t="s">
        <v>3063</v>
      </c>
      <c r="M143" s="250" t="s">
        <v>3064</v>
      </c>
    </row>
    <row r="144" spans="1:13">
      <c r="A144" s="248" t="s">
        <v>3065</v>
      </c>
      <c r="B144" s="249" t="s">
        <v>231</v>
      </c>
      <c r="C144" s="249" t="s">
        <v>3066</v>
      </c>
      <c r="D144" s="249" t="s">
        <v>3067</v>
      </c>
      <c r="E144" s="249" t="s">
        <v>3068</v>
      </c>
      <c r="F144" s="249" t="s">
        <v>3069</v>
      </c>
      <c r="G144" s="249" t="s">
        <v>1176</v>
      </c>
      <c r="H144" s="249" t="s">
        <v>3070</v>
      </c>
      <c r="I144" s="249" t="s">
        <v>3071</v>
      </c>
      <c r="J144" s="249" t="s">
        <v>3072</v>
      </c>
      <c r="K144" s="249" t="s">
        <v>1176</v>
      </c>
      <c r="L144" s="249" t="s">
        <v>3073</v>
      </c>
      <c r="M144" s="250" t="s">
        <v>3074</v>
      </c>
    </row>
    <row r="145" spans="1:13">
      <c r="A145" s="248" t="s">
        <v>3075</v>
      </c>
      <c r="B145" s="249" t="s">
        <v>231</v>
      </c>
      <c r="C145" s="249" t="s">
        <v>3066</v>
      </c>
      <c r="D145" s="249" t="s">
        <v>3076</v>
      </c>
      <c r="E145" s="249" t="s">
        <v>3077</v>
      </c>
      <c r="F145" s="249" t="s">
        <v>3078</v>
      </c>
      <c r="G145" s="249" t="s">
        <v>3079</v>
      </c>
      <c r="H145" s="249" t="s">
        <v>3080</v>
      </c>
      <c r="I145" s="249" t="s">
        <v>3081</v>
      </c>
      <c r="J145" s="249" t="s">
        <v>3082</v>
      </c>
      <c r="K145" s="249" t="s">
        <v>1176</v>
      </c>
      <c r="L145" s="249" t="s">
        <v>3083</v>
      </c>
      <c r="M145" s="250" t="s">
        <v>3084</v>
      </c>
    </row>
    <row r="146" spans="1:13">
      <c r="A146" s="248" t="s">
        <v>3085</v>
      </c>
      <c r="B146" s="249" t="s">
        <v>231</v>
      </c>
      <c r="C146" s="249" t="s">
        <v>3066</v>
      </c>
      <c r="D146" s="249" t="s">
        <v>3086</v>
      </c>
      <c r="E146" s="249" t="s">
        <v>3087</v>
      </c>
      <c r="F146" s="249" t="s">
        <v>3088</v>
      </c>
      <c r="G146" s="249" t="s">
        <v>3089</v>
      </c>
      <c r="H146" s="249" t="s">
        <v>3090</v>
      </c>
      <c r="I146" s="249" t="s">
        <v>3091</v>
      </c>
      <c r="J146" s="249" t="s">
        <v>3092</v>
      </c>
      <c r="K146" s="249" t="s">
        <v>1176</v>
      </c>
      <c r="L146" s="249" t="s">
        <v>3093</v>
      </c>
      <c r="M146" s="250" t="s">
        <v>3094</v>
      </c>
    </row>
    <row r="147" spans="1:13">
      <c r="A147" s="248" t="s">
        <v>3095</v>
      </c>
      <c r="B147" s="249" t="s">
        <v>231</v>
      </c>
      <c r="C147" s="249" t="s">
        <v>3066</v>
      </c>
      <c r="D147" s="249" t="s">
        <v>3096</v>
      </c>
      <c r="E147" s="249" t="s">
        <v>3097</v>
      </c>
      <c r="F147" s="249" t="s">
        <v>3098</v>
      </c>
      <c r="G147" s="249" t="s">
        <v>1176</v>
      </c>
      <c r="H147" s="249" t="s">
        <v>3099</v>
      </c>
      <c r="I147" s="249" t="s">
        <v>3100</v>
      </c>
      <c r="J147" s="249" t="s">
        <v>3101</v>
      </c>
      <c r="K147" s="249" t="s">
        <v>1176</v>
      </c>
      <c r="L147" s="249" t="s">
        <v>3102</v>
      </c>
      <c r="M147" s="250" t="s">
        <v>3103</v>
      </c>
    </row>
    <row r="148" spans="1:13">
      <c r="A148" s="248" t="s">
        <v>3104</v>
      </c>
      <c r="B148" s="249" t="s">
        <v>231</v>
      </c>
      <c r="C148" s="249" t="s">
        <v>3066</v>
      </c>
      <c r="D148" s="249" t="s">
        <v>3105</v>
      </c>
      <c r="E148" s="249" t="s">
        <v>3106</v>
      </c>
      <c r="F148" s="249" t="s">
        <v>3107</v>
      </c>
      <c r="G148" s="249" t="s">
        <v>3108</v>
      </c>
      <c r="H148" s="249" t="s">
        <v>3109</v>
      </c>
      <c r="I148" s="249" t="s">
        <v>3110</v>
      </c>
      <c r="J148" s="249" t="s">
        <v>3111</v>
      </c>
      <c r="K148" s="249" t="s">
        <v>1176</v>
      </c>
      <c r="L148" s="249" t="s">
        <v>3112</v>
      </c>
      <c r="M148" s="250" t="s">
        <v>3113</v>
      </c>
    </row>
    <row r="149" spans="1:13">
      <c r="A149" s="248" t="s">
        <v>3114</v>
      </c>
      <c r="B149" s="249" t="s">
        <v>231</v>
      </c>
      <c r="C149" s="249" t="s">
        <v>3066</v>
      </c>
      <c r="D149" s="249" t="s">
        <v>3115</v>
      </c>
      <c r="E149" s="249" t="s">
        <v>1176</v>
      </c>
      <c r="F149" s="249" t="s">
        <v>3116</v>
      </c>
      <c r="G149" s="249" t="s">
        <v>3117</v>
      </c>
      <c r="H149" s="249" t="s">
        <v>3118</v>
      </c>
      <c r="I149" s="249" t="s">
        <v>3119</v>
      </c>
      <c r="J149" s="249" t="s">
        <v>3120</v>
      </c>
      <c r="K149" s="249" t="s">
        <v>1176</v>
      </c>
      <c r="L149" s="249" t="s">
        <v>3121</v>
      </c>
      <c r="M149" s="250" t="s">
        <v>3122</v>
      </c>
    </row>
    <row r="150" spans="1:13">
      <c r="A150" s="248" t="s">
        <v>3123</v>
      </c>
      <c r="B150" s="249" t="s">
        <v>231</v>
      </c>
      <c r="C150" s="249" t="s">
        <v>3066</v>
      </c>
      <c r="D150" s="249" t="s">
        <v>3124</v>
      </c>
      <c r="E150" s="249" t="s">
        <v>3125</v>
      </c>
      <c r="F150" s="249" t="s">
        <v>3126</v>
      </c>
      <c r="G150" s="249" t="s">
        <v>3127</v>
      </c>
      <c r="H150" s="249" t="s">
        <v>3128</v>
      </c>
      <c r="I150" s="249" t="s">
        <v>3129</v>
      </c>
      <c r="J150" s="249" t="s">
        <v>3130</v>
      </c>
      <c r="K150" s="249" t="s">
        <v>1176</v>
      </c>
      <c r="L150" s="249" t="s">
        <v>3131</v>
      </c>
      <c r="M150" s="250" t="s">
        <v>3132</v>
      </c>
    </row>
    <row r="151" spans="1:13">
      <c r="A151" s="248" t="s">
        <v>3133</v>
      </c>
      <c r="B151" s="249" t="s">
        <v>231</v>
      </c>
      <c r="C151" s="249" t="s">
        <v>3066</v>
      </c>
      <c r="D151" s="249" t="s">
        <v>3134</v>
      </c>
      <c r="E151" s="249" t="s">
        <v>3135</v>
      </c>
      <c r="F151" s="249" t="s">
        <v>3136</v>
      </c>
      <c r="G151" s="249" t="s">
        <v>3137</v>
      </c>
      <c r="H151" s="249" t="s">
        <v>3138</v>
      </c>
      <c r="I151" s="249" t="s">
        <v>3139</v>
      </c>
      <c r="J151" s="249" t="s">
        <v>3140</v>
      </c>
      <c r="K151" s="249" t="s">
        <v>1176</v>
      </c>
      <c r="L151" s="249" t="s">
        <v>3141</v>
      </c>
      <c r="M151" s="250" t="s">
        <v>3142</v>
      </c>
    </row>
    <row r="152" spans="1:13">
      <c r="A152" s="248" t="s">
        <v>3143</v>
      </c>
      <c r="B152" s="249" t="s">
        <v>231</v>
      </c>
      <c r="C152" s="249" t="s">
        <v>3066</v>
      </c>
      <c r="D152" s="249" t="s">
        <v>3144</v>
      </c>
      <c r="E152" s="249" t="s">
        <v>3145</v>
      </c>
      <c r="F152" s="249" t="s">
        <v>3146</v>
      </c>
      <c r="G152" s="249" t="s">
        <v>1176</v>
      </c>
      <c r="H152" s="249" t="s">
        <v>3147</v>
      </c>
      <c r="I152" s="249" t="s">
        <v>3148</v>
      </c>
      <c r="J152" s="249" t="s">
        <v>3149</v>
      </c>
      <c r="K152" s="249" t="s">
        <v>1176</v>
      </c>
      <c r="L152" s="249" t="s">
        <v>3150</v>
      </c>
      <c r="M152" s="250" t="s">
        <v>3151</v>
      </c>
    </row>
    <row r="153" spans="1:13">
      <c r="A153" s="248" t="s">
        <v>3152</v>
      </c>
      <c r="B153" s="249" t="s">
        <v>231</v>
      </c>
      <c r="C153" s="249" t="s">
        <v>3066</v>
      </c>
      <c r="D153" s="249" t="s">
        <v>3153</v>
      </c>
      <c r="E153" s="249" t="s">
        <v>3154</v>
      </c>
      <c r="F153" s="249" t="s">
        <v>3155</v>
      </c>
      <c r="G153" s="249" t="s">
        <v>3156</v>
      </c>
      <c r="H153" s="249" t="s">
        <v>3157</v>
      </c>
      <c r="I153" s="249" t="s">
        <v>3158</v>
      </c>
      <c r="J153" s="249" t="s">
        <v>3159</v>
      </c>
      <c r="K153" s="249" t="s">
        <v>1176</v>
      </c>
      <c r="L153" s="249" t="s">
        <v>3160</v>
      </c>
      <c r="M153" s="250" t="s">
        <v>3161</v>
      </c>
    </row>
    <row r="154" spans="1:13">
      <c r="A154" s="248" t="s">
        <v>3162</v>
      </c>
      <c r="B154" s="249" t="s">
        <v>231</v>
      </c>
      <c r="C154" s="249" t="s">
        <v>3066</v>
      </c>
      <c r="D154" s="249" t="s">
        <v>3163</v>
      </c>
      <c r="E154" s="249" t="s">
        <v>3020</v>
      </c>
      <c r="F154" s="249" t="s">
        <v>3164</v>
      </c>
      <c r="G154" s="249" t="s">
        <v>3165</v>
      </c>
      <c r="H154" s="249" t="s">
        <v>3166</v>
      </c>
      <c r="I154" s="249" t="s">
        <v>3167</v>
      </c>
      <c r="J154" s="249" t="s">
        <v>3168</v>
      </c>
      <c r="K154" s="249" t="s">
        <v>1176</v>
      </c>
      <c r="L154" s="249" t="s">
        <v>3169</v>
      </c>
      <c r="M154" s="250" t="s">
        <v>3170</v>
      </c>
    </row>
    <row r="155" spans="1:13">
      <c r="A155" s="248" t="s">
        <v>3171</v>
      </c>
      <c r="B155" s="249" t="s">
        <v>231</v>
      </c>
      <c r="C155" s="249" t="s">
        <v>3066</v>
      </c>
      <c r="D155" s="249" t="s">
        <v>3172</v>
      </c>
      <c r="E155" s="249" t="s">
        <v>1176</v>
      </c>
      <c r="F155" s="249" t="s">
        <v>3173</v>
      </c>
      <c r="G155" s="249" t="s">
        <v>3174</v>
      </c>
      <c r="H155" s="249" t="s">
        <v>3175</v>
      </c>
      <c r="I155" s="249" t="s">
        <v>3176</v>
      </c>
      <c r="J155" s="249" t="s">
        <v>3177</v>
      </c>
      <c r="K155" s="249" t="s">
        <v>1176</v>
      </c>
      <c r="L155" s="249" t="s">
        <v>3178</v>
      </c>
      <c r="M155" s="250" t="s">
        <v>3179</v>
      </c>
    </row>
    <row r="156" spans="1:13">
      <c r="A156" s="248" t="s">
        <v>3180</v>
      </c>
      <c r="B156" s="249" t="s">
        <v>231</v>
      </c>
      <c r="C156" s="249" t="s">
        <v>3066</v>
      </c>
      <c r="D156" s="249" t="s">
        <v>3181</v>
      </c>
      <c r="E156" s="249" t="s">
        <v>3182</v>
      </c>
      <c r="F156" s="249" t="s">
        <v>3183</v>
      </c>
      <c r="G156" s="249" t="s">
        <v>1176</v>
      </c>
      <c r="H156" s="249" t="s">
        <v>3184</v>
      </c>
      <c r="I156" s="249" t="s">
        <v>3185</v>
      </c>
      <c r="J156" s="249" t="s">
        <v>3186</v>
      </c>
      <c r="K156" s="249" t="s">
        <v>1176</v>
      </c>
      <c r="L156" s="249" t="s">
        <v>3187</v>
      </c>
      <c r="M156" s="250" t="s">
        <v>3188</v>
      </c>
    </row>
    <row r="157" spans="1:13">
      <c r="A157" s="248" t="s">
        <v>3189</v>
      </c>
      <c r="B157" s="249" t="s">
        <v>231</v>
      </c>
      <c r="C157" s="249" t="s">
        <v>3066</v>
      </c>
      <c r="D157" s="249" t="s">
        <v>3190</v>
      </c>
      <c r="E157" s="249" t="s">
        <v>1182</v>
      </c>
      <c r="F157" s="249" t="s">
        <v>3191</v>
      </c>
      <c r="G157" s="249" t="s">
        <v>3192</v>
      </c>
      <c r="H157" s="249" t="s">
        <v>3193</v>
      </c>
      <c r="I157" s="249" t="s">
        <v>3194</v>
      </c>
      <c r="J157" s="249" t="s">
        <v>3195</v>
      </c>
      <c r="K157" s="249" t="s">
        <v>1176</v>
      </c>
      <c r="L157" s="249" t="s">
        <v>3196</v>
      </c>
      <c r="M157" s="250" t="s">
        <v>3197</v>
      </c>
    </row>
    <row r="158" spans="1:13">
      <c r="A158" s="248" t="s">
        <v>3198</v>
      </c>
      <c r="B158" s="249" t="s">
        <v>231</v>
      </c>
      <c r="C158" s="249" t="s">
        <v>3066</v>
      </c>
      <c r="D158" s="249" t="s">
        <v>3199</v>
      </c>
      <c r="E158" s="249" t="s">
        <v>3200</v>
      </c>
      <c r="F158" s="249" t="s">
        <v>3201</v>
      </c>
      <c r="G158" s="249" t="s">
        <v>3202</v>
      </c>
      <c r="H158" s="249" t="s">
        <v>3203</v>
      </c>
      <c r="I158" s="249" t="s">
        <v>3204</v>
      </c>
      <c r="J158" s="249" t="s">
        <v>3205</v>
      </c>
      <c r="K158" s="249" t="s">
        <v>1176</v>
      </c>
      <c r="L158" s="249" t="s">
        <v>3206</v>
      </c>
      <c r="M158" s="250" t="s">
        <v>3207</v>
      </c>
    </row>
    <row r="159" spans="1:13">
      <c r="A159" s="248" t="s">
        <v>3208</v>
      </c>
      <c r="B159" s="249" t="s">
        <v>231</v>
      </c>
      <c r="C159" s="249" t="s">
        <v>3066</v>
      </c>
      <c r="D159" s="249" t="s">
        <v>3209</v>
      </c>
      <c r="E159" s="249" t="s">
        <v>3210</v>
      </c>
      <c r="F159" s="249" t="s">
        <v>3211</v>
      </c>
      <c r="G159" s="249" t="s">
        <v>3212</v>
      </c>
      <c r="H159" s="249" t="s">
        <v>3213</v>
      </c>
      <c r="I159" s="249" t="s">
        <v>3214</v>
      </c>
      <c r="J159" s="249" t="s">
        <v>3215</v>
      </c>
      <c r="K159" s="249" t="s">
        <v>1176</v>
      </c>
      <c r="L159" s="249" t="s">
        <v>3216</v>
      </c>
      <c r="M159" s="250" t="s">
        <v>3217</v>
      </c>
    </row>
    <row r="160" spans="1:13">
      <c r="A160" s="248" t="s">
        <v>3218</v>
      </c>
      <c r="B160" s="249" t="s">
        <v>231</v>
      </c>
      <c r="C160" s="249" t="s">
        <v>3066</v>
      </c>
      <c r="D160" s="249" t="s">
        <v>3219</v>
      </c>
      <c r="E160" s="249" t="s">
        <v>3220</v>
      </c>
      <c r="F160" s="249" t="s">
        <v>3221</v>
      </c>
      <c r="G160" s="249" t="s">
        <v>3222</v>
      </c>
      <c r="H160" s="249" t="s">
        <v>3223</v>
      </c>
      <c r="I160" s="249" t="s">
        <v>3224</v>
      </c>
      <c r="J160" s="249" t="s">
        <v>3225</v>
      </c>
      <c r="K160" s="249" t="s">
        <v>1176</v>
      </c>
      <c r="L160" s="249" t="s">
        <v>3226</v>
      </c>
      <c r="M160" s="250" t="s">
        <v>3227</v>
      </c>
    </row>
    <row r="161" spans="1:13">
      <c r="A161" s="248" t="s">
        <v>3228</v>
      </c>
      <c r="B161" s="249" t="s">
        <v>231</v>
      </c>
      <c r="C161" s="249" t="s">
        <v>3066</v>
      </c>
      <c r="D161" s="249" t="s">
        <v>3229</v>
      </c>
      <c r="E161" s="249" t="s">
        <v>1176</v>
      </c>
      <c r="F161" s="249" t="s">
        <v>3230</v>
      </c>
      <c r="G161" s="249" t="s">
        <v>3231</v>
      </c>
      <c r="H161" s="249" t="s">
        <v>3232</v>
      </c>
      <c r="I161" s="249" t="s">
        <v>3233</v>
      </c>
      <c r="J161" s="249" t="s">
        <v>3234</v>
      </c>
      <c r="K161" s="249" t="s">
        <v>1176</v>
      </c>
      <c r="L161" s="249" t="s">
        <v>3235</v>
      </c>
      <c r="M161" s="250" t="s">
        <v>3236</v>
      </c>
    </row>
    <row r="162" spans="1:13">
      <c r="A162" s="248" t="s">
        <v>3237</v>
      </c>
      <c r="B162" s="249" t="s">
        <v>231</v>
      </c>
      <c r="C162" s="249" t="s">
        <v>3238</v>
      </c>
      <c r="D162" s="249" t="s">
        <v>3239</v>
      </c>
      <c r="E162" s="249" t="s">
        <v>3240</v>
      </c>
      <c r="F162" s="249" t="s">
        <v>3241</v>
      </c>
      <c r="G162" s="249" t="s">
        <v>3242</v>
      </c>
      <c r="H162" s="249" t="s">
        <v>3243</v>
      </c>
      <c r="I162" s="249" t="s">
        <v>3244</v>
      </c>
      <c r="J162" s="249" t="s">
        <v>3245</v>
      </c>
      <c r="K162" s="249" t="s">
        <v>1176</v>
      </c>
      <c r="L162" s="249" t="s">
        <v>3246</v>
      </c>
      <c r="M162" s="250" t="s">
        <v>3247</v>
      </c>
    </row>
    <row r="163" spans="1:13">
      <c r="A163" s="248" t="s">
        <v>3248</v>
      </c>
      <c r="B163" s="249" t="s">
        <v>231</v>
      </c>
      <c r="C163" s="249" t="s">
        <v>3238</v>
      </c>
      <c r="D163" s="249" t="s">
        <v>3249</v>
      </c>
      <c r="E163" s="249" t="s">
        <v>3250</v>
      </c>
      <c r="F163" s="249" t="s">
        <v>3251</v>
      </c>
      <c r="G163" s="249" t="s">
        <v>3252</v>
      </c>
      <c r="H163" s="249" t="s">
        <v>3253</v>
      </c>
      <c r="I163" s="249" t="s">
        <v>3254</v>
      </c>
      <c r="J163" s="249" t="s">
        <v>3255</v>
      </c>
      <c r="K163" s="249" t="s">
        <v>1176</v>
      </c>
      <c r="L163" s="249" t="s">
        <v>3256</v>
      </c>
      <c r="M163" s="250" t="s">
        <v>3257</v>
      </c>
    </row>
    <row r="164" spans="1:13">
      <c r="A164" s="248" t="s">
        <v>3258</v>
      </c>
      <c r="B164" s="249" t="s">
        <v>231</v>
      </c>
      <c r="C164" s="249" t="s">
        <v>3238</v>
      </c>
      <c r="D164" s="249" t="s">
        <v>3259</v>
      </c>
      <c r="E164" s="249" t="s">
        <v>3260</v>
      </c>
      <c r="F164" s="249" t="s">
        <v>3261</v>
      </c>
      <c r="G164" s="249" t="s">
        <v>1176</v>
      </c>
      <c r="H164" s="249" t="s">
        <v>3262</v>
      </c>
      <c r="I164" s="249" t="s">
        <v>1479</v>
      </c>
      <c r="J164" s="249" t="s">
        <v>3263</v>
      </c>
      <c r="K164" s="249" t="s">
        <v>1176</v>
      </c>
      <c r="L164" s="249" t="s">
        <v>3264</v>
      </c>
      <c r="M164" s="250" t="s">
        <v>3265</v>
      </c>
    </row>
    <row r="165" spans="1:13">
      <c r="A165" s="248" t="s">
        <v>3266</v>
      </c>
      <c r="B165" s="249" t="s">
        <v>231</v>
      </c>
      <c r="C165" s="249" t="s">
        <v>3238</v>
      </c>
      <c r="D165" s="249" t="s">
        <v>3267</v>
      </c>
      <c r="E165" s="249" t="s">
        <v>3268</v>
      </c>
      <c r="F165" s="249" t="s">
        <v>3269</v>
      </c>
      <c r="G165" s="249" t="s">
        <v>3270</v>
      </c>
      <c r="H165" s="249" t="s">
        <v>3271</v>
      </c>
      <c r="I165" s="249" t="s">
        <v>3272</v>
      </c>
      <c r="J165" s="249" t="s">
        <v>3273</v>
      </c>
      <c r="K165" s="249" t="s">
        <v>1176</v>
      </c>
      <c r="L165" s="249" t="s">
        <v>3274</v>
      </c>
      <c r="M165" s="250" t="s">
        <v>3275</v>
      </c>
    </row>
    <row r="166" spans="1:13">
      <c r="A166" s="248" t="s">
        <v>3276</v>
      </c>
      <c r="B166" s="249" t="s">
        <v>231</v>
      </c>
      <c r="C166" s="249" t="s">
        <v>3238</v>
      </c>
      <c r="D166" s="249" t="s">
        <v>3277</v>
      </c>
      <c r="E166" s="249" t="s">
        <v>3278</v>
      </c>
      <c r="F166" s="249" t="s">
        <v>3279</v>
      </c>
      <c r="G166" s="249" t="s">
        <v>1176</v>
      </c>
      <c r="H166" s="249" t="s">
        <v>3280</v>
      </c>
      <c r="I166" s="249" t="s">
        <v>3281</v>
      </c>
      <c r="J166" s="249" t="s">
        <v>3282</v>
      </c>
      <c r="K166" s="249" t="s">
        <v>1176</v>
      </c>
      <c r="L166" s="249" t="s">
        <v>3283</v>
      </c>
      <c r="M166" s="250" t="s">
        <v>3284</v>
      </c>
    </row>
    <row r="167" spans="1:13">
      <c r="A167" s="248" t="s">
        <v>3285</v>
      </c>
      <c r="B167" s="249" t="s">
        <v>231</v>
      </c>
      <c r="C167" s="249" t="s">
        <v>3238</v>
      </c>
      <c r="D167" s="249" t="s">
        <v>3286</v>
      </c>
      <c r="E167" s="249" t="s">
        <v>3287</v>
      </c>
      <c r="F167" s="249" t="s">
        <v>3288</v>
      </c>
      <c r="G167" s="249" t="s">
        <v>3289</v>
      </c>
      <c r="H167" s="249" t="s">
        <v>3290</v>
      </c>
      <c r="I167" s="249" t="s">
        <v>3291</v>
      </c>
      <c r="J167" s="249" t="s">
        <v>3292</v>
      </c>
      <c r="K167" s="249" t="s">
        <v>1176</v>
      </c>
      <c r="L167" s="249" t="s">
        <v>3293</v>
      </c>
      <c r="M167" s="250" t="s">
        <v>3294</v>
      </c>
    </row>
    <row r="168" spans="1:13">
      <c r="A168" s="248" t="s">
        <v>3295</v>
      </c>
      <c r="B168" s="249" t="s">
        <v>231</v>
      </c>
      <c r="C168" s="249" t="s">
        <v>3238</v>
      </c>
      <c r="D168" s="249" t="s">
        <v>3296</v>
      </c>
      <c r="E168" s="249" t="s">
        <v>3297</v>
      </c>
      <c r="F168" s="249" t="s">
        <v>3298</v>
      </c>
      <c r="G168" s="249" t="s">
        <v>3299</v>
      </c>
      <c r="H168" s="249" t="s">
        <v>3300</v>
      </c>
      <c r="I168" s="249" t="s">
        <v>3301</v>
      </c>
      <c r="J168" s="249" t="s">
        <v>3302</v>
      </c>
      <c r="K168" s="249" t="s">
        <v>1176</v>
      </c>
      <c r="L168" s="249" t="s">
        <v>3303</v>
      </c>
      <c r="M168" s="250" t="s">
        <v>3304</v>
      </c>
    </row>
    <row r="169" spans="1:13">
      <c r="A169" s="248" t="s">
        <v>3305</v>
      </c>
      <c r="B169" s="249" t="s">
        <v>231</v>
      </c>
      <c r="C169" s="249" t="s">
        <v>3238</v>
      </c>
      <c r="D169" s="249" t="s">
        <v>3306</v>
      </c>
      <c r="E169" s="249" t="s">
        <v>3307</v>
      </c>
      <c r="F169" s="249" t="s">
        <v>3308</v>
      </c>
      <c r="G169" s="249" t="s">
        <v>1176</v>
      </c>
      <c r="H169" s="249" t="s">
        <v>3309</v>
      </c>
      <c r="I169" s="249" t="s">
        <v>3310</v>
      </c>
      <c r="J169" s="249" t="s">
        <v>3311</v>
      </c>
      <c r="K169" s="249" t="s">
        <v>1176</v>
      </c>
      <c r="L169" s="249" t="s">
        <v>3312</v>
      </c>
      <c r="M169" s="250" t="s">
        <v>3313</v>
      </c>
    </row>
    <row r="170" spans="1:13">
      <c r="A170" s="248" t="s">
        <v>3314</v>
      </c>
      <c r="B170" s="249" t="s">
        <v>231</v>
      </c>
      <c r="C170" s="249" t="s">
        <v>3238</v>
      </c>
      <c r="D170" s="249" t="s">
        <v>3315</v>
      </c>
      <c r="E170" s="249" t="s">
        <v>3316</v>
      </c>
      <c r="F170" s="249" t="s">
        <v>3317</v>
      </c>
      <c r="G170" s="249" t="s">
        <v>3318</v>
      </c>
      <c r="H170" s="249" t="s">
        <v>3319</v>
      </c>
      <c r="I170" s="249" t="s">
        <v>3320</v>
      </c>
      <c r="J170" s="249" t="s">
        <v>3321</v>
      </c>
      <c r="K170" s="249" t="s">
        <v>1176</v>
      </c>
      <c r="L170" s="249" t="s">
        <v>3322</v>
      </c>
      <c r="M170" s="250" t="s">
        <v>3323</v>
      </c>
    </row>
    <row r="171" spans="1:13">
      <c r="A171" s="248" t="s">
        <v>3324</v>
      </c>
      <c r="B171" s="249" t="s">
        <v>231</v>
      </c>
      <c r="C171" s="249" t="s">
        <v>3238</v>
      </c>
      <c r="D171" s="249" t="s">
        <v>3325</v>
      </c>
      <c r="E171" s="249" t="s">
        <v>1111</v>
      </c>
      <c r="F171" s="249" t="s">
        <v>3326</v>
      </c>
      <c r="G171" s="249" t="s">
        <v>3327</v>
      </c>
      <c r="H171" s="249" t="s">
        <v>3328</v>
      </c>
      <c r="I171" s="249" t="s">
        <v>3329</v>
      </c>
      <c r="J171" s="249" t="s">
        <v>3330</v>
      </c>
      <c r="K171" s="249" t="s">
        <v>1176</v>
      </c>
      <c r="L171" s="249" t="s">
        <v>3331</v>
      </c>
      <c r="M171" s="250" t="s">
        <v>3332</v>
      </c>
    </row>
    <row r="172" spans="1:13">
      <c r="A172" s="248" t="s">
        <v>3333</v>
      </c>
      <c r="B172" s="249" t="s">
        <v>231</v>
      </c>
      <c r="C172" s="249" t="s">
        <v>3238</v>
      </c>
      <c r="D172" s="249" t="s">
        <v>3334</v>
      </c>
      <c r="E172" s="249" t="s">
        <v>3335</v>
      </c>
      <c r="F172" s="249" t="s">
        <v>3336</v>
      </c>
      <c r="G172" s="249" t="s">
        <v>1176</v>
      </c>
      <c r="H172" s="249" t="s">
        <v>3337</v>
      </c>
      <c r="I172" s="249" t="s">
        <v>3338</v>
      </c>
      <c r="J172" s="249" t="s">
        <v>3339</v>
      </c>
      <c r="K172" s="249" t="s">
        <v>1176</v>
      </c>
      <c r="L172" s="249" t="s">
        <v>3340</v>
      </c>
      <c r="M172" s="250" t="s">
        <v>3341</v>
      </c>
    </row>
    <row r="173" spans="1:13">
      <c r="A173" s="248" t="s">
        <v>3342</v>
      </c>
      <c r="B173" s="249" t="s">
        <v>231</v>
      </c>
      <c r="C173" s="249" t="s">
        <v>3238</v>
      </c>
      <c r="D173" s="249" t="s">
        <v>3343</v>
      </c>
      <c r="E173" s="249" t="s">
        <v>3344</v>
      </c>
      <c r="F173" s="249" t="s">
        <v>3345</v>
      </c>
      <c r="G173" s="249" t="s">
        <v>3346</v>
      </c>
      <c r="H173" s="249" t="s">
        <v>1565</v>
      </c>
      <c r="I173" s="249" t="s">
        <v>3347</v>
      </c>
      <c r="J173" s="249" t="s">
        <v>3348</v>
      </c>
      <c r="K173" s="249" t="s">
        <v>1176</v>
      </c>
      <c r="L173" s="249" t="s">
        <v>3349</v>
      </c>
      <c r="M173" s="250" t="s">
        <v>3350</v>
      </c>
    </row>
    <row r="174" spans="1:13">
      <c r="A174" s="248" t="s">
        <v>3351</v>
      </c>
      <c r="B174" s="249" t="s">
        <v>231</v>
      </c>
      <c r="C174" s="249" t="s">
        <v>3238</v>
      </c>
      <c r="D174" s="249" t="s">
        <v>3352</v>
      </c>
      <c r="E174" s="249" t="s">
        <v>3353</v>
      </c>
      <c r="F174" s="249" t="s">
        <v>3354</v>
      </c>
      <c r="G174" s="249" t="s">
        <v>3355</v>
      </c>
      <c r="H174" s="249" t="s">
        <v>3356</v>
      </c>
      <c r="I174" s="249" t="s">
        <v>3357</v>
      </c>
      <c r="J174" s="249" t="s">
        <v>3358</v>
      </c>
      <c r="K174" s="249" t="s">
        <v>1176</v>
      </c>
      <c r="L174" s="249" t="s">
        <v>3359</v>
      </c>
      <c r="M174" s="250" t="s">
        <v>3360</v>
      </c>
    </row>
    <row r="175" spans="1:13">
      <c r="A175" s="248" t="s">
        <v>3361</v>
      </c>
      <c r="B175" s="249" t="s">
        <v>231</v>
      </c>
      <c r="C175" s="249" t="s">
        <v>3238</v>
      </c>
      <c r="D175" s="249" t="s">
        <v>3362</v>
      </c>
      <c r="E175" s="249" t="s">
        <v>3363</v>
      </c>
      <c r="F175" s="249" t="s">
        <v>3364</v>
      </c>
      <c r="G175" s="249" t="s">
        <v>1176</v>
      </c>
      <c r="H175" s="249" t="s">
        <v>3365</v>
      </c>
      <c r="I175" s="249" t="s">
        <v>3366</v>
      </c>
      <c r="J175" s="249" t="s">
        <v>3367</v>
      </c>
      <c r="K175" s="249" t="s">
        <v>1176</v>
      </c>
      <c r="L175" s="249" t="s">
        <v>3368</v>
      </c>
      <c r="M175" s="250" t="s">
        <v>3369</v>
      </c>
    </row>
    <row r="176" spans="1:13">
      <c r="A176" s="248" t="s">
        <v>3370</v>
      </c>
      <c r="B176" s="249" t="s">
        <v>231</v>
      </c>
      <c r="C176" s="249" t="s">
        <v>3238</v>
      </c>
      <c r="D176" s="249" t="s">
        <v>3371</v>
      </c>
      <c r="E176" s="249" t="s">
        <v>1176</v>
      </c>
      <c r="F176" s="249" t="s">
        <v>3372</v>
      </c>
      <c r="G176" s="249" t="s">
        <v>3373</v>
      </c>
      <c r="H176" s="249" t="s">
        <v>3374</v>
      </c>
      <c r="I176" s="249" t="s">
        <v>3375</v>
      </c>
      <c r="J176" s="249" t="s">
        <v>3376</v>
      </c>
      <c r="K176" s="249" t="s">
        <v>1176</v>
      </c>
      <c r="L176" s="249" t="s">
        <v>3377</v>
      </c>
      <c r="M176" s="250" t="s">
        <v>3378</v>
      </c>
    </row>
    <row r="177" spans="1:13">
      <c r="A177" s="248" t="s">
        <v>3379</v>
      </c>
      <c r="B177" s="249" t="s">
        <v>231</v>
      </c>
      <c r="C177" s="249" t="s">
        <v>3238</v>
      </c>
      <c r="D177" s="249" t="s">
        <v>3380</v>
      </c>
      <c r="E177" s="249" t="s">
        <v>3381</v>
      </c>
      <c r="F177" s="249" t="s">
        <v>3382</v>
      </c>
      <c r="G177" s="249" t="s">
        <v>3383</v>
      </c>
      <c r="H177" s="249" t="s">
        <v>3384</v>
      </c>
      <c r="I177" s="249" t="s">
        <v>3385</v>
      </c>
      <c r="J177" s="249" t="s">
        <v>3386</v>
      </c>
      <c r="K177" s="249" t="s">
        <v>1176</v>
      </c>
      <c r="L177" s="249" t="s">
        <v>3387</v>
      </c>
      <c r="M177" s="250" t="s">
        <v>3388</v>
      </c>
    </row>
    <row r="178" spans="1:13">
      <c r="A178" s="248" t="s">
        <v>3389</v>
      </c>
      <c r="B178" s="249" t="s">
        <v>231</v>
      </c>
      <c r="C178" s="249" t="s">
        <v>3238</v>
      </c>
      <c r="D178" s="249" t="s">
        <v>3390</v>
      </c>
      <c r="E178" s="249" t="s">
        <v>3391</v>
      </c>
      <c r="F178" s="249" t="s">
        <v>3392</v>
      </c>
      <c r="G178" s="249" t="s">
        <v>3393</v>
      </c>
      <c r="H178" s="249" t="s">
        <v>3394</v>
      </c>
      <c r="I178" s="249" t="s">
        <v>3395</v>
      </c>
      <c r="J178" s="249" t="s">
        <v>3396</v>
      </c>
      <c r="K178" s="249" t="s">
        <v>1176</v>
      </c>
      <c r="L178" s="249" t="s">
        <v>3397</v>
      </c>
      <c r="M178" s="250" t="s">
        <v>3398</v>
      </c>
    </row>
    <row r="179" spans="1:13">
      <c r="A179" s="248" t="s">
        <v>3399</v>
      </c>
      <c r="B179" s="249" t="s">
        <v>231</v>
      </c>
      <c r="C179" s="249" t="s">
        <v>3400</v>
      </c>
      <c r="D179" s="249" t="s">
        <v>3401</v>
      </c>
      <c r="E179" s="249" t="s">
        <v>3402</v>
      </c>
      <c r="F179" s="249" t="s">
        <v>3403</v>
      </c>
      <c r="G179" s="249" t="s">
        <v>3404</v>
      </c>
      <c r="H179" s="249" t="s">
        <v>3405</v>
      </c>
      <c r="I179" s="249" t="s">
        <v>3406</v>
      </c>
      <c r="J179" s="249" t="s">
        <v>3407</v>
      </c>
      <c r="K179" s="249" t="s">
        <v>1176</v>
      </c>
      <c r="L179" s="249" t="s">
        <v>3408</v>
      </c>
      <c r="M179" s="250" t="s">
        <v>3409</v>
      </c>
    </row>
    <row r="180" spans="1:13">
      <c r="A180" s="248" t="s">
        <v>3410</v>
      </c>
      <c r="B180" s="249" t="s">
        <v>231</v>
      </c>
      <c r="C180" s="249" t="s">
        <v>3400</v>
      </c>
      <c r="D180" s="249" t="s">
        <v>3411</v>
      </c>
      <c r="E180" s="249" t="s">
        <v>3412</v>
      </c>
      <c r="F180" s="249" t="s">
        <v>3413</v>
      </c>
      <c r="G180" s="249" t="s">
        <v>3414</v>
      </c>
      <c r="H180" s="249" t="s">
        <v>3415</v>
      </c>
      <c r="I180" s="249" t="s">
        <v>3416</v>
      </c>
      <c r="J180" s="249" t="s">
        <v>3417</v>
      </c>
      <c r="K180" s="249" t="s">
        <v>1176</v>
      </c>
      <c r="L180" s="249" t="s">
        <v>3418</v>
      </c>
      <c r="M180" s="250" t="s">
        <v>3419</v>
      </c>
    </row>
    <row r="181" spans="1:13">
      <c r="A181" s="248" t="s">
        <v>3420</v>
      </c>
      <c r="B181" s="249" t="s">
        <v>231</v>
      </c>
      <c r="C181" s="249" t="s">
        <v>3400</v>
      </c>
      <c r="D181" s="249" t="s">
        <v>3421</v>
      </c>
      <c r="E181" s="249" t="s">
        <v>3422</v>
      </c>
      <c r="F181" s="249" t="s">
        <v>3423</v>
      </c>
      <c r="G181" s="249" t="s">
        <v>3424</v>
      </c>
      <c r="H181" s="249" t="s">
        <v>3425</v>
      </c>
      <c r="I181" s="249" t="s">
        <v>3426</v>
      </c>
      <c r="J181" s="249" t="s">
        <v>3427</v>
      </c>
      <c r="K181" s="249" t="s">
        <v>1176</v>
      </c>
      <c r="L181" s="249" t="s">
        <v>3428</v>
      </c>
      <c r="M181" s="250" t="s">
        <v>3429</v>
      </c>
    </row>
    <row r="182" spans="1:13">
      <c r="A182" s="248" t="s">
        <v>3430</v>
      </c>
      <c r="B182" s="249" t="s">
        <v>231</v>
      </c>
      <c r="C182" s="249" t="s">
        <v>3400</v>
      </c>
      <c r="D182" s="249" t="s">
        <v>3431</v>
      </c>
      <c r="E182" s="249" t="s">
        <v>3432</v>
      </c>
      <c r="F182" s="249" t="s">
        <v>3433</v>
      </c>
      <c r="G182" s="249" t="s">
        <v>3434</v>
      </c>
      <c r="H182" s="249" t="s">
        <v>3435</v>
      </c>
      <c r="I182" s="249" t="s">
        <v>3436</v>
      </c>
      <c r="J182" s="249" t="s">
        <v>3437</v>
      </c>
      <c r="K182" s="249" t="s">
        <v>1176</v>
      </c>
      <c r="L182" s="249" t="s">
        <v>3438</v>
      </c>
      <c r="M182" s="250" t="s">
        <v>3439</v>
      </c>
    </row>
    <row r="183" spans="1:13">
      <c r="A183" s="248" t="s">
        <v>3440</v>
      </c>
      <c r="B183" s="249" t="s">
        <v>231</v>
      </c>
      <c r="C183" s="249" t="s">
        <v>3400</v>
      </c>
      <c r="D183" s="249" t="s">
        <v>3441</v>
      </c>
      <c r="E183" s="249" t="s">
        <v>3442</v>
      </c>
      <c r="F183" s="249" t="s">
        <v>3443</v>
      </c>
      <c r="G183" s="249" t="s">
        <v>3444</v>
      </c>
      <c r="H183" s="249" t="s">
        <v>3445</v>
      </c>
      <c r="I183" s="249" t="s">
        <v>3446</v>
      </c>
      <c r="J183" s="249" t="s">
        <v>3447</v>
      </c>
      <c r="K183" s="249" t="s">
        <v>1176</v>
      </c>
      <c r="L183" s="249" t="s">
        <v>3448</v>
      </c>
      <c r="M183" s="250" t="s">
        <v>3449</v>
      </c>
    </row>
    <row r="184" spans="1:13">
      <c r="A184" s="248" t="s">
        <v>3450</v>
      </c>
      <c r="B184" s="249" t="s">
        <v>231</v>
      </c>
      <c r="C184" s="249" t="s">
        <v>3400</v>
      </c>
      <c r="D184" s="249" t="s">
        <v>3451</v>
      </c>
      <c r="E184" s="249" t="s">
        <v>3452</v>
      </c>
      <c r="F184" s="249" t="s">
        <v>3453</v>
      </c>
      <c r="G184" s="249" t="s">
        <v>3454</v>
      </c>
      <c r="H184" s="249" t="s">
        <v>3455</v>
      </c>
      <c r="I184" s="249" t="s">
        <v>3456</v>
      </c>
      <c r="J184" s="249" t="s">
        <v>3457</v>
      </c>
      <c r="K184" s="249" t="s">
        <v>1176</v>
      </c>
      <c r="L184" s="249" t="s">
        <v>3458</v>
      </c>
      <c r="M184" s="250" t="s">
        <v>3459</v>
      </c>
    </row>
    <row r="185" spans="1:13">
      <c r="A185" s="248" t="s">
        <v>3460</v>
      </c>
      <c r="B185" s="249" t="s">
        <v>231</v>
      </c>
      <c r="C185" s="249" t="s">
        <v>3400</v>
      </c>
      <c r="D185" s="249" t="s">
        <v>3461</v>
      </c>
      <c r="E185" s="249" t="s">
        <v>3462</v>
      </c>
      <c r="F185" s="249" t="s">
        <v>3463</v>
      </c>
      <c r="G185" s="249" t="s">
        <v>3464</v>
      </c>
      <c r="H185" s="249" t="s">
        <v>3465</v>
      </c>
      <c r="I185" s="249" t="s">
        <v>3466</v>
      </c>
      <c r="J185" s="249" t="s">
        <v>3467</v>
      </c>
      <c r="K185" s="249" t="s">
        <v>1176</v>
      </c>
      <c r="L185" s="249" t="s">
        <v>3468</v>
      </c>
      <c r="M185" s="250" t="s">
        <v>3469</v>
      </c>
    </row>
    <row r="186" spans="1:13">
      <c r="A186" s="248" t="s">
        <v>3470</v>
      </c>
      <c r="B186" s="249" t="s">
        <v>231</v>
      </c>
      <c r="C186" s="249" t="s">
        <v>3400</v>
      </c>
      <c r="D186" s="249" t="s">
        <v>3471</v>
      </c>
      <c r="E186" s="249" t="s">
        <v>3472</v>
      </c>
      <c r="F186" s="249" t="s">
        <v>3473</v>
      </c>
      <c r="G186" s="249" t="s">
        <v>3474</v>
      </c>
      <c r="H186" s="249" t="s">
        <v>3475</v>
      </c>
      <c r="I186" s="249" t="s">
        <v>3476</v>
      </c>
      <c r="J186" s="249" t="s">
        <v>3477</v>
      </c>
      <c r="K186" s="249" t="s">
        <v>1176</v>
      </c>
      <c r="L186" s="249" t="s">
        <v>3478</v>
      </c>
      <c r="M186" s="250" t="s">
        <v>3479</v>
      </c>
    </row>
    <row r="187" spans="1:13">
      <c r="A187" s="248" t="s">
        <v>3480</v>
      </c>
      <c r="B187" s="249" t="s">
        <v>231</v>
      </c>
      <c r="C187" s="249" t="s">
        <v>3400</v>
      </c>
      <c r="D187" s="249" t="s">
        <v>3481</v>
      </c>
      <c r="E187" s="249" t="s">
        <v>3482</v>
      </c>
      <c r="F187" s="249" t="s">
        <v>3483</v>
      </c>
      <c r="G187" s="249" t="s">
        <v>3484</v>
      </c>
      <c r="H187" s="249" t="s">
        <v>3485</v>
      </c>
      <c r="I187" s="249" t="s">
        <v>3486</v>
      </c>
      <c r="J187" s="249" t="s">
        <v>3487</v>
      </c>
      <c r="K187" s="249" t="s">
        <v>1176</v>
      </c>
      <c r="L187" s="249" t="s">
        <v>3488</v>
      </c>
      <c r="M187" s="250" t="s">
        <v>3489</v>
      </c>
    </row>
    <row r="188" spans="1:13">
      <c r="A188" s="248" t="s">
        <v>3490</v>
      </c>
      <c r="B188" s="249" t="s">
        <v>231</v>
      </c>
      <c r="C188" s="249" t="s">
        <v>3400</v>
      </c>
      <c r="D188" s="249" t="s">
        <v>3491</v>
      </c>
      <c r="E188" s="249" t="s">
        <v>3492</v>
      </c>
      <c r="F188" s="249" t="s">
        <v>3493</v>
      </c>
      <c r="G188" s="249" t="s">
        <v>3494</v>
      </c>
      <c r="H188" s="249" t="s">
        <v>3495</v>
      </c>
      <c r="I188" s="249" t="s">
        <v>3496</v>
      </c>
      <c r="J188" s="249" t="s">
        <v>3497</v>
      </c>
      <c r="K188" s="249" t="s">
        <v>1176</v>
      </c>
      <c r="L188" s="249" t="s">
        <v>3498</v>
      </c>
      <c r="M188" s="250" t="s">
        <v>3499</v>
      </c>
    </row>
    <row r="189" spans="1:13">
      <c r="A189" s="248" t="s">
        <v>3500</v>
      </c>
      <c r="B189" s="249" t="s">
        <v>231</v>
      </c>
      <c r="C189" s="249" t="s">
        <v>3400</v>
      </c>
      <c r="D189" s="249" t="s">
        <v>3501</v>
      </c>
      <c r="E189" s="249" t="s">
        <v>3502</v>
      </c>
      <c r="F189" s="249" t="s">
        <v>3503</v>
      </c>
      <c r="G189" s="249" t="s">
        <v>3504</v>
      </c>
      <c r="H189" s="249" t="s">
        <v>3505</v>
      </c>
      <c r="I189" s="249" t="s">
        <v>3506</v>
      </c>
      <c r="J189" s="249" t="s">
        <v>3507</v>
      </c>
      <c r="K189" s="249" t="s">
        <v>1176</v>
      </c>
      <c r="L189" s="249" t="s">
        <v>3508</v>
      </c>
      <c r="M189" s="250" t="s">
        <v>3509</v>
      </c>
    </row>
    <row r="190" spans="1:13">
      <c r="A190" s="248" t="s">
        <v>3510</v>
      </c>
      <c r="B190" s="249" t="s">
        <v>231</v>
      </c>
      <c r="C190" s="249" t="s">
        <v>3400</v>
      </c>
      <c r="D190" s="249" t="s">
        <v>3511</v>
      </c>
      <c r="E190" s="249" t="s">
        <v>3512</v>
      </c>
      <c r="F190" s="249" t="s">
        <v>3513</v>
      </c>
      <c r="G190" s="249" t="s">
        <v>3514</v>
      </c>
      <c r="H190" s="249" t="s">
        <v>3515</v>
      </c>
      <c r="I190" s="249" t="s">
        <v>3516</v>
      </c>
      <c r="J190" s="249" t="s">
        <v>3517</v>
      </c>
      <c r="K190" s="249" t="s">
        <v>1176</v>
      </c>
      <c r="L190" s="249" t="s">
        <v>3518</v>
      </c>
      <c r="M190" s="250" t="s">
        <v>3519</v>
      </c>
    </row>
    <row r="191" spans="1:13">
      <c r="A191" s="248" t="s">
        <v>3520</v>
      </c>
      <c r="B191" s="249" t="s">
        <v>231</v>
      </c>
      <c r="C191" s="249" t="s">
        <v>3400</v>
      </c>
      <c r="D191" s="249" t="s">
        <v>3521</v>
      </c>
      <c r="E191" s="249" t="s">
        <v>3522</v>
      </c>
      <c r="F191" s="249" t="s">
        <v>3523</v>
      </c>
      <c r="G191" s="249" t="s">
        <v>3524</v>
      </c>
      <c r="H191" s="249" t="s">
        <v>3525</v>
      </c>
      <c r="I191" s="249" t="s">
        <v>3526</v>
      </c>
      <c r="J191" s="249" t="s">
        <v>3527</v>
      </c>
      <c r="K191" s="249" t="s">
        <v>1176</v>
      </c>
      <c r="L191" s="249" t="s">
        <v>3528</v>
      </c>
      <c r="M191" s="250" t="s">
        <v>3529</v>
      </c>
    </row>
    <row r="192" spans="1:13">
      <c r="A192" s="248" t="s">
        <v>3530</v>
      </c>
      <c r="B192" s="249" t="s">
        <v>231</v>
      </c>
      <c r="C192" s="249" t="s">
        <v>3400</v>
      </c>
      <c r="D192" s="249" t="s">
        <v>3531</v>
      </c>
      <c r="E192" s="249" t="s">
        <v>3532</v>
      </c>
      <c r="F192" s="249" t="s">
        <v>3533</v>
      </c>
      <c r="G192" s="249" t="s">
        <v>3534</v>
      </c>
      <c r="H192" s="249" t="s">
        <v>3535</v>
      </c>
      <c r="I192" s="249" t="s">
        <v>3536</v>
      </c>
      <c r="J192" s="249" t="s">
        <v>3537</v>
      </c>
      <c r="K192" s="249" t="s">
        <v>1176</v>
      </c>
      <c r="L192" s="249" t="s">
        <v>3538</v>
      </c>
      <c r="M192" s="250" t="s">
        <v>3539</v>
      </c>
    </row>
    <row r="193" spans="1:13">
      <c r="A193" s="248" t="s">
        <v>3540</v>
      </c>
      <c r="B193" s="249" t="s">
        <v>231</v>
      </c>
      <c r="C193" s="249" t="s">
        <v>3400</v>
      </c>
      <c r="D193" s="249" t="s">
        <v>3541</v>
      </c>
      <c r="E193" s="249" t="s">
        <v>3542</v>
      </c>
      <c r="F193" s="249" t="s">
        <v>3543</v>
      </c>
      <c r="G193" s="249" t="s">
        <v>3544</v>
      </c>
      <c r="H193" s="249" t="s">
        <v>3545</v>
      </c>
      <c r="I193" s="249" t="s">
        <v>3546</v>
      </c>
      <c r="J193" s="249" t="s">
        <v>3547</v>
      </c>
      <c r="K193" s="249" t="s">
        <v>1176</v>
      </c>
      <c r="L193" s="249" t="s">
        <v>3548</v>
      </c>
      <c r="M193" s="250" t="s">
        <v>3549</v>
      </c>
    </row>
    <row r="194" spans="1:13">
      <c r="A194" s="248" t="s">
        <v>3550</v>
      </c>
      <c r="B194" s="249" t="s">
        <v>231</v>
      </c>
      <c r="C194" s="249" t="s">
        <v>3400</v>
      </c>
      <c r="D194" s="249" t="s">
        <v>3551</v>
      </c>
      <c r="E194" s="249" t="s">
        <v>3552</v>
      </c>
      <c r="F194" s="249" t="s">
        <v>3553</v>
      </c>
      <c r="G194" s="249" t="s">
        <v>3554</v>
      </c>
      <c r="H194" s="249" t="s">
        <v>3555</v>
      </c>
      <c r="I194" s="249" t="s">
        <v>3556</v>
      </c>
      <c r="J194" s="249" t="s">
        <v>3557</v>
      </c>
      <c r="K194" s="249" t="s">
        <v>1176</v>
      </c>
      <c r="L194" s="249" t="s">
        <v>3558</v>
      </c>
      <c r="M194" s="250" t="s">
        <v>3559</v>
      </c>
    </row>
    <row r="195" spans="1:13">
      <c r="A195" s="248" t="s">
        <v>3560</v>
      </c>
      <c r="B195" s="249" t="s">
        <v>231</v>
      </c>
      <c r="C195" s="249" t="s">
        <v>3400</v>
      </c>
      <c r="D195" s="249" t="s">
        <v>3561</v>
      </c>
      <c r="E195" s="249" t="s">
        <v>3562</v>
      </c>
      <c r="F195" s="249" t="s">
        <v>3563</v>
      </c>
      <c r="G195" s="249" t="s">
        <v>3564</v>
      </c>
      <c r="H195" s="249" t="s">
        <v>3565</v>
      </c>
      <c r="I195" s="249" t="s">
        <v>3566</v>
      </c>
      <c r="J195" s="249" t="s">
        <v>3567</v>
      </c>
      <c r="K195" s="249" t="s">
        <v>1176</v>
      </c>
      <c r="L195" s="249" t="s">
        <v>3568</v>
      </c>
      <c r="M195" s="250" t="s">
        <v>3569</v>
      </c>
    </row>
    <row r="196" spans="1:13">
      <c r="A196" s="248" t="s">
        <v>3570</v>
      </c>
      <c r="B196" s="249" t="s">
        <v>231</v>
      </c>
      <c r="C196" s="249" t="s">
        <v>3400</v>
      </c>
      <c r="D196" s="249" t="s">
        <v>3571</v>
      </c>
      <c r="E196" s="249" t="s">
        <v>3572</v>
      </c>
      <c r="F196" s="249" t="s">
        <v>3573</v>
      </c>
      <c r="G196" s="249" t="s">
        <v>3574</v>
      </c>
      <c r="H196" s="249" t="s">
        <v>3575</v>
      </c>
      <c r="I196" s="249" t="s">
        <v>3576</v>
      </c>
      <c r="J196" s="249" t="s">
        <v>3577</v>
      </c>
      <c r="K196" s="249" t="s">
        <v>1176</v>
      </c>
      <c r="L196" s="249" t="s">
        <v>3578</v>
      </c>
      <c r="M196" s="250" t="s">
        <v>3579</v>
      </c>
    </row>
    <row r="197" spans="1:13">
      <c r="A197" s="248" t="s">
        <v>3580</v>
      </c>
      <c r="B197" s="249" t="s">
        <v>231</v>
      </c>
      <c r="C197" s="249" t="s">
        <v>3581</v>
      </c>
      <c r="D197" s="249" t="s">
        <v>3582</v>
      </c>
      <c r="E197" s="249" t="s">
        <v>3583</v>
      </c>
      <c r="F197" s="249" t="s">
        <v>3584</v>
      </c>
      <c r="G197" s="249" t="s">
        <v>3585</v>
      </c>
      <c r="H197" s="249" t="s">
        <v>3586</v>
      </c>
      <c r="I197" s="249" t="s">
        <v>3587</v>
      </c>
      <c r="J197" s="249" t="s">
        <v>3588</v>
      </c>
      <c r="K197" s="249" t="s">
        <v>1176</v>
      </c>
      <c r="L197" s="249" t="s">
        <v>3589</v>
      </c>
      <c r="M197" s="250" t="s">
        <v>3590</v>
      </c>
    </row>
    <row r="198" spans="1:13">
      <c r="A198" s="248" t="s">
        <v>3591</v>
      </c>
      <c r="B198" s="249" t="s">
        <v>231</v>
      </c>
      <c r="C198" s="249" t="s">
        <v>3581</v>
      </c>
      <c r="D198" s="249" t="s">
        <v>3592</v>
      </c>
      <c r="E198" s="249" t="s">
        <v>3593</v>
      </c>
      <c r="F198" s="249" t="s">
        <v>3594</v>
      </c>
      <c r="G198" s="249" t="s">
        <v>3595</v>
      </c>
      <c r="H198" s="249" t="s">
        <v>3596</v>
      </c>
      <c r="I198" s="249" t="s">
        <v>3597</v>
      </c>
      <c r="J198" s="249" t="s">
        <v>3598</v>
      </c>
      <c r="K198" s="249" t="s">
        <v>1176</v>
      </c>
      <c r="L198" s="249" t="s">
        <v>3599</v>
      </c>
      <c r="M198" s="250" t="s">
        <v>3600</v>
      </c>
    </row>
    <row r="199" spans="1:13">
      <c r="A199" s="248" t="s">
        <v>3601</v>
      </c>
      <c r="B199" s="249" t="s">
        <v>231</v>
      </c>
      <c r="C199" s="249" t="s">
        <v>3581</v>
      </c>
      <c r="D199" s="249" t="s">
        <v>3602</v>
      </c>
      <c r="E199" s="249" t="s">
        <v>3603</v>
      </c>
      <c r="F199" s="249" t="s">
        <v>3604</v>
      </c>
      <c r="G199" s="249" t="s">
        <v>3605</v>
      </c>
      <c r="H199" s="249" t="s">
        <v>3606</v>
      </c>
      <c r="I199" s="249" t="s">
        <v>3607</v>
      </c>
      <c r="J199" s="249" t="s">
        <v>3608</v>
      </c>
      <c r="K199" s="249" t="s">
        <v>1176</v>
      </c>
      <c r="L199" s="249" t="s">
        <v>3609</v>
      </c>
      <c r="M199" s="250" t="s">
        <v>3610</v>
      </c>
    </row>
    <row r="200" spans="1:13">
      <c r="A200" s="248" t="s">
        <v>3611</v>
      </c>
      <c r="B200" s="249" t="s">
        <v>231</v>
      </c>
      <c r="C200" s="249" t="s">
        <v>3581</v>
      </c>
      <c r="D200" s="249" t="s">
        <v>3612</v>
      </c>
      <c r="E200" s="249" t="s">
        <v>3613</v>
      </c>
      <c r="F200" s="249" t="s">
        <v>3614</v>
      </c>
      <c r="G200" s="249" t="s">
        <v>3615</v>
      </c>
      <c r="H200" s="249" t="s">
        <v>3616</v>
      </c>
      <c r="I200" s="249" t="s">
        <v>3617</v>
      </c>
      <c r="J200" s="249" t="s">
        <v>3618</v>
      </c>
      <c r="K200" s="249" t="s">
        <v>1176</v>
      </c>
      <c r="L200" s="249" t="s">
        <v>3619</v>
      </c>
      <c r="M200" s="250" t="s">
        <v>3620</v>
      </c>
    </row>
    <row r="201" spans="1:13">
      <c r="A201" s="248" t="s">
        <v>3621</v>
      </c>
      <c r="B201" s="249" t="s">
        <v>231</v>
      </c>
      <c r="C201" s="249" t="s">
        <v>3581</v>
      </c>
      <c r="D201" s="249" t="s">
        <v>3622</v>
      </c>
      <c r="E201" s="249" t="s">
        <v>1176</v>
      </c>
      <c r="F201" s="249" t="s">
        <v>3623</v>
      </c>
      <c r="G201" s="249" t="s">
        <v>3624</v>
      </c>
      <c r="H201" s="249" t="s">
        <v>3625</v>
      </c>
      <c r="I201" s="249" t="s">
        <v>3626</v>
      </c>
      <c r="J201" s="249" t="s">
        <v>3627</v>
      </c>
      <c r="K201" s="249" t="s">
        <v>1176</v>
      </c>
      <c r="L201" s="249" t="s">
        <v>3628</v>
      </c>
      <c r="M201" s="250" t="s">
        <v>3629</v>
      </c>
    </row>
    <row r="202" spans="1:13">
      <c r="A202" s="248" t="s">
        <v>3630</v>
      </c>
      <c r="B202" s="249" t="s">
        <v>231</v>
      </c>
      <c r="C202" s="249" t="s">
        <v>3581</v>
      </c>
      <c r="D202" s="249" t="s">
        <v>3631</v>
      </c>
      <c r="E202" s="249" t="s">
        <v>3632</v>
      </c>
      <c r="F202" s="249" t="s">
        <v>3633</v>
      </c>
      <c r="G202" s="249" t="s">
        <v>3634</v>
      </c>
      <c r="H202" s="249" t="s">
        <v>3635</v>
      </c>
      <c r="I202" s="249" t="s">
        <v>3636</v>
      </c>
      <c r="J202" s="249" t="s">
        <v>3637</v>
      </c>
      <c r="K202" s="249" t="s">
        <v>1176</v>
      </c>
      <c r="L202" s="249" t="s">
        <v>3638</v>
      </c>
      <c r="M202" s="250" t="s">
        <v>3639</v>
      </c>
    </row>
    <row r="203" spans="1:13">
      <c r="A203" s="248" t="s">
        <v>3640</v>
      </c>
      <c r="B203" s="249" t="s">
        <v>231</v>
      </c>
      <c r="C203" s="249" t="s">
        <v>3581</v>
      </c>
      <c r="D203" s="249" t="s">
        <v>3641</v>
      </c>
      <c r="E203" s="249" t="s">
        <v>3642</v>
      </c>
      <c r="F203" s="249" t="s">
        <v>3643</v>
      </c>
      <c r="G203" s="249" t="s">
        <v>3644</v>
      </c>
      <c r="H203" s="249" t="s">
        <v>3645</v>
      </c>
      <c r="I203" s="249" t="s">
        <v>3646</v>
      </c>
      <c r="J203" s="249" t="s">
        <v>3647</v>
      </c>
      <c r="K203" s="249" t="s">
        <v>1176</v>
      </c>
      <c r="L203" s="249" t="s">
        <v>3648</v>
      </c>
      <c r="M203" s="250" t="s">
        <v>3649</v>
      </c>
    </row>
    <row r="204" spans="1:13">
      <c r="A204" s="248" t="s">
        <v>3650</v>
      </c>
      <c r="B204" s="249" t="s">
        <v>231</v>
      </c>
      <c r="C204" s="249" t="s">
        <v>3581</v>
      </c>
      <c r="D204" s="249" t="s">
        <v>3651</v>
      </c>
      <c r="E204" s="249" t="s">
        <v>3652</v>
      </c>
      <c r="F204" s="249" t="s">
        <v>3653</v>
      </c>
      <c r="G204" s="249" t="s">
        <v>3654</v>
      </c>
      <c r="H204" s="249" t="s">
        <v>3655</v>
      </c>
      <c r="I204" s="249" t="s">
        <v>3656</v>
      </c>
      <c r="J204" s="249" t="s">
        <v>3657</v>
      </c>
      <c r="K204" s="249" t="s">
        <v>1176</v>
      </c>
      <c r="L204" s="249" t="s">
        <v>3658</v>
      </c>
      <c r="M204" s="250" t="s">
        <v>3659</v>
      </c>
    </row>
    <row r="205" spans="1:13">
      <c r="A205" s="248" t="s">
        <v>3660</v>
      </c>
      <c r="B205" s="249" t="s">
        <v>231</v>
      </c>
      <c r="C205" s="249" t="s">
        <v>3581</v>
      </c>
      <c r="D205" s="249" t="s">
        <v>3661</v>
      </c>
      <c r="E205" s="249" t="s">
        <v>3662</v>
      </c>
      <c r="F205" s="249" t="s">
        <v>3663</v>
      </c>
      <c r="G205" s="249" t="s">
        <v>1176</v>
      </c>
      <c r="H205" s="249" t="s">
        <v>3664</v>
      </c>
      <c r="I205" s="249" t="s">
        <v>3665</v>
      </c>
      <c r="J205" s="249" t="s">
        <v>3666</v>
      </c>
      <c r="K205" s="249" t="s">
        <v>1176</v>
      </c>
      <c r="L205" s="249" t="s">
        <v>3667</v>
      </c>
      <c r="M205" s="250" t="s">
        <v>3668</v>
      </c>
    </row>
    <row r="206" spans="1:13">
      <c r="A206" s="248" t="s">
        <v>1657</v>
      </c>
      <c r="B206" s="249" t="s">
        <v>231</v>
      </c>
      <c r="C206" s="249" t="s">
        <v>3581</v>
      </c>
      <c r="D206" s="249" t="s">
        <v>3669</v>
      </c>
      <c r="E206" s="249" t="s">
        <v>3670</v>
      </c>
      <c r="F206" s="249" t="s">
        <v>3671</v>
      </c>
      <c r="G206" s="249" t="s">
        <v>3672</v>
      </c>
      <c r="H206" s="249" t="s">
        <v>3673</v>
      </c>
      <c r="I206" s="249" t="s">
        <v>3674</v>
      </c>
      <c r="J206" s="249" t="s">
        <v>3675</v>
      </c>
      <c r="K206" s="249" t="s">
        <v>1176</v>
      </c>
      <c r="L206" s="249" t="s">
        <v>3676</v>
      </c>
      <c r="M206" s="250" t="s">
        <v>3677</v>
      </c>
    </row>
    <row r="207" spans="1:13">
      <c r="A207" s="248" t="s">
        <v>3678</v>
      </c>
      <c r="B207" s="249" t="s">
        <v>231</v>
      </c>
      <c r="C207" s="249" t="s">
        <v>3581</v>
      </c>
      <c r="D207" s="249" t="s">
        <v>3679</v>
      </c>
      <c r="E207" s="249" t="s">
        <v>3680</v>
      </c>
      <c r="F207" s="249" t="s">
        <v>3681</v>
      </c>
      <c r="G207" s="249" t="s">
        <v>3682</v>
      </c>
      <c r="H207" s="249" t="s">
        <v>3683</v>
      </c>
      <c r="I207" s="249" t="s">
        <v>3684</v>
      </c>
      <c r="J207" s="249" t="s">
        <v>3685</v>
      </c>
      <c r="K207" s="249" t="s">
        <v>1176</v>
      </c>
      <c r="L207" s="249" t="s">
        <v>3686</v>
      </c>
      <c r="M207" s="250" t="s">
        <v>3687</v>
      </c>
    </row>
    <row r="208" spans="1:13">
      <c r="A208" s="248" t="s">
        <v>3688</v>
      </c>
      <c r="B208" s="249" t="s">
        <v>231</v>
      </c>
      <c r="C208" s="249" t="s">
        <v>3581</v>
      </c>
      <c r="D208" s="249" t="s">
        <v>3689</v>
      </c>
      <c r="E208" s="249" t="s">
        <v>3690</v>
      </c>
      <c r="F208" s="249" t="s">
        <v>3691</v>
      </c>
      <c r="G208" s="249" t="s">
        <v>3692</v>
      </c>
      <c r="H208" s="249" t="s">
        <v>3693</v>
      </c>
      <c r="I208" s="249" t="s">
        <v>3694</v>
      </c>
      <c r="J208" s="249" t="s">
        <v>3695</v>
      </c>
      <c r="K208" s="249" t="s">
        <v>1176</v>
      </c>
      <c r="L208" s="249" t="s">
        <v>3696</v>
      </c>
      <c r="M208" s="250" t="s">
        <v>3697</v>
      </c>
    </row>
    <row r="209" spans="1:13">
      <c r="A209" s="248" t="s">
        <v>3698</v>
      </c>
      <c r="B209" s="249" t="s">
        <v>231</v>
      </c>
      <c r="C209" s="249" t="s">
        <v>3581</v>
      </c>
      <c r="D209" s="249" t="s">
        <v>3699</v>
      </c>
      <c r="E209" s="249" t="s">
        <v>3700</v>
      </c>
      <c r="F209" s="249" t="s">
        <v>3701</v>
      </c>
      <c r="G209" s="249" t="s">
        <v>3702</v>
      </c>
      <c r="H209" s="249" t="s">
        <v>3703</v>
      </c>
      <c r="I209" s="249" t="s">
        <v>3704</v>
      </c>
      <c r="J209" s="249" t="s">
        <v>3705</v>
      </c>
      <c r="K209" s="249" t="s">
        <v>1176</v>
      </c>
      <c r="L209" s="249" t="s">
        <v>3706</v>
      </c>
      <c r="M209" s="250" t="s">
        <v>3707</v>
      </c>
    </row>
    <row r="210" spans="1:13">
      <c r="A210" s="248" t="s">
        <v>3708</v>
      </c>
      <c r="B210" s="249" t="s">
        <v>231</v>
      </c>
      <c r="C210" s="249" t="s">
        <v>3581</v>
      </c>
      <c r="D210" s="249" t="s">
        <v>3709</v>
      </c>
      <c r="E210" s="249" t="s">
        <v>3710</v>
      </c>
      <c r="F210" s="249" t="s">
        <v>3711</v>
      </c>
      <c r="G210" s="249" t="s">
        <v>3712</v>
      </c>
      <c r="H210" s="249" t="s">
        <v>3713</v>
      </c>
      <c r="I210" s="249" t="s">
        <v>3714</v>
      </c>
      <c r="J210" s="249" t="s">
        <v>3715</v>
      </c>
      <c r="K210" s="249" t="s">
        <v>1176</v>
      </c>
      <c r="L210" s="249" t="s">
        <v>3716</v>
      </c>
      <c r="M210" s="250" t="s">
        <v>3717</v>
      </c>
    </row>
    <row r="211" spans="1:13">
      <c r="A211" s="248" t="s">
        <v>3718</v>
      </c>
      <c r="B211" s="249" t="s">
        <v>231</v>
      </c>
      <c r="C211" s="249" t="s">
        <v>3581</v>
      </c>
      <c r="D211" s="249" t="s">
        <v>3719</v>
      </c>
      <c r="E211" s="249" t="s">
        <v>3720</v>
      </c>
      <c r="F211" s="249" t="s">
        <v>3721</v>
      </c>
      <c r="G211" s="249" t="s">
        <v>3722</v>
      </c>
      <c r="H211" s="249" t="s">
        <v>3723</v>
      </c>
      <c r="I211" s="249" t="s">
        <v>3724</v>
      </c>
      <c r="J211" s="249" t="s">
        <v>3725</v>
      </c>
      <c r="K211" s="249" t="s">
        <v>1176</v>
      </c>
      <c r="L211" s="249" t="s">
        <v>3726</v>
      </c>
      <c r="M211" s="250" t="s">
        <v>3727</v>
      </c>
    </row>
    <row r="212" spans="1:13">
      <c r="A212" s="248" t="s">
        <v>3728</v>
      </c>
      <c r="B212" s="249" t="s">
        <v>231</v>
      </c>
      <c r="C212" s="249" t="s">
        <v>3729</v>
      </c>
      <c r="D212" s="249" t="s">
        <v>3730</v>
      </c>
      <c r="E212" s="249" t="s">
        <v>3731</v>
      </c>
      <c r="F212" s="249" t="s">
        <v>3732</v>
      </c>
      <c r="G212" s="249" t="s">
        <v>3733</v>
      </c>
      <c r="H212" s="249" t="s">
        <v>3734</v>
      </c>
      <c r="I212" s="249" t="s">
        <v>3735</v>
      </c>
      <c r="J212" s="249" t="s">
        <v>3736</v>
      </c>
      <c r="K212" s="249" t="s">
        <v>1176</v>
      </c>
      <c r="L212" s="249" t="s">
        <v>3737</v>
      </c>
      <c r="M212" s="250" t="s">
        <v>3738</v>
      </c>
    </row>
    <row r="213" spans="1:13">
      <c r="A213" s="248" t="s">
        <v>3739</v>
      </c>
      <c r="B213" s="249" t="s">
        <v>231</v>
      </c>
      <c r="C213" s="249" t="s">
        <v>3729</v>
      </c>
      <c r="D213" s="249" t="s">
        <v>3740</v>
      </c>
      <c r="E213" s="249" t="s">
        <v>3741</v>
      </c>
      <c r="F213" s="249" t="s">
        <v>3742</v>
      </c>
      <c r="G213" s="249" t="s">
        <v>3743</v>
      </c>
      <c r="H213" s="249" t="s">
        <v>3744</v>
      </c>
      <c r="I213" s="249" t="s">
        <v>3745</v>
      </c>
      <c r="J213" s="249" t="s">
        <v>3746</v>
      </c>
      <c r="K213" s="249" t="s">
        <v>1176</v>
      </c>
      <c r="L213" s="249" t="s">
        <v>3747</v>
      </c>
      <c r="M213" s="250" t="s">
        <v>3748</v>
      </c>
    </row>
    <row r="214" spans="1:13">
      <c r="A214" s="248" t="s">
        <v>3749</v>
      </c>
      <c r="B214" s="249" t="s">
        <v>231</v>
      </c>
      <c r="C214" s="249" t="s">
        <v>3729</v>
      </c>
      <c r="D214" s="249" t="s">
        <v>3750</v>
      </c>
      <c r="E214" s="249" t="s">
        <v>3751</v>
      </c>
      <c r="F214" s="249" t="s">
        <v>3752</v>
      </c>
      <c r="G214" s="249" t="s">
        <v>3753</v>
      </c>
      <c r="H214" s="249" t="s">
        <v>3754</v>
      </c>
      <c r="I214" s="249" t="s">
        <v>3755</v>
      </c>
      <c r="J214" s="249" t="s">
        <v>3756</v>
      </c>
      <c r="K214" s="249" t="s">
        <v>1176</v>
      </c>
      <c r="L214" s="249" t="s">
        <v>3757</v>
      </c>
      <c r="M214" s="250" t="s">
        <v>3758</v>
      </c>
    </row>
    <row r="215" spans="1:13">
      <c r="A215" s="248" t="s">
        <v>3759</v>
      </c>
      <c r="B215" s="249" t="s">
        <v>231</v>
      </c>
      <c r="C215" s="249" t="s">
        <v>3729</v>
      </c>
      <c r="D215" s="249" t="s">
        <v>3760</v>
      </c>
      <c r="E215" s="249" t="s">
        <v>3761</v>
      </c>
      <c r="F215" s="249" t="s">
        <v>3762</v>
      </c>
      <c r="G215" s="249" t="s">
        <v>3763</v>
      </c>
      <c r="H215" s="249" t="s">
        <v>3764</v>
      </c>
      <c r="I215" s="249" t="s">
        <v>3765</v>
      </c>
      <c r="J215" s="249" t="s">
        <v>3766</v>
      </c>
      <c r="K215" s="249" t="s">
        <v>1176</v>
      </c>
      <c r="L215" s="249" t="s">
        <v>3767</v>
      </c>
      <c r="M215" s="250" t="s">
        <v>3768</v>
      </c>
    </row>
    <row r="216" spans="1:13">
      <c r="A216" s="248" t="s">
        <v>3769</v>
      </c>
      <c r="B216" s="249" t="s">
        <v>231</v>
      </c>
      <c r="C216" s="249" t="s">
        <v>3729</v>
      </c>
      <c r="D216" s="249" t="s">
        <v>3770</v>
      </c>
      <c r="E216" s="249" t="s">
        <v>3771</v>
      </c>
      <c r="F216" s="249" t="s">
        <v>3772</v>
      </c>
      <c r="G216" s="249" t="s">
        <v>3773</v>
      </c>
      <c r="H216" s="249" t="s">
        <v>3774</v>
      </c>
      <c r="I216" s="249" t="s">
        <v>3775</v>
      </c>
      <c r="J216" s="249" t="s">
        <v>3776</v>
      </c>
      <c r="K216" s="249" t="s">
        <v>1176</v>
      </c>
      <c r="L216" s="249" t="s">
        <v>3777</v>
      </c>
      <c r="M216" s="250" t="s">
        <v>3778</v>
      </c>
    </row>
    <row r="217" spans="1:13">
      <c r="A217" s="248" t="s">
        <v>3779</v>
      </c>
      <c r="B217" s="249" t="s">
        <v>231</v>
      </c>
      <c r="C217" s="249" t="s">
        <v>3729</v>
      </c>
      <c r="D217" s="249" t="s">
        <v>3780</v>
      </c>
      <c r="E217" s="249" t="s">
        <v>3781</v>
      </c>
      <c r="F217" s="249" t="s">
        <v>3782</v>
      </c>
      <c r="G217" s="249" t="s">
        <v>3783</v>
      </c>
      <c r="H217" s="249" t="s">
        <v>3784</v>
      </c>
      <c r="I217" s="249" t="s">
        <v>3785</v>
      </c>
      <c r="J217" s="249" t="s">
        <v>3786</v>
      </c>
      <c r="K217" s="249" t="s">
        <v>1176</v>
      </c>
      <c r="L217" s="249" t="s">
        <v>3787</v>
      </c>
      <c r="M217" s="250" t="s">
        <v>3788</v>
      </c>
    </row>
    <row r="218" spans="1:13">
      <c r="A218" s="248" t="s">
        <v>3789</v>
      </c>
      <c r="B218" s="249" t="s">
        <v>231</v>
      </c>
      <c r="C218" s="249" t="s">
        <v>3729</v>
      </c>
      <c r="D218" s="249" t="s">
        <v>3790</v>
      </c>
      <c r="E218" s="249" t="s">
        <v>3791</v>
      </c>
      <c r="F218" s="249" t="s">
        <v>3792</v>
      </c>
      <c r="G218" s="249" t="s">
        <v>3793</v>
      </c>
      <c r="H218" s="249" t="s">
        <v>3794</v>
      </c>
      <c r="I218" s="249" t="s">
        <v>3795</v>
      </c>
      <c r="J218" s="249" t="s">
        <v>3796</v>
      </c>
      <c r="K218" s="249" t="s">
        <v>1176</v>
      </c>
      <c r="L218" s="249" t="s">
        <v>3797</v>
      </c>
      <c r="M218" s="250" t="s">
        <v>3798</v>
      </c>
    </row>
    <row r="219" spans="1:13">
      <c r="A219" s="248" t="s">
        <v>3799</v>
      </c>
      <c r="B219" s="249" t="s">
        <v>231</v>
      </c>
      <c r="C219" s="249" t="s">
        <v>3729</v>
      </c>
      <c r="D219" s="249" t="s">
        <v>3800</v>
      </c>
      <c r="E219" s="249" t="s">
        <v>3801</v>
      </c>
      <c r="F219" s="249" t="s">
        <v>3802</v>
      </c>
      <c r="G219" s="249" t="s">
        <v>3803</v>
      </c>
      <c r="H219" s="249" t="s">
        <v>3804</v>
      </c>
      <c r="I219" s="249" t="s">
        <v>3805</v>
      </c>
      <c r="J219" s="249" t="s">
        <v>3806</v>
      </c>
      <c r="K219" s="249" t="s">
        <v>1176</v>
      </c>
      <c r="L219" s="249" t="s">
        <v>3807</v>
      </c>
      <c r="M219" s="250" t="s">
        <v>3808</v>
      </c>
    </row>
    <row r="220" spans="1:13">
      <c r="A220" s="248" t="s">
        <v>3809</v>
      </c>
      <c r="B220" s="249" t="s">
        <v>231</v>
      </c>
      <c r="C220" s="249" t="s">
        <v>3729</v>
      </c>
      <c r="D220" s="249" t="s">
        <v>3810</v>
      </c>
      <c r="E220" s="249" t="s">
        <v>3811</v>
      </c>
      <c r="F220" s="249" t="s">
        <v>3812</v>
      </c>
      <c r="G220" s="249" t="s">
        <v>3813</v>
      </c>
      <c r="H220" s="249" t="s">
        <v>3814</v>
      </c>
      <c r="I220" s="249" t="s">
        <v>3815</v>
      </c>
      <c r="J220" s="249" t="s">
        <v>3816</v>
      </c>
      <c r="K220" s="249" t="s">
        <v>1176</v>
      </c>
      <c r="L220" s="249" t="s">
        <v>3817</v>
      </c>
      <c r="M220" s="250" t="s">
        <v>3818</v>
      </c>
    </row>
    <row r="221" spans="1:13">
      <c r="A221" s="248" t="s">
        <v>3819</v>
      </c>
      <c r="B221" s="249" t="s">
        <v>231</v>
      </c>
      <c r="C221" s="249" t="s">
        <v>3729</v>
      </c>
      <c r="D221" s="249" t="s">
        <v>3820</v>
      </c>
      <c r="E221" s="249" t="s">
        <v>3821</v>
      </c>
      <c r="F221" s="249" t="s">
        <v>3822</v>
      </c>
      <c r="G221" s="249" t="s">
        <v>3823</v>
      </c>
      <c r="H221" s="249" t="s">
        <v>3824</v>
      </c>
      <c r="I221" s="249" t="s">
        <v>3825</v>
      </c>
      <c r="J221" s="249" t="s">
        <v>3599</v>
      </c>
      <c r="K221" s="249" t="s">
        <v>1176</v>
      </c>
      <c r="L221" s="249" t="s">
        <v>3826</v>
      </c>
      <c r="M221" s="250" t="s">
        <v>3827</v>
      </c>
    </row>
    <row r="222" spans="1:13">
      <c r="A222" s="248" t="s">
        <v>3828</v>
      </c>
      <c r="B222" s="249" t="s">
        <v>231</v>
      </c>
      <c r="C222" s="249" t="s">
        <v>3729</v>
      </c>
      <c r="D222" s="249" t="s">
        <v>3829</v>
      </c>
      <c r="E222" s="249" t="s">
        <v>3830</v>
      </c>
      <c r="F222" s="249" t="s">
        <v>3831</v>
      </c>
      <c r="G222" s="249" t="s">
        <v>3832</v>
      </c>
      <c r="H222" s="249" t="s">
        <v>3833</v>
      </c>
      <c r="I222" s="249" t="s">
        <v>3834</v>
      </c>
      <c r="J222" s="249" t="s">
        <v>3835</v>
      </c>
      <c r="K222" s="249" t="s">
        <v>1176</v>
      </c>
      <c r="L222" s="249" t="s">
        <v>3836</v>
      </c>
      <c r="M222" s="250" t="s">
        <v>3837</v>
      </c>
    </row>
    <row r="223" spans="1:13">
      <c r="A223" s="248" t="s">
        <v>3838</v>
      </c>
      <c r="B223" s="249" t="s">
        <v>231</v>
      </c>
      <c r="C223" s="249" t="s">
        <v>3729</v>
      </c>
      <c r="D223" s="249" t="s">
        <v>3839</v>
      </c>
      <c r="E223" s="249" t="s">
        <v>1179</v>
      </c>
      <c r="F223" s="249" t="s">
        <v>3840</v>
      </c>
      <c r="G223" s="249" t="s">
        <v>3841</v>
      </c>
      <c r="H223" s="249" t="s">
        <v>3842</v>
      </c>
      <c r="I223" s="249" t="s">
        <v>3843</v>
      </c>
      <c r="J223" s="249" t="s">
        <v>3844</v>
      </c>
      <c r="K223" s="249" t="s">
        <v>1176</v>
      </c>
      <c r="L223" s="249" t="s">
        <v>3845</v>
      </c>
      <c r="M223" s="250" t="s">
        <v>3846</v>
      </c>
    </row>
    <row r="224" spans="1:13">
      <c r="A224" s="248" t="s">
        <v>3847</v>
      </c>
      <c r="B224" s="249" t="s">
        <v>231</v>
      </c>
      <c r="C224" s="249" t="s">
        <v>3729</v>
      </c>
      <c r="D224" s="249" t="s">
        <v>3848</v>
      </c>
      <c r="E224" s="249" t="s">
        <v>3849</v>
      </c>
      <c r="F224" s="249" t="s">
        <v>3850</v>
      </c>
      <c r="G224" s="249" t="s">
        <v>3851</v>
      </c>
      <c r="H224" s="249" t="s">
        <v>3852</v>
      </c>
      <c r="I224" s="249" t="s">
        <v>3853</v>
      </c>
      <c r="J224" s="249" t="s">
        <v>3854</v>
      </c>
      <c r="K224" s="249" t="s">
        <v>1176</v>
      </c>
      <c r="L224" s="249" t="s">
        <v>3855</v>
      </c>
      <c r="M224" s="250" t="s">
        <v>3856</v>
      </c>
    </row>
    <row r="225" spans="1:13">
      <c r="A225" s="248" t="s">
        <v>3857</v>
      </c>
      <c r="B225" s="249" t="s">
        <v>231</v>
      </c>
      <c r="C225" s="249" t="s">
        <v>3729</v>
      </c>
      <c r="D225" s="249" t="s">
        <v>3858</v>
      </c>
      <c r="E225" s="249" t="s">
        <v>3859</v>
      </c>
      <c r="F225" s="249" t="s">
        <v>3860</v>
      </c>
      <c r="G225" s="249" t="s">
        <v>3861</v>
      </c>
      <c r="H225" s="249" t="s">
        <v>3862</v>
      </c>
      <c r="I225" s="249" t="s">
        <v>3863</v>
      </c>
      <c r="J225" s="249" t="s">
        <v>3864</v>
      </c>
      <c r="K225" s="249" t="s">
        <v>1176</v>
      </c>
      <c r="L225" s="249" t="s">
        <v>3865</v>
      </c>
      <c r="M225" s="250" t="s">
        <v>3866</v>
      </c>
    </row>
    <row r="226" spans="1:13">
      <c r="A226" s="248" t="s">
        <v>3867</v>
      </c>
      <c r="B226" s="249" t="s">
        <v>231</v>
      </c>
      <c r="C226" s="249" t="s">
        <v>3729</v>
      </c>
      <c r="D226" s="249" t="s">
        <v>3868</v>
      </c>
      <c r="E226" s="249" t="s">
        <v>3869</v>
      </c>
      <c r="F226" s="249" t="s">
        <v>3870</v>
      </c>
      <c r="G226" s="249" t="s">
        <v>3871</v>
      </c>
      <c r="H226" s="249" t="s">
        <v>3872</v>
      </c>
      <c r="I226" s="249" t="s">
        <v>3873</v>
      </c>
      <c r="J226" s="249" t="s">
        <v>3874</v>
      </c>
      <c r="K226" s="249" t="s">
        <v>1176</v>
      </c>
      <c r="L226" s="249" t="s">
        <v>3875</v>
      </c>
      <c r="M226" s="250" t="s">
        <v>3876</v>
      </c>
    </row>
    <row r="227" spans="1:13">
      <c r="A227" s="248" t="s">
        <v>3877</v>
      </c>
      <c r="B227" s="249" t="s">
        <v>231</v>
      </c>
      <c r="C227" s="249" t="s">
        <v>3729</v>
      </c>
      <c r="D227" s="249" t="s">
        <v>3878</v>
      </c>
      <c r="E227" s="249" t="s">
        <v>1176</v>
      </c>
      <c r="F227" s="249" t="s">
        <v>3879</v>
      </c>
      <c r="G227" s="249" t="s">
        <v>3880</v>
      </c>
      <c r="H227" s="249" t="s">
        <v>3881</v>
      </c>
      <c r="I227" s="249" t="s">
        <v>3882</v>
      </c>
      <c r="J227" s="249" t="s">
        <v>3883</v>
      </c>
      <c r="K227" s="249" t="s">
        <v>1176</v>
      </c>
      <c r="L227" s="249" t="s">
        <v>3884</v>
      </c>
      <c r="M227" s="250" t="s">
        <v>3885</v>
      </c>
    </row>
    <row r="228" spans="1:13">
      <c r="A228" s="248" t="s">
        <v>3886</v>
      </c>
      <c r="B228" s="249" t="s">
        <v>231</v>
      </c>
      <c r="C228" s="249" t="s">
        <v>3729</v>
      </c>
      <c r="D228" s="249" t="s">
        <v>3887</v>
      </c>
      <c r="E228" s="249" t="s">
        <v>3888</v>
      </c>
      <c r="F228" s="249" t="s">
        <v>3889</v>
      </c>
      <c r="G228" s="249" t="s">
        <v>1176</v>
      </c>
      <c r="H228" s="249" t="s">
        <v>3890</v>
      </c>
      <c r="I228" s="249" t="s">
        <v>3891</v>
      </c>
      <c r="J228" s="249" t="s">
        <v>3892</v>
      </c>
      <c r="K228" s="249" t="s">
        <v>1176</v>
      </c>
      <c r="L228" s="249" t="s">
        <v>3893</v>
      </c>
      <c r="M228" s="250" t="s">
        <v>3894</v>
      </c>
    </row>
    <row r="229" spans="1:13">
      <c r="A229" s="248" t="s">
        <v>3895</v>
      </c>
      <c r="B229" s="249" t="s">
        <v>231</v>
      </c>
      <c r="C229" s="249" t="s">
        <v>3729</v>
      </c>
      <c r="D229" s="249" t="s">
        <v>3896</v>
      </c>
      <c r="E229" s="249" t="s">
        <v>3897</v>
      </c>
      <c r="F229" s="249" t="s">
        <v>3898</v>
      </c>
      <c r="G229" s="249" t="s">
        <v>3899</v>
      </c>
      <c r="H229" s="249" t="s">
        <v>3900</v>
      </c>
      <c r="I229" s="249" t="s">
        <v>3901</v>
      </c>
      <c r="J229" s="249" t="s">
        <v>3902</v>
      </c>
      <c r="K229" s="249" t="s">
        <v>1176</v>
      </c>
      <c r="L229" s="249" t="s">
        <v>3903</v>
      </c>
      <c r="M229" s="250" t="s">
        <v>3904</v>
      </c>
    </row>
    <row r="230" spans="1:13">
      <c r="A230" s="248" t="s">
        <v>3905</v>
      </c>
      <c r="B230" s="249" t="s">
        <v>231</v>
      </c>
      <c r="C230" s="249" t="s">
        <v>3729</v>
      </c>
      <c r="D230" s="249" t="s">
        <v>3906</v>
      </c>
      <c r="E230" s="249" t="s">
        <v>3907</v>
      </c>
      <c r="F230" s="249" t="s">
        <v>3908</v>
      </c>
      <c r="G230" s="249" t="s">
        <v>3909</v>
      </c>
      <c r="H230" s="249" t="s">
        <v>3910</v>
      </c>
      <c r="I230" s="249" t="s">
        <v>3911</v>
      </c>
      <c r="J230" s="249" t="s">
        <v>3912</v>
      </c>
      <c r="K230" s="249" t="s">
        <v>1176</v>
      </c>
      <c r="L230" s="249" t="s">
        <v>3913</v>
      </c>
      <c r="M230" s="250" t="s">
        <v>3914</v>
      </c>
    </row>
    <row r="231" spans="1:13">
      <c r="A231" s="248" t="s">
        <v>3915</v>
      </c>
      <c r="B231" s="249" t="s">
        <v>231</v>
      </c>
      <c r="C231" s="249" t="s">
        <v>3729</v>
      </c>
      <c r="D231" s="249" t="s">
        <v>3916</v>
      </c>
      <c r="E231" s="249" t="s">
        <v>2231</v>
      </c>
      <c r="F231" s="249" t="s">
        <v>3917</v>
      </c>
      <c r="G231" s="249" t="s">
        <v>3918</v>
      </c>
      <c r="H231" s="249" t="s">
        <v>3919</v>
      </c>
      <c r="I231" s="249" t="s">
        <v>3920</v>
      </c>
      <c r="J231" s="249" t="s">
        <v>3921</v>
      </c>
      <c r="K231" s="249" t="s">
        <v>1176</v>
      </c>
      <c r="L231" s="249" t="s">
        <v>3922</v>
      </c>
      <c r="M231" s="250" t="s">
        <v>3923</v>
      </c>
    </row>
    <row r="232" spans="1:13">
      <c r="A232" s="248" t="s">
        <v>3924</v>
      </c>
      <c r="B232" s="249" t="s">
        <v>231</v>
      </c>
      <c r="C232" s="249" t="s">
        <v>3925</v>
      </c>
      <c r="D232" s="249" t="s">
        <v>3926</v>
      </c>
      <c r="E232" s="249" t="s">
        <v>3927</v>
      </c>
      <c r="F232" s="249" t="s">
        <v>3928</v>
      </c>
      <c r="G232" s="249" t="s">
        <v>3929</v>
      </c>
      <c r="H232" s="249" t="s">
        <v>3930</v>
      </c>
      <c r="I232" s="249" t="s">
        <v>3931</v>
      </c>
      <c r="J232" s="249" t="s">
        <v>3932</v>
      </c>
      <c r="K232" s="249" t="s">
        <v>1176</v>
      </c>
      <c r="L232" s="249" t="s">
        <v>3933</v>
      </c>
      <c r="M232" s="250" t="s">
        <v>3934</v>
      </c>
    </row>
    <row r="233" spans="1:13">
      <c r="A233" s="248" t="s">
        <v>3935</v>
      </c>
      <c r="B233" s="249" t="s">
        <v>231</v>
      </c>
      <c r="C233" s="249" t="s">
        <v>3925</v>
      </c>
      <c r="D233" s="249" t="s">
        <v>3936</v>
      </c>
      <c r="E233" s="249" t="s">
        <v>3937</v>
      </c>
      <c r="F233" s="249" t="s">
        <v>3938</v>
      </c>
      <c r="G233" s="249" t="s">
        <v>3939</v>
      </c>
      <c r="H233" s="249" t="s">
        <v>3940</v>
      </c>
      <c r="I233" s="249" t="s">
        <v>3941</v>
      </c>
      <c r="J233" s="249" t="s">
        <v>3942</v>
      </c>
      <c r="K233" s="249" t="s">
        <v>1176</v>
      </c>
      <c r="L233" s="249" t="s">
        <v>3943</v>
      </c>
      <c r="M233" s="250" t="s">
        <v>3944</v>
      </c>
    </row>
    <row r="234" spans="1:13">
      <c r="A234" s="248" t="s">
        <v>3945</v>
      </c>
      <c r="B234" s="249" t="s">
        <v>231</v>
      </c>
      <c r="C234" s="249" t="s">
        <v>3925</v>
      </c>
      <c r="D234" s="249" t="s">
        <v>3946</v>
      </c>
      <c r="E234" s="249" t="s">
        <v>3947</v>
      </c>
      <c r="F234" s="249" t="s">
        <v>3948</v>
      </c>
      <c r="G234" s="249" t="s">
        <v>1176</v>
      </c>
      <c r="H234" s="249" t="s">
        <v>3949</v>
      </c>
      <c r="I234" s="249" t="s">
        <v>3950</v>
      </c>
      <c r="J234" s="249" t="s">
        <v>3951</v>
      </c>
      <c r="K234" s="249" t="s">
        <v>1176</v>
      </c>
      <c r="L234" s="249" t="s">
        <v>3952</v>
      </c>
      <c r="M234" s="250" t="s">
        <v>3953</v>
      </c>
    </row>
    <row r="235" spans="1:13">
      <c r="A235" s="248" t="s">
        <v>3954</v>
      </c>
      <c r="B235" s="249" t="s">
        <v>231</v>
      </c>
      <c r="C235" s="249" t="s">
        <v>3925</v>
      </c>
      <c r="D235" s="249" t="s">
        <v>3955</v>
      </c>
      <c r="E235" s="249" t="s">
        <v>3956</v>
      </c>
      <c r="F235" s="249" t="s">
        <v>3957</v>
      </c>
      <c r="G235" s="249" t="s">
        <v>3958</v>
      </c>
      <c r="H235" s="249" t="s">
        <v>3959</v>
      </c>
      <c r="I235" s="249" t="s">
        <v>3960</v>
      </c>
      <c r="J235" s="249" t="s">
        <v>3961</v>
      </c>
      <c r="K235" s="249" t="s">
        <v>1176</v>
      </c>
      <c r="L235" s="249" t="s">
        <v>3962</v>
      </c>
      <c r="M235" s="250" t="s">
        <v>3963</v>
      </c>
    </row>
    <row r="236" spans="1:13">
      <c r="A236" s="248" t="s">
        <v>3964</v>
      </c>
      <c r="B236" s="249" t="s">
        <v>231</v>
      </c>
      <c r="C236" s="249" t="s">
        <v>3925</v>
      </c>
      <c r="D236" s="249" t="s">
        <v>3965</v>
      </c>
      <c r="E236" s="249" t="s">
        <v>3966</v>
      </c>
      <c r="F236" s="249" t="s">
        <v>3967</v>
      </c>
      <c r="G236" s="249" t="s">
        <v>3968</v>
      </c>
      <c r="H236" s="249" t="s">
        <v>3969</v>
      </c>
      <c r="I236" s="249" t="s">
        <v>3970</v>
      </c>
      <c r="J236" s="249" t="s">
        <v>3971</v>
      </c>
      <c r="K236" s="249" t="s">
        <v>1176</v>
      </c>
      <c r="L236" s="249" t="s">
        <v>3972</v>
      </c>
      <c r="M236" s="250" t="s">
        <v>3973</v>
      </c>
    </row>
    <row r="237" spans="1:13">
      <c r="A237" s="248" t="s">
        <v>3974</v>
      </c>
      <c r="B237" s="249" t="s">
        <v>231</v>
      </c>
      <c r="C237" s="249" t="s">
        <v>3925</v>
      </c>
      <c r="D237" s="249" t="s">
        <v>3975</v>
      </c>
      <c r="E237" s="249" t="s">
        <v>3976</v>
      </c>
      <c r="F237" s="249" t="s">
        <v>3977</v>
      </c>
      <c r="G237" s="249" t="s">
        <v>3978</v>
      </c>
      <c r="H237" s="249" t="s">
        <v>3979</v>
      </c>
      <c r="I237" s="249" t="s">
        <v>3980</v>
      </c>
      <c r="J237" s="249" t="s">
        <v>3981</v>
      </c>
      <c r="K237" s="249" t="s">
        <v>1176</v>
      </c>
      <c r="L237" s="249" t="s">
        <v>3982</v>
      </c>
      <c r="M237" s="250" t="s">
        <v>3983</v>
      </c>
    </row>
    <row r="238" spans="1:13">
      <c r="A238" s="248" t="s">
        <v>3984</v>
      </c>
      <c r="B238" s="249" t="s">
        <v>231</v>
      </c>
      <c r="C238" s="249" t="s">
        <v>3925</v>
      </c>
      <c r="D238" s="249" t="s">
        <v>3985</v>
      </c>
      <c r="E238" s="249" t="s">
        <v>3986</v>
      </c>
      <c r="F238" s="249" t="s">
        <v>3987</v>
      </c>
      <c r="G238" s="249" t="s">
        <v>3988</v>
      </c>
      <c r="H238" s="249" t="s">
        <v>3989</v>
      </c>
      <c r="I238" s="249" t="s">
        <v>3990</v>
      </c>
      <c r="J238" s="249" t="s">
        <v>3991</v>
      </c>
      <c r="K238" s="249" t="s">
        <v>1176</v>
      </c>
      <c r="L238" s="249" t="s">
        <v>3992</v>
      </c>
      <c r="M238" s="250" t="s">
        <v>3993</v>
      </c>
    </row>
    <row r="239" spans="1:13">
      <c r="A239" s="248" t="s">
        <v>3994</v>
      </c>
      <c r="B239" s="249" t="s">
        <v>231</v>
      </c>
      <c r="C239" s="249" t="s">
        <v>3925</v>
      </c>
      <c r="D239" s="249" t="s">
        <v>3995</v>
      </c>
      <c r="E239" s="249" t="s">
        <v>3996</v>
      </c>
      <c r="F239" s="249" t="s">
        <v>3997</v>
      </c>
      <c r="G239" s="249" t="s">
        <v>3998</v>
      </c>
      <c r="H239" s="249" t="s">
        <v>3999</v>
      </c>
      <c r="I239" s="249" t="s">
        <v>4000</v>
      </c>
      <c r="J239" s="249" t="s">
        <v>4001</v>
      </c>
      <c r="K239" s="249" t="s">
        <v>1176</v>
      </c>
      <c r="L239" s="249" t="s">
        <v>4002</v>
      </c>
      <c r="M239" s="250" t="s">
        <v>4003</v>
      </c>
    </row>
    <row r="240" spans="1:13">
      <c r="A240" s="248" t="s">
        <v>4004</v>
      </c>
      <c r="B240" s="249" t="s">
        <v>231</v>
      </c>
      <c r="C240" s="249" t="s">
        <v>3925</v>
      </c>
      <c r="D240" s="249" t="s">
        <v>4005</v>
      </c>
      <c r="E240" s="249" t="s">
        <v>4006</v>
      </c>
      <c r="F240" s="249" t="s">
        <v>4007</v>
      </c>
      <c r="G240" s="249" t="s">
        <v>4008</v>
      </c>
      <c r="H240" s="249" t="s">
        <v>4009</v>
      </c>
      <c r="I240" s="249" t="s">
        <v>4010</v>
      </c>
      <c r="J240" s="249" t="s">
        <v>4011</v>
      </c>
      <c r="K240" s="249" t="s">
        <v>1176</v>
      </c>
      <c r="L240" s="249" t="s">
        <v>4012</v>
      </c>
      <c r="M240" s="250" t="s">
        <v>4013</v>
      </c>
    </row>
    <row r="241" spans="1:13">
      <c r="A241" s="248" t="s">
        <v>4014</v>
      </c>
      <c r="B241" s="249" t="s">
        <v>231</v>
      </c>
      <c r="C241" s="249" t="s">
        <v>3925</v>
      </c>
      <c r="D241" s="249" t="s">
        <v>4015</v>
      </c>
      <c r="E241" s="249" t="s">
        <v>4016</v>
      </c>
      <c r="F241" s="249" t="s">
        <v>4017</v>
      </c>
      <c r="G241" s="249" t="s">
        <v>1176</v>
      </c>
      <c r="H241" s="249" t="s">
        <v>4018</v>
      </c>
      <c r="I241" s="249" t="s">
        <v>4019</v>
      </c>
      <c r="J241" s="249" t="s">
        <v>4020</v>
      </c>
      <c r="K241" s="249" t="s">
        <v>1176</v>
      </c>
      <c r="L241" s="249" t="s">
        <v>4021</v>
      </c>
      <c r="M241" s="250" t="s">
        <v>4022</v>
      </c>
    </row>
    <row r="242" spans="1:13">
      <c r="A242" s="248" t="s">
        <v>4023</v>
      </c>
      <c r="B242" s="249" t="s">
        <v>231</v>
      </c>
      <c r="C242" s="249" t="s">
        <v>3925</v>
      </c>
      <c r="D242" s="249" t="s">
        <v>4024</v>
      </c>
      <c r="E242" s="249" t="s">
        <v>4025</v>
      </c>
      <c r="F242" s="249" t="s">
        <v>4026</v>
      </c>
      <c r="G242" s="249" t="s">
        <v>4027</v>
      </c>
      <c r="H242" s="249" t="s">
        <v>4028</v>
      </c>
      <c r="I242" s="249" t="s">
        <v>4029</v>
      </c>
      <c r="J242" s="249" t="s">
        <v>4030</v>
      </c>
      <c r="K242" s="249" t="s">
        <v>1176</v>
      </c>
      <c r="L242" s="249" t="s">
        <v>4031</v>
      </c>
      <c r="M242" s="250" t="s">
        <v>4032</v>
      </c>
    </row>
    <row r="243" spans="1:13">
      <c r="A243" s="248" t="s">
        <v>4033</v>
      </c>
      <c r="B243" s="249" t="s">
        <v>231</v>
      </c>
      <c r="C243" s="249" t="s">
        <v>3925</v>
      </c>
      <c r="D243" s="249" t="s">
        <v>4034</v>
      </c>
      <c r="E243" s="249" t="s">
        <v>4035</v>
      </c>
      <c r="F243" s="249" t="s">
        <v>4036</v>
      </c>
      <c r="G243" s="249" t="s">
        <v>1176</v>
      </c>
      <c r="H243" s="249" t="s">
        <v>4037</v>
      </c>
      <c r="I243" s="249" t="s">
        <v>4038</v>
      </c>
      <c r="J243" s="249" t="s">
        <v>4039</v>
      </c>
      <c r="K243" s="249" t="s">
        <v>1176</v>
      </c>
      <c r="L243" s="249" t="s">
        <v>4040</v>
      </c>
      <c r="M243" s="250" t="s">
        <v>4041</v>
      </c>
    </row>
    <row r="244" spans="1:13">
      <c r="A244" s="248" t="s">
        <v>4042</v>
      </c>
      <c r="B244" s="249" t="s">
        <v>231</v>
      </c>
      <c r="C244" s="249" t="s">
        <v>3925</v>
      </c>
      <c r="D244" s="249" t="s">
        <v>4043</v>
      </c>
      <c r="E244" s="249" t="s">
        <v>4044</v>
      </c>
      <c r="F244" s="249" t="s">
        <v>4045</v>
      </c>
      <c r="G244" s="249" t="s">
        <v>4046</v>
      </c>
      <c r="H244" s="249" t="s">
        <v>4047</v>
      </c>
      <c r="I244" s="249" t="s">
        <v>4048</v>
      </c>
      <c r="J244" s="249" t="s">
        <v>4049</v>
      </c>
      <c r="K244" s="249" t="s">
        <v>1176</v>
      </c>
      <c r="L244" s="249" t="s">
        <v>4050</v>
      </c>
      <c r="M244" s="250" t="s">
        <v>4051</v>
      </c>
    </row>
    <row r="245" spans="1:13">
      <c r="A245" s="248" t="s">
        <v>4052</v>
      </c>
      <c r="B245" s="249" t="s">
        <v>231</v>
      </c>
      <c r="C245" s="249" t="s">
        <v>3925</v>
      </c>
      <c r="D245" s="249" t="s">
        <v>4053</v>
      </c>
      <c r="E245" s="249" t="s">
        <v>4054</v>
      </c>
      <c r="F245" s="249" t="s">
        <v>4055</v>
      </c>
      <c r="G245" s="249" t="s">
        <v>4056</v>
      </c>
      <c r="H245" s="249" t="s">
        <v>4057</v>
      </c>
      <c r="I245" s="249" t="s">
        <v>4058</v>
      </c>
      <c r="J245" s="249" t="s">
        <v>4059</v>
      </c>
      <c r="K245" s="249" t="s">
        <v>1176</v>
      </c>
      <c r="L245" s="249" t="s">
        <v>4060</v>
      </c>
      <c r="M245" s="250" t="s">
        <v>4061</v>
      </c>
    </row>
    <row r="246" spans="1:13">
      <c r="A246" s="248" t="s">
        <v>4062</v>
      </c>
      <c r="B246" s="249" t="s">
        <v>231</v>
      </c>
      <c r="C246" s="249" t="s">
        <v>3925</v>
      </c>
      <c r="D246" s="249" t="s">
        <v>4063</v>
      </c>
      <c r="E246" s="249" t="s">
        <v>4064</v>
      </c>
      <c r="F246" s="249" t="s">
        <v>4065</v>
      </c>
      <c r="G246" s="249" t="s">
        <v>1176</v>
      </c>
      <c r="H246" s="249" t="s">
        <v>4066</v>
      </c>
      <c r="I246" s="249" t="s">
        <v>4067</v>
      </c>
      <c r="J246" s="249" t="s">
        <v>4068</v>
      </c>
      <c r="K246" s="249" t="s">
        <v>1176</v>
      </c>
      <c r="L246" s="249" t="s">
        <v>4069</v>
      </c>
      <c r="M246" s="250" t="s">
        <v>4070</v>
      </c>
    </row>
    <row r="247" spans="1:13">
      <c r="A247" s="248" t="s">
        <v>4071</v>
      </c>
      <c r="B247" s="249" t="s">
        <v>231</v>
      </c>
      <c r="C247" s="249" t="s">
        <v>3925</v>
      </c>
      <c r="D247" s="249" t="s">
        <v>4072</v>
      </c>
      <c r="E247" s="249" t="s">
        <v>4073</v>
      </c>
      <c r="F247" s="249" t="s">
        <v>4074</v>
      </c>
      <c r="G247" s="249" t="s">
        <v>4075</v>
      </c>
      <c r="H247" s="249" t="s">
        <v>4076</v>
      </c>
      <c r="I247" s="249" t="s">
        <v>4077</v>
      </c>
      <c r="J247" s="249" t="s">
        <v>4078</v>
      </c>
      <c r="K247" s="249" t="s">
        <v>1176</v>
      </c>
      <c r="L247" s="249" t="s">
        <v>4079</v>
      </c>
      <c r="M247" s="250" t="s">
        <v>4080</v>
      </c>
    </row>
    <row r="248" spans="1:13">
      <c r="A248" s="248" t="s">
        <v>4081</v>
      </c>
      <c r="B248" s="249" t="s">
        <v>231</v>
      </c>
      <c r="C248" s="249" t="s">
        <v>3925</v>
      </c>
      <c r="D248" s="249" t="s">
        <v>4082</v>
      </c>
      <c r="E248" s="249" t="s">
        <v>4083</v>
      </c>
      <c r="F248" s="249" t="s">
        <v>4084</v>
      </c>
      <c r="G248" s="249" t="s">
        <v>4085</v>
      </c>
      <c r="H248" s="249" t="s">
        <v>4086</v>
      </c>
      <c r="I248" s="249" t="s">
        <v>4087</v>
      </c>
      <c r="J248" s="249" t="s">
        <v>4088</v>
      </c>
      <c r="K248" s="249" t="s">
        <v>1176</v>
      </c>
      <c r="L248" s="249" t="s">
        <v>4089</v>
      </c>
      <c r="M248" s="250" t="s">
        <v>4090</v>
      </c>
    </row>
    <row r="249" spans="1:13">
      <c r="A249" s="248" t="s">
        <v>4091</v>
      </c>
      <c r="B249" s="249" t="s">
        <v>231</v>
      </c>
      <c r="C249" s="249" t="s">
        <v>3925</v>
      </c>
      <c r="D249" s="249" t="s">
        <v>4092</v>
      </c>
      <c r="E249" s="249" t="s">
        <v>4093</v>
      </c>
      <c r="F249" s="249" t="s">
        <v>4094</v>
      </c>
      <c r="G249" s="249" t="s">
        <v>1176</v>
      </c>
      <c r="H249" s="249" t="s">
        <v>4095</v>
      </c>
      <c r="I249" s="249" t="s">
        <v>4096</v>
      </c>
      <c r="J249" s="249" t="s">
        <v>4097</v>
      </c>
      <c r="K249" s="249" t="s">
        <v>1176</v>
      </c>
      <c r="L249" s="249" t="s">
        <v>4098</v>
      </c>
      <c r="M249" s="250" t="s">
        <v>4099</v>
      </c>
    </row>
    <row r="250" spans="1:13">
      <c r="A250" s="248" t="s">
        <v>4100</v>
      </c>
      <c r="B250" s="249" t="s">
        <v>231</v>
      </c>
      <c r="C250" s="249" t="s">
        <v>4101</v>
      </c>
      <c r="D250" s="249" t="s">
        <v>4102</v>
      </c>
      <c r="E250" s="249" t="s">
        <v>4103</v>
      </c>
      <c r="F250" s="249" t="s">
        <v>4104</v>
      </c>
      <c r="G250" s="249" t="s">
        <v>4105</v>
      </c>
      <c r="H250" s="249" t="s">
        <v>4106</v>
      </c>
      <c r="I250" s="249" t="s">
        <v>4107</v>
      </c>
      <c r="J250" s="249" t="s">
        <v>4108</v>
      </c>
      <c r="K250" s="249" t="s">
        <v>1176</v>
      </c>
      <c r="L250" s="249" t="s">
        <v>4109</v>
      </c>
      <c r="M250" s="250" t="s">
        <v>4110</v>
      </c>
    </row>
    <row r="251" spans="1:13">
      <c r="A251" s="248" t="s">
        <v>4111</v>
      </c>
      <c r="B251" s="249" t="s">
        <v>231</v>
      </c>
      <c r="C251" s="249" t="s">
        <v>4101</v>
      </c>
      <c r="D251" s="249" t="s">
        <v>4112</v>
      </c>
      <c r="E251" s="249" t="s">
        <v>4113</v>
      </c>
      <c r="F251" s="249" t="s">
        <v>4114</v>
      </c>
      <c r="G251" s="249" t="s">
        <v>4115</v>
      </c>
      <c r="H251" s="249" t="s">
        <v>4116</v>
      </c>
      <c r="I251" s="249" t="s">
        <v>4117</v>
      </c>
      <c r="J251" s="249" t="s">
        <v>4118</v>
      </c>
      <c r="K251" s="249" t="s">
        <v>1176</v>
      </c>
      <c r="L251" s="249" t="s">
        <v>4119</v>
      </c>
      <c r="M251" s="250" t="s">
        <v>4120</v>
      </c>
    </row>
    <row r="252" spans="1:13">
      <c r="A252" s="248" t="s">
        <v>4121</v>
      </c>
      <c r="B252" s="249" t="s">
        <v>231</v>
      </c>
      <c r="C252" s="249" t="s">
        <v>4101</v>
      </c>
      <c r="D252" s="249" t="s">
        <v>4122</v>
      </c>
      <c r="E252" s="249" t="s">
        <v>4123</v>
      </c>
      <c r="F252" s="249" t="s">
        <v>4124</v>
      </c>
      <c r="G252" s="249" t="s">
        <v>4125</v>
      </c>
      <c r="H252" s="249" t="s">
        <v>4126</v>
      </c>
      <c r="I252" s="249" t="s">
        <v>4127</v>
      </c>
      <c r="J252" s="249" t="s">
        <v>4128</v>
      </c>
      <c r="K252" s="249" t="s">
        <v>1176</v>
      </c>
      <c r="L252" s="249" t="s">
        <v>4129</v>
      </c>
      <c r="M252" s="250" t="s">
        <v>4130</v>
      </c>
    </row>
    <row r="253" spans="1:13">
      <c r="A253" s="248" t="s">
        <v>4131</v>
      </c>
      <c r="B253" s="249" t="s">
        <v>231</v>
      </c>
      <c r="C253" s="249" t="s">
        <v>4101</v>
      </c>
      <c r="D253" s="249" t="s">
        <v>4132</v>
      </c>
      <c r="E253" s="249" t="s">
        <v>4133</v>
      </c>
      <c r="F253" s="249" t="s">
        <v>4134</v>
      </c>
      <c r="G253" s="249" t="s">
        <v>1176</v>
      </c>
      <c r="H253" s="249" t="s">
        <v>4135</v>
      </c>
      <c r="I253" s="249" t="s">
        <v>4136</v>
      </c>
      <c r="J253" s="249" t="s">
        <v>4137</v>
      </c>
      <c r="K253" s="249" t="s">
        <v>1176</v>
      </c>
      <c r="L253" s="249" t="s">
        <v>4138</v>
      </c>
      <c r="M253" s="250" t="s">
        <v>4139</v>
      </c>
    </row>
    <row r="254" spans="1:13">
      <c r="A254" s="248" t="s">
        <v>4140</v>
      </c>
      <c r="B254" s="249" t="s">
        <v>231</v>
      </c>
      <c r="C254" s="249" t="s">
        <v>4101</v>
      </c>
      <c r="D254" s="249" t="s">
        <v>4141</v>
      </c>
      <c r="E254" s="249" t="s">
        <v>4142</v>
      </c>
      <c r="F254" s="249" t="s">
        <v>4143</v>
      </c>
      <c r="G254" s="249" t="s">
        <v>4144</v>
      </c>
      <c r="H254" s="249" t="s">
        <v>4145</v>
      </c>
      <c r="I254" s="249" t="s">
        <v>4146</v>
      </c>
      <c r="J254" s="249" t="s">
        <v>4147</v>
      </c>
      <c r="K254" s="249" t="s">
        <v>1176</v>
      </c>
      <c r="L254" s="249" t="s">
        <v>4148</v>
      </c>
      <c r="M254" s="250" t="s">
        <v>4149</v>
      </c>
    </row>
    <row r="255" spans="1:13">
      <c r="A255" s="248" t="s">
        <v>4150</v>
      </c>
      <c r="B255" s="249" t="s">
        <v>231</v>
      </c>
      <c r="C255" s="249" t="s">
        <v>4101</v>
      </c>
      <c r="D255" s="249" t="s">
        <v>4151</v>
      </c>
      <c r="E255" s="249" t="s">
        <v>4152</v>
      </c>
      <c r="F255" s="249" t="s">
        <v>4153</v>
      </c>
      <c r="G255" s="249" t="s">
        <v>4154</v>
      </c>
      <c r="H255" s="249" t="s">
        <v>4155</v>
      </c>
      <c r="I255" s="249" t="s">
        <v>4156</v>
      </c>
      <c r="J255" s="249" t="s">
        <v>4157</v>
      </c>
      <c r="K255" s="249" t="s">
        <v>1176</v>
      </c>
      <c r="L255" s="249" t="s">
        <v>4158</v>
      </c>
      <c r="M255" s="250" t="s">
        <v>4159</v>
      </c>
    </row>
    <row r="256" spans="1:13">
      <c r="A256" s="248" t="s">
        <v>4160</v>
      </c>
      <c r="B256" s="249" t="s">
        <v>231</v>
      </c>
      <c r="C256" s="249" t="s">
        <v>4101</v>
      </c>
      <c r="D256" s="249" t="s">
        <v>4161</v>
      </c>
      <c r="E256" s="249" t="s">
        <v>4162</v>
      </c>
      <c r="F256" s="249" t="s">
        <v>4163</v>
      </c>
      <c r="G256" s="249" t="s">
        <v>1176</v>
      </c>
      <c r="H256" s="249" t="s">
        <v>4164</v>
      </c>
      <c r="I256" s="249" t="s">
        <v>4165</v>
      </c>
      <c r="J256" s="249" t="s">
        <v>4166</v>
      </c>
      <c r="K256" s="249" t="s">
        <v>1176</v>
      </c>
      <c r="L256" s="249" t="s">
        <v>4167</v>
      </c>
      <c r="M256" s="250" t="s">
        <v>4168</v>
      </c>
    </row>
    <row r="257" spans="1:13">
      <c r="A257" s="248" t="s">
        <v>4169</v>
      </c>
      <c r="B257" s="249" t="s">
        <v>231</v>
      </c>
      <c r="C257" s="249" t="s">
        <v>4101</v>
      </c>
      <c r="D257" s="249" t="s">
        <v>4170</v>
      </c>
      <c r="E257" s="249" t="s">
        <v>1176</v>
      </c>
      <c r="F257" s="249" t="s">
        <v>4171</v>
      </c>
      <c r="G257" s="249" t="s">
        <v>4172</v>
      </c>
      <c r="H257" s="249" t="s">
        <v>4173</v>
      </c>
      <c r="I257" s="249" t="s">
        <v>4174</v>
      </c>
      <c r="J257" s="249" t="s">
        <v>4175</v>
      </c>
      <c r="K257" s="249" t="s">
        <v>1176</v>
      </c>
      <c r="L257" s="249" t="s">
        <v>4176</v>
      </c>
      <c r="M257" s="250" t="s">
        <v>4177</v>
      </c>
    </row>
    <row r="258" spans="1:13">
      <c r="A258" s="248" t="s">
        <v>4178</v>
      </c>
      <c r="B258" s="249" t="s">
        <v>231</v>
      </c>
      <c r="C258" s="249" t="s">
        <v>4101</v>
      </c>
      <c r="D258" s="249" t="s">
        <v>4179</v>
      </c>
      <c r="E258" s="249" t="s">
        <v>4180</v>
      </c>
      <c r="F258" s="249" t="s">
        <v>4181</v>
      </c>
      <c r="G258" s="249" t="s">
        <v>4182</v>
      </c>
      <c r="H258" s="249" t="s">
        <v>4183</v>
      </c>
      <c r="I258" s="249" t="s">
        <v>4184</v>
      </c>
      <c r="J258" s="249" t="s">
        <v>4185</v>
      </c>
      <c r="K258" s="249" t="s">
        <v>1176</v>
      </c>
      <c r="L258" s="249" t="s">
        <v>4186</v>
      </c>
      <c r="M258" s="250" t="s">
        <v>4187</v>
      </c>
    </row>
    <row r="259" spans="1:13">
      <c r="A259" s="248" t="s">
        <v>4188</v>
      </c>
      <c r="B259" s="249" t="s">
        <v>231</v>
      </c>
      <c r="C259" s="249" t="s">
        <v>4101</v>
      </c>
      <c r="D259" s="249" t="s">
        <v>4189</v>
      </c>
      <c r="E259" s="249" t="s">
        <v>4190</v>
      </c>
      <c r="F259" s="249" t="s">
        <v>4191</v>
      </c>
      <c r="G259" s="249" t="s">
        <v>1176</v>
      </c>
      <c r="H259" s="249" t="s">
        <v>4192</v>
      </c>
      <c r="I259" s="249" t="s">
        <v>4193</v>
      </c>
      <c r="J259" s="249" t="s">
        <v>4194</v>
      </c>
      <c r="K259" s="249" t="s">
        <v>1176</v>
      </c>
      <c r="L259" s="249" t="s">
        <v>4195</v>
      </c>
      <c r="M259" s="250" t="s">
        <v>4196</v>
      </c>
    </row>
    <row r="260" spans="1:13">
      <c r="A260" s="248" t="s">
        <v>4197</v>
      </c>
      <c r="B260" s="249" t="s">
        <v>231</v>
      </c>
      <c r="C260" s="249" t="s">
        <v>4101</v>
      </c>
      <c r="D260" s="249" t="s">
        <v>4198</v>
      </c>
      <c r="E260" s="249" t="s">
        <v>4199</v>
      </c>
      <c r="F260" s="249" t="s">
        <v>4200</v>
      </c>
      <c r="G260" s="249" t="s">
        <v>4201</v>
      </c>
      <c r="H260" s="249" t="s">
        <v>4202</v>
      </c>
      <c r="I260" s="249" t="s">
        <v>4203</v>
      </c>
      <c r="J260" s="249" t="s">
        <v>4204</v>
      </c>
      <c r="K260" s="249" t="s">
        <v>1176</v>
      </c>
      <c r="L260" s="249" t="s">
        <v>4205</v>
      </c>
      <c r="M260" s="250" t="s">
        <v>4206</v>
      </c>
    </row>
    <row r="261" spans="1:13">
      <c r="A261" s="248" t="s">
        <v>4207</v>
      </c>
      <c r="B261" s="249" t="s">
        <v>231</v>
      </c>
      <c r="C261" s="249" t="s">
        <v>4101</v>
      </c>
      <c r="D261" s="249" t="s">
        <v>4208</v>
      </c>
      <c r="E261" s="249" t="s">
        <v>4209</v>
      </c>
      <c r="F261" s="249" t="s">
        <v>4210</v>
      </c>
      <c r="G261" s="249" t="s">
        <v>1176</v>
      </c>
      <c r="H261" s="249" t="s">
        <v>4211</v>
      </c>
      <c r="I261" s="249" t="s">
        <v>4212</v>
      </c>
      <c r="J261" s="249" t="s">
        <v>4213</v>
      </c>
      <c r="K261" s="249" t="s">
        <v>1176</v>
      </c>
      <c r="L261" s="249" t="s">
        <v>4214</v>
      </c>
      <c r="M261" s="250" t="s">
        <v>4215</v>
      </c>
    </row>
    <row r="262" spans="1:13">
      <c r="A262" s="248" t="s">
        <v>4216</v>
      </c>
      <c r="B262" s="249" t="s">
        <v>231</v>
      </c>
      <c r="C262" s="249" t="s">
        <v>4101</v>
      </c>
      <c r="D262" s="249" t="s">
        <v>4217</v>
      </c>
      <c r="E262" s="249" t="s">
        <v>4218</v>
      </c>
      <c r="F262" s="249" t="s">
        <v>4219</v>
      </c>
      <c r="G262" s="249" t="s">
        <v>4220</v>
      </c>
      <c r="H262" s="249" t="s">
        <v>4221</v>
      </c>
      <c r="I262" s="249" t="s">
        <v>4222</v>
      </c>
      <c r="J262" s="249" t="s">
        <v>4223</v>
      </c>
      <c r="K262" s="249" t="s">
        <v>1176</v>
      </c>
      <c r="L262" s="249" t="s">
        <v>4224</v>
      </c>
      <c r="M262" s="250" t="s">
        <v>4225</v>
      </c>
    </row>
    <row r="263" spans="1:13">
      <c r="A263" s="248" t="s">
        <v>4226</v>
      </c>
      <c r="B263" s="249" t="s">
        <v>231</v>
      </c>
      <c r="C263" s="249" t="s">
        <v>4101</v>
      </c>
      <c r="D263" s="249" t="s">
        <v>4227</v>
      </c>
      <c r="E263" s="249" t="s">
        <v>4228</v>
      </c>
      <c r="F263" s="249" t="s">
        <v>4229</v>
      </c>
      <c r="G263" s="249" t="s">
        <v>4065</v>
      </c>
      <c r="H263" s="249" t="s">
        <v>4230</v>
      </c>
      <c r="I263" s="249" t="s">
        <v>4231</v>
      </c>
      <c r="J263" s="249" t="s">
        <v>4232</v>
      </c>
      <c r="K263" s="249" t="s">
        <v>1176</v>
      </c>
      <c r="L263" s="249" t="s">
        <v>4233</v>
      </c>
      <c r="M263" s="250" t="s">
        <v>4234</v>
      </c>
    </row>
    <row r="264" spans="1:13">
      <c r="A264" s="248" t="s">
        <v>4235</v>
      </c>
      <c r="B264" s="249" t="s">
        <v>231</v>
      </c>
      <c r="C264" s="249" t="s">
        <v>4101</v>
      </c>
      <c r="D264" s="249" t="s">
        <v>4236</v>
      </c>
      <c r="E264" s="249" t="s">
        <v>4237</v>
      </c>
      <c r="F264" s="249" t="s">
        <v>4238</v>
      </c>
      <c r="G264" s="249" t="s">
        <v>4239</v>
      </c>
      <c r="H264" s="249" t="s">
        <v>4240</v>
      </c>
      <c r="I264" s="249" t="s">
        <v>4241</v>
      </c>
      <c r="J264" s="249" t="s">
        <v>4242</v>
      </c>
      <c r="K264" s="249" t="s">
        <v>1176</v>
      </c>
      <c r="L264" s="249" t="s">
        <v>4243</v>
      </c>
      <c r="M264" s="250" t="s">
        <v>4244</v>
      </c>
    </row>
    <row r="265" spans="1:13">
      <c r="A265" s="248" t="s">
        <v>4245</v>
      </c>
      <c r="B265" s="249" t="s">
        <v>231</v>
      </c>
      <c r="C265" s="249" t="s">
        <v>4101</v>
      </c>
      <c r="D265" s="249" t="s">
        <v>4246</v>
      </c>
      <c r="E265" s="249" t="s">
        <v>4247</v>
      </c>
      <c r="F265" s="249" t="s">
        <v>4248</v>
      </c>
      <c r="G265" s="249" t="s">
        <v>4249</v>
      </c>
      <c r="H265" s="249" t="s">
        <v>4250</v>
      </c>
      <c r="I265" s="249" t="s">
        <v>4251</v>
      </c>
      <c r="J265" s="249" t="s">
        <v>4252</v>
      </c>
      <c r="K265" s="249" t="s">
        <v>1176</v>
      </c>
      <c r="L265" s="249" t="s">
        <v>4253</v>
      </c>
      <c r="M265" s="250" t="s">
        <v>4254</v>
      </c>
    </row>
    <row r="266" spans="1:13">
      <c r="A266" s="248" t="s">
        <v>4255</v>
      </c>
      <c r="B266" s="249" t="s">
        <v>231</v>
      </c>
      <c r="C266" s="249" t="s">
        <v>4256</v>
      </c>
      <c r="D266" s="249" t="s">
        <v>4257</v>
      </c>
      <c r="E266" s="249" t="s">
        <v>4258</v>
      </c>
      <c r="F266" s="249" t="s">
        <v>4259</v>
      </c>
      <c r="G266" s="249" t="s">
        <v>1176</v>
      </c>
      <c r="H266" s="249" t="s">
        <v>4260</v>
      </c>
      <c r="I266" s="249" t="s">
        <v>4261</v>
      </c>
      <c r="J266" s="249" t="s">
        <v>4262</v>
      </c>
      <c r="K266" s="249" t="s">
        <v>4263</v>
      </c>
      <c r="L266" s="249" t="s">
        <v>4264</v>
      </c>
      <c r="M266" s="250" t="s">
        <v>4265</v>
      </c>
    </row>
    <row r="267" spans="1:13">
      <c r="A267" s="248" t="s">
        <v>4266</v>
      </c>
      <c r="B267" s="249" t="s">
        <v>231</v>
      </c>
      <c r="C267" s="249" t="s">
        <v>4256</v>
      </c>
      <c r="D267" s="249" t="s">
        <v>4267</v>
      </c>
      <c r="E267" s="249" t="s">
        <v>4268</v>
      </c>
      <c r="F267" s="249" t="s">
        <v>4269</v>
      </c>
      <c r="G267" s="249" t="s">
        <v>1176</v>
      </c>
      <c r="H267" s="249" t="s">
        <v>4270</v>
      </c>
      <c r="I267" s="249" t="s">
        <v>4271</v>
      </c>
      <c r="J267" s="249" t="s">
        <v>4272</v>
      </c>
      <c r="K267" s="249" t="s">
        <v>1176</v>
      </c>
      <c r="L267" s="249" t="s">
        <v>4273</v>
      </c>
      <c r="M267" s="250" t="s">
        <v>4274</v>
      </c>
    </row>
    <row r="268" spans="1:13">
      <c r="A268" s="248" t="s">
        <v>4275</v>
      </c>
      <c r="B268" s="249" t="s">
        <v>231</v>
      </c>
      <c r="C268" s="249" t="s">
        <v>4256</v>
      </c>
      <c r="D268" s="249" t="s">
        <v>4276</v>
      </c>
      <c r="E268" s="249" t="s">
        <v>4277</v>
      </c>
      <c r="F268" s="249" t="s">
        <v>4278</v>
      </c>
      <c r="G268" s="249" t="s">
        <v>1176</v>
      </c>
      <c r="H268" s="249" t="s">
        <v>4279</v>
      </c>
      <c r="I268" s="249" t="s">
        <v>4280</v>
      </c>
      <c r="J268" s="249" t="s">
        <v>4281</v>
      </c>
      <c r="K268" s="249" t="s">
        <v>1176</v>
      </c>
      <c r="L268" s="249" t="s">
        <v>4282</v>
      </c>
      <c r="M268" s="250" t="s">
        <v>4283</v>
      </c>
    </row>
    <row r="269" spans="1:13">
      <c r="A269" s="248" t="s">
        <v>4284</v>
      </c>
      <c r="B269" s="249" t="s">
        <v>231</v>
      </c>
      <c r="C269" s="249" t="s">
        <v>4256</v>
      </c>
      <c r="D269" s="249" t="s">
        <v>4285</v>
      </c>
      <c r="E269" s="249" t="s">
        <v>4286</v>
      </c>
      <c r="F269" s="249" t="s">
        <v>4287</v>
      </c>
      <c r="G269" s="249" t="s">
        <v>1176</v>
      </c>
      <c r="H269" s="249" t="s">
        <v>4288</v>
      </c>
      <c r="I269" s="249" t="s">
        <v>4289</v>
      </c>
      <c r="J269" s="249" t="s">
        <v>4290</v>
      </c>
      <c r="K269" s="249" t="s">
        <v>1176</v>
      </c>
      <c r="L269" s="249" t="s">
        <v>4291</v>
      </c>
      <c r="M269" s="250" t="s">
        <v>4292</v>
      </c>
    </row>
    <row r="270" spans="1:13">
      <c r="A270" s="248" t="s">
        <v>4293</v>
      </c>
      <c r="B270" s="249" t="s">
        <v>231</v>
      </c>
      <c r="C270" s="249" t="s">
        <v>4256</v>
      </c>
      <c r="D270" s="249" t="s">
        <v>4294</v>
      </c>
      <c r="E270" s="249" t="s">
        <v>4295</v>
      </c>
      <c r="F270" s="249" t="s">
        <v>4296</v>
      </c>
      <c r="G270" s="249" t="s">
        <v>4297</v>
      </c>
      <c r="H270" s="249" t="s">
        <v>4298</v>
      </c>
      <c r="I270" s="249" t="s">
        <v>4299</v>
      </c>
      <c r="J270" s="249" t="s">
        <v>4300</v>
      </c>
      <c r="K270" s="249" t="s">
        <v>1176</v>
      </c>
      <c r="L270" s="249" t="s">
        <v>4301</v>
      </c>
      <c r="M270" s="250" t="s">
        <v>4302</v>
      </c>
    </row>
    <row r="271" spans="1:13">
      <c r="A271" s="248" t="s">
        <v>4303</v>
      </c>
      <c r="B271" s="249" t="s">
        <v>231</v>
      </c>
      <c r="C271" s="249" t="s">
        <v>4256</v>
      </c>
      <c r="D271" s="249" t="s">
        <v>4304</v>
      </c>
      <c r="E271" s="249" t="s">
        <v>4305</v>
      </c>
      <c r="F271" s="249" t="s">
        <v>4306</v>
      </c>
      <c r="G271" s="249" t="s">
        <v>1176</v>
      </c>
      <c r="H271" s="249" t="s">
        <v>4307</v>
      </c>
      <c r="I271" s="249" t="s">
        <v>4308</v>
      </c>
      <c r="J271" s="249" t="s">
        <v>4309</v>
      </c>
      <c r="K271" s="249" t="s">
        <v>1176</v>
      </c>
      <c r="L271" s="249" t="s">
        <v>4310</v>
      </c>
      <c r="M271" s="250" t="s">
        <v>2497</v>
      </c>
    </row>
    <row r="272" spans="1:13">
      <c r="A272" s="248" t="s">
        <v>4311</v>
      </c>
      <c r="B272" s="249" t="s">
        <v>231</v>
      </c>
      <c r="C272" s="249" t="s">
        <v>4256</v>
      </c>
      <c r="D272" s="249" t="s">
        <v>4312</v>
      </c>
      <c r="E272" s="249" t="s">
        <v>4313</v>
      </c>
      <c r="F272" s="249" t="s">
        <v>4314</v>
      </c>
      <c r="G272" s="249" t="s">
        <v>4315</v>
      </c>
      <c r="H272" s="249" t="s">
        <v>4316</v>
      </c>
      <c r="I272" s="249" t="s">
        <v>4317</v>
      </c>
      <c r="J272" s="249" t="s">
        <v>4318</v>
      </c>
      <c r="K272" s="249" t="s">
        <v>1176</v>
      </c>
      <c r="L272" s="249" t="s">
        <v>4319</v>
      </c>
      <c r="M272" s="250" t="s">
        <v>4320</v>
      </c>
    </row>
    <row r="273" spans="1:13">
      <c r="A273" s="248" t="s">
        <v>4321</v>
      </c>
      <c r="B273" s="249" t="s">
        <v>231</v>
      </c>
      <c r="C273" s="249" t="s">
        <v>4256</v>
      </c>
      <c r="D273" s="249" t="s">
        <v>4322</v>
      </c>
      <c r="E273" s="249" t="s">
        <v>4323</v>
      </c>
      <c r="F273" s="249" t="s">
        <v>4324</v>
      </c>
      <c r="G273" s="249" t="s">
        <v>4325</v>
      </c>
      <c r="H273" s="249" t="s">
        <v>4326</v>
      </c>
      <c r="I273" s="249" t="s">
        <v>4327</v>
      </c>
      <c r="J273" s="249" t="s">
        <v>4328</v>
      </c>
      <c r="K273" s="249" t="s">
        <v>1176</v>
      </c>
      <c r="L273" s="249" t="s">
        <v>4329</v>
      </c>
      <c r="M273" s="250" t="s">
        <v>4330</v>
      </c>
    </row>
    <row r="274" spans="1:13">
      <c r="A274" s="248" t="s">
        <v>4331</v>
      </c>
      <c r="B274" s="249" t="s">
        <v>231</v>
      </c>
      <c r="C274" s="249" t="s">
        <v>4256</v>
      </c>
      <c r="D274" s="249" t="s">
        <v>4332</v>
      </c>
      <c r="E274" s="249" t="s">
        <v>4333</v>
      </c>
      <c r="F274" s="249" t="s">
        <v>4334</v>
      </c>
      <c r="G274" s="249" t="s">
        <v>4335</v>
      </c>
      <c r="H274" s="249" t="s">
        <v>4336</v>
      </c>
      <c r="I274" s="249" t="s">
        <v>4337</v>
      </c>
      <c r="J274" s="249" t="s">
        <v>4338</v>
      </c>
      <c r="K274" s="249" t="s">
        <v>1176</v>
      </c>
      <c r="L274" s="249" t="s">
        <v>4339</v>
      </c>
      <c r="M274" s="250" t="s">
        <v>4340</v>
      </c>
    </row>
    <row r="275" spans="1:13">
      <c r="A275" s="248" t="s">
        <v>4341</v>
      </c>
      <c r="B275" s="249" t="s">
        <v>231</v>
      </c>
      <c r="C275" s="249" t="s">
        <v>4256</v>
      </c>
      <c r="D275" s="249" t="s">
        <v>4342</v>
      </c>
      <c r="E275" s="249" t="s">
        <v>4343</v>
      </c>
      <c r="F275" s="249" t="s">
        <v>2095</v>
      </c>
      <c r="G275" s="249" t="s">
        <v>1176</v>
      </c>
      <c r="H275" s="249" t="s">
        <v>4344</v>
      </c>
      <c r="I275" s="249" t="s">
        <v>4345</v>
      </c>
      <c r="J275" s="249" t="s">
        <v>4346</v>
      </c>
      <c r="K275" s="249" t="s">
        <v>1176</v>
      </c>
      <c r="L275" s="249" t="s">
        <v>4347</v>
      </c>
      <c r="M275" s="250" t="s">
        <v>4348</v>
      </c>
    </row>
    <row r="276" spans="1:13">
      <c r="A276" s="248" t="s">
        <v>4349</v>
      </c>
      <c r="B276" s="249" t="s">
        <v>231</v>
      </c>
      <c r="C276" s="249" t="s">
        <v>4256</v>
      </c>
      <c r="D276" s="249" t="s">
        <v>4350</v>
      </c>
      <c r="E276" s="249" t="s">
        <v>4351</v>
      </c>
      <c r="F276" s="249" t="s">
        <v>4352</v>
      </c>
      <c r="G276" s="249" t="s">
        <v>4353</v>
      </c>
      <c r="H276" s="249" t="s">
        <v>4354</v>
      </c>
      <c r="I276" s="249" t="s">
        <v>4355</v>
      </c>
      <c r="J276" s="249" t="s">
        <v>4356</v>
      </c>
      <c r="K276" s="249" t="s">
        <v>1176</v>
      </c>
      <c r="L276" s="249" t="s">
        <v>4357</v>
      </c>
      <c r="M276" s="250" t="s">
        <v>4358</v>
      </c>
    </row>
    <row r="277" spans="1:13">
      <c r="A277" s="248" t="s">
        <v>4359</v>
      </c>
      <c r="B277" s="249" t="s">
        <v>231</v>
      </c>
      <c r="C277" s="249" t="s">
        <v>4256</v>
      </c>
      <c r="D277" s="249" t="s">
        <v>4360</v>
      </c>
      <c r="E277" s="249" t="s">
        <v>4361</v>
      </c>
      <c r="F277" s="249" t="s">
        <v>4362</v>
      </c>
      <c r="G277" s="249" t="s">
        <v>1176</v>
      </c>
      <c r="H277" s="249" t="s">
        <v>4363</v>
      </c>
      <c r="I277" s="249" t="s">
        <v>4364</v>
      </c>
      <c r="J277" s="249" t="s">
        <v>4365</v>
      </c>
      <c r="K277" s="249" t="s">
        <v>1176</v>
      </c>
      <c r="L277" s="249" t="s">
        <v>4366</v>
      </c>
      <c r="M277" s="250" t="s">
        <v>4367</v>
      </c>
    </row>
    <row r="278" spans="1:13">
      <c r="A278" s="248" t="s">
        <v>4368</v>
      </c>
      <c r="B278" s="249" t="s">
        <v>231</v>
      </c>
      <c r="C278" s="249" t="s">
        <v>4256</v>
      </c>
      <c r="D278" s="249" t="s">
        <v>4369</v>
      </c>
      <c r="E278" s="249" t="s">
        <v>4370</v>
      </c>
      <c r="F278" s="249" t="s">
        <v>4371</v>
      </c>
      <c r="G278" s="249" t="s">
        <v>4372</v>
      </c>
      <c r="H278" s="249" t="s">
        <v>4373</v>
      </c>
      <c r="I278" s="249" t="s">
        <v>4374</v>
      </c>
      <c r="J278" s="249" t="s">
        <v>4375</v>
      </c>
      <c r="K278" s="249" t="s">
        <v>1176</v>
      </c>
      <c r="L278" s="249" t="s">
        <v>4376</v>
      </c>
      <c r="M278" s="250" t="s">
        <v>4377</v>
      </c>
    </row>
    <row r="279" spans="1:13">
      <c r="A279" s="248" t="s">
        <v>4378</v>
      </c>
      <c r="B279" s="249" t="s">
        <v>231</v>
      </c>
      <c r="C279" s="249" t="s">
        <v>4256</v>
      </c>
      <c r="D279" s="249" t="s">
        <v>4379</v>
      </c>
      <c r="E279" s="249" t="s">
        <v>4380</v>
      </c>
      <c r="F279" s="249" t="s">
        <v>4381</v>
      </c>
      <c r="G279" s="249" t="s">
        <v>1176</v>
      </c>
      <c r="H279" s="249" t="s">
        <v>4382</v>
      </c>
      <c r="I279" s="249" t="s">
        <v>4383</v>
      </c>
      <c r="J279" s="249" t="s">
        <v>4384</v>
      </c>
      <c r="K279" s="249" t="s">
        <v>1176</v>
      </c>
      <c r="L279" s="249" t="s">
        <v>4385</v>
      </c>
      <c r="M279" s="250" t="s">
        <v>4386</v>
      </c>
    </row>
    <row r="280" spans="1:13">
      <c r="A280" s="248" t="s">
        <v>4387</v>
      </c>
      <c r="B280" s="249" t="s">
        <v>1061</v>
      </c>
      <c r="C280" s="249" t="s">
        <v>4388</v>
      </c>
      <c r="D280" s="249" t="s">
        <v>4389</v>
      </c>
      <c r="E280" s="249" t="s">
        <v>4390</v>
      </c>
      <c r="F280" s="249" t="s">
        <v>4391</v>
      </c>
      <c r="G280" s="249" t="s">
        <v>4392</v>
      </c>
      <c r="H280" s="249" t="s">
        <v>4393</v>
      </c>
      <c r="I280" s="249" t="s">
        <v>4394</v>
      </c>
      <c r="J280" s="249" t="s">
        <v>4395</v>
      </c>
      <c r="K280" s="249" t="s">
        <v>1176</v>
      </c>
      <c r="L280" s="249" t="s">
        <v>4396</v>
      </c>
      <c r="M280" s="250" t="s">
        <v>4397</v>
      </c>
    </row>
    <row r="281" spans="1:13">
      <c r="A281" s="248" t="s">
        <v>4398</v>
      </c>
      <c r="B281" s="249" t="s">
        <v>1061</v>
      </c>
      <c r="C281" s="249" t="s">
        <v>4388</v>
      </c>
      <c r="D281" s="249" t="s">
        <v>4399</v>
      </c>
      <c r="E281" s="249" t="s">
        <v>4400</v>
      </c>
      <c r="F281" s="249" t="s">
        <v>4401</v>
      </c>
      <c r="G281" s="249" t="s">
        <v>4402</v>
      </c>
      <c r="H281" s="249" t="s">
        <v>4403</v>
      </c>
      <c r="I281" s="249" t="s">
        <v>4404</v>
      </c>
      <c r="J281" s="249" t="s">
        <v>4405</v>
      </c>
      <c r="K281" s="249" t="s">
        <v>4406</v>
      </c>
      <c r="L281" s="249" t="s">
        <v>4407</v>
      </c>
      <c r="M281" s="250" t="s">
        <v>4408</v>
      </c>
    </row>
    <row r="282" spans="1:13">
      <c r="A282" s="248" t="s">
        <v>4409</v>
      </c>
      <c r="B282" s="249" t="s">
        <v>1061</v>
      </c>
      <c r="C282" s="249" t="s">
        <v>4388</v>
      </c>
      <c r="D282" s="249" t="s">
        <v>4410</v>
      </c>
      <c r="E282" s="249" t="s">
        <v>4411</v>
      </c>
      <c r="F282" s="249" t="s">
        <v>4412</v>
      </c>
      <c r="G282" s="249" t="s">
        <v>4413</v>
      </c>
      <c r="H282" s="249" t="s">
        <v>4414</v>
      </c>
      <c r="I282" s="249" t="s">
        <v>4415</v>
      </c>
      <c r="J282" s="249" t="s">
        <v>4416</v>
      </c>
      <c r="K282" s="249" t="s">
        <v>1176</v>
      </c>
      <c r="L282" s="249" t="s">
        <v>4417</v>
      </c>
      <c r="M282" s="250" t="s">
        <v>4418</v>
      </c>
    </row>
    <row r="283" spans="1:13">
      <c r="A283" s="248" t="s">
        <v>4419</v>
      </c>
      <c r="B283" s="249" t="s">
        <v>1061</v>
      </c>
      <c r="C283" s="249" t="s">
        <v>4388</v>
      </c>
      <c r="D283" s="249" t="s">
        <v>4420</v>
      </c>
      <c r="E283" s="249" t="s">
        <v>4421</v>
      </c>
      <c r="F283" s="249" t="s">
        <v>4422</v>
      </c>
      <c r="G283" s="249" t="s">
        <v>4423</v>
      </c>
      <c r="H283" s="249" t="s">
        <v>4424</v>
      </c>
      <c r="I283" s="249" t="s">
        <v>4425</v>
      </c>
      <c r="J283" s="249" t="s">
        <v>4426</v>
      </c>
      <c r="K283" s="249" t="s">
        <v>1176</v>
      </c>
      <c r="L283" s="249" t="s">
        <v>4427</v>
      </c>
      <c r="M283" s="250" t="s">
        <v>4428</v>
      </c>
    </row>
    <row r="284" spans="1:13">
      <c r="A284" s="248" t="s">
        <v>4429</v>
      </c>
      <c r="B284" s="249" t="s">
        <v>1061</v>
      </c>
      <c r="C284" s="249" t="s">
        <v>4388</v>
      </c>
      <c r="D284" s="249" t="s">
        <v>4430</v>
      </c>
      <c r="E284" s="249" t="s">
        <v>4431</v>
      </c>
      <c r="F284" s="249" t="s">
        <v>4432</v>
      </c>
      <c r="G284" s="249" t="s">
        <v>4433</v>
      </c>
      <c r="H284" s="249" t="s">
        <v>4434</v>
      </c>
      <c r="I284" s="249" t="s">
        <v>4435</v>
      </c>
      <c r="J284" s="249" t="s">
        <v>4436</v>
      </c>
      <c r="K284" s="249" t="s">
        <v>1176</v>
      </c>
      <c r="L284" s="249" t="s">
        <v>4437</v>
      </c>
      <c r="M284" s="250" t="s">
        <v>4438</v>
      </c>
    </row>
    <row r="285" spans="1:13">
      <c r="A285" s="248" t="s">
        <v>4439</v>
      </c>
      <c r="B285" s="249" t="s">
        <v>1061</v>
      </c>
      <c r="C285" s="249" t="s">
        <v>4388</v>
      </c>
      <c r="D285" s="249" t="s">
        <v>4440</v>
      </c>
      <c r="E285" s="249" t="s">
        <v>4441</v>
      </c>
      <c r="F285" s="249" t="s">
        <v>4442</v>
      </c>
      <c r="G285" s="249" t="s">
        <v>4343</v>
      </c>
      <c r="H285" s="249" t="s">
        <v>4443</v>
      </c>
      <c r="I285" s="249" t="s">
        <v>4444</v>
      </c>
      <c r="J285" s="249" t="s">
        <v>4445</v>
      </c>
      <c r="K285" s="249" t="s">
        <v>1176</v>
      </c>
      <c r="L285" s="249" t="s">
        <v>4446</v>
      </c>
      <c r="M285" s="250" t="s">
        <v>4447</v>
      </c>
    </row>
    <row r="286" spans="1:13">
      <c r="A286" s="248" t="s">
        <v>4448</v>
      </c>
      <c r="B286" s="249" t="s">
        <v>1061</v>
      </c>
      <c r="C286" s="249" t="s">
        <v>4388</v>
      </c>
      <c r="D286" s="249" t="s">
        <v>4449</v>
      </c>
      <c r="E286" s="249" t="s">
        <v>4450</v>
      </c>
      <c r="F286" s="249" t="s">
        <v>4451</v>
      </c>
      <c r="G286" s="249" t="s">
        <v>4452</v>
      </c>
      <c r="H286" s="249" t="s">
        <v>4453</v>
      </c>
      <c r="I286" s="249" t="s">
        <v>4454</v>
      </c>
      <c r="J286" s="249" t="s">
        <v>4455</v>
      </c>
      <c r="K286" s="249" t="s">
        <v>1176</v>
      </c>
      <c r="L286" s="249" t="s">
        <v>4456</v>
      </c>
      <c r="M286" s="250" t="s">
        <v>4457</v>
      </c>
    </row>
    <row r="287" spans="1:13">
      <c r="A287" s="248" t="s">
        <v>4458</v>
      </c>
      <c r="B287" s="249" t="s">
        <v>1061</v>
      </c>
      <c r="C287" s="249" t="s">
        <v>4388</v>
      </c>
      <c r="D287" s="249" t="s">
        <v>4459</v>
      </c>
      <c r="E287" s="249" t="s">
        <v>4460</v>
      </c>
      <c r="F287" s="249" t="s">
        <v>4461</v>
      </c>
      <c r="G287" s="249" t="s">
        <v>4462</v>
      </c>
      <c r="H287" s="249" t="s">
        <v>4463</v>
      </c>
      <c r="I287" s="249" t="s">
        <v>4464</v>
      </c>
      <c r="J287" s="249" t="s">
        <v>4465</v>
      </c>
      <c r="K287" s="249" t="s">
        <v>1176</v>
      </c>
      <c r="L287" s="249" t="s">
        <v>4466</v>
      </c>
      <c r="M287" s="250" t="s">
        <v>4467</v>
      </c>
    </row>
    <row r="288" spans="1:13">
      <c r="A288" s="248" t="s">
        <v>4468</v>
      </c>
      <c r="B288" s="249" t="s">
        <v>1061</v>
      </c>
      <c r="C288" s="249" t="s">
        <v>4388</v>
      </c>
      <c r="D288" s="249" t="s">
        <v>4469</v>
      </c>
      <c r="E288" s="249" t="s">
        <v>4470</v>
      </c>
      <c r="F288" s="249" t="s">
        <v>4471</v>
      </c>
      <c r="G288" s="249" t="s">
        <v>4472</v>
      </c>
      <c r="H288" s="249" t="s">
        <v>4473</v>
      </c>
      <c r="I288" s="249" t="s">
        <v>4474</v>
      </c>
      <c r="J288" s="249" t="s">
        <v>4475</v>
      </c>
      <c r="K288" s="249" t="s">
        <v>1176</v>
      </c>
      <c r="L288" s="249" t="s">
        <v>4476</v>
      </c>
      <c r="M288" s="250" t="s">
        <v>4477</v>
      </c>
    </row>
    <row r="289" spans="1:13">
      <c r="A289" s="248" t="s">
        <v>4478</v>
      </c>
      <c r="B289" s="249" t="s">
        <v>1061</v>
      </c>
      <c r="C289" s="249" t="s">
        <v>4479</v>
      </c>
      <c r="D289" s="249" t="s">
        <v>4480</v>
      </c>
      <c r="E289" s="249" t="s">
        <v>4481</v>
      </c>
      <c r="F289" s="249" t="s">
        <v>4482</v>
      </c>
      <c r="G289" s="249" t="s">
        <v>4483</v>
      </c>
      <c r="H289" s="249" t="s">
        <v>4484</v>
      </c>
      <c r="I289" s="249" t="s">
        <v>4485</v>
      </c>
      <c r="J289" s="249" t="s">
        <v>4486</v>
      </c>
      <c r="K289" s="249" t="s">
        <v>1176</v>
      </c>
      <c r="L289" s="249" t="s">
        <v>4487</v>
      </c>
      <c r="M289" s="250" t="s">
        <v>4488</v>
      </c>
    </row>
    <row r="290" spans="1:13">
      <c r="A290" s="248" t="s">
        <v>4489</v>
      </c>
      <c r="B290" s="249" t="s">
        <v>1061</v>
      </c>
      <c r="C290" s="249" t="s">
        <v>4479</v>
      </c>
      <c r="D290" s="249" t="s">
        <v>4490</v>
      </c>
      <c r="E290" s="249" t="s">
        <v>4491</v>
      </c>
      <c r="F290" s="249" t="s">
        <v>4492</v>
      </c>
      <c r="G290" s="249" t="s">
        <v>4493</v>
      </c>
      <c r="H290" s="249" t="s">
        <v>4494</v>
      </c>
      <c r="I290" s="249" t="s">
        <v>4495</v>
      </c>
      <c r="J290" s="249" t="s">
        <v>4496</v>
      </c>
      <c r="K290" s="249" t="s">
        <v>1176</v>
      </c>
      <c r="L290" s="249" t="s">
        <v>4497</v>
      </c>
      <c r="M290" s="250" t="s">
        <v>4498</v>
      </c>
    </row>
    <row r="291" spans="1:13">
      <c r="A291" s="248" t="s">
        <v>4499</v>
      </c>
      <c r="B291" s="249" t="s">
        <v>1061</v>
      </c>
      <c r="C291" s="249" t="s">
        <v>4479</v>
      </c>
      <c r="D291" s="249" t="s">
        <v>4500</v>
      </c>
      <c r="E291" s="249" t="s">
        <v>4501</v>
      </c>
      <c r="F291" s="249" t="s">
        <v>4502</v>
      </c>
      <c r="G291" s="249" t="s">
        <v>4503</v>
      </c>
      <c r="H291" s="249" t="s">
        <v>4504</v>
      </c>
      <c r="I291" s="249" t="s">
        <v>4505</v>
      </c>
      <c r="J291" s="249" t="s">
        <v>4506</v>
      </c>
      <c r="K291" s="249" t="s">
        <v>1176</v>
      </c>
      <c r="L291" s="249" t="s">
        <v>4507</v>
      </c>
      <c r="M291" s="250" t="s">
        <v>4508</v>
      </c>
    </row>
    <row r="292" spans="1:13">
      <c r="A292" s="248" t="s">
        <v>4509</v>
      </c>
      <c r="B292" s="249" t="s">
        <v>1061</v>
      </c>
      <c r="C292" s="249" t="s">
        <v>4479</v>
      </c>
      <c r="D292" s="249" t="s">
        <v>4510</v>
      </c>
      <c r="E292" s="249" t="s">
        <v>4511</v>
      </c>
      <c r="F292" s="249" t="s">
        <v>4512</v>
      </c>
      <c r="G292" s="249" t="s">
        <v>4513</v>
      </c>
      <c r="H292" s="249" t="s">
        <v>4514</v>
      </c>
      <c r="I292" s="249" t="s">
        <v>4515</v>
      </c>
      <c r="J292" s="249" t="s">
        <v>4516</v>
      </c>
      <c r="K292" s="249" t="s">
        <v>1176</v>
      </c>
      <c r="L292" s="249" t="s">
        <v>4517</v>
      </c>
      <c r="M292" s="250" t="s">
        <v>4518</v>
      </c>
    </row>
    <row r="293" spans="1:13">
      <c r="A293" s="248" t="s">
        <v>4519</v>
      </c>
      <c r="B293" s="249" t="s">
        <v>1061</v>
      </c>
      <c r="C293" s="249" t="s">
        <v>4479</v>
      </c>
      <c r="D293" s="249" t="s">
        <v>4520</v>
      </c>
      <c r="E293" s="249" t="s">
        <v>4521</v>
      </c>
      <c r="F293" s="249" t="s">
        <v>4522</v>
      </c>
      <c r="G293" s="249" t="s">
        <v>4523</v>
      </c>
      <c r="H293" s="249" t="s">
        <v>4524</v>
      </c>
      <c r="I293" s="249" t="s">
        <v>4525</v>
      </c>
      <c r="J293" s="249" t="s">
        <v>4526</v>
      </c>
      <c r="K293" s="249" t="s">
        <v>1176</v>
      </c>
      <c r="L293" s="249" t="s">
        <v>4527</v>
      </c>
      <c r="M293" s="250" t="s">
        <v>4528</v>
      </c>
    </row>
    <row r="294" spans="1:13">
      <c r="A294" s="248" t="s">
        <v>4529</v>
      </c>
      <c r="B294" s="249" t="s">
        <v>1061</v>
      </c>
      <c r="C294" s="249" t="s">
        <v>4479</v>
      </c>
      <c r="D294" s="249" t="s">
        <v>4530</v>
      </c>
      <c r="E294" s="249" t="s">
        <v>4531</v>
      </c>
      <c r="F294" s="249" t="s">
        <v>4532</v>
      </c>
      <c r="G294" s="249" t="s">
        <v>4533</v>
      </c>
      <c r="H294" s="249" t="s">
        <v>4534</v>
      </c>
      <c r="I294" s="249" t="s">
        <v>4535</v>
      </c>
      <c r="J294" s="249" t="s">
        <v>4536</v>
      </c>
      <c r="K294" s="249" t="s">
        <v>1176</v>
      </c>
      <c r="L294" s="249" t="s">
        <v>4537</v>
      </c>
      <c r="M294" s="250" t="s">
        <v>4538</v>
      </c>
    </row>
    <row r="295" spans="1:13">
      <c r="A295" s="248" t="s">
        <v>4539</v>
      </c>
      <c r="B295" s="249" t="s">
        <v>1061</v>
      </c>
      <c r="C295" s="249" t="s">
        <v>4479</v>
      </c>
      <c r="D295" s="249" t="s">
        <v>4540</v>
      </c>
      <c r="E295" s="249" t="s">
        <v>1176</v>
      </c>
      <c r="F295" s="249" t="s">
        <v>4541</v>
      </c>
      <c r="G295" s="249" t="s">
        <v>4542</v>
      </c>
      <c r="H295" s="249" t="s">
        <v>4543</v>
      </c>
      <c r="I295" s="249" t="s">
        <v>4544</v>
      </c>
      <c r="J295" s="249" t="s">
        <v>4545</v>
      </c>
      <c r="K295" s="249" t="s">
        <v>1176</v>
      </c>
      <c r="L295" s="249" t="s">
        <v>4546</v>
      </c>
      <c r="M295" s="250" t="s">
        <v>4547</v>
      </c>
    </row>
    <row r="296" spans="1:13">
      <c r="A296" s="248" t="s">
        <v>4548</v>
      </c>
      <c r="B296" s="249" t="s">
        <v>1061</v>
      </c>
      <c r="C296" s="249" t="s">
        <v>4479</v>
      </c>
      <c r="D296" s="249" t="s">
        <v>4549</v>
      </c>
      <c r="E296" s="249" t="s">
        <v>4550</v>
      </c>
      <c r="F296" s="249" t="s">
        <v>4551</v>
      </c>
      <c r="G296" s="249" t="s">
        <v>4552</v>
      </c>
      <c r="H296" s="249" t="s">
        <v>4553</v>
      </c>
      <c r="I296" s="249" t="s">
        <v>4554</v>
      </c>
      <c r="J296" s="249" t="s">
        <v>4555</v>
      </c>
      <c r="K296" s="249" t="s">
        <v>1176</v>
      </c>
      <c r="L296" s="249" t="s">
        <v>4556</v>
      </c>
      <c r="M296" s="250" t="s">
        <v>4557</v>
      </c>
    </row>
    <row r="297" spans="1:13">
      <c r="A297" s="248" t="s">
        <v>4558</v>
      </c>
      <c r="B297" s="249" t="s">
        <v>1061</v>
      </c>
      <c r="C297" s="249" t="s">
        <v>4559</v>
      </c>
      <c r="D297" s="249" t="s">
        <v>4560</v>
      </c>
      <c r="E297" s="249" t="s">
        <v>4561</v>
      </c>
      <c r="F297" s="249" t="s">
        <v>4562</v>
      </c>
      <c r="G297" s="249" t="s">
        <v>4563</v>
      </c>
      <c r="H297" s="249" t="s">
        <v>4564</v>
      </c>
      <c r="I297" s="249" t="s">
        <v>4565</v>
      </c>
      <c r="J297" s="249" t="s">
        <v>4566</v>
      </c>
      <c r="K297" s="249" t="s">
        <v>1176</v>
      </c>
      <c r="L297" s="249" t="s">
        <v>4567</v>
      </c>
      <c r="M297" s="250" t="s">
        <v>4568</v>
      </c>
    </row>
    <row r="298" spans="1:13">
      <c r="A298" s="248" t="s">
        <v>4569</v>
      </c>
      <c r="B298" s="249" t="s">
        <v>1061</v>
      </c>
      <c r="C298" s="249" t="s">
        <v>4559</v>
      </c>
      <c r="D298" s="249" t="s">
        <v>4570</v>
      </c>
      <c r="E298" s="249" t="s">
        <v>4571</v>
      </c>
      <c r="F298" s="249" t="s">
        <v>4572</v>
      </c>
      <c r="G298" s="249" t="s">
        <v>4573</v>
      </c>
      <c r="H298" s="249" t="s">
        <v>4574</v>
      </c>
      <c r="I298" s="249" t="s">
        <v>4575</v>
      </c>
      <c r="J298" s="249" t="s">
        <v>4576</v>
      </c>
      <c r="K298" s="249" t="s">
        <v>1176</v>
      </c>
      <c r="L298" s="249" t="s">
        <v>4577</v>
      </c>
      <c r="M298" s="250" t="s">
        <v>4578</v>
      </c>
    </row>
    <row r="299" spans="1:13">
      <c r="A299" s="248" t="s">
        <v>4579</v>
      </c>
      <c r="B299" s="249" t="s">
        <v>1061</v>
      </c>
      <c r="C299" s="249" t="s">
        <v>4559</v>
      </c>
      <c r="D299" s="249" t="s">
        <v>4580</v>
      </c>
      <c r="E299" s="249" t="s">
        <v>4581</v>
      </c>
      <c r="F299" s="249" t="s">
        <v>4582</v>
      </c>
      <c r="G299" s="249" t="s">
        <v>4583</v>
      </c>
      <c r="H299" s="249" t="s">
        <v>4584</v>
      </c>
      <c r="I299" s="249" t="s">
        <v>4585</v>
      </c>
      <c r="J299" s="249" t="s">
        <v>4586</v>
      </c>
      <c r="K299" s="249" t="s">
        <v>1176</v>
      </c>
      <c r="L299" s="249" t="s">
        <v>4587</v>
      </c>
      <c r="M299" s="250" t="s">
        <v>4588</v>
      </c>
    </row>
    <row r="300" spans="1:13">
      <c r="A300" s="248" t="s">
        <v>4589</v>
      </c>
      <c r="B300" s="249" t="s">
        <v>1061</v>
      </c>
      <c r="C300" s="249" t="s">
        <v>4559</v>
      </c>
      <c r="D300" s="249" t="s">
        <v>4590</v>
      </c>
      <c r="E300" s="249" t="s">
        <v>4591</v>
      </c>
      <c r="F300" s="249" t="s">
        <v>4592</v>
      </c>
      <c r="G300" s="249" t="s">
        <v>4593</v>
      </c>
      <c r="H300" s="249" t="s">
        <v>4594</v>
      </c>
      <c r="I300" s="249" t="s">
        <v>4595</v>
      </c>
      <c r="J300" s="249" t="s">
        <v>4596</v>
      </c>
      <c r="K300" s="249" t="s">
        <v>1176</v>
      </c>
      <c r="L300" s="249" t="s">
        <v>4597</v>
      </c>
      <c r="M300" s="250" t="s">
        <v>4598</v>
      </c>
    </row>
    <row r="301" spans="1:13">
      <c r="A301" s="248" t="s">
        <v>4599</v>
      </c>
      <c r="B301" s="249" t="s">
        <v>1061</v>
      </c>
      <c r="C301" s="249" t="s">
        <v>4559</v>
      </c>
      <c r="D301" s="249" t="s">
        <v>4600</v>
      </c>
      <c r="E301" s="249" t="s">
        <v>4601</v>
      </c>
      <c r="F301" s="249" t="s">
        <v>4602</v>
      </c>
      <c r="G301" s="249" t="s">
        <v>1176</v>
      </c>
      <c r="H301" s="249" t="s">
        <v>4603</v>
      </c>
      <c r="I301" s="249" t="s">
        <v>4604</v>
      </c>
      <c r="J301" s="249" t="s">
        <v>4605</v>
      </c>
      <c r="K301" s="249" t="s">
        <v>1176</v>
      </c>
      <c r="L301" s="249" t="s">
        <v>4606</v>
      </c>
      <c r="M301" s="250" t="s">
        <v>4607</v>
      </c>
    </row>
    <row r="302" spans="1:13">
      <c r="A302" s="248" t="s">
        <v>4608</v>
      </c>
      <c r="B302" s="249" t="s">
        <v>1061</v>
      </c>
      <c r="C302" s="249" t="s">
        <v>4559</v>
      </c>
      <c r="D302" s="249" t="s">
        <v>4609</v>
      </c>
      <c r="E302" s="249" t="s">
        <v>4610</v>
      </c>
      <c r="F302" s="249" t="s">
        <v>4611</v>
      </c>
      <c r="G302" s="249" t="s">
        <v>4612</v>
      </c>
      <c r="H302" s="249" t="s">
        <v>2930</v>
      </c>
      <c r="I302" s="249" t="s">
        <v>4613</v>
      </c>
      <c r="J302" s="249" t="s">
        <v>4614</v>
      </c>
      <c r="K302" s="249" t="s">
        <v>1176</v>
      </c>
      <c r="L302" s="249" t="s">
        <v>4615</v>
      </c>
      <c r="M302" s="250" t="s">
        <v>4616</v>
      </c>
    </row>
    <row r="303" spans="1:13">
      <c r="A303" s="248" t="s">
        <v>4617</v>
      </c>
      <c r="B303" s="249" t="s">
        <v>1061</v>
      </c>
      <c r="C303" s="249" t="s">
        <v>4559</v>
      </c>
      <c r="D303" s="249" t="s">
        <v>4618</v>
      </c>
      <c r="E303" s="249" t="s">
        <v>4619</v>
      </c>
      <c r="F303" s="249" t="s">
        <v>4620</v>
      </c>
      <c r="G303" s="249" t="s">
        <v>4621</v>
      </c>
      <c r="H303" s="249" t="s">
        <v>4622</v>
      </c>
      <c r="I303" s="249" t="s">
        <v>4623</v>
      </c>
      <c r="J303" s="249" t="s">
        <v>4624</v>
      </c>
      <c r="K303" s="249" t="s">
        <v>1176</v>
      </c>
      <c r="L303" s="249" t="s">
        <v>4625</v>
      </c>
      <c r="M303" s="250" t="s">
        <v>4626</v>
      </c>
    </row>
    <row r="304" spans="1:13">
      <c r="A304" s="248" t="s">
        <v>4627</v>
      </c>
      <c r="B304" s="249" t="s">
        <v>1061</v>
      </c>
      <c r="C304" s="249" t="s">
        <v>4559</v>
      </c>
      <c r="D304" s="249" t="s">
        <v>4628</v>
      </c>
      <c r="E304" s="249" t="s">
        <v>4629</v>
      </c>
      <c r="F304" s="249" t="s">
        <v>4630</v>
      </c>
      <c r="G304" s="249" t="s">
        <v>4631</v>
      </c>
      <c r="H304" s="249" t="s">
        <v>4632</v>
      </c>
      <c r="I304" s="249" t="s">
        <v>4633</v>
      </c>
      <c r="J304" s="249" t="s">
        <v>4634</v>
      </c>
      <c r="K304" s="249" t="s">
        <v>1176</v>
      </c>
      <c r="L304" s="249" t="s">
        <v>4635</v>
      </c>
      <c r="M304" s="250" t="s">
        <v>4636</v>
      </c>
    </row>
    <row r="305" spans="1:13">
      <c r="A305" s="248" t="s">
        <v>4637</v>
      </c>
      <c r="B305" s="249" t="s">
        <v>1061</v>
      </c>
      <c r="C305" s="249" t="s">
        <v>4559</v>
      </c>
      <c r="D305" s="249" t="s">
        <v>4638</v>
      </c>
      <c r="E305" s="249" t="s">
        <v>4639</v>
      </c>
      <c r="F305" s="249" t="s">
        <v>4640</v>
      </c>
      <c r="G305" s="249" t="s">
        <v>4641</v>
      </c>
      <c r="H305" s="249" t="s">
        <v>4642</v>
      </c>
      <c r="I305" s="249" t="s">
        <v>4643</v>
      </c>
      <c r="J305" s="249" t="s">
        <v>4644</v>
      </c>
      <c r="K305" s="249" t="s">
        <v>1176</v>
      </c>
      <c r="L305" s="249" t="s">
        <v>4645</v>
      </c>
      <c r="M305" s="250" t="s">
        <v>4646</v>
      </c>
    </row>
    <row r="306" spans="1:13">
      <c r="A306" s="248" t="s">
        <v>4647</v>
      </c>
      <c r="B306" s="249" t="s">
        <v>1061</v>
      </c>
      <c r="C306" s="249" t="s">
        <v>4648</v>
      </c>
      <c r="D306" s="249" t="s">
        <v>4649</v>
      </c>
      <c r="E306" s="249" t="s">
        <v>4650</v>
      </c>
      <c r="F306" s="249" t="s">
        <v>4651</v>
      </c>
      <c r="G306" s="249" t="s">
        <v>4652</v>
      </c>
      <c r="H306" s="249" t="s">
        <v>4653</v>
      </c>
      <c r="I306" s="249" t="s">
        <v>4654</v>
      </c>
      <c r="J306" s="249" t="s">
        <v>4655</v>
      </c>
      <c r="K306" s="249" t="s">
        <v>4656</v>
      </c>
      <c r="L306" s="249" t="s">
        <v>4657</v>
      </c>
      <c r="M306" s="250" t="s">
        <v>4658</v>
      </c>
    </row>
    <row r="307" spans="1:13">
      <c r="A307" s="248" t="s">
        <v>4659</v>
      </c>
      <c r="B307" s="249" t="s">
        <v>1061</v>
      </c>
      <c r="C307" s="249" t="s">
        <v>4648</v>
      </c>
      <c r="D307" s="249" t="s">
        <v>4660</v>
      </c>
      <c r="E307" s="249" t="s">
        <v>4661</v>
      </c>
      <c r="F307" s="249" t="s">
        <v>4662</v>
      </c>
      <c r="G307" s="249" t="s">
        <v>4663</v>
      </c>
      <c r="H307" s="249" t="s">
        <v>4664</v>
      </c>
      <c r="I307" s="249" t="s">
        <v>4665</v>
      </c>
      <c r="J307" s="249" t="s">
        <v>4666</v>
      </c>
      <c r="K307" s="249" t="s">
        <v>1176</v>
      </c>
      <c r="L307" s="249" t="s">
        <v>4667</v>
      </c>
      <c r="M307" s="250" t="s">
        <v>4668</v>
      </c>
    </row>
    <row r="308" spans="1:13">
      <c r="A308" s="248" t="s">
        <v>4669</v>
      </c>
      <c r="B308" s="249" t="s">
        <v>1061</v>
      </c>
      <c r="C308" s="249" t="s">
        <v>4648</v>
      </c>
      <c r="D308" s="249" t="s">
        <v>4670</v>
      </c>
      <c r="E308" s="249" t="s">
        <v>4671</v>
      </c>
      <c r="F308" s="249" t="s">
        <v>4672</v>
      </c>
      <c r="G308" s="249" t="s">
        <v>4673</v>
      </c>
      <c r="H308" s="249" t="s">
        <v>4674</v>
      </c>
      <c r="I308" s="249" t="s">
        <v>4675</v>
      </c>
      <c r="J308" s="249" t="s">
        <v>4676</v>
      </c>
      <c r="K308" s="249" t="s">
        <v>4677</v>
      </c>
      <c r="L308" s="249" t="s">
        <v>4678</v>
      </c>
      <c r="M308" s="250" t="s">
        <v>4679</v>
      </c>
    </row>
    <row r="309" spans="1:13">
      <c r="A309" s="248" t="s">
        <v>4680</v>
      </c>
      <c r="B309" s="249" t="s">
        <v>1061</v>
      </c>
      <c r="C309" s="249" t="s">
        <v>4648</v>
      </c>
      <c r="D309" s="249" t="s">
        <v>4681</v>
      </c>
      <c r="E309" s="249" t="s">
        <v>4682</v>
      </c>
      <c r="F309" s="249" t="s">
        <v>4683</v>
      </c>
      <c r="G309" s="249" t="s">
        <v>4684</v>
      </c>
      <c r="H309" s="249" t="s">
        <v>4685</v>
      </c>
      <c r="I309" s="249" t="s">
        <v>4686</v>
      </c>
      <c r="J309" s="249" t="s">
        <v>4687</v>
      </c>
      <c r="K309" s="249" t="s">
        <v>1176</v>
      </c>
      <c r="L309" s="249" t="s">
        <v>4688</v>
      </c>
      <c r="M309" s="250" t="s">
        <v>4689</v>
      </c>
    </row>
    <row r="310" spans="1:13">
      <c r="A310" s="248" t="s">
        <v>4690</v>
      </c>
      <c r="B310" s="249" t="s">
        <v>1061</v>
      </c>
      <c r="C310" s="249" t="s">
        <v>4648</v>
      </c>
      <c r="D310" s="249" t="s">
        <v>4691</v>
      </c>
      <c r="E310" s="249" t="s">
        <v>4692</v>
      </c>
      <c r="F310" s="249" t="s">
        <v>4693</v>
      </c>
      <c r="G310" s="249" t="s">
        <v>4694</v>
      </c>
      <c r="H310" s="249" t="s">
        <v>4695</v>
      </c>
      <c r="I310" s="249" t="s">
        <v>4696</v>
      </c>
      <c r="J310" s="249" t="s">
        <v>4697</v>
      </c>
      <c r="K310" s="249" t="s">
        <v>4698</v>
      </c>
      <c r="L310" s="249" t="s">
        <v>4699</v>
      </c>
      <c r="M310" s="250" t="s">
        <v>4700</v>
      </c>
    </row>
    <row r="311" spans="1:13">
      <c r="A311" s="248" t="s">
        <v>4701</v>
      </c>
      <c r="B311" s="249" t="s">
        <v>1061</v>
      </c>
      <c r="C311" s="249" t="s">
        <v>4648</v>
      </c>
      <c r="D311" s="249" t="s">
        <v>4702</v>
      </c>
      <c r="E311" s="249" t="s">
        <v>4703</v>
      </c>
      <c r="F311" s="249" t="s">
        <v>4704</v>
      </c>
      <c r="G311" s="249" t="s">
        <v>4705</v>
      </c>
      <c r="H311" s="249" t="s">
        <v>4706</v>
      </c>
      <c r="I311" s="249" t="s">
        <v>4707</v>
      </c>
      <c r="J311" s="249" t="s">
        <v>4708</v>
      </c>
      <c r="K311" s="249" t="s">
        <v>1176</v>
      </c>
      <c r="L311" s="249" t="s">
        <v>4709</v>
      </c>
      <c r="M311" s="250" t="s">
        <v>4710</v>
      </c>
    </row>
    <row r="312" spans="1:13">
      <c r="A312" s="248" t="s">
        <v>4711</v>
      </c>
      <c r="B312" s="249" t="s">
        <v>1061</v>
      </c>
      <c r="C312" s="249" t="s">
        <v>4648</v>
      </c>
      <c r="D312" s="249" t="s">
        <v>4712</v>
      </c>
      <c r="E312" s="249" t="s">
        <v>4713</v>
      </c>
      <c r="F312" s="249" t="s">
        <v>4714</v>
      </c>
      <c r="G312" s="249" t="s">
        <v>4715</v>
      </c>
      <c r="H312" s="249" t="s">
        <v>4716</v>
      </c>
      <c r="I312" s="249" t="s">
        <v>4717</v>
      </c>
      <c r="J312" s="249" t="s">
        <v>4718</v>
      </c>
      <c r="K312" s="249" t="s">
        <v>1176</v>
      </c>
      <c r="L312" s="249" t="s">
        <v>4719</v>
      </c>
      <c r="M312" s="250" t="s">
        <v>4720</v>
      </c>
    </row>
    <row r="313" spans="1:13">
      <c r="A313" s="248" t="s">
        <v>4721</v>
      </c>
      <c r="B313" s="249" t="s">
        <v>1061</v>
      </c>
      <c r="C313" s="249" t="s">
        <v>4648</v>
      </c>
      <c r="D313" s="249" t="s">
        <v>4722</v>
      </c>
      <c r="E313" s="249" t="s">
        <v>4723</v>
      </c>
      <c r="F313" s="249" t="s">
        <v>4724</v>
      </c>
      <c r="G313" s="249" t="s">
        <v>4725</v>
      </c>
      <c r="H313" s="249" t="s">
        <v>4726</v>
      </c>
      <c r="I313" s="249" t="s">
        <v>4727</v>
      </c>
      <c r="J313" s="249" t="s">
        <v>4728</v>
      </c>
      <c r="K313" s="249" t="s">
        <v>1176</v>
      </c>
      <c r="L313" s="249" t="s">
        <v>4729</v>
      </c>
      <c r="M313" s="250" t="s">
        <v>4730</v>
      </c>
    </row>
    <row r="314" spans="1:13">
      <c r="A314" s="248" t="s">
        <v>4731</v>
      </c>
      <c r="B314" s="249" t="s">
        <v>1061</v>
      </c>
      <c r="C314" s="249" t="s">
        <v>4648</v>
      </c>
      <c r="D314" s="249" t="s">
        <v>4732</v>
      </c>
      <c r="E314" s="249" t="s">
        <v>4733</v>
      </c>
      <c r="F314" s="249" t="s">
        <v>4734</v>
      </c>
      <c r="G314" s="249" t="s">
        <v>4735</v>
      </c>
      <c r="H314" s="249" t="s">
        <v>4736</v>
      </c>
      <c r="I314" s="249" t="s">
        <v>4737</v>
      </c>
      <c r="J314" s="249" t="s">
        <v>4738</v>
      </c>
      <c r="K314" s="249" t="s">
        <v>1176</v>
      </c>
      <c r="L314" s="249" t="s">
        <v>4739</v>
      </c>
      <c r="M314" s="250" t="s">
        <v>4740</v>
      </c>
    </row>
    <row r="315" spans="1:13">
      <c r="A315" s="248" t="s">
        <v>4741</v>
      </c>
      <c r="B315" s="249" t="s">
        <v>1061</v>
      </c>
      <c r="C315" s="249" t="s">
        <v>4648</v>
      </c>
      <c r="D315" s="249" t="s">
        <v>4742</v>
      </c>
      <c r="E315" s="249" t="s">
        <v>4743</v>
      </c>
      <c r="F315" s="249" t="s">
        <v>4744</v>
      </c>
      <c r="G315" s="249" t="s">
        <v>4745</v>
      </c>
      <c r="H315" s="249" t="s">
        <v>4746</v>
      </c>
      <c r="I315" s="249" t="s">
        <v>4747</v>
      </c>
      <c r="J315" s="249" t="s">
        <v>4748</v>
      </c>
      <c r="K315" s="249" t="s">
        <v>1176</v>
      </c>
      <c r="L315" s="249" t="s">
        <v>4749</v>
      </c>
      <c r="M315" s="250" t="s">
        <v>4750</v>
      </c>
    </row>
    <row r="316" spans="1:13">
      <c r="A316" s="248" t="s">
        <v>4751</v>
      </c>
      <c r="B316" s="249" t="s">
        <v>1061</v>
      </c>
      <c r="C316" s="249" t="s">
        <v>4648</v>
      </c>
      <c r="D316" s="249" t="s">
        <v>4752</v>
      </c>
      <c r="E316" s="249" t="s">
        <v>4753</v>
      </c>
      <c r="F316" s="249" t="s">
        <v>4754</v>
      </c>
      <c r="G316" s="249" t="s">
        <v>4755</v>
      </c>
      <c r="H316" s="249" t="s">
        <v>4756</v>
      </c>
      <c r="I316" s="249" t="s">
        <v>4757</v>
      </c>
      <c r="J316" s="249" t="s">
        <v>4758</v>
      </c>
      <c r="K316" s="249" t="s">
        <v>1176</v>
      </c>
      <c r="L316" s="249" t="s">
        <v>4759</v>
      </c>
      <c r="M316" s="250" t="s">
        <v>4760</v>
      </c>
    </row>
    <row r="317" spans="1:13">
      <c r="A317" s="248" t="s">
        <v>4761</v>
      </c>
      <c r="B317" s="249" t="s">
        <v>1061</v>
      </c>
      <c r="C317" s="249" t="s">
        <v>4648</v>
      </c>
      <c r="D317" s="249" t="s">
        <v>4762</v>
      </c>
      <c r="E317" s="249" t="s">
        <v>4763</v>
      </c>
      <c r="F317" s="249" t="s">
        <v>4764</v>
      </c>
      <c r="G317" s="249" t="s">
        <v>4765</v>
      </c>
      <c r="H317" s="249" t="s">
        <v>4766</v>
      </c>
      <c r="I317" s="249" t="s">
        <v>4767</v>
      </c>
      <c r="J317" s="249" t="s">
        <v>4768</v>
      </c>
      <c r="K317" s="249" t="s">
        <v>1176</v>
      </c>
      <c r="L317" s="249" t="s">
        <v>4769</v>
      </c>
      <c r="M317" s="250" t="s">
        <v>4770</v>
      </c>
    </row>
    <row r="318" spans="1:13">
      <c r="A318" s="248" t="s">
        <v>4771</v>
      </c>
      <c r="B318" s="249" t="s">
        <v>1061</v>
      </c>
      <c r="C318" s="249" t="s">
        <v>4648</v>
      </c>
      <c r="D318" s="249" t="s">
        <v>4772</v>
      </c>
      <c r="E318" s="249" t="s">
        <v>4773</v>
      </c>
      <c r="F318" s="249" t="s">
        <v>4774</v>
      </c>
      <c r="G318" s="249" t="s">
        <v>4775</v>
      </c>
      <c r="H318" s="249" t="s">
        <v>4776</v>
      </c>
      <c r="I318" s="249" t="s">
        <v>4777</v>
      </c>
      <c r="J318" s="249" t="s">
        <v>4778</v>
      </c>
      <c r="K318" s="249" t="s">
        <v>1176</v>
      </c>
      <c r="L318" s="249" t="s">
        <v>4779</v>
      </c>
      <c r="M318" s="250" t="s">
        <v>4780</v>
      </c>
    </row>
    <row r="319" spans="1:13">
      <c r="A319" s="248" t="s">
        <v>4781</v>
      </c>
      <c r="B319" s="249" t="s">
        <v>1061</v>
      </c>
      <c r="C319" s="249" t="s">
        <v>4782</v>
      </c>
      <c r="D319" s="249" t="s">
        <v>4783</v>
      </c>
      <c r="E319" s="249" t="s">
        <v>4784</v>
      </c>
      <c r="F319" s="249" t="s">
        <v>4785</v>
      </c>
      <c r="G319" s="249" t="s">
        <v>4784</v>
      </c>
      <c r="H319" s="249" t="s">
        <v>4786</v>
      </c>
      <c r="I319" s="249" t="s">
        <v>4787</v>
      </c>
      <c r="J319" s="249" t="s">
        <v>4788</v>
      </c>
      <c r="K319" s="249" t="s">
        <v>1176</v>
      </c>
      <c r="L319" s="249" t="s">
        <v>4789</v>
      </c>
      <c r="M319" s="250" t="s">
        <v>3139</v>
      </c>
    </row>
    <row r="320" spans="1:13">
      <c r="A320" s="248" t="s">
        <v>4790</v>
      </c>
      <c r="B320" s="249" t="s">
        <v>1061</v>
      </c>
      <c r="C320" s="249" t="s">
        <v>4782</v>
      </c>
      <c r="D320" s="249" t="s">
        <v>4791</v>
      </c>
      <c r="E320" s="249" t="s">
        <v>4792</v>
      </c>
      <c r="F320" s="249" t="s">
        <v>4793</v>
      </c>
      <c r="G320" s="249" t="s">
        <v>4784</v>
      </c>
      <c r="H320" s="249" t="s">
        <v>4794</v>
      </c>
      <c r="I320" s="249" t="s">
        <v>4795</v>
      </c>
      <c r="J320" s="249" t="s">
        <v>4796</v>
      </c>
      <c r="K320" s="249" t="s">
        <v>1176</v>
      </c>
      <c r="L320" s="249" t="s">
        <v>4797</v>
      </c>
      <c r="M320" s="250" t="s">
        <v>4798</v>
      </c>
    </row>
    <row r="321" spans="1:13">
      <c r="A321" s="248" t="s">
        <v>4799</v>
      </c>
      <c r="B321" s="249" t="s">
        <v>1061</v>
      </c>
      <c r="C321" s="249" t="s">
        <v>4782</v>
      </c>
      <c r="D321" s="249" t="s">
        <v>4800</v>
      </c>
      <c r="E321" s="249" t="s">
        <v>4801</v>
      </c>
      <c r="F321" s="249" t="s">
        <v>4802</v>
      </c>
      <c r="G321" s="249" t="s">
        <v>4803</v>
      </c>
      <c r="H321" s="249" t="s">
        <v>4804</v>
      </c>
      <c r="I321" s="249" t="s">
        <v>4805</v>
      </c>
      <c r="J321" s="249" t="s">
        <v>4806</v>
      </c>
      <c r="K321" s="249" t="s">
        <v>1176</v>
      </c>
      <c r="L321" s="249" t="s">
        <v>4807</v>
      </c>
      <c r="M321" s="250" t="s">
        <v>4808</v>
      </c>
    </row>
    <row r="322" spans="1:13">
      <c r="A322" s="248" t="s">
        <v>4809</v>
      </c>
      <c r="B322" s="249" t="s">
        <v>1061</v>
      </c>
      <c r="C322" s="249" t="s">
        <v>4782</v>
      </c>
      <c r="D322" s="249" t="s">
        <v>4810</v>
      </c>
      <c r="E322" s="249" t="s">
        <v>4811</v>
      </c>
      <c r="F322" s="249" t="s">
        <v>4812</v>
      </c>
      <c r="G322" s="249" t="s">
        <v>1176</v>
      </c>
      <c r="H322" s="249" t="s">
        <v>4813</v>
      </c>
      <c r="I322" s="249" t="s">
        <v>4814</v>
      </c>
      <c r="J322" s="249" t="s">
        <v>4815</v>
      </c>
      <c r="K322" s="249" t="s">
        <v>1176</v>
      </c>
      <c r="L322" s="249" t="s">
        <v>4816</v>
      </c>
      <c r="M322" s="250" t="s">
        <v>4817</v>
      </c>
    </row>
    <row r="323" spans="1:13">
      <c r="A323" s="248" t="s">
        <v>4818</v>
      </c>
      <c r="B323" s="249" t="s">
        <v>1061</v>
      </c>
      <c r="C323" s="249" t="s">
        <v>4782</v>
      </c>
      <c r="D323" s="249" t="s">
        <v>4819</v>
      </c>
      <c r="E323" s="249" t="s">
        <v>4820</v>
      </c>
      <c r="F323" s="249" t="s">
        <v>4821</v>
      </c>
      <c r="G323" s="249" t="s">
        <v>1176</v>
      </c>
      <c r="H323" s="249" t="s">
        <v>4822</v>
      </c>
      <c r="I323" s="249" t="s">
        <v>4823</v>
      </c>
      <c r="J323" s="249" t="s">
        <v>4824</v>
      </c>
      <c r="K323" s="249" t="s">
        <v>1176</v>
      </c>
      <c r="L323" s="249" t="s">
        <v>4825</v>
      </c>
      <c r="M323" s="250" t="s">
        <v>4826</v>
      </c>
    </row>
    <row r="324" spans="1:13">
      <c r="A324" s="248" t="s">
        <v>4827</v>
      </c>
      <c r="B324" s="249" t="s">
        <v>1061</v>
      </c>
      <c r="C324" s="249" t="s">
        <v>4782</v>
      </c>
      <c r="D324" s="249" t="s">
        <v>4828</v>
      </c>
      <c r="E324" s="249" t="s">
        <v>4829</v>
      </c>
      <c r="F324" s="249" t="s">
        <v>4830</v>
      </c>
      <c r="G324" s="249" t="s">
        <v>4831</v>
      </c>
      <c r="H324" s="249" t="s">
        <v>4832</v>
      </c>
      <c r="I324" s="249" t="s">
        <v>4833</v>
      </c>
      <c r="J324" s="249" t="s">
        <v>4834</v>
      </c>
      <c r="K324" s="249" t="s">
        <v>1176</v>
      </c>
      <c r="L324" s="249" t="s">
        <v>4835</v>
      </c>
      <c r="M324" s="250" t="s">
        <v>4836</v>
      </c>
    </row>
    <row r="325" spans="1:13">
      <c r="A325" s="248" t="s">
        <v>4837</v>
      </c>
      <c r="B325" s="249" t="s">
        <v>1061</v>
      </c>
      <c r="C325" s="249" t="s">
        <v>4782</v>
      </c>
      <c r="D325" s="249" t="s">
        <v>4838</v>
      </c>
      <c r="E325" s="249" t="s">
        <v>4839</v>
      </c>
      <c r="F325" s="249" t="s">
        <v>4840</v>
      </c>
      <c r="G325" s="249" t="s">
        <v>4841</v>
      </c>
      <c r="H325" s="249" t="s">
        <v>4842</v>
      </c>
      <c r="I325" s="249" t="s">
        <v>4843</v>
      </c>
      <c r="J325" s="249" t="s">
        <v>4844</v>
      </c>
      <c r="K325" s="249" t="s">
        <v>1176</v>
      </c>
      <c r="L325" s="249" t="s">
        <v>4845</v>
      </c>
      <c r="M325" s="250" t="s">
        <v>4846</v>
      </c>
    </row>
    <row r="326" spans="1:13">
      <c r="A326" s="248" t="s">
        <v>4847</v>
      </c>
      <c r="B326" s="249" t="s">
        <v>1061</v>
      </c>
      <c r="C326" s="249" t="s">
        <v>4782</v>
      </c>
      <c r="D326" s="249" t="s">
        <v>4848</v>
      </c>
      <c r="E326" s="249" t="s">
        <v>4849</v>
      </c>
      <c r="F326" s="249" t="s">
        <v>4850</v>
      </c>
      <c r="G326" s="249" t="s">
        <v>4851</v>
      </c>
      <c r="H326" s="249" t="s">
        <v>4852</v>
      </c>
      <c r="I326" s="249" t="s">
        <v>4853</v>
      </c>
      <c r="J326" s="249" t="s">
        <v>4854</v>
      </c>
      <c r="K326" s="249" t="s">
        <v>1176</v>
      </c>
      <c r="L326" s="249" t="s">
        <v>4855</v>
      </c>
      <c r="M326" s="250" t="s">
        <v>4856</v>
      </c>
    </row>
    <row r="327" spans="1:13">
      <c r="A327" s="248" t="s">
        <v>4857</v>
      </c>
      <c r="B327" s="249" t="s">
        <v>1061</v>
      </c>
      <c r="C327" s="249" t="s">
        <v>4782</v>
      </c>
      <c r="D327" s="249" t="s">
        <v>4858</v>
      </c>
      <c r="E327" s="249" t="s">
        <v>4859</v>
      </c>
      <c r="F327" s="249" t="s">
        <v>4860</v>
      </c>
      <c r="G327" s="249" t="s">
        <v>4861</v>
      </c>
      <c r="H327" s="249" t="s">
        <v>4862</v>
      </c>
      <c r="I327" s="249" t="s">
        <v>4863</v>
      </c>
      <c r="J327" s="249" t="s">
        <v>4864</v>
      </c>
      <c r="K327" s="249" t="s">
        <v>1176</v>
      </c>
      <c r="L327" s="249" t="s">
        <v>4865</v>
      </c>
      <c r="M327" s="250" t="s">
        <v>4866</v>
      </c>
    </row>
    <row r="328" spans="1:13">
      <c r="A328" s="248" t="s">
        <v>4867</v>
      </c>
      <c r="B328" s="249" t="s">
        <v>1061</v>
      </c>
      <c r="C328" s="249" t="s">
        <v>4782</v>
      </c>
      <c r="D328" s="249" t="s">
        <v>4868</v>
      </c>
      <c r="E328" s="249" t="s">
        <v>4869</v>
      </c>
      <c r="F328" s="249" t="s">
        <v>4870</v>
      </c>
      <c r="G328" s="249" t="s">
        <v>4871</v>
      </c>
      <c r="H328" s="249" t="s">
        <v>4872</v>
      </c>
      <c r="I328" s="249" t="s">
        <v>4873</v>
      </c>
      <c r="J328" s="249" t="s">
        <v>4874</v>
      </c>
      <c r="K328" s="249" t="s">
        <v>1176</v>
      </c>
      <c r="L328" s="249" t="s">
        <v>4875</v>
      </c>
      <c r="M328" s="250" t="s">
        <v>4876</v>
      </c>
    </row>
    <row r="329" spans="1:13">
      <c r="A329" s="248" t="s">
        <v>4877</v>
      </c>
      <c r="B329" s="249" t="s">
        <v>1061</v>
      </c>
      <c r="C329" s="249" t="s">
        <v>4782</v>
      </c>
      <c r="D329" s="249" t="s">
        <v>4878</v>
      </c>
      <c r="E329" s="249" t="s">
        <v>4879</v>
      </c>
      <c r="F329" s="249" t="s">
        <v>2272</v>
      </c>
      <c r="G329" s="249" t="s">
        <v>1176</v>
      </c>
      <c r="H329" s="249" t="s">
        <v>4880</v>
      </c>
      <c r="I329" s="249" t="s">
        <v>4881</v>
      </c>
      <c r="J329" s="249" t="s">
        <v>4882</v>
      </c>
      <c r="K329" s="249" t="s">
        <v>1176</v>
      </c>
      <c r="L329" s="249" t="s">
        <v>4883</v>
      </c>
      <c r="M329" s="250" t="s">
        <v>4884</v>
      </c>
    </row>
    <row r="330" spans="1:13">
      <c r="A330" s="248" t="s">
        <v>4885</v>
      </c>
      <c r="B330" s="249" t="s">
        <v>1061</v>
      </c>
      <c r="C330" s="249" t="s">
        <v>4782</v>
      </c>
      <c r="D330" s="249" t="s">
        <v>4886</v>
      </c>
      <c r="E330" s="249" t="s">
        <v>4887</v>
      </c>
      <c r="F330" s="249" t="s">
        <v>4888</v>
      </c>
      <c r="G330" s="249" t="s">
        <v>1176</v>
      </c>
      <c r="H330" s="249" t="s">
        <v>4889</v>
      </c>
      <c r="I330" s="249" t="s">
        <v>4890</v>
      </c>
      <c r="J330" s="249" t="s">
        <v>4891</v>
      </c>
      <c r="K330" s="249" t="s">
        <v>1176</v>
      </c>
      <c r="L330" s="249" t="s">
        <v>4892</v>
      </c>
      <c r="M330" s="250" t="s">
        <v>4893</v>
      </c>
    </row>
    <row r="331" spans="1:13">
      <c r="A331" s="248" t="s">
        <v>4894</v>
      </c>
      <c r="B331" s="249" t="s">
        <v>1061</v>
      </c>
      <c r="C331" s="249" t="s">
        <v>4895</v>
      </c>
      <c r="D331" s="249" t="s">
        <v>4896</v>
      </c>
      <c r="E331" s="249" t="s">
        <v>4897</v>
      </c>
      <c r="F331" s="249" t="s">
        <v>4898</v>
      </c>
      <c r="G331" s="249" t="s">
        <v>4899</v>
      </c>
      <c r="H331" s="249" t="s">
        <v>4900</v>
      </c>
      <c r="I331" s="249" t="s">
        <v>4901</v>
      </c>
      <c r="J331" s="249" t="s">
        <v>4902</v>
      </c>
      <c r="K331" s="249" t="s">
        <v>1176</v>
      </c>
      <c r="L331" s="249" t="s">
        <v>4903</v>
      </c>
      <c r="M331" s="250" t="s">
        <v>4904</v>
      </c>
    </row>
    <row r="332" spans="1:13">
      <c r="A332" s="248" t="s">
        <v>4905</v>
      </c>
      <c r="B332" s="249" t="s">
        <v>1061</v>
      </c>
      <c r="C332" s="249" t="s">
        <v>4895</v>
      </c>
      <c r="D332" s="249" t="s">
        <v>4906</v>
      </c>
      <c r="E332" s="249" t="s">
        <v>4907</v>
      </c>
      <c r="F332" s="249" t="s">
        <v>4908</v>
      </c>
      <c r="G332" s="249" t="s">
        <v>4909</v>
      </c>
      <c r="H332" s="249" t="s">
        <v>3447</v>
      </c>
      <c r="I332" s="249" t="s">
        <v>4910</v>
      </c>
      <c r="J332" s="249" t="s">
        <v>4911</v>
      </c>
      <c r="K332" s="249" t="s">
        <v>1176</v>
      </c>
      <c r="L332" s="249" t="s">
        <v>4912</v>
      </c>
      <c r="M332" s="250" t="s">
        <v>4913</v>
      </c>
    </row>
    <row r="333" spans="1:13">
      <c r="A333" s="248" t="s">
        <v>4914</v>
      </c>
      <c r="B333" s="249" t="s">
        <v>1061</v>
      </c>
      <c r="C333" s="249" t="s">
        <v>4895</v>
      </c>
      <c r="D333" s="249" t="s">
        <v>4915</v>
      </c>
      <c r="E333" s="249" t="s">
        <v>4916</v>
      </c>
      <c r="F333" s="249" t="s">
        <v>4917</v>
      </c>
      <c r="G333" s="249" t="s">
        <v>4918</v>
      </c>
      <c r="H333" s="249" t="s">
        <v>4919</v>
      </c>
      <c r="I333" s="249" t="s">
        <v>4920</v>
      </c>
      <c r="J333" s="249" t="s">
        <v>4921</v>
      </c>
      <c r="K333" s="249" t="s">
        <v>1176</v>
      </c>
      <c r="L333" s="249" t="s">
        <v>4922</v>
      </c>
      <c r="M333" s="250" t="s">
        <v>4923</v>
      </c>
    </row>
    <row r="334" spans="1:13">
      <c r="A334" s="248" t="s">
        <v>4924</v>
      </c>
      <c r="B334" s="249" t="s">
        <v>1061</v>
      </c>
      <c r="C334" s="249" t="s">
        <v>4895</v>
      </c>
      <c r="D334" s="249" t="s">
        <v>4925</v>
      </c>
      <c r="E334" s="249" t="s">
        <v>4926</v>
      </c>
      <c r="F334" s="249" t="s">
        <v>4927</v>
      </c>
      <c r="G334" s="249" t="s">
        <v>4928</v>
      </c>
      <c r="H334" s="249" t="s">
        <v>4929</v>
      </c>
      <c r="I334" s="249" t="s">
        <v>4930</v>
      </c>
      <c r="J334" s="249" t="s">
        <v>4931</v>
      </c>
      <c r="K334" s="249" t="s">
        <v>1176</v>
      </c>
      <c r="L334" s="249" t="s">
        <v>4932</v>
      </c>
      <c r="M334" s="250" t="s">
        <v>4933</v>
      </c>
    </row>
    <row r="335" spans="1:13">
      <c r="A335" s="248" t="s">
        <v>4934</v>
      </c>
      <c r="B335" s="249" t="s">
        <v>1061</v>
      </c>
      <c r="C335" s="249" t="s">
        <v>4895</v>
      </c>
      <c r="D335" s="249" t="s">
        <v>4935</v>
      </c>
      <c r="E335" s="249" t="s">
        <v>4936</v>
      </c>
      <c r="F335" s="249" t="s">
        <v>4937</v>
      </c>
      <c r="G335" s="249" t="s">
        <v>4938</v>
      </c>
      <c r="H335" s="249" t="s">
        <v>4939</v>
      </c>
      <c r="I335" s="249" t="s">
        <v>4940</v>
      </c>
      <c r="J335" s="249" t="s">
        <v>4941</v>
      </c>
      <c r="K335" s="249" t="s">
        <v>1176</v>
      </c>
      <c r="L335" s="249" t="s">
        <v>4942</v>
      </c>
      <c r="M335" s="250" t="s">
        <v>4943</v>
      </c>
    </row>
    <row r="336" spans="1:13">
      <c r="A336" s="248" t="s">
        <v>4944</v>
      </c>
      <c r="B336" s="249" t="s">
        <v>1061</v>
      </c>
      <c r="C336" s="249" t="s">
        <v>4945</v>
      </c>
      <c r="D336" s="249" t="s">
        <v>4946</v>
      </c>
      <c r="E336" s="249" t="s">
        <v>4947</v>
      </c>
      <c r="F336" s="249" t="s">
        <v>4948</v>
      </c>
      <c r="G336" s="249" t="s">
        <v>4949</v>
      </c>
      <c r="H336" s="249" t="s">
        <v>4950</v>
      </c>
      <c r="I336" s="249" t="s">
        <v>4951</v>
      </c>
      <c r="J336" s="249" t="s">
        <v>4952</v>
      </c>
      <c r="K336" s="249" t="s">
        <v>1176</v>
      </c>
      <c r="L336" s="249" t="s">
        <v>4953</v>
      </c>
      <c r="M336" s="250" t="s">
        <v>4954</v>
      </c>
    </row>
    <row r="337" spans="1:13">
      <c r="A337" s="248" t="s">
        <v>4955</v>
      </c>
      <c r="B337" s="249" t="s">
        <v>1061</v>
      </c>
      <c r="C337" s="249" t="s">
        <v>4945</v>
      </c>
      <c r="D337" s="249" t="s">
        <v>4956</v>
      </c>
      <c r="E337" s="249" t="s">
        <v>4957</v>
      </c>
      <c r="F337" s="249" t="s">
        <v>4958</v>
      </c>
      <c r="G337" s="249" t="s">
        <v>4959</v>
      </c>
      <c r="H337" s="249" t="s">
        <v>4960</v>
      </c>
      <c r="I337" s="249" t="s">
        <v>4961</v>
      </c>
      <c r="J337" s="249" t="s">
        <v>4962</v>
      </c>
      <c r="K337" s="249" t="s">
        <v>1176</v>
      </c>
      <c r="L337" s="249" t="s">
        <v>4963</v>
      </c>
      <c r="M337" s="250" t="s">
        <v>4964</v>
      </c>
    </row>
    <row r="338" spans="1:13">
      <c r="A338" s="248" t="s">
        <v>4965</v>
      </c>
      <c r="B338" s="249" t="s">
        <v>1061</v>
      </c>
      <c r="C338" s="249" t="s">
        <v>4945</v>
      </c>
      <c r="D338" s="249" t="s">
        <v>4966</v>
      </c>
      <c r="E338" s="249" t="s">
        <v>4967</v>
      </c>
      <c r="F338" s="249" t="s">
        <v>4968</v>
      </c>
      <c r="G338" s="249" t="s">
        <v>4969</v>
      </c>
      <c r="H338" s="249" t="s">
        <v>4970</v>
      </c>
      <c r="I338" s="249" t="s">
        <v>4971</v>
      </c>
      <c r="J338" s="249" t="s">
        <v>4972</v>
      </c>
      <c r="K338" s="249" t="s">
        <v>1176</v>
      </c>
      <c r="L338" s="249" t="s">
        <v>4973</v>
      </c>
      <c r="M338" s="250" t="s">
        <v>4974</v>
      </c>
    </row>
    <row r="339" spans="1:13">
      <c r="A339" s="248" t="s">
        <v>4975</v>
      </c>
      <c r="B339" s="249" t="s">
        <v>1061</v>
      </c>
      <c r="C339" s="249" t="s">
        <v>4945</v>
      </c>
      <c r="D339" s="249" t="s">
        <v>4976</v>
      </c>
      <c r="E339" s="249" t="s">
        <v>4977</v>
      </c>
      <c r="F339" s="249" t="s">
        <v>4978</v>
      </c>
      <c r="G339" s="249" t="s">
        <v>4979</v>
      </c>
      <c r="H339" s="249" t="s">
        <v>4980</v>
      </c>
      <c r="I339" s="249" t="s">
        <v>4981</v>
      </c>
      <c r="J339" s="249" t="s">
        <v>4982</v>
      </c>
      <c r="K339" s="249" t="s">
        <v>1176</v>
      </c>
      <c r="L339" s="249" t="s">
        <v>4983</v>
      </c>
      <c r="M339" s="250" t="s">
        <v>4984</v>
      </c>
    </row>
    <row r="340" spans="1:13">
      <c r="A340" s="248" t="s">
        <v>4985</v>
      </c>
      <c r="B340" s="249" t="s">
        <v>1061</v>
      </c>
      <c r="C340" s="249" t="s">
        <v>4945</v>
      </c>
      <c r="D340" s="249" t="s">
        <v>4986</v>
      </c>
      <c r="E340" s="249" t="s">
        <v>4987</v>
      </c>
      <c r="F340" s="249" t="s">
        <v>4988</v>
      </c>
      <c r="G340" s="249" t="s">
        <v>1176</v>
      </c>
      <c r="H340" s="249" t="s">
        <v>4989</v>
      </c>
      <c r="I340" s="249" t="s">
        <v>2070</v>
      </c>
      <c r="J340" s="249" t="s">
        <v>4990</v>
      </c>
      <c r="K340" s="249" t="s">
        <v>1176</v>
      </c>
      <c r="L340" s="249" t="s">
        <v>4991</v>
      </c>
      <c r="M340" s="250" t="s">
        <v>4992</v>
      </c>
    </row>
    <row r="341" spans="1:13">
      <c r="A341" s="248" t="s">
        <v>4993</v>
      </c>
      <c r="B341" s="249" t="s">
        <v>1061</v>
      </c>
      <c r="C341" s="249" t="s">
        <v>4945</v>
      </c>
      <c r="D341" s="249" t="s">
        <v>4994</v>
      </c>
      <c r="E341" s="249" t="s">
        <v>4995</v>
      </c>
      <c r="F341" s="249" t="s">
        <v>4996</v>
      </c>
      <c r="G341" s="249" t="s">
        <v>4997</v>
      </c>
      <c r="H341" s="249" t="s">
        <v>4998</v>
      </c>
      <c r="I341" s="249" t="s">
        <v>4999</v>
      </c>
      <c r="J341" s="249" t="s">
        <v>5000</v>
      </c>
      <c r="K341" s="249" t="s">
        <v>1176</v>
      </c>
      <c r="L341" s="249" t="s">
        <v>5001</v>
      </c>
      <c r="M341" s="250" t="s">
        <v>5002</v>
      </c>
    </row>
    <row r="342" spans="1:13">
      <c r="A342" s="248" t="s">
        <v>5003</v>
      </c>
      <c r="B342" s="249" t="s">
        <v>1061</v>
      </c>
      <c r="C342" s="249" t="s">
        <v>4945</v>
      </c>
      <c r="D342" s="249" t="s">
        <v>5004</v>
      </c>
      <c r="E342" s="249" t="s">
        <v>5005</v>
      </c>
      <c r="F342" s="249" t="s">
        <v>5006</v>
      </c>
      <c r="G342" s="249" t="s">
        <v>2273</v>
      </c>
      <c r="H342" s="249" t="s">
        <v>5007</v>
      </c>
      <c r="I342" s="249" t="s">
        <v>5008</v>
      </c>
      <c r="J342" s="249" t="s">
        <v>5009</v>
      </c>
      <c r="K342" s="249" t="s">
        <v>1176</v>
      </c>
      <c r="L342" s="249" t="s">
        <v>5010</v>
      </c>
      <c r="M342" s="250" t="s">
        <v>5011</v>
      </c>
    </row>
    <row r="343" spans="1:13">
      <c r="A343" s="248" t="s">
        <v>5012</v>
      </c>
      <c r="B343" s="249" t="s">
        <v>1061</v>
      </c>
      <c r="C343" s="249" t="s">
        <v>4945</v>
      </c>
      <c r="D343" s="249" t="s">
        <v>5013</v>
      </c>
      <c r="E343" s="249" t="s">
        <v>5014</v>
      </c>
      <c r="F343" s="249" t="s">
        <v>5015</v>
      </c>
      <c r="G343" s="249" t="s">
        <v>5016</v>
      </c>
      <c r="H343" s="249" t="s">
        <v>5017</v>
      </c>
      <c r="I343" s="249" t="s">
        <v>5018</v>
      </c>
      <c r="J343" s="249" t="s">
        <v>5019</v>
      </c>
      <c r="K343" s="249" t="s">
        <v>1176</v>
      </c>
      <c r="L343" s="249" t="s">
        <v>5020</v>
      </c>
      <c r="M343" s="250" t="s">
        <v>5021</v>
      </c>
    </row>
    <row r="344" spans="1:13">
      <c r="A344" s="248" t="s">
        <v>5022</v>
      </c>
      <c r="B344" s="249" t="s">
        <v>1061</v>
      </c>
      <c r="C344" s="249" t="s">
        <v>4945</v>
      </c>
      <c r="D344" s="249" t="s">
        <v>5023</v>
      </c>
      <c r="E344" s="249" t="s">
        <v>5024</v>
      </c>
      <c r="F344" s="249" t="s">
        <v>5025</v>
      </c>
      <c r="G344" s="249" t="s">
        <v>2658</v>
      </c>
      <c r="H344" s="249" t="s">
        <v>5026</v>
      </c>
      <c r="I344" s="249" t="s">
        <v>5027</v>
      </c>
      <c r="J344" s="249" t="s">
        <v>5028</v>
      </c>
      <c r="K344" s="249" t="s">
        <v>1176</v>
      </c>
      <c r="L344" s="249" t="s">
        <v>5029</v>
      </c>
      <c r="M344" s="250" t="s">
        <v>5030</v>
      </c>
    </row>
    <row r="345" spans="1:13">
      <c r="A345" s="248" t="s">
        <v>5031</v>
      </c>
      <c r="B345" s="249" t="s">
        <v>1061</v>
      </c>
      <c r="C345" s="249" t="s">
        <v>4945</v>
      </c>
      <c r="D345" s="249" t="s">
        <v>5032</v>
      </c>
      <c r="E345" s="249" t="s">
        <v>5033</v>
      </c>
      <c r="F345" s="249" t="s">
        <v>5034</v>
      </c>
      <c r="G345" s="249" t="s">
        <v>5035</v>
      </c>
      <c r="H345" s="249" t="s">
        <v>5036</v>
      </c>
      <c r="I345" s="249" t="s">
        <v>5037</v>
      </c>
      <c r="J345" s="249" t="s">
        <v>5038</v>
      </c>
      <c r="K345" s="249" t="s">
        <v>1176</v>
      </c>
      <c r="L345" s="249" t="s">
        <v>5039</v>
      </c>
      <c r="M345" s="250" t="s">
        <v>5040</v>
      </c>
    </row>
    <row r="346" spans="1:13">
      <c r="A346" s="248" t="s">
        <v>5041</v>
      </c>
      <c r="B346" s="249" t="s">
        <v>1061</v>
      </c>
      <c r="C346" s="249" t="s">
        <v>4945</v>
      </c>
      <c r="D346" s="249" t="s">
        <v>5042</v>
      </c>
      <c r="E346" s="249" t="s">
        <v>5043</v>
      </c>
      <c r="F346" s="249" t="s">
        <v>5044</v>
      </c>
      <c r="G346" s="249" t="s">
        <v>5045</v>
      </c>
      <c r="H346" s="249" t="s">
        <v>5046</v>
      </c>
      <c r="I346" s="249" t="s">
        <v>5047</v>
      </c>
      <c r="J346" s="249" t="s">
        <v>5048</v>
      </c>
      <c r="K346" s="249" t="s">
        <v>1176</v>
      </c>
      <c r="L346" s="249" t="s">
        <v>5049</v>
      </c>
      <c r="M346" s="250" t="s">
        <v>5050</v>
      </c>
    </row>
    <row r="347" spans="1:13">
      <c r="A347" s="248" t="s">
        <v>5051</v>
      </c>
      <c r="B347" s="249" t="s">
        <v>1061</v>
      </c>
      <c r="C347" s="249" t="s">
        <v>4945</v>
      </c>
      <c r="D347" s="249" t="s">
        <v>5052</v>
      </c>
      <c r="E347" s="249" t="s">
        <v>5053</v>
      </c>
      <c r="F347" s="249" t="s">
        <v>5054</v>
      </c>
      <c r="G347" s="249" t="s">
        <v>5055</v>
      </c>
      <c r="H347" s="249" t="s">
        <v>5056</v>
      </c>
      <c r="I347" s="249" t="s">
        <v>5057</v>
      </c>
      <c r="J347" s="249" t="s">
        <v>5058</v>
      </c>
      <c r="K347" s="249" t="s">
        <v>1176</v>
      </c>
      <c r="L347" s="249" t="s">
        <v>5059</v>
      </c>
      <c r="M347" s="250" t="s">
        <v>5060</v>
      </c>
    </row>
    <row r="348" spans="1:13">
      <c r="A348" s="248" t="s">
        <v>5061</v>
      </c>
      <c r="B348" s="249" t="s">
        <v>1061</v>
      </c>
      <c r="C348" s="249" t="s">
        <v>5062</v>
      </c>
      <c r="D348" s="249" t="s">
        <v>5063</v>
      </c>
      <c r="E348" s="249" t="s">
        <v>5064</v>
      </c>
      <c r="F348" s="249" t="s">
        <v>5065</v>
      </c>
      <c r="G348" s="249" t="s">
        <v>5066</v>
      </c>
      <c r="H348" s="249" t="s">
        <v>5067</v>
      </c>
      <c r="I348" s="249" t="s">
        <v>5068</v>
      </c>
      <c r="J348" s="249" t="s">
        <v>5069</v>
      </c>
      <c r="K348" s="249" t="s">
        <v>1176</v>
      </c>
      <c r="L348" s="249" t="s">
        <v>5070</v>
      </c>
      <c r="M348" s="250" t="s">
        <v>5071</v>
      </c>
    </row>
    <row r="349" spans="1:13">
      <c r="A349" s="248" t="s">
        <v>5072</v>
      </c>
      <c r="B349" s="249" t="s">
        <v>1061</v>
      </c>
      <c r="C349" s="249" t="s">
        <v>5062</v>
      </c>
      <c r="D349" s="249" t="s">
        <v>5073</v>
      </c>
      <c r="E349" s="249" t="s">
        <v>5074</v>
      </c>
      <c r="F349" s="249" t="s">
        <v>5075</v>
      </c>
      <c r="G349" s="249" t="s">
        <v>5076</v>
      </c>
      <c r="H349" s="249" t="s">
        <v>5077</v>
      </c>
      <c r="I349" s="249" t="s">
        <v>5078</v>
      </c>
      <c r="J349" s="249" t="s">
        <v>5079</v>
      </c>
      <c r="K349" s="249" t="s">
        <v>1176</v>
      </c>
      <c r="L349" s="249" t="s">
        <v>5080</v>
      </c>
      <c r="M349" s="250" t="s">
        <v>5081</v>
      </c>
    </row>
    <row r="350" spans="1:13">
      <c r="A350" s="248" t="s">
        <v>5082</v>
      </c>
      <c r="B350" s="249" t="s">
        <v>1061</v>
      </c>
      <c r="C350" s="249" t="s">
        <v>5062</v>
      </c>
      <c r="D350" s="249" t="s">
        <v>5083</v>
      </c>
      <c r="E350" s="249" t="s">
        <v>5084</v>
      </c>
      <c r="F350" s="249" t="s">
        <v>5085</v>
      </c>
      <c r="G350" s="249" t="s">
        <v>5086</v>
      </c>
      <c r="H350" s="249" t="s">
        <v>5087</v>
      </c>
      <c r="I350" s="249" t="s">
        <v>5088</v>
      </c>
      <c r="J350" s="249" t="s">
        <v>5089</v>
      </c>
      <c r="K350" s="249" t="s">
        <v>1176</v>
      </c>
      <c r="L350" s="249" t="s">
        <v>5090</v>
      </c>
      <c r="M350" s="250" t="s">
        <v>5091</v>
      </c>
    </row>
    <row r="351" spans="1:13">
      <c r="A351" s="248" t="s">
        <v>5092</v>
      </c>
      <c r="B351" s="249" t="s">
        <v>1061</v>
      </c>
      <c r="C351" s="249" t="s">
        <v>5062</v>
      </c>
      <c r="D351" s="249" t="s">
        <v>5093</v>
      </c>
      <c r="E351" s="249" t="s">
        <v>1176</v>
      </c>
      <c r="F351" s="249" t="s">
        <v>5094</v>
      </c>
      <c r="G351" s="249" t="s">
        <v>5095</v>
      </c>
      <c r="H351" s="249" t="s">
        <v>5096</v>
      </c>
      <c r="I351" s="249" t="s">
        <v>5097</v>
      </c>
      <c r="J351" s="249" t="s">
        <v>5098</v>
      </c>
      <c r="K351" s="249" t="s">
        <v>1176</v>
      </c>
      <c r="L351" s="249" t="s">
        <v>5099</v>
      </c>
      <c r="M351" s="250" t="s">
        <v>5100</v>
      </c>
    </row>
    <row r="352" spans="1:13">
      <c r="A352" s="248" t="s">
        <v>5101</v>
      </c>
      <c r="B352" s="249" t="s">
        <v>1061</v>
      </c>
      <c r="C352" s="249" t="s">
        <v>5062</v>
      </c>
      <c r="D352" s="249" t="s">
        <v>5102</v>
      </c>
      <c r="E352" s="249" t="s">
        <v>5103</v>
      </c>
      <c r="F352" s="249" t="s">
        <v>5104</v>
      </c>
      <c r="G352" s="249" t="s">
        <v>1176</v>
      </c>
      <c r="H352" s="249" t="s">
        <v>5105</v>
      </c>
      <c r="I352" s="249" t="s">
        <v>5106</v>
      </c>
      <c r="J352" s="249" t="s">
        <v>3841</v>
      </c>
      <c r="K352" s="249" t="s">
        <v>1176</v>
      </c>
      <c r="L352" s="249" t="s">
        <v>5107</v>
      </c>
      <c r="M352" s="250" t="s">
        <v>5108</v>
      </c>
    </row>
    <row r="353" spans="1:13">
      <c r="A353" s="248" t="s">
        <v>5109</v>
      </c>
      <c r="B353" s="249" t="s">
        <v>1061</v>
      </c>
      <c r="C353" s="249" t="s">
        <v>5062</v>
      </c>
      <c r="D353" s="249" t="s">
        <v>5110</v>
      </c>
      <c r="E353" s="249" t="s">
        <v>5111</v>
      </c>
      <c r="F353" s="249" t="s">
        <v>5112</v>
      </c>
      <c r="G353" s="249" t="s">
        <v>5113</v>
      </c>
      <c r="H353" s="249" t="s">
        <v>5114</v>
      </c>
      <c r="I353" s="249" t="s">
        <v>5115</v>
      </c>
      <c r="J353" s="249" t="s">
        <v>5116</v>
      </c>
      <c r="K353" s="249" t="s">
        <v>1176</v>
      </c>
      <c r="L353" s="249" t="s">
        <v>5117</v>
      </c>
      <c r="M353" s="250" t="s">
        <v>5118</v>
      </c>
    </row>
    <row r="354" spans="1:13">
      <c r="A354" s="248" t="s">
        <v>5119</v>
      </c>
      <c r="B354" s="249" t="s">
        <v>1061</v>
      </c>
      <c r="C354" s="249" t="s">
        <v>5062</v>
      </c>
      <c r="D354" s="249" t="s">
        <v>5120</v>
      </c>
      <c r="E354" s="249" t="s">
        <v>5121</v>
      </c>
      <c r="F354" s="249" t="s">
        <v>5122</v>
      </c>
      <c r="G354" s="249" t="s">
        <v>1176</v>
      </c>
      <c r="H354" s="249" t="s">
        <v>5123</v>
      </c>
      <c r="I354" s="249" t="s">
        <v>5124</v>
      </c>
      <c r="J354" s="249" t="s">
        <v>5125</v>
      </c>
      <c r="K354" s="249" t="s">
        <v>1176</v>
      </c>
      <c r="L354" s="249" t="s">
        <v>5126</v>
      </c>
      <c r="M354" s="250" t="s">
        <v>5127</v>
      </c>
    </row>
    <row r="355" spans="1:13">
      <c r="A355" s="248" t="s">
        <v>5128</v>
      </c>
      <c r="B355" s="249" t="s">
        <v>1061</v>
      </c>
      <c r="C355" s="249" t="s">
        <v>5062</v>
      </c>
      <c r="D355" s="249" t="s">
        <v>5129</v>
      </c>
      <c r="E355" s="249" t="s">
        <v>5130</v>
      </c>
      <c r="F355" s="249" t="s">
        <v>5131</v>
      </c>
      <c r="G355" s="249" t="s">
        <v>5132</v>
      </c>
      <c r="H355" s="249" t="s">
        <v>5133</v>
      </c>
      <c r="I355" s="249" t="s">
        <v>5134</v>
      </c>
      <c r="J355" s="249" t="s">
        <v>5135</v>
      </c>
      <c r="K355" s="249" t="s">
        <v>1176</v>
      </c>
      <c r="L355" s="249" t="s">
        <v>5136</v>
      </c>
      <c r="M355" s="250" t="s">
        <v>5137</v>
      </c>
    </row>
    <row r="356" spans="1:13">
      <c r="A356" s="248" t="s">
        <v>5138</v>
      </c>
      <c r="B356" s="249" t="s">
        <v>1061</v>
      </c>
      <c r="C356" s="249" t="s">
        <v>5062</v>
      </c>
      <c r="D356" s="249" t="s">
        <v>5139</v>
      </c>
      <c r="E356" s="249" t="s">
        <v>5140</v>
      </c>
      <c r="F356" s="249" t="s">
        <v>5141</v>
      </c>
      <c r="G356" s="249" t="s">
        <v>5142</v>
      </c>
      <c r="H356" s="249" t="s">
        <v>5143</v>
      </c>
      <c r="I356" s="249" t="s">
        <v>5144</v>
      </c>
      <c r="J356" s="249" t="s">
        <v>5145</v>
      </c>
      <c r="K356" s="249" t="s">
        <v>1176</v>
      </c>
      <c r="L356" s="249" t="s">
        <v>5146</v>
      </c>
      <c r="M356" s="250" t="s">
        <v>5147</v>
      </c>
    </row>
    <row r="357" spans="1:13">
      <c r="A357" s="248" t="s">
        <v>5148</v>
      </c>
      <c r="B357" s="249" t="s">
        <v>1061</v>
      </c>
      <c r="C357" s="249" t="s">
        <v>5062</v>
      </c>
      <c r="D357" s="249" t="s">
        <v>5149</v>
      </c>
      <c r="E357" s="249" t="s">
        <v>5150</v>
      </c>
      <c r="F357" s="249" t="s">
        <v>5151</v>
      </c>
      <c r="G357" s="249" t="s">
        <v>5152</v>
      </c>
      <c r="H357" s="249" t="s">
        <v>5153</v>
      </c>
      <c r="I357" s="249" t="s">
        <v>5154</v>
      </c>
      <c r="J357" s="249" t="s">
        <v>5155</v>
      </c>
      <c r="K357" s="249" t="s">
        <v>1176</v>
      </c>
      <c r="L357" s="249" t="s">
        <v>5156</v>
      </c>
      <c r="M357" s="250" t="s">
        <v>5157</v>
      </c>
    </row>
    <row r="358" spans="1:13">
      <c r="A358" s="248" t="s">
        <v>5158</v>
      </c>
      <c r="B358" s="249" t="s">
        <v>1061</v>
      </c>
      <c r="C358" s="249" t="s">
        <v>5062</v>
      </c>
      <c r="D358" s="249" t="s">
        <v>5159</v>
      </c>
      <c r="E358" s="249" t="s">
        <v>5160</v>
      </c>
      <c r="F358" s="249" t="s">
        <v>5161</v>
      </c>
      <c r="G358" s="249" t="s">
        <v>5162</v>
      </c>
      <c r="H358" s="249" t="s">
        <v>5163</v>
      </c>
      <c r="I358" s="249" t="s">
        <v>5164</v>
      </c>
      <c r="J358" s="249" t="s">
        <v>5165</v>
      </c>
      <c r="K358" s="249" t="s">
        <v>1176</v>
      </c>
      <c r="L358" s="249" t="s">
        <v>5166</v>
      </c>
      <c r="M358" s="250" t="s">
        <v>5167</v>
      </c>
    </row>
    <row r="359" spans="1:13">
      <c r="A359" s="248" t="s">
        <v>5168</v>
      </c>
      <c r="B359" s="249" t="s">
        <v>1061</v>
      </c>
      <c r="C359" s="249" t="s">
        <v>5062</v>
      </c>
      <c r="D359" s="249" t="s">
        <v>5169</v>
      </c>
      <c r="E359" s="249" t="s">
        <v>5170</v>
      </c>
      <c r="F359" s="249" t="s">
        <v>5171</v>
      </c>
      <c r="G359" s="249" t="s">
        <v>5172</v>
      </c>
      <c r="H359" s="249" t="s">
        <v>5173</v>
      </c>
      <c r="I359" s="249" t="s">
        <v>5174</v>
      </c>
      <c r="J359" s="249" t="s">
        <v>5175</v>
      </c>
      <c r="K359" s="249" t="s">
        <v>1176</v>
      </c>
      <c r="L359" s="249" t="s">
        <v>5176</v>
      </c>
      <c r="M359" s="250" t="s">
        <v>5177</v>
      </c>
    </row>
    <row r="360" spans="1:13">
      <c r="A360" s="248" t="s">
        <v>5178</v>
      </c>
      <c r="B360" s="249" t="s">
        <v>1061</v>
      </c>
      <c r="C360" s="249" t="s">
        <v>5062</v>
      </c>
      <c r="D360" s="249" t="s">
        <v>5179</v>
      </c>
      <c r="E360" s="249" t="s">
        <v>5180</v>
      </c>
      <c r="F360" s="249" t="s">
        <v>5181</v>
      </c>
      <c r="G360" s="249" t="s">
        <v>5182</v>
      </c>
      <c r="H360" s="249" t="s">
        <v>5183</v>
      </c>
      <c r="I360" s="249" t="s">
        <v>5184</v>
      </c>
      <c r="J360" s="249" t="s">
        <v>5185</v>
      </c>
      <c r="K360" s="249" t="s">
        <v>1176</v>
      </c>
      <c r="L360" s="249" t="s">
        <v>5186</v>
      </c>
      <c r="M360" s="250" t="s">
        <v>5187</v>
      </c>
    </row>
    <row r="361" spans="1:13">
      <c r="A361" s="248" t="s">
        <v>5188</v>
      </c>
      <c r="B361" s="249" t="s">
        <v>1061</v>
      </c>
      <c r="C361" s="249" t="s">
        <v>5189</v>
      </c>
      <c r="D361" s="249" t="s">
        <v>5190</v>
      </c>
      <c r="E361" s="249" t="s">
        <v>5191</v>
      </c>
      <c r="F361" s="249" t="s">
        <v>5192</v>
      </c>
      <c r="G361" s="249" t="s">
        <v>5193</v>
      </c>
      <c r="H361" s="249" t="s">
        <v>5194</v>
      </c>
      <c r="I361" s="249" t="s">
        <v>5195</v>
      </c>
      <c r="J361" s="249" t="s">
        <v>5196</v>
      </c>
      <c r="K361" s="249" t="s">
        <v>1176</v>
      </c>
      <c r="L361" s="249" t="s">
        <v>5197</v>
      </c>
      <c r="M361" s="250" t="s">
        <v>5198</v>
      </c>
    </row>
    <row r="362" spans="1:13">
      <c r="A362" s="248" t="s">
        <v>5199</v>
      </c>
      <c r="B362" s="249" t="s">
        <v>1061</v>
      </c>
      <c r="C362" s="249" t="s">
        <v>5189</v>
      </c>
      <c r="D362" s="249" t="s">
        <v>5200</v>
      </c>
      <c r="E362" s="249" t="s">
        <v>5201</v>
      </c>
      <c r="F362" s="249" t="s">
        <v>5202</v>
      </c>
      <c r="G362" s="249" t="s">
        <v>5203</v>
      </c>
      <c r="H362" s="249" t="s">
        <v>5204</v>
      </c>
      <c r="I362" s="249" t="s">
        <v>5205</v>
      </c>
      <c r="J362" s="249" t="s">
        <v>5206</v>
      </c>
      <c r="K362" s="249" t="s">
        <v>1176</v>
      </c>
      <c r="L362" s="249" t="s">
        <v>5207</v>
      </c>
      <c r="M362" s="250" t="s">
        <v>5208</v>
      </c>
    </row>
    <row r="363" spans="1:13">
      <c r="A363" s="248" t="s">
        <v>5209</v>
      </c>
      <c r="B363" s="249" t="s">
        <v>1061</v>
      </c>
      <c r="C363" s="249" t="s">
        <v>5189</v>
      </c>
      <c r="D363" s="249" t="s">
        <v>5210</v>
      </c>
      <c r="E363" s="249" t="s">
        <v>5211</v>
      </c>
      <c r="F363" s="249" t="s">
        <v>5212</v>
      </c>
      <c r="G363" s="249" t="s">
        <v>5213</v>
      </c>
      <c r="H363" s="249" t="s">
        <v>5214</v>
      </c>
      <c r="I363" s="249" t="s">
        <v>5215</v>
      </c>
      <c r="J363" s="249" t="s">
        <v>5216</v>
      </c>
      <c r="K363" s="249" t="s">
        <v>1176</v>
      </c>
      <c r="L363" s="249" t="s">
        <v>5217</v>
      </c>
      <c r="M363" s="250" t="s">
        <v>5218</v>
      </c>
    </row>
    <row r="364" spans="1:13">
      <c r="A364" s="248" t="s">
        <v>5219</v>
      </c>
      <c r="B364" s="249" t="s">
        <v>1061</v>
      </c>
      <c r="C364" s="249" t="s">
        <v>5189</v>
      </c>
      <c r="D364" s="249" t="s">
        <v>5220</v>
      </c>
      <c r="E364" s="249" t="s">
        <v>5221</v>
      </c>
      <c r="F364" s="249" t="s">
        <v>5222</v>
      </c>
      <c r="G364" s="249" t="s">
        <v>1176</v>
      </c>
      <c r="H364" s="249" t="s">
        <v>5223</v>
      </c>
      <c r="I364" s="249" t="s">
        <v>5224</v>
      </c>
      <c r="J364" s="249" t="s">
        <v>5225</v>
      </c>
      <c r="K364" s="249" t="s">
        <v>1176</v>
      </c>
      <c r="L364" s="249" t="s">
        <v>5226</v>
      </c>
      <c r="M364" s="250" t="s">
        <v>5227</v>
      </c>
    </row>
    <row r="365" spans="1:13">
      <c r="A365" s="248" t="s">
        <v>5228</v>
      </c>
      <c r="B365" s="249" t="s">
        <v>1061</v>
      </c>
      <c r="C365" s="249" t="s">
        <v>5189</v>
      </c>
      <c r="D365" s="249" t="s">
        <v>5229</v>
      </c>
      <c r="E365" s="249" t="s">
        <v>5230</v>
      </c>
      <c r="F365" s="249" t="s">
        <v>5231</v>
      </c>
      <c r="G365" s="249" t="s">
        <v>1176</v>
      </c>
      <c r="H365" s="249" t="s">
        <v>5232</v>
      </c>
      <c r="I365" s="249" t="s">
        <v>5233</v>
      </c>
      <c r="J365" s="249" t="s">
        <v>5234</v>
      </c>
      <c r="K365" s="249" t="s">
        <v>1176</v>
      </c>
      <c r="L365" s="249" t="s">
        <v>5235</v>
      </c>
      <c r="M365" s="250" t="s">
        <v>5236</v>
      </c>
    </row>
    <row r="366" spans="1:13">
      <c r="A366" s="248" t="s">
        <v>5237</v>
      </c>
      <c r="B366" s="249" t="s">
        <v>1061</v>
      </c>
      <c r="C366" s="249" t="s">
        <v>5189</v>
      </c>
      <c r="D366" s="249" t="s">
        <v>5238</v>
      </c>
      <c r="E366" s="249" t="s">
        <v>5239</v>
      </c>
      <c r="F366" s="249" t="s">
        <v>5240</v>
      </c>
      <c r="G366" s="249" t="s">
        <v>5241</v>
      </c>
      <c r="H366" s="249" t="s">
        <v>5242</v>
      </c>
      <c r="I366" s="249" t="s">
        <v>5243</v>
      </c>
      <c r="J366" s="249" t="s">
        <v>5244</v>
      </c>
      <c r="K366" s="249" t="s">
        <v>1176</v>
      </c>
      <c r="L366" s="249" t="s">
        <v>5245</v>
      </c>
      <c r="M366" s="250" t="s">
        <v>5246</v>
      </c>
    </row>
    <row r="367" spans="1:13">
      <c r="A367" s="248" t="s">
        <v>5247</v>
      </c>
      <c r="B367" s="249" t="s">
        <v>1061</v>
      </c>
      <c r="C367" s="249" t="s">
        <v>5189</v>
      </c>
      <c r="D367" s="249" t="s">
        <v>5248</v>
      </c>
      <c r="E367" s="249" t="s">
        <v>5249</v>
      </c>
      <c r="F367" s="249" t="s">
        <v>5250</v>
      </c>
      <c r="G367" s="249" t="s">
        <v>5251</v>
      </c>
      <c r="H367" s="249" t="s">
        <v>5252</v>
      </c>
      <c r="I367" s="249" t="s">
        <v>5253</v>
      </c>
      <c r="J367" s="249" t="s">
        <v>5254</v>
      </c>
      <c r="K367" s="249" t="s">
        <v>1176</v>
      </c>
      <c r="L367" s="249" t="s">
        <v>5255</v>
      </c>
      <c r="M367" s="250" t="s">
        <v>5256</v>
      </c>
    </row>
    <row r="368" spans="1:13">
      <c r="A368" s="248" t="s">
        <v>5257</v>
      </c>
      <c r="B368" s="249" t="s">
        <v>1061</v>
      </c>
      <c r="C368" s="249" t="s">
        <v>5258</v>
      </c>
      <c r="D368" s="249" t="s">
        <v>5259</v>
      </c>
      <c r="E368" s="249" t="s">
        <v>5260</v>
      </c>
      <c r="F368" s="249" t="s">
        <v>5261</v>
      </c>
      <c r="G368" s="249" t="s">
        <v>5262</v>
      </c>
      <c r="H368" s="249" t="s">
        <v>5263</v>
      </c>
      <c r="I368" s="249" t="s">
        <v>5264</v>
      </c>
      <c r="J368" s="249" t="s">
        <v>5265</v>
      </c>
      <c r="K368" s="249" t="s">
        <v>5266</v>
      </c>
      <c r="L368" s="249" t="s">
        <v>5267</v>
      </c>
      <c r="M368" s="250" t="s">
        <v>5268</v>
      </c>
    </row>
    <row r="369" spans="1:13">
      <c r="A369" s="248" t="s">
        <v>5269</v>
      </c>
      <c r="B369" s="249" t="s">
        <v>1061</v>
      </c>
      <c r="C369" s="249" t="s">
        <v>5258</v>
      </c>
      <c r="D369" s="249" t="s">
        <v>5270</v>
      </c>
      <c r="E369" s="249" t="s">
        <v>5271</v>
      </c>
      <c r="F369" s="249" t="s">
        <v>5272</v>
      </c>
      <c r="G369" s="249" t="s">
        <v>5273</v>
      </c>
      <c r="H369" s="249" t="s">
        <v>5274</v>
      </c>
      <c r="I369" s="249" t="s">
        <v>5275</v>
      </c>
      <c r="J369" s="249" t="s">
        <v>5276</v>
      </c>
      <c r="K369" s="249" t="s">
        <v>1176</v>
      </c>
      <c r="L369" s="249" t="s">
        <v>5277</v>
      </c>
      <c r="M369" s="250" t="s">
        <v>5278</v>
      </c>
    </row>
    <row r="370" spans="1:13">
      <c r="A370" s="248" t="s">
        <v>5279</v>
      </c>
      <c r="B370" s="249" t="s">
        <v>1061</v>
      </c>
      <c r="C370" s="249" t="s">
        <v>5258</v>
      </c>
      <c r="D370" s="249" t="s">
        <v>5280</v>
      </c>
      <c r="E370" s="249" t="s">
        <v>5281</v>
      </c>
      <c r="F370" s="249" t="s">
        <v>5282</v>
      </c>
      <c r="G370" s="249" t="s">
        <v>5283</v>
      </c>
      <c r="H370" s="249" t="s">
        <v>5284</v>
      </c>
      <c r="I370" s="249" t="s">
        <v>5285</v>
      </c>
      <c r="J370" s="249" t="s">
        <v>5286</v>
      </c>
      <c r="K370" s="249" t="s">
        <v>1176</v>
      </c>
      <c r="L370" s="249" t="s">
        <v>5287</v>
      </c>
      <c r="M370" s="250" t="s">
        <v>5288</v>
      </c>
    </row>
    <row r="371" spans="1:13">
      <c r="A371" s="248" t="s">
        <v>5289</v>
      </c>
      <c r="B371" s="249" t="s">
        <v>1061</v>
      </c>
      <c r="C371" s="249" t="s">
        <v>5258</v>
      </c>
      <c r="D371" s="249" t="s">
        <v>5290</v>
      </c>
      <c r="E371" s="249" t="s">
        <v>5291</v>
      </c>
      <c r="F371" s="249" t="s">
        <v>5292</v>
      </c>
      <c r="G371" s="249" t="s">
        <v>5293</v>
      </c>
      <c r="H371" s="249" t="s">
        <v>5294</v>
      </c>
      <c r="I371" s="249" t="s">
        <v>5295</v>
      </c>
      <c r="J371" s="249" t="s">
        <v>5296</v>
      </c>
      <c r="K371" s="249" t="s">
        <v>1176</v>
      </c>
      <c r="L371" s="249" t="s">
        <v>5297</v>
      </c>
      <c r="M371" s="250" t="s">
        <v>5298</v>
      </c>
    </row>
    <row r="372" spans="1:13">
      <c r="A372" s="248" t="s">
        <v>5299</v>
      </c>
      <c r="B372" s="249" t="s">
        <v>1061</v>
      </c>
      <c r="C372" s="249" t="s">
        <v>5258</v>
      </c>
      <c r="D372" s="249" t="s">
        <v>5300</v>
      </c>
      <c r="E372" s="249" t="s">
        <v>5301</v>
      </c>
      <c r="F372" s="249" t="s">
        <v>5302</v>
      </c>
      <c r="G372" s="249" t="s">
        <v>5303</v>
      </c>
      <c r="H372" s="249" t="s">
        <v>5304</v>
      </c>
      <c r="I372" s="249" t="s">
        <v>5305</v>
      </c>
      <c r="J372" s="249" t="s">
        <v>5306</v>
      </c>
      <c r="K372" s="249" t="s">
        <v>1176</v>
      </c>
      <c r="L372" s="249" t="s">
        <v>5307</v>
      </c>
      <c r="M372" s="250" t="s">
        <v>5308</v>
      </c>
    </row>
    <row r="373" spans="1:13">
      <c r="A373" s="248" t="s">
        <v>5309</v>
      </c>
      <c r="B373" s="249" t="s">
        <v>1061</v>
      </c>
      <c r="C373" s="249" t="s">
        <v>5258</v>
      </c>
      <c r="D373" s="249" t="s">
        <v>5310</v>
      </c>
      <c r="E373" s="249" t="s">
        <v>5311</v>
      </c>
      <c r="F373" s="249" t="s">
        <v>5312</v>
      </c>
      <c r="G373" s="249" t="s">
        <v>1228</v>
      </c>
      <c r="H373" s="249" t="s">
        <v>5313</v>
      </c>
      <c r="I373" s="249" t="s">
        <v>5314</v>
      </c>
      <c r="J373" s="249" t="s">
        <v>5315</v>
      </c>
      <c r="K373" s="249" t="s">
        <v>1176</v>
      </c>
      <c r="L373" s="249" t="s">
        <v>5316</v>
      </c>
      <c r="M373" s="250" t="s">
        <v>5317</v>
      </c>
    </row>
    <row r="374" spans="1:13">
      <c r="A374" s="248" t="s">
        <v>5318</v>
      </c>
      <c r="B374" s="249" t="s">
        <v>1061</v>
      </c>
      <c r="C374" s="249" t="s">
        <v>5258</v>
      </c>
      <c r="D374" s="249" t="s">
        <v>5319</v>
      </c>
      <c r="E374" s="249" t="s">
        <v>5320</v>
      </c>
      <c r="F374" s="249" t="s">
        <v>5321</v>
      </c>
      <c r="G374" s="249" t="s">
        <v>5322</v>
      </c>
      <c r="H374" s="249" t="s">
        <v>5323</v>
      </c>
      <c r="I374" s="249" t="s">
        <v>5324</v>
      </c>
      <c r="J374" s="249" t="s">
        <v>5325</v>
      </c>
      <c r="K374" s="249" t="s">
        <v>1176</v>
      </c>
      <c r="L374" s="249" t="s">
        <v>5326</v>
      </c>
      <c r="M374" s="250" t="s">
        <v>5327</v>
      </c>
    </row>
    <row r="375" spans="1:13">
      <c r="A375" s="248" t="s">
        <v>5328</v>
      </c>
      <c r="B375" s="249" t="s">
        <v>1061</v>
      </c>
      <c r="C375" s="249" t="s">
        <v>5258</v>
      </c>
      <c r="D375" s="249" t="s">
        <v>5329</v>
      </c>
      <c r="E375" s="249" t="s">
        <v>1176</v>
      </c>
      <c r="F375" s="249" t="s">
        <v>5330</v>
      </c>
      <c r="G375" s="249" t="s">
        <v>5331</v>
      </c>
      <c r="H375" s="249" t="s">
        <v>5332</v>
      </c>
      <c r="I375" s="249" t="s">
        <v>5333</v>
      </c>
      <c r="J375" s="249" t="s">
        <v>5334</v>
      </c>
      <c r="K375" s="249" t="s">
        <v>1176</v>
      </c>
      <c r="L375" s="249" t="s">
        <v>5335</v>
      </c>
      <c r="M375" s="250" t="s">
        <v>5336</v>
      </c>
    </row>
    <row r="376" spans="1:13">
      <c r="A376" s="248" t="s">
        <v>5337</v>
      </c>
      <c r="B376" s="249" t="s">
        <v>1061</v>
      </c>
      <c r="C376" s="249" t="s">
        <v>5258</v>
      </c>
      <c r="D376" s="249" t="s">
        <v>5338</v>
      </c>
      <c r="E376" s="249" t="s">
        <v>5339</v>
      </c>
      <c r="F376" s="249" t="s">
        <v>5340</v>
      </c>
      <c r="G376" s="249" t="s">
        <v>5341</v>
      </c>
      <c r="H376" s="249" t="s">
        <v>5342</v>
      </c>
      <c r="I376" s="249" t="s">
        <v>5343</v>
      </c>
      <c r="J376" s="249" t="s">
        <v>5344</v>
      </c>
      <c r="K376" s="249" t="s">
        <v>1176</v>
      </c>
      <c r="L376" s="249" t="s">
        <v>5345</v>
      </c>
      <c r="M376" s="250" t="s">
        <v>5346</v>
      </c>
    </row>
    <row r="377" spans="1:13">
      <c r="A377" s="248" t="s">
        <v>5347</v>
      </c>
      <c r="B377" s="249" t="s">
        <v>1061</v>
      </c>
      <c r="C377" s="249" t="s">
        <v>5258</v>
      </c>
      <c r="D377" s="249" t="s">
        <v>5348</v>
      </c>
      <c r="E377" s="249" t="s">
        <v>5349</v>
      </c>
      <c r="F377" s="249" t="s">
        <v>5350</v>
      </c>
      <c r="G377" s="249" t="s">
        <v>5351</v>
      </c>
      <c r="H377" s="249" t="s">
        <v>5352</v>
      </c>
      <c r="I377" s="249" t="s">
        <v>5353</v>
      </c>
      <c r="J377" s="249" t="s">
        <v>5354</v>
      </c>
      <c r="K377" s="249" t="s">
        <v>1176</v>
      </c>
      <c r="L377" s="249" t="s">
        <v>5355</v>
      </c>
      <c r="M377" s="250" t="s">
        <v>5356</v>
      </c>
    </row>
    <row r="378" spans="1:13">
      <c r="A378" s="248" t="s">
        <v>5357</v>
      </c>
      <c r="B378" s="249" t="s">
        <v>1061</v>
      </c>
      <c r="C378" s="249" t="s">
        <v>5358</v>
      </c>
      <c r="D378" s="249" t="s">
        <v>5359</v>
      </c>
      <c r="E378" s="249" t="s">
        <v>5360</v>
      </c>
      <c r="F378" s="249" t="s">
        <v>5361</v>
      </c>
      <c r="G378" s="249" t="s">
        <v>5362</v>
      </c>
      <c r="H378" s="249" t="s">
        <v>5363</v>
      </c>
      <c r="I378" s="249" t="s">
        <v>5364</v>
      </c>
      <c r="J378" s="249" t="s">
        <v>5365</v>
      </c>
      <c r="K378" s="249" t="s">
        <v>1176</v>
      </c>
      <c r="L378" s="249" t="s">
        <v>5366</v>
      </c>
      <c r="M378" s="250" t="s">
        <v>5367</v>
      </c>
    </row>
    <row r="379" spans="1:13">
      <c r="A379" s="248" t="s">
        <v>5368</v>
      </c>
      <c r="B379" s="249" t="s">
        <v>1061</v>
      </c>
      <c r="C379" s="249" t="s">
        <v>5358</v>
      </c>
      <c r="D379" s="249" t="s">
        <v>5369</v>
      </c>
      <c r="E379" s="249" t="s">
        <v>5370</v>
      </c>
      <c r="F379" s="249" t="s">
        <v>5371</v>
      </c>
      <c r="G379" s="249" t="s">
        <v>5372</v>
      </c>
      <c r="H379" s="249" t="s">
        <v>5373</v>
      </c>
      <c r="I379" s="249" t="s">
        <v>5374</v>
      </c>
      <c r="J379" s="249" t="s">
        <v>5375</v>
      </c>
      <c r="K379" s="249" t="s">
        <v>5376</v>
      </c>
      <c r="L379" s="249" t="s">
        <v>5377</v>
      </c>
      <c r="M379" s="250" t="s">
        <v>5378</v>
      </c>
    </row>
    <row r="380" spans="1:13">
      <c r="A380" s="248" t="s">
        <v>5379</v>
      </c>
      <c r="B380" s="249" t="s">
        <v>1061</v>
      </c>
      <c r="C380" s="249" t="s">
        <v>5358</v>
      </c>
      <c r="D380" s="249" t="s">
        <v>5380</v>
      </c>
      <c r="E380" s="249" t="s">
        <v>5381</v>
      </c>
      <c r="F380" s="249" t="s">
        <v>5382</v>
      </c>
      <c r="G380" s="249" t="s">
        <v>5383</v>
      </c>
      <c r="H380" s="249" t="s">
        <v>5384</v>
      </c>
      <c r="I380" s="249" t="s">
        <v>5385</v>
      </c>
      <c r="J380" s="249" t="s">
        <v>5386</v>
      </c>
      <c r="K380" s="249" t="s">
        <v>1176</v>
      </c>
      <c r="L380" s="249" t="s">
        <v>5387</v>
      </c>
      <c r="M380" s="250" t="s">
        <v>5388</v>
      </c>
    </row>
    <row r="381" spans="1:13">
      <c r="A381" s="248" t="s">
        <v>5389</v>
      </c>
      <c r="B381" s="249" t="s">
        <v>1061</v>
      </c>
      <c r="C381" s="249" t="s">
        <v>5358</v>
      </c>
      <c r="D381" s="249" t="s">
        <v>5390</v>
      </c>
      <c r="E381" s="249" t="s">
        <v>5391</v>
      </c>
      <c r="F381" s="249" t="s">
        <v>5392</v>
      </c>
      <c r="G381" s="249" t="s">
        <v>5393</v>
      </c>
      <c r="H381" s="249" t="s">
        <v>5394</v>
      </c>
      <c r="I381" s="249" t="s">
        <v>5395</v>
      </c>
      <c r="J381" s="249" t="s">
        <v>5396</v>
      </c>
      <c r="K381" s="249" t="s">
        <v>1176</v>
      </c>
      <c r="L381" s="249" t="s">
        <v>5397</v>
      </c>
      <c r="M381" s="250" t="s">
        <v>5398</v>
      </c>
    </row>
    <row r="382" spans="1:13">
      <c r="A382" s="248" t="s">
        <v>5399</v>
      </c>
      <c r="B382" s="249" t="s">
        <v>1061</v>
      </c>
      <c r="C382" s="249" t="s">
        <v>5400</v>
      </c>
      <c r="D382" s="249" t="s">
        <v>5401</v>
      </c>
      <c r="E382" s="249" t="s">
        <v>5402</v>
      </c>
      <c r="F382" s="249" t="s">
        <v>5403</v>
      </c>
      <c r="G382" s="249" t="s">
        <v>5404</v>
      </c>
      <c r="H382" s="249" t="s">
        <v>5405</v>
      </c>
      <c r="I382" s="249" t="s">
        <v>5406</v>
      </c>
      <c r="J382" s="249" t="s">
        <v>5407</v>
      </c>
      <c r="K382" s="249" t="s">
        <v>1176</v>
      </c>
      <c r="L382" s="249" t="s">
        <v>5408</v>
      </c>
      <c r="M382" s="250" t="s">
        <v>5409</v>
      </c>
    </row>
    <row r="383" spans="1:13">
      <c r="A383" s="248" t="s">
        <v>5410</v>
      </c>
      <c r="B383" s="249" t="s">
        <v>1061</v>
      </c>
      <c r="C383" s="249" t="s">
        <v>5400</v>
      </c>
      <c r="D383" s="249" t="s">
        <v>5411</v>
      </c>
      <c r="E383" s="249" t="s">
        <v>5412</v>
      </c>
      <c r="F383" s="249" t="s">
        <v>5413</v>
      </c>
      <c r="G383" s="249" t="s">
        <v>5414</v>
      </c>
      <c r="H383" s="249" t="s">
        <v>5415</v>
      </c>
      <c r="I383" s="249" t="s">
        <v>5416</v>
      </c>
      <c r="J383" s="249" t="s">
        <v>5417</v>
      </c>
      <c r="K383" s="249" t="s">
        <v>1176</v>
      </c>
      <c r="L383" s="249" t="s">
        <v>5418</v>
      </c>
      <c r="M383" s="250" t="s">
        <v>5419</v>
      </c>
    </row>
    <row r="384" spans="1:13">
      <c r="A384" s="248" t="s">
        <v>5420</v>
      </c>
      <c r="B384" s="249" t="s">
        <v>1061</v>
      </c>
      <c r="C384" s="249" t="s">
        <v>5400</v>
      </c>
      <c r="D384" s="249" t="s">
        <v>5421</v>
      </c>
      <c r="E384" s="249" t="s">
        <v>5422</v>
      </c>
      <c r="F384" s="249" t="s">
        <v>5423</v>
      </c>
      <c r="G384" s="249" t="s">
        <v>5424</v>
      </c>
      <c r="H384" s="249" t="s">
        <v>5425</v>
      </c>
      <c r="I384" s="249" t="s">
        <v>5426</v>
      </c>
      <c r="J384" s="249" t="s">
        <v>5427</v>
      </c>
      <c r="K384" s="249" t="s">
        <v>1176</v>
      </c>
      <c r="L384" s="249" t="s">
        <v>5428</v>
      </c>
      <c r="M384" s="250" t="s">
        <v>5429</v>
      </c>
    </row>
    <row r="385" spans="1:13">
      <c r="A385" s="248" t="s">
        <v>5430</v>
      </c>
      <c r="B385" s="249" t="s">
        <v>1061</v>
      </c>
      <c r="C385" s="249" t="s">
        <v>5400</v>
      </c>
      <c r="D385" s="249" t="s">
        <v>5431</v>
      </c>
      <c r="E385" s="249" t="s">
        <v>5432</v>
      </c>
      <c r="F385" s="249" t="s">
        <v>5433</v>
      </c>
      <c r="G385" s="249" t="s">
        <v>5434</v>
      </c>
      <c r="H385" s="249" t="s">
        <v>5435</v>
      </c>
      <c r="I385" s="249" t="s">
        <v>5436</v>
      </c>
      <c r="J385" s="249" t="s">
        <v>5437</v>
      </c>
      <c r="K385" s="249" t="s">
        <v>1176</v>
      </c>
      <c r="L385" s="249" t="s">
        <v>5438</v>
      </c>
      <c r="M385" s="250" t="s">
        <v>5439</v>
      </c>
    </row>
    <row r="386" spans="1:13">
      <c r="A386" s="248" t="s">
        <v>5440</v>
      </c>
      <c r="B386" s="249" t="s">
        <v>1061</v>
      </c>
      <c r="C386" s="249" t="s">
        <v>5400</v>
      </c>
      <c r="D386" s="249" t="s">
        <v>5441</v>
      </c>
      <c r="E386" s="249" t="s">
        <v>5442</v>
      </c>
      <c r="F386" s="249" t="s">
        <v>5443</v>
      </c>
      <c r="G386" s="249" t="s">
        <v>5444</v>
      </c>
      <c r="H386" s="249" t="s">
        <v>5445</v>
      </c>
      <c r="I386" s="249" t="s">
        <v>5446</v>
      </c>
      <c r="J386" s="249" t="s">
        <v>5447</v>
      </c>
      <c r="K386" s="249" t="s">
        <v>1176</v>
      </c>
      <c r="L386" s="249" t="s">
        <v>5448</v>
      </c>
      <c r="M386" s="250" t="s">
        <v>5449</v>
      </c>
    </row>
    <row r="387" spans="1:13">
      <c r="A387" s="248" t="s">
        <v>5450</v>
      </c>
      <c r="B387" s="249" t="s">
        <v>1061</v>
      </c>
      <c r="C387" s="249" t="s">
        <v>5400</v>
      </c>
      <c r="D387" s="249" t="s">
        <v>5451</v>
      </c>
      <c r="E387" s="249" t="s">
        <v>5452</v>
      </c>
      <c r="F387" s="249" t="s">
        <v>5453</v>
      </c>
      <c r="G387" s="249" t="s">
        <v>5454</v>
      </c>
      <c r="H387" s="249" t="s">
        <v>5455</v>
      </c>
      <c r="I387" s="249" t="s">
        <v>5456</v>
      </c>
      <c r="J387" s="249" t="s">
        <v>5457</v>
      </c>
      <c r="K387" s="249" t="s">
        <v>1176</v>
      </c>
      <c r="L387" s="249" t="s">
        <v>5458</v>
      </c>
      <c r="M387" s="250" t="s">
        <v>5459</v>
      </c>
    </row>
    <row r="388" spans="1:13">
      <c r="A388" s="248" t="s">
        <v>5460</v>
      </c>
      <c r="B388" s="249" t="s">
        <v>1061</v>
      </c>
      <c r="C388" s="249" t="s">
        <v>5461</v>
      </c>
      <c r="D388" s="249" t="s">
        <v>5462</v>
      </c>
      <c r="E388" s="249" t="s">
        <v>5463</v>
      </c>
      <c r="F388" s="249" t="s">
        <v>5464</v>
      </c>
      <c r="G388" s="249" t="s">
        <v>5465</v>
      </c>
      <c r="H388" s="249" t="s">
        <v>5466</v>
      </c>
      <c r="I388" s="249" t="s">
        <v>5467</v>
      </c>
      <c r="J388" s="249" t="s">
        <v>5468</v>
      </c>
      <c r="K388" s="249" t="s">
        <v>5469</v>
      </c>
      <c r="L388" s="249" t="s">
        <v>5470</v>
      </c>
      <c r="M388" s="250" t="s">
        <v>5471</v>
      </c>
    </row>
    <row r="389" spans="1:13">
      <c r="A389" s="248" t="s">
        <v>5472</v>
      </c>
      <c r="B389" s="249" t="s">
        <v>1061</v>
      </c>
      <c r="C389" s="249" t="s">
        <v>5461</v>
      </c>
      <c r="D389" s="249" t="s">
        <v>5473</v>
      </c>
      <c r="E389" s="249" t="s">
        <v>5474</v>
      </c>
      <c r="F389" s="249" t="s">
        <v>5475</v>
      </c>
      <c r="G389" s="249" t="s">
        <v>5476</v>
      </c>
      <c r="H389" s="249" t="s">
        <v>5477</v>
      </c>
      <c r="I389" s="249" t="s">
        <v>5478</v>
      </c>
      <c r="J389" s="249" t="s">
        <v>5479</v>
      </c>
      <c r="K389" s="249" t="s">
        <v>1176</v>
      </c>
      <c r="L389" s="249" t="s">
        <v>5480</v>
      </c>
      <c r="M389" s="250" t="s">
        <v>5481</v>
      </c>
    </row>
    <row r="390" spans="1:13">
      <c r="A390" s="248" t="s">
        <v>5482</v>
      </c>
      <c r="B390" s="249" t="s">
        <v>1061</v>
      </c>
      <c r="C390" s="249" t="s">
        <v>5461</v>
      </c>
      <c r="D390" s="249" t="s">
        <v>5483</v>
      </c>
      <c r="E390" s="249" t="s">
        <v>5484</v>
      </c>
      <c r="F390" s="249" t="s">
        <v>5485</v>
      </c>
      <c r="G390" s="249" t="s">
        <v>5486</v>
      </c>
      <c r="H390" s="249" t="s">
        <v>5487</v>
      </c>
      <c r="I390" s="249" t="s">
        <v>5488</v>
      </c>
      <c r="J390" s="249" t="s">
        <v>5489</v>
      </c>
      <c r="K390" s="249" t="s">
        <v>1176</v>
      </c>
      <c r="L390" s="249" t="s">
        <v>5490</v>
      </c>
      <c r="M390" s="250" t="s">
        <v>5491</v>
      </c>
    </row>
    <row r="391" spans="1:13">
      <c r="A391" s="248" t="s">
        <v>5492</v>
      </c>
      <c r="B391" s="249" t="s">
        <v>1061</v>
      </c>
      <c r="C391" s="249" t="s">
        <v>5461</v>
      </c>
      <c r="D391" s="249" t="s">
        <v>5493</v>
      </c>
      <c r="E391" s="249" t="s">
        <v>5494</v>
      </c>
      <c r="F391" s="249" t="s">
        <v>5495</v>
      </c>
      <c r="G391" s="249" t="s">
        <v>5496</v>
      </c>
      <c r="H391" s="249" t="s">
        <v>5497</v>
      </c>
      <c r="I391" s="249" t="s">
        <v>5498</v>
      </c>
      <c r="J391" s="249" t="s">
        <v>5499</v>
      </c>
      <c r="K391" s="249" t="s">
        <v>1176</v>
      </c>
      <c r="L391" s="249" t="s">
        <v>5500</v>
      </c>
      <c r="M391" s="250" t="s">
        <v>5501</v>
      </c>
    </row>
    <row r="392" spans="1:13">
      <c r="A392" s="248" t="s">
        <v>5502</v>
      </c>
      <c r="B392" s="249" t="s">
        <v>1061</v>
      </c>
      <c r="C392" s="249" t="s">
        <v>5461</v>
      </c>
      <c r="D392" s="249" t="s">
        <v>5503</v>
      </c>
      <c r="E392" s="249" t="s">
        <v>5504</v>
      </c>
      <c r="F392" s="249" t="s">
        <v>5505</v>
      </c>
      <c r="G392" s="249" t="s">
        <v>5506</v>
      </c>
      <c r="H392" s="249" t="s">
        <v>5507</v>
      </c>
      <c r="I392" s="249" t="s">
        <v>5508</v>
      </c>
      <c r="J392" s="249" t="s">
        <v>5509</v>
      </c>
      <c r="K392" s="249" t="s">
        <v>1176</v>
      </c>
      <c r="L392" s="249" t="s">
        <v>5510</v>
      </c>
      <c r="M392" s="250" t="s">
        <v>5511</v>
      </c>
    </row>
    <row r="393" spans="1:13">
      <c r="A393" s="248" t="s">
        <v>5512</v>
      </c>
      <c r="B393" s="249" t="s">
        <v>1061</v>
      </c>
      <c r="C393" s="249" t="s">
        <v>5461</v>
      </c>
      <c r="D393" s="249" t="s">
        <v>5513</v>
      </c>
      <c r="E393" s="249" t="s">
        <v>5514</v>
      </c>
      <c r="F393" s="249" t="s">
        <v>5515</v>
      </c>
      <c r="G393" s="249" t="s">
        <v>5516</v>
      </c>
      <c r="H393" s="249" t="s">
        <v>5517</v>
      </c>
      <c r="I393" s="249" t="s">
        <v>5518</v>
      </c>
      <c r="J393" s="249" t="s">
        <v>5519</v>
      </c>
      <c r="K393" s="249" t="s">
        <v>1176</v>
      </c>
      <c r="L393" s="249" t="s">
        <v>5520</v>
      </c>
      <c r="M393" s="250" t="s">
        <v>5521</v>
      </c>
    </row>
    <row r="394" spans="1:13">
      <c r="A394" s="248" t="s">
        <v>5522</v>
      </c>
      <c r="B394" s="249" t="s">
        <v>1061</v>
      </c>
      <c r="C394" s="249" t="s">
        <v>5461</v>
      </c>
      <c r="D394" s="249" t="s">
        <v>5523</v>
      </c>
      <c r="E394" s="249" t="s">
        <v>5524</v>
      </c>
      <c r="F394" s="249" t="s">
        <v>5525</v>
      </c>
      <c r="G394" s="249" t="s">
        <v>5526</v>
      </c>
      <c r="H394" s="249" t="s">
        <v>5527</v>
      </c>
      <c r="I394" s="249" t="s">
        <v>5528</v>
      </c>
      <c r="J394" s="249" t="s">
        <v>5529</v>
      </c>
      <c r="K394" s="249" t="s">
        <v>1176</v>
      </c>
      <c r="L394" s="249" t="s">
        <v>5530</v>
      </c>
      <c r="M394" s="250" t="s">
        <v>5531</v>
      </c>
    </row>
    <row r="395" spans="1:13">
      <c r="A395" s="248" t="s">
        <v>5532</v>
      </c>
      <c r="B395" s="249" t="s">
        <v>1061</v>
      </c>
      <c r="C395" s="249" t="s">
        <v>5461</v>
      </c>
      <c r="D395" s="249" t="s">
        <v>5533</v>
      </c>
      <c r="E395" s="249" t="s">
        <v>5534</v>
      </c>
      <c r="F395" s="249" t="s">
        <v>5535</v>
      </c>
      <c r="G395" s="249" t="s">
        <v>5536</v>
      </c>
      <c r="H395" s="249" t="s">
        <v>5537</v>
      </c>
      <c r="I395" s="249" t="s">
        <v>5538</v>
      </c>
      <c r="J395" s="249" t="s">
        <v>5539</v>
      </c>
      <c r="K395" s="249" t="s">
        <v>1176</v>
      </c>
      <c r="L395" s="249" t="s">
        <v>5540</v>
      </c>
      <c r="M395" s="250" t="s">
        <v>5541</v>
      </c>
    </row>
    <row r="396" spans="1:13">
      <c r="A396" s="248" t="s">
        <v>5542</v>
      </c>
      <c r="B396" s="249" t="s">
        <v>1061</v>
      </c>
      <c r="C396" s="249" t="s">
        <v>5461</v>
      </c>
      <c r="D396" s="249" t="s">
        <v>5543</v>
      </c>
      <c r="E396" s="249" t="s">
        <v>5544</v>
      </c>
      <c r="F396" s="249" t="s">
        <v>5545</v>
      </c>
      <c r="G396" s="249" t="s">
        <v>5546</v>
      </c>
      <c r="H396" s="249" t="s">
        <v>5547</v>
      </c>
      <c r="I396" s="249" t="s">
        <v>5548</v>
      </c>
      <c r="J396" s="249" t="s">
        <v>5549</v>
      </c>
      <c r="K396" s="249" t="s">
        <v>1176</v>
      </c>
      <c r="L396" s="249" t="s">
        <v>5550</v>
      </c>
      <c r="M396" s="250" t="s">
        <v>5551</v>
      </c>
    </row>
    <row r="397" spans="1:13">
      <c r="A397" s="248" t="s">
        <v>5552</v>
      </c>
      <c r="B397" s="249" t="s">
        <v>1061</v>
      </c>
      <c r="C397" s="249" t="s">
        <v>5461</v>
      </c>
      <c r="D397" s="249" t="s">
        <v>5553</v>
      </c>
      <c r="E397" s="249" t="s">
        <v>5554</v>
      </c>
      <c r="F397" s="249" t="s">
        <v>5555</v>
      </c>
      <c r="G397" s="249" t="s">
        <v>5556</v>
      </c>
      <c r="H397" s="249" t="s">
        <v>5557</v>
      </c>
      <c r="I397" s="249" t="s">
        <v>5558</v>
      </c>
      <c r="J397" s="249" t="s">
        <v>5559</v>
      </c>
      <c r="K397" s="249" t="s">
        <v>1176</v>
      </c>
      <c r="L397" s="249" t="s">
        <v>5560</v>
      </c>
      <c r="M397" s="250" t="s">
        <v>5561</v>
      </c>
    </row>
    <row r="398" spans="1:13">
      <c r="A398" s="248" t="s">
        <v>5562</v>
      </c>
      <c r="B398" s="249" t="s">
        <v>1061</v>
      </c>
      <c r="C398" s="249" t="s">
        <v>5461</v>
      </c>
      <c r="D398" s="249" t="s">
        <v>5563</v>
      </c>
      <c r="E398" s="249" t="s">
        <v>5564</v>
      </c>
      <c r="F398" s="249" t="s">
        <v>5565</v>
      </c>
      <c r="G398" s="249" t="s">
        <v>5566</v>
      </c>
      <c r="H398" s="249" t="s">
        <v>5567</v>
      </c>
      <c r="I398" s="249" t="s">
        <v>5568</v>
      </c>
      <c r="J398" s="249" t="s">
        <v>5569</v>
      </c>
      <c r="K398" s="249" t="s">
        <v>1176</v>
      </c>
      <c r="L398" s="249" t="s">
        <v>5570</v>
      </c>
      <c r="M398" s="250" t="s">
        <v>5571</v>
      </c>
    </row>
    <row r="399" spans="1:13">
      <c r="A399" s="248" t="s">
        <v>5572</v>
      </c>
      <c r="B399" s="249" t="s">
        <v>490</v>
      </c>
      <c r="C399" s="249" t="s">
        <v>5573</v>
      </c>
      <c r="D399" s="249" t="s">
        <v>5574</v>
      </c>
      <c r="E399" s="249" t="s">
        <v>5575</v>
      </c>
      <c r="F399" s="249" t="s">
        <v>5576</v>
      </c>
      <c r="G399" s="249" t="s">
        <v>5577</v>
      </c>
      <c r="H399" s="249" t="s">
        <v>5578</v>
      </c>
      <c r="I399" s="249" t="s">
        <v>5579</v>
      </c>
      <c r="J399" s="249" t="s">
        <v>5580</v>
      </c>
      <c r="K399" s="249" t="s">
        <v>1176</v>
      </c>
      <c r="L399" s="249" t="s">
        <v>5581</v>
      </c>
      <c r="M399" s="250" t="s">
        <v>5582</v>
      </c>
    </row>
    <row r="400" spans="1:13">
      <c r="A400" s="248" t="s">
        <v>5583</v>
      </c>
      <c r="B400" s="249" t="s">
        <v>490</v>
      </c>
      <c r="C400" s="249" t="s">
        <v>5573</v>
      </c>
      <c r="D400" s="249" t="s">
        <v>5584</v>
      </c>
      <c r="E400" s="249" t="s">
        <v>5585</v>
      </c>
      <c r="F400" s="249" t="s">
        <v>2328</v>
      </c>
      <c r="G400" s="249" t="s">
        <v>5586</v>
      </c>
      <c r="H400" s="249" t="s">
        <v>5587</v>
      </c>
      <c r="I400" s="249" t="s">
        <v>5588</v>
      </c>
      <c r="J400" s="249" t="s">
        <v>5589</v>
      </c>
      <c r="K400" s="249" t="s">
        <v>1176</v>
      </c>
      <c r="L400" s="249" t="s">
        <v>5590</v>
      </c>
      <c r="M400" s="250" t="s">
        <v>5591</v>
      </c>
    </row>
    <row r="401" spans="1:13">
      <c r="A401" s="248" t="s">
        <v>5592</v>
      </c>
      <c r="B401" s="249" t="s">
        <v>490</v>
      </c>
      <c r="C401" s="249" t="s">
        <v>5573</v>
      </c>
      <c r="D401" s="249" t="s">
        <v>5593</v>
      </c>
      <c r="E401" s="249" t="s">
        <v>5594</v>
      </c>
      <c r="F401" s="249" t="s">
        <v>5595</v>
      </c>
      <c r="G401" s="249" t="s">
        <v>1176</v>
      </c>
      <c r="H401" s="249" t="s">
        <v>5596</v>
      </c>
      <c r="I401" s="249" t="s">
        <v>5597</v>
      </c>
      <c r="J401" s="249" t="s">
        <v>5598</v>
      </c>
      <c r="K401" s="249" t="s">
        <v>1176</v>
      </c>
      <c r="L401" s="249" t="s">
        <v>5599</v>
      </c>
      <c r="M401" s="250" t="s">
        <v>5600</v>
      </c>
    </row>
    <row r="402" spans="1:13">
      <c r="A402" s="248" t="s">
        <v>5601</v>
      </c>
      <c r="B402" s="249" t="s">
        <v>490</v>
      </c>
      <c r="C402" s="249" t="s">
        <v>5573</v>
      </c>
      <c r="D402" s="249" t="s">
        <v>5602</v>
      </c>
      <c r="E402" s="249" t="s">
        <v>5603</v>
      </c>
      <c r="F402" s="249" t="s">
        <v>5604</v>
      </c>
      <c r="G402" s="249" t="s">
        <v>5605</v>
      </c>
      <c r="H402" s="249" t="s">
        <v>5606</v>
      </c>
      <c r="I402" s="249" t="s">
        <v>5607</v>
      </c>
      <c r="J402" s="249" t="s">
        <v>5608</v>
      </c>
      <c r="K402" s="249" t="s">
        <v>1176</v>
      </c>
      <c r="L402" s="249" t="s">
        <v>5609</v>
      </c>
      <c r="M402" s="250" t="s">
        <v>5610</v>
      </c>
    </row>
    <row r="403" spans="1:13">
      <c r="A403" s="248" t="s">
        <v>5611</v>
      </c>
      <c r="B403" s="249" t="s">
        <v>490</v>
      </c>
      <c r="C403" s="249" t="s">
        <v>5573</v>
      </c>
      <c r="D403" s="249" t="s">
        <v>5612</v>
      </c>
      <c r="E403" s="249" t="s">
        <v>5613</v>
      </c>
      <c r="F403" s="249" t="s">
        <v>5614</v>
      </c>
      <c r="G403" s="249" t="s">
        <v>1176</v>
      </c>
      <c r="H403" s="249" t="s">
        <v>5615</v>
      </c>
      <c r="I403" s="249" t="s">
        <v>5616</v>
      </c>
      <c r="J403" s="249" t="s">
        <v>5617</v>
      </c>
      <c r="K403" s="249" t="s">
        <v>1176</v>
      </c>
      <c r="L403" s="249" t="s">
        <v>5618</v>
      </c>
      <c r="M403" s="250" t="s">
        <v>5619</v>
      </c>
    </row>
    <row r="404" spans="1:13">
      <c r="A404" s="248" t="s">
        <v>5620</v>
      </c>
      <c r="B404" s="249" t="s">
        <v>490</v>
      </c>
      <c r="C404" s="249" t="s">
        <v>5573</v>
      </c>
      <c r="D404" s="249" t="s">
        <v>5621</v>
      </c>
      <c r="E404" s="249" t="s">
        <v>5622</v>
      </c>
      <c r="F404" s="249" t="s">
        <v>5623</v>
      </c>
      <c r="G404" s="249" t="s">
        <v>5624</v>
      </c>
      <c r="H404" s="249" t="s">
        <v>5625</v>
      </c>
      <c r="I404" s="249" t="s">
        <v>5626</v>
      </c>
      <c r="J404" s="249" t="s">
        <v>5627</v>
      </c>
      <c r="K404" s="249" t="s">
        <v>1176</v>
      </c>
      <c r="L404" s="249" t="s">
        <v>3919</v>
      </c>
      <c r="M404" s="250" t="s">
        <v>5628</v>
      </c>
    </row>
    <row r="405" spans="1:13">
      <c r="A405" s="248" t="s">
        <v>5629</v>
      </c>
      <c r="B405" s="249" t="s">
        <v>490</v>
      </c>
      <c r="C405" s="249" t="s">
        <v>5573</v>
      </c>
      <c r="D405" s="249" t="s">
        <v>5630</v>
      </c>
      <c r="E405" s="249" t="s">
        <v>5631</v>
      </c>
      <c r="F405" s="249" t="s">
        <v>5632</v>
      </c>
      <c r="G405" s="249" t="s">
        <v>5633</v>
      </c>
      <c r="H405" s="249" t="s">
        <v>5634</v>
      </c>
      <c r="I405" s="249" t="s">
        <v>5635</v>
      </c>
      <c r="J405" s="249" t="s">
        <v>5636</v>
      </c>
      <c r="K405" s="249" t="s">
        <v>1176</v>
      </c>
      <c r="L405" s="249" t="s">
        <v>5637</v>
      </c>
      <c r="M405" s="250" t="s">
        <v>5638</v>
      </c>
    </row>
    <row r="406" spans="1:13">
      <c r="A406" s="248" t="s">
        <v>5639</v>
      </c>
      <c r="B406" s="249" t="s">
        <v>490</v>
      </c>
      <c r="C406" s="249" t="s">
        <v>5573</v>
      </c>
      <c r="D406" s="249" t="s">
        <v>5640</v>
      </c>
      <c r="E406" s="249" t="s">
        <v>5641</v>
      </c>
      <c r="F406" s="249" t="s">
        <v>5642</v>
      </c>
      <c r="G406" s="249" t="s">
        <v>5643</v>
      </c>
      <c r="H406" s="249" t="s">
        <v>5644</v>
      </c>
      <c r="I406" s="249" t="s">
        <v>5645</v>
      </c>
      <c r="J406" s="249" t="s">
        <v>5646</v>
      </c>
      <c r="K406" s="249" t="s">
        <v>1176</v>
      </c>
      <c r="L406" s="249" t="s">
        <v>5647</v>
      </c>
      <c r="M406" s="250" t="s">
        <v>5648</v>
      </c>
    </row>
    <row r="407" spans="1:13">
      <c r="A407" s="248" t="s">
        <v>5649</v>
      </c>
      <c r="B407" s="249" t="s">
        <v>490</v>
      </c>
      <c r="C407" s="249" t="s">
        <v>5573</v>
      </c>
      <c r="D407" s="249" t="s">
        <v>5650</v>
      </c>
      <c r="E407" s="249" t="s">
        <v>5651</v>
      </c>
      <c r="F407" s="249" t="s">
        <v>5652</v>
      </c>
      <c r="G407" s="249" t="s">
        <v>5653</v>
      </c>
      <c r="H407" s="249" t="s">
        <v>5654</v>
      </c>
      <c r="I407" s="249" t="s">
        <v>5655</v>
      </c>
      <c r="J407" s="249" t="s">
        <v>5656</v>
      </c>
      <c r="K407" s="249" t="s">
        <v>1176</v>
      </c>
      <c r="L407" s="249" t="s">
        <v>5657</v>
      </c>
      <c r="M407" s="250" t="s">
        <v>5658</v>
      </c>
    </row>
    <row r="408" spans="1:13">
      <c r="A408" s="248" t="s">
        <v>5659</v>
      </c>
      <c r="B408" s="249" t="s">
        <v>490</v>
      </c>
      <c r="C408" s="249" t="s">
        <v>5573</v>
      </c>
      <c r="D408" s="249" t="s">
        <v>5660</v>
      </c>
      <c r="E408" s="249" t="s">
        <v>5661</v>
      </c>
      <c r="F408" s="249" t="s">
        <v>5662</v>
      </c>
      <c r="G408" s="249" t="s">
        <v>1176</v>
      </c>
      <c r="H408" s="249" t="s">
        <v>5663</v>
      </c>
      <c r="I408" s="249" t="s">
        <v>5664</v>
      </c>
      <c r="J408" s="249" t="s">
        <v>5665</v>
      </c>
      <c r="K408" s="249" t="s">
        <v>1176</v>
      </c>
      <c r="L408" s="249" t="s">
        <v>5666</v>
      </c>
      <c r="M408" s="250" t="s">
        <v>5667</v>
      </c>
    </row>
    <row r="409" spans="1:13">
      <c r="A409" s="248" t="s">
        <v>5668</v>
      </c>
      <c r="B409" s="249" t="s">
        <v>490</v>
      </c>
      <c r="C409" s="249" t="s">
        <v>5573</v>
      </c>
      <c r="D409" s="249" t="s">
        <v>5669</v>
      </c>
      <c r="E409" s="249" t="s">
        <v>5670</v>
      </c>
      <c r="F409" s="249" t="s">
        <v>5671</v>
      </c>
      <c r="G409" s="249" t="s">
        <v>5672</v>
      </c>
      <c r="H409" s="249" t="s">
        <v>5673</v>
      </c>
      <c r="I409" s="249" t="s">
        <v>5674</v>
      </c>
      <c r="J409" s="249" t="s">
        <v>5675</v>
      </c>
      <c r="K409" s="249" t="s">
        <v>1176</v>
      </c>
      <c r="L409" s="249" t="s">
        <v>5676</v>
      </c>
      <c r="M409" s="250" t="s">
        <v>5677</v>
      </c>
    </row>
    <row r="410" spans="1:13">
      <c r="A410" s="248" t="s">
        <v>5678</v>
      </c>
      <c r="B410" s="249" t="s">
        <v>490</v>
      </c>
      <c r="C410" s="249" t="s">
        <v>5679</v>
      </c>
      <c r="D410" s="249" t="s">
        <v>5680</v>
      </c>
      <c r="E410" s="249" t="s">
        <v>5681</v>
      </c>
      <c r="F410" s="249" t="s">
        <v>5682</v>
      </c>
      <c r="G410" s="249" t="s">
        <v>1360</v>
      </c>
      <c r="H410" s="249" t="s">
        <v>5683</v>
      </c>
      <c r="I410" s="249" t="s">
        <v>5684</v>
      </c>
      <c r="J410" s="249" t="s">
        <v>5685</v>
      </c>
      <c r="K410" s="249" t="s">
        <v>1176</v>
      </c>
      <c r="L410" s="249" t="s">
        <v>5686</v>
      </c>
      <c r="M410" s="250" t="s">
        <v>5687</v>
      </c>
    </row>
    <row r="411" spans="1:13">
      <c r="A411" s="248" t="s">
        <v>5688</v>
      </c>
      <c r="B411" s="249" t="s">
        <v>490</v>
      </c>
      <c r="C411" s="249" t="s">
        <v>5679</v>
      </c>
      <c r="D411" s="249" t="s">
        <v>5689</v>
      </c>
      <c r="E411" s="249" t="s">
        <v>5690</v>
      </c>
      <c r="F411" s="249" t="s">
        <v>5691</v>
      </c>
      <c r="G411" s="249" t="s">
        <v>5692</v>
      </c>
      <c r="H411" s="249" t="s">
        <v>5693</v>
      </c>
      <c r="I411" s="249" t="s">
        <v>5694</v>
      </c>
      <c r="J411" s="249" t="s">
        <v>5695</v>
      </c>
      <c r="K411" s="249" t="s">
        <v>1176</v>
      </c>
      <c r="L411" s="249" t="s">
        <v>5696</v>
      </c>
      <c r="M411" s="250" t="s">
        <v>5697</v>
      </c>
    </row>
    <row r="412" spans="1:13">
      <c r="A412" s="248" t="s">
        <v>5698</v>
      </c>
      <c r="B412" s="249" t="s">
        <v>490</v>
      </c>
      <c r="C412" s="249" t="s">
        <v>5679</v>
      </c>
      <c r="D412" s="249" t="s">
        <v>5699</v>
      </c>
      <c r="E412" s="249" t="s">
        <v>5700</v>
      </c>
      <c r="F412" s="249" t="s">
        <v>5701</v>
      </c>
      <c r="G412" s="249" t="s">
        <v>5702</v>
      </c>
      <c r="H412" s="249" t="s">
        <v>5703</v>
      </c>
      <c r="I412" s="249" t="s">
        <v>5704</v>
      </c>
      <c r="J412" s="249" t="s">
        <v>5705</v>
      </c>
      <c r="K412" s="249" t="s">
        <v>1176</v>
      </c>
      <c r="L412" s="249" t="s">
        <v>5706</v>
      </c>
      <c r="M412" s="250" t="s">
        <v>5707</v>
      </c>
    </row>
    <row r="413" spans="1:13">
      <c r="A413" s="248" t="s">
        <v>5708</v>
      </c>
      <c r="B413" s="249" t="s">
        <v>490</v>
      </c>
      <c r="C413" s="249" t="s">
        <v>5679</v>
      </c>
      <c r="D413" s="249" t="s">
        <v>5709</v>
      </c>
      <c r="E413" s="249" t="s">
        <v>5710</v>
      </c>
      <c r="F413" s="249" t="s">
        <v>5711</v>
      </c>
      <c r="G413" s="249" t="s">
        <v>5712</v>
      </c>
      <c r="H413" s="249" t="s">
        <v>5713</v>
      </c>
      <c r="I413" s="249" t="s">
        <v>5714</v>
      </c>
      <c r="J413" s="249" t="s">
        <v>5715</v>
      </c>
      <c r="K413" s="249" t="s">
        <v>1176</v>
      </c>
      <c r="L413" s="249" t="s">
        <v>5716</v>
      </c>
      <c r="M413" s="250" t="s">
        <v>5717</v>
      </c>
    </row>
    <row r="414" spans="1:13">
      <c r="A414" s="248" t="s">
        <v>5718</v>
      </c>
      <c r="B414" s="249" t="s">
        <v>490</v>
      </c>
      <c r="C414" s="249" t="s">
        <v>5679</v>
      </c>
      <c r="D414" s="249" t="s">
        <v>5719</v>
      </c>
      <c r="E414" s="249" t="s">
        <v>5720</v>
      </c>
      <c r="F414" s="249" t="s">
        <v>5721</v>
      </c>
      <c r="G414" s="249" t="s">
        <v>5722</v>
      </c>
      <c r="H414" s="249" t="s">
        <v>5723</v>
      </c>
      <c r="I414" s="249" t="s">
        <v>5724</v>
      </c>
      <c r="J414" s="249" t="s">
        <v>5725</v>
      </c>
      <c r="K414" s="249" t="s">
        <v>1176</v>
      </c>
      <c r="L414" s="249" t="s">
        <v>5726</v>
      </c>
      <c r="M414" s="250" t="s">
        <v>5727</v>
      </c>
    </row>
    <row r="415" spans="1:13">
      <c r="A415" s="248" t="s">
        <v>5728</v>
      </c>
      <c r="B415" s="249" t="s">
        <v>490</v>
      </c>
      <c r="C415" s="249" t="s">
        <v>5679</v>
      </c>
      <c r="D415" s="249" t="s">
        <v>5729</v>
      </c>
      <c r="E415" s="249" t="s">
        <v>5730</v>
      </c>
      <c r="F415" s="249" t="s">
        <v>5731</v>
      </c>
      <c r="G415" s="249" t="s">
        <v>5732</v>
      </c>
      <c r="H415" s="249" t="s">
        <v>5733</v>
      </c>
      <c r="I415" s="249" t="s">
        <v>5734</v>
      </c>
      <c r="J415" s="249" t="s">
        <v>5735</v>
      </c>
      <c r="K415" s="249" t="s">
        <v>1176</v>
      </c>
      <c r="L415" s="249" t="s">
        <v>5736</v>
      </c>
      <c r="M415" s="250" t="s">
        <v>5737</v>
      </c>
    </row>
    <row r="416" spans="1:13">
      <c r="A416" s="248" t="s">
        <v>5738</v>
      </c>
      <c r="B416" s="249" t="s">
        <v>490</v>
      </c>
      <c r="C416" s="249" t="s">
        <v>5679</v>
      </c>
      <c r="D416" s="249" t="s">
        <v>5739</v>
      </c>
      <c r="E416" s="249" t="s">
        <v>5740</v>
      </c>
      <c r="F416" s="249" t="s">
        <v>5741</v>
      </c>
      <c r="G416" s="249" t="s">
        <v>5742</v>
      </c>
      <c r="H416" s="249" t="s">
        <v>5743</v>
      </c>
      <c r="I416" s="249" t="s">
        <v>5744</v>
      </c>
      <c r="J416" s="249" t="s">
        <v>5745</v>
      </c>
      <c r="K416" s="249" t="s">
        <v>1176</v>
      </c>
      <c r="L416" s="249" t="s">
        <v>5746</v>
      </c>
      <c r="M416" s="250" t="s">
        <v>5747</v>
      </c>
    </row>
    <row r="417" spans="1:13">
      <c r="A417" s="248" t="s">
        <v>5748</v>
      </c>
      <c r="B417" s="249" t="s">
        <v>490</v>
      </c>
      <c r="C417" s="249" t="s">
        <v>5679</v>
      </c>
      <c r="D417" s="249" t="s">
        <v>5749</v>
      </c>
      <c r="E417" s="249" t="s">
        <v>5750</v>
      </c>
      <c r="F417" s="249" t="s">
        <v>5751</v>
      </c>
      <c r="G417" s="249" t="s">
        <v>5752</v>
      </c>
      <c r="H417" s="249" t="s">
        <v>5753</v>
      </c>
      <c r="I417" s="249" t="s">
        <v>5754</v>
      </c>
      <c r="J417" s="249" t="s">
        <v>5755</v>
      </c>
      <c r="K417" s="249" t="s">
        <v>1176</v>
      </c>
      <c r="L417" s="249" t="s">
        <v>5756</v>
      </c>
      <c r="M417" s="250" t="s">
        <v>5757</v>
      </c>
    </row>
    <row r="418" spans="1:13">
      <c r="A418" s="248" t="s">
        <v>5758</v>
      </c>
      <c r="B418" s="249" t="s">
        <v>490</v>
      </c>
      <c r="C418" s="249" t="s">
        <v>5759</v>
      </c>
      <c r="D418" s="249" t="s">
        <v>5760</v>
      </c>
      <c r="E418" s="249" t="s">
        <v>5761</v>
      </c>
      <c r="F418" s="249" t="s">
        <v>5762</v>
      </c>
      <c r="G418" s="249" t="s">
        <v>5763</v>
      </c>
      <c r="H418" s="249" t="s">
        <v>5764</v>
      </c>
      <c r="I418" s="249" t="s">
        <v>5765</v>
      </c>
      <c r="J418" s="249" t="s">
        <v>5766</v>
      </c>
      <c r="K418" s="249" t="s">
        <v>1176</v>
      </c>
      <c r="L418" s="249" t="s">
        <v>5767</v>
      </c>
      <c r="M418" s="250" t="s">
        <v>5768</v>
      </c>
    </row>
    <row r="419" spans="1:13">
      <c r="A419" s="248" t="s">
        <v>5769</v>
      </c>
      <c r="B419" s="249" t="s">
        <v>490</v>
      </c>
      <c r="C419" s="249" t="s">
        <v>5759</v>
      </c>
      <c r="D419" s="249" t="s">
        <v>5770</v>
      </c>
      <c r="E419" s="249" t="s">
        <v>5771</v>
      </c>
      <c r="F419" s="249" t="s">
        <v>5772</v>
      </c>
      <c r="G419" s="249" t="s">
        <v>5773</v>
      </c>
      <c r="H419" s="249" t="s">
        <v>5774</v>
      </c>
      <c r="I419" s="249" t="s">
        <v>5775</v>
      </c>
      <c r="J419" s="249" t="s">
        <v>5776</v>
      </c>
      <c r="K419" s="249" t="s">
        <v>1176</v>
      </c>
      <c r="L419" s="249" t="s">
        <v>5777</v>
      </c>
      <c r="M419" s="250" t="s">
        <v>5778</v>
      </c>
    </row>
    <row r="420" spans="1:13">
      <c r="A420" s="248" t="s">
        <v>5779</v>
      </c>
      <c r="B420" s="249" t="s">
        <v>490</v>
      </c>
      <c r="C420" s="249" t="s">
        <v>5759</v>
      </c>
      <c r="D420" s="249" t="s">
        <v>5780</v>
      </c>
      <c r="E420" s="249" t="s">
        <v>5781</v>
      </c>
      <c r="F420" s="249" t="s">
        <v>5782</v>
      </c>
      <c r="G420" s="249" t="s">
        <v>5783</v>
      </c>
      <c r="H420" s="249" t="s">
        <v>5784</v>
      </c>
      <c r="I420" s="249" t="s">
        <v>5785</v>
      </c>
      <c r="J420" s="249" t="s">
        <v>5786</v>
      </c>
      <c r="K420" s="249" t="s">
        <v>1176</v>
      </c>
      <c r="L420" s="249" t="s">
        <v>5787</v>
      </c>
      <c r="M420" s="250" t="s">
        <v>5788</v>
      </c>
    </row>
    <row r="421" spans="1:13">
      <c r="A421" s="248" t="s">
        <v>5789</v>
      </c>
      <c r="B421" s="249" t="s">
        <v>490</v>
      </c>
      <c r="C421" s="249" t="s">
        <v>5759</v>
      </c>
      <c r="D421" s="249" t="s">
        <v>5790</v>
      </c>
      <c r="E421" s="249" t="s">
        <v>5791</v>
      </c>
      <c r="F421" s="249" t="s">
        <v>5792</v>
      </c>
      <c r="G421" s="249" t="s">
        <v>5793</v>
      </c>
      <c r="H421" s="249" t="s">
        <v>5794</v>
      </c>
      <c r="I421" s="249" t="s">
        <v>5795</v>
      </c>
      <c r="J421" s="249" t="s">
        <v>5796</v>
      </c>
      <c r="K421" s="249" t="s">
        <v>1176</v>
      </c>
      <c r="L421" s="249" t="s">
        <v>5797</v>
      </c>
      <c r="M421" s="250" t="s">
        <v>5798</v>
      </c>
    </row>
    <row r="422" spans="1:13">
      <c r="A422" s="248" t="s">
        <v>5799</v>
      </c>
      <c r="B422" s="249" t="s">
        <v>490</v>
      </c>
      <c r="C422" s="249" t="s">
        <v>5759</v>
      </c>
      <c r="D422" s="249" t="s">
        <v>5800</v>
      </c>
      <c r="E422" s="249" t="s">
        <v>5801</v>
      </c>
      <c r="F422" s="249" t="s">
        <v>5802</v>
      </c>
      <c r="G422" s="249" t="s">
        <v>5803</v>
      </c>
      <c r="H422" s="249" t="s">
        <v>5804</v>
      </c>
      <c r="I422" s="249" t="s">
        <v>5805</v>
      </c>
      <c r="J422" s="249" t="s">
        <v>5806</v>
      </c>
      <c r="K422" s="249" t="s">
        <v>1176</v>
      </c>
      <c r="L422" s="249" t="s">
        <v>5807</v>
      </c>
      <c r="M422" s="250" t="s">
        <v>5808</v>
      </c>
    </row>
    <row r="423" spans="1:13">
      <c r="A423" s="248" t="s">
        <v>5809</v>
      </c>
      <c r="B423" s="249" t="s">
        <v>490</v>
      </c>
      <c r="C423" s="249" t="s">
        <v>5759</v>
      </c>
      <c r="D423" s="249" t="s">
        <v>5810</v>
      </c>
      <c r="E423" s="249" t="s">
        <v>5811</v>
      </c>
      <c r="F423" s="249" t="s">
        <v>5250</v>
      </c>
      <c r="G423" s="249" t="s">
        <v>5812</v>
      </c>
      <c r="H423" s="249" t="s">
        <v>5813</v>
      </c>
      <c r="I423" s="249" t="s">
        <v>5814</v>
      </c>
      <c r="J423" s="249" t="s">
        <v>5815</v>
      </c>
      <c r="K423" s="249" t="s">
        <v>1176</v>
      </c>
      <c r="L423" s="249" t="s">
        <v>5816</v>
      </c>
      <c r="M423" s="250" t="s">
        <v>5817</v>
      </c>
    </row>
    <row r="424" spans="1:13">
      <c r="A424" s="248" t="s">
        <v>5818</v>
      </c>
      <c r="B424" s="249" t="s">
        <v>490</v>
      </c>
      <c r="C424" s="249" t="s">
        <v>5759</v>
      </c>
      <c r="D424" s="249" t="s">
        <v>5819</v>
      </c>
      <c r="E424" s="249" t="s">
        <v>5820</v>
      </c>
      <c r="F424" s="249" t="s">
        <v>5821</v>
      </c>
      <c r="G424" s="249" t="s">
        <v>5822</v>
      </c>
      <c r="H424" s="249" t="s">
        <v>5823</v>
      </c>
      <c r="I424" s="249" t="s">
        <v>5824</v>
      </c>
      <c r="J424" s="249" t="s">
        <v>5825</v>
      </c>
      <c r="K424" s="249" t="s">
        <v>1176</v>
      </c>
      <c r="L424" s="249" t="s">
        <v>5826</v>
      </c>
      <c r="M424" s="250" t="s">
        <v>5827</v>
      </c>
    </row>
    <row r="425" spans="1:13">
      <c r="A425" s="248" t="s">
        <v>5828</v>
      </c>
      <c r="B425" s="249" t="s">
        <v>490</v>
      </c>
      <c r="C425" s="249" t="s">
        <v>5759</v>
      </c>
      <c r="D425" s="249" t="s">
        <v>5829</v>
      </c>
      <c r="E425" s="249" t="s">
        <v>5830</v>
      </c>
      <c r="F425" s="249" t="s">
        <v>5831</v>
      </c>
      <c r="G425" s="249" t="s">
        <v>5832</v>
      </c>
      <c r="H425" s="249" t="s">
        <v>5833</v>
      </c>
      <c r="I425" s="249" t="s">
        <v>5834</v>
      </c>
      <c r="J425" s="249" t="s">
        <v>5835</v>
      </c>
      <c r="K425" s="249" t="s">
        <v>1176</v>
      </c>
      <c r="L425" s="249" t="s">
        <v>5836</v>
      </c>
      <c r="M425" s="250" t="s">
        <v>5837</v>
      </c>
    </row>
    <row r="426" spans="1:13">
      <c r="A426" s="248" t="s">
        <v>5838</v>
      </c>
      <c r="B426" s="249" t="s">
        <v>490</v>
      </c>
      <c r="C426" s="249" t="s">
        <v>5759</v>
      </c>
      <c r="D426" s="249" t="s">
        <v>5839</v>
      </c>
      <c r="E426" s="249" t="s">
        <v>5840</v>
      </c>
      <c r="F426" s="249" t="s">
        <v>5841</v>
      </c>
      <c r="G426" s="249" t="s">
        <v>5842</v>
      </c>
      <c r="H426" s="249" t="s">
        <v>5843</v>
      </c>
      <c r="I426" s="249" t="s">
        <v>5844</v>
      </c>
      <c r="J426" s="249" t="s">
        <v>5845</v>
      </c>
      <c r="K426" s="249" t="s">
        <v>1176</v>
      </c>
      <c r="L426" s="249" t="s">
        <v>5846</v>
      </c>
      <c r="M426" s="250" t="s">
        <v>5847</v>
      </c>
    </row>
    <row r="427" spans="1:13">
      <c r="A427" s="248" t="s">
        <v>5848</v>
      </c>
      <c r="B427" s="249" t="s">
        <v>490</v>
      </c>
      <c r="C427" s="249" t="s">
        <v>5759</v>
      </c>
      <c r="D427" s="249" t="s">
        <v>5849</v>
      </c>
      <c r="E427" s="249" t="s">
        <v>5850</v>
      </c>
      <c r="F427" s="249" t="s">
        <v>5851</v>
      </c>
      <c r="G427" s="249" t="s">
        <v>5852</v>
      </c>
      <c r="H427" s="249" t="s">
        <v>5853</v>
      </c>
      <c r="I427" s="249" t="s">
        <v>5854</v>
      </c>
      <c r="J427" s="249" t="s">
        <v>5855</v>
      </c>
      <c r="K427" s="249" t="s">
        <v>1176</v>
      </c>
      <c r="L427" s="249" t="s">
        <v>5856</v>
      </c>
      <c r="M427" s="250" t="s">
        <v>5857</v>
      </c>
    </row>
    <row r="428" spans="1:13">
      <c r="A428" s="248" t="s">
        <v>5858</v>
      </c>
      <c r="B428" s="249" t="s">
        <v>490</v>
      </c>
      <c r="C428" s="249" t="s">
        <v>5859</v>
      </c>
      <c r="D428" s="249" t="s">
        <v>5860</v>
      </c>
      <c r="E428" s="249" t="s">
        <v>5861</v>
      </c>
      <c r="F428" s="249" t="s">
        <v>5862</v>
      </c>
      <c r="G428" s="249" t="s">
        <v>5863</v>
      </c>
      <c r="H428" s="249" t="s">
        <v>5864</v>
      </c>
      <c r="I428" s="249" t="s">
        <v>5865</v>
      </c>
      <c r="J428" s="249" t="s">
        <v>5866</v>
      </c>
      <c r="K428" s="249" t="s">
        <v>1176</v>
      </c>
      <c r="L428" s="249" t="s">
        <v>5867</v>
      </c>
      <c r="M428" s="250" t="s">
        <v>5868</v>
      </c>
    </row>
    <row r="429" spans="1:13">
      <c r="A429" s="248" t="s">
        <v>5869</v>
      </c>
      <c r="B429" s="249" t="s">
        <v>490</v>
      </c>
      <c r="C429" s="249" t="s">
        <v>5859</v>
      </c>
      <c r="D429" s="249" t="s">
        <v>5870</v>
      </c>
      <c r="E429" s="249" t="s">
        <v>5871</v>
      </c>
      <c r="F429" s="249" t="s">
        <v>5872</v>
      </c>
      <c r="G429" s="249" t="s">
        <v>5873</v>
      </c>
      <c r="H429" s="249" t="s">
        <v>5874</v>
      </c>
      <c r="I429" s="249" t="s">
        <v>5875</v>
      </c>
      <c r="J429" s="249" t="s">
        <v>5876</v>
      </c>
      <c r="K429" s="249" t="s">
        <v>1176</v>
      </c>
      <c r="L429" s="249" t="s">
        <v>5877</v>
      </c>
      <c r="M429" s="250" t="s">
        <v>5878</v>
      </c>
    </row>
    <row r="430" spans="1:13">
      <c r="A430" s="248" t="s">
        <v>5879</v>
      </c>
      <c r="B430" s="249" t="s">
        <v>490</v>
      </c>
      <c r="C430" s="249" t="s">
        <v>5859</v>
      </c>
      <c r="D430" s="249" t="s">
        <v>5880</v>
      </c>
      <c r="E430" s="249" t="s">
        <v>5881</v>
      </c>
      <c r="F430" s="249" t="s">
        <v>5882</v>
      </c>
      <c r="G430" s="249" t="s">
        <v>5883</v>
      </c>
      <c r="H430" s="249" t="s">
        <v>5884</v>
      </c>
      <c r="I430" s="249" t="s">
        <v>5885</v>
      </c>
      <c r="J430" s="249" t="s">
        <v>5886</v>
      </c>
      <c r="K430" s="249" t="s">
        <v>1176</v>
      </c>
      <c r="L430" s="249" t="s">
        <v>5887</v>
      </c>
      <c r="M430" s="250" t="s">
        <v>5888</v>
      </c>
    </row>
    <row r="431" spans="1:13">
      <c r="A431" s="248" t="s">
        <v>5889</v>
      </c>
      <c r="B431" s="249" t="s">
        <v>490</v>
      </c>
      <c r="C431" s="249" t="s">
        <v>5859</v>
      </c>
      <c r="D431" s="249" t="s">
        <v>5890</v>
      </c>
      <c r="E431" s="249" t="s">
        <v>5891</v>
      </c>
      <c r="F431" s="249" t="s">
        <v>5892</v>
      </c>
      <c r="G431" s="249" t="s">
        <v>5893</v>
      </c>
      <c r="H431" s="249" t="s">
        <v>5894</v>
      </c>
      <c r="I431" s="249" t="s">
        <v>5895</v>
      </c>
      <c r="J431" s="249" t="s">
        <v>5896</v>
      </c>
      <c r="K431" s="249" t="s">
        <v>1176</v>
      </c>
      <c r="L431" s="249" t="s">
        <v>5897</v>
      </c>
      <c r="M431" s="250" t="s">
        <v>5898</v>
      </c>
    </row>
    <row r="432" spans="1:13">
      <c r="A432" s="248" t="s">
        <v>5899</v>
      </c>
      <c r="B432" s="249" t="s">
        <v>490</v>
      </c>
      <c r="C432" s="249" t="s">
        <v>5859</v>
      </c>
      <c r="D432" s="249" t="s">
        <v>5900</v>
      </c>
      <c r="E432" s="249" t="s">
        <v>5901</v>
      </c>
      <c r="F432" s="249" t="s">
        <v>5902</v>
      </c>
      <c r="G432" s="249" t="s">
        <v>5903</v>
      </c>
      <c r="H432" s="249" t="s">
        <v>5904</v>
      </c>
      <c r="I432" s="249" t="s">
        <v>5905</v>
      </c>
      <c r="J432" s="249" t="s">
        <v>5906</v>
      </c>
      <c r="K432" s="249" t="s">
        <v>1176</v>
      </c>
      <c r="L432" s="249" t="s">
        <v>5907</v>
      </c>
      <c r="M432" s="250" t="s">
        <v>5908</v>
      </c>
    </row>
    <row r="433" spans="1:13">
      <c r="A433" s="248" t="s">
        <v>5909</v>
      </c>
      <c r="B433" s="249" t="s">
        <v>490</v>
      </c>
      <c r="C433" s="249" t="s">
        <v>5910</v>
      </c>
      <c r="D433" s="249" t="s">
        <v>5911</v>
      </c>
      <c r="E433" s="249" t="s">
        <v>5912</v>
      </c>
      <c r="F433" s="249" t="s">
        <v>5913</v>
      </c>
      <c r="G433" s="249" t="s">
        <v>5914</v>
      </c>
      <c r="H433" s="249" t="s">
        <v>5915</v>
      </c>
      <c r="I433" s="249" t="s">
        <v>5916</v>
      </c>
      <c r="J433" s="249" t="s">
        <v>5917</v>
      </c>
      <c r="K433" s="249" t="s">
        <v>1176</v>
      </c>
      <c r="L433" s="249" t="s">
        <v>5918</v>
      </c>
      <c r="M433" s="250" t="s">
        <v>5919</v>
      </c>
    </row>
    <row r="434" spans="1:13">
      <c r="A434" s="248" t="s">
        <v>5920</v>
      </c>
      <c r="B434" s="249" t="s">
        <v>490</v>
      </c>
      <c r="C434" s="249" t="s">
        <v>5910</v>
      </c>
      <c r="D434" s="249" t="s">
        <v>5921</v>
      </c>
      <c r="E434" s="249" t="s">
        <v>5922</v>
      </c>
      <c r="F434" s="249" t="s">
        <v>5923</v>
      </c>
      <c r="G434" s="249" t="s">
        <v>5924</v>
      </c>
      <c r="H434" s="249" t="s">
        <v>5925</v>
      </c>
      <c r="I434" s="249" t="s">
        <v>5926</v>
      </c>
      <c r="J434" s="249" t="s">
        <v>1176</v>
      </c>
      <c r="K434" s="249" t="s">
        <v>1176</v>
      </c>
      <c r="L434" s="249" t="s">
        <v>5926</v>
      </c>
      <c r="M434" s="250" t="s">
        <v>5927</v>
      </c>
    </row>
    <row r="435" spans="1:13">
      <c r="A435" s="248" t="s">
        <v>5928</v>
      </c>
      <c r="B435" s="249" t="s">
        <v>490</v>
      </c>
      <c r="C435" s="249" t="s">
        <v>5910</v>
      </c>
      <c r="D435" s="249" t="s">
        <v>5929</v>
      </c>
      <c r="E435" s="249" t="s">
        <v>5930</v>
      </c>
      <c r="F435" s="249" t="s">
        <v>5931</v>
      </c>
      <c r="G435" s="249" t="s">
        <v>5932</v>
      </c>
      <c r="H435" s="249" t="s">
        <v>5933</v>
      </c>
      <c r="I435" s="249" t="s">
        <v>5934</v>
      </c>
      <c r="J435" s="249" t="s">
        <v>5935</v>
      </c>
      <c r="K435" s="249" t="s">
        <v>1176</v>
      </c>
      <c r="L435" s="249" t="s">
        <v>5936</v>
      </c>
      <c r="M435" s="250" t="s">
        <v>5937</v>
      </c>
    </row>
    <row r="436" spans="1:13">
      <c r="A436" s="248" t="s">
        <v>5938</v>
      </c>
      <c r="B436" s="249" t="s">
        <v>490</v>
      </c>
      <c r="C436" s="249" t="s">
        <v>5910</v>
      </c>
      <c r="D436" s="249" t="s">
        <v>5939</v>
      </c>
      <c r="E436" s="249" t="s">
        <v>5940</v>
      </c>
      <c r="F436" s="249" t="s">
        <v>5941</v>
      </c>
      <c r="G436" s="249" t="s">
        <v>5942</v>
      </c>
      <c r="H436" s="249" t="s">
        <v>5943</v>
      </c>
      <c r="I436" s="249" t="s">
        <v>5944</v>
      </c>
      <c r="J436" s="249" t="s">
        <v>5945</v>
      </c>
      <c r="K436" s="249" t="s">
        <v>1176</v>
      </c>
      <c r="L436" s="249" t="s">
        <v>5946</v>
      </c>
      <c r="M436" s="250" t="s">
        <v>5947</v>
      </c>
    </row>
    <row r="437" spans="1:13">
      <c r="A437" s="248" t="s">
        <v>5948</v>
      </c>
      <c r="B437" s="249" t="s">
        <v>490</v>
      </c>
      <c r="C437" s="249" t="s">
        <v>5949</v>
      </c>
      <c r="D437" s="249" t="s">
        <v>5950</v>
      </c>
      <c r="E437" s="249" t="s">
        <v>5951</v>
      </c>
      <c r="F437" s="249" t="s">
        <v>5952</v>
      </c>
      <c r="G437" s="249" t="s">
        <v>5953</v>
      </c>
      <c r="H437" s="249" t="s">
        <v>5954</v>
      </c>
      <c r="I437" s="249" t="s">
        <v>5955</v>
      </c>
      <c r="J437" s="249" t="s">
        <v>5956</v>
      </c>
      <c r="K437" s="249" t="s">
        <v>1176</v>
      </c>
      <c r="L437" s="249" t="s">
        <v>5957</v>
      </c>
      <c r="M437" s="250" t="s">
        <v>5958</v>
      </c>
    </row>
    <row r="438" spans="1:13">
      <c r="A438" s="248" t="s">
        <v>5959</v>
      </c>
      <c r="B438" s="249" t="s">
        <v>490</v>
      </c>
      <c r="C438" s="249" t="s">
        <v>5949</v>
      </c>
      <c r="D438" s="249" t="s">
        <v>5960</v>
      </c>
      <c r="E438" s="249" t="s">
        <v>5961</v>
      </c>
      <c r="F438" s="249" t="s">
        <v>5962</v>
      </c>
      <c r="G438" s="249" t="s">
        <v>5963</v>
      </c>
      <c r="H438" s="249" t="s">
        <v>5964</v>
      </c>
      <c r="I438" s="249" t="s">
        <v>5965</v>
      </c>
      <c r="J438" s="249" t="s">
        <v>5966</v>
      </c>
      <c r="K438" s="249" t="s">
        <v>1176</v>
      </c>
      <c r="L438" s="249" t="s">
        <v>5967</v>
      </c>
      <c r="M438" s="250" t="s">
        <v>5968</v>
      </c>
    </row>
    <row r="439" spans="1:13">
      <c r="A439" s="248" t="s">
        <v>5969</v>
      </c>
      <c r="B439" s="249" t="s">
        <v>490</v>
      </c>
      <c r="C439" s="249" t="s">
        <v>5949</v>
      </c>
      <c r="D439" s="249" t="s">
        <v>5970</v>
      </c>
      <c r="E439" s="249" t="s">
        <v>5971</v>
      </c>
      <c r="F439" s="249" t="s">
        <v>5972</v>
      </c>
      <c r="G439" s="249" t="s">
        <v>1176</v>
      </c>
      <c r="H439" s="249" t="s">
        <v>5973</v>
      </c>
      <c r="I439" s="249" t="s">
        <v>5974</v>
      </c>
      <c r="J439" s="249" t="s">
        <v>5975</v>
      </c>
      <c r="K439" s="249" t="s">
        <v>1176</v>
      </c>
      <c r="L439" s="249" t="s">
        <v>5976</v>
      </c>
      <c r="M439" s="250" t="s">
        <v>5977</v>
      </c>
    </row>
    <row r="440" spans="1:13">
      <c r="A440" s="248" t="s">
        <v>5978</v>
      </c>
      <c r="B440" s="249" t="s">
        <v>490</v>
      </c>
      <c r="C440" s="249" t="s">
        <v>5949</v>
      </c>
      <c r="D440" s="249" t="s">
        <v>5979</v>
      </c>
      <c r="E440" s="249" t="s">
        <v>5980</v>
      </c>
      <c r="F440" s="249" t="s">
        <v>5981</v>
      </c>
      <c r="G440" s="249" t="s">
        <v>5982</v>
      </c>
      <c r="H440" s="249" t="s">
        <v>5983</v>
      </c>
      <c r="I440" s="249" t="s">
        <v>5203</v>
      </c>
      <c r="J440" s="249" t="s">
        <v>5984</v>
      </c>
      <c r="K440" s="249" t="s">
        <v>1176</v>
      </c>
      <c r="L440" s="249" t="s">
        <v>5985</v>
      </c>
      <c r="M440" s="250" t="s">
        <v>5986</v>
      </c>
    </row>
    <row r="441" spans="1:13">
      <c r="A441" s="248" t="s">
        <v>5987</v>
      </c>
      <c r="B441" s="249" t="s">
        <v>490</v>
      </c>
      <c r="C441" s="249" t="s">
        <v>5949</v>
      </c>
      <c r="D441" s="249" t="s">
        <v>5988</v>
      </c>
      <c r="E441" s="249" t="s">
        <v>5989</v>
      </c>
      <c r="F441" s="249" t="s">
        <v>5990</v>
      </c>
      <c r="G441" s="249" t="s">
        <v>5991</v>
      </c>
      <c r="H441" s="249" t="s">
        <v>5992</v>
      </c>
      <c r="I441" s="249" t="s">
        <v>5993</v>
      </c>
      <c r="J441" s="249" t="s">
        <v>5994</v>
      </c>
      <c r="K441" s="249" t="s">
        <v>1176</v>
      </c>
      <c r="L441" s="249" t="s">
        <v>5995</v>
      </c>
      <c r="M441" s="250" t="s">
        <v>5996</v>
      </c>
    </row>
    <row r="442" spans="1:13">
      <c r="A442" s="248" t="s">
        <v>5997</v>
      </c>
      <c r="B442" s="249" t="s">
        <v>490</v>
      </c>
      <c r="C442" s="249" t="s">
        <v>5998</v>
      </c>
      <c r="D442" s="249" t="s">
        <v>5999</v>
      </c>
      <c r="E442" s="249" t="s">
        <v>6000</v>
      </c>
      <c r="F442" s="249" t="s">
        <v>6001</v>
      </c>
      <c r="G442" s="249" t="s">
        <v>6002</v>
      </c>
      <c r="H442" s="249" t="s">
        <v>6003</v>
      </c>
      <c r="I442" s="249" t="s">
        <v>6004</v>
      </c>
      <c r="J442" s="249" t="s">
        <v>6005</v>
      </c>
      <c r="K442" s="249" t="s">
        <v>1176</v>
      </c>
      <c r="L442" s="249" t="s">
        <v>6006</v>
      </c>
      <c r="M442" s="250" t="s">
        <v>6007</v>
      </c>
    </row>
    <row r="443" spans="1:13">
      <c r="A443" s="248" t="s">
        <v>6008</v>
      </c>
      <c r="B443" s="249" t="s">
        <v>490</v>
      </c>
      <c r="C443" s="249" t="s">
        <v>5998</v>
      </c>
      <c r="D443" s="249" t="s">
        <v>6009</v>
      </c>
      <c r="E443" s="249" t="s">
        <v>6010</v>
      </c>
      <c r="F443" s="249" t="s">
        <v>6011</v>
      </c>
      <c r="G443" s="249" t="s">
        <v>6012</v>
      </c>
      <c r="H443" s="249" t="s">
        <v>6013</v>
      </c>
      <c r="I443" s="249" t="s">
        <v>6014</v>
      </c>
      <c r="J443" s="249" t="s">
        <v>6015</v>
      </c>
      <c r="K443" s="249" t="s">
        <v>1176</v>
      </c>
      <c r="L443" s="249" t="s">
        <v>6016</v>
      </c>
      <c r="M443" s="250" t="s">
        <v>6017</v>
      </c>
    </row>
    <row r="444" spans="1:13">
      <c r="A444" s="248" t="s">
        <v>6018</v>
      </c>
      <c r="B444" s="249" t="s">
        <v>490</v>
      </c>
      <c r="C444" s="249" t="s">
        <v>5998</v>
      </c>
      <c r="D444" s="249" t="s">
        <v>6019</v>
      </c>
      <c r="E444" s="249" t="s">
        <v>6020</v>
      </c>
      <c r="F444" s="249" t="s">
        <v>6021</v>
      </c>
      <c r="G444" s="249" t="s">
        <v>6022</v>
      </c>
      <c r="H444" s="249" t="s">
        <v>6023</v>
      </c>
      <c r="I444" s="249" t="s">
        <v>6024</v>
      </c>
      <c r="J444" s="249" t="s">
        <v>6025</v>
      </c>
      <c r="K444" s="249" t="s">
        <v>1176</v>
      </c>
      <c r="L444" s="249" t="s">
        <v>6026</v>
      </c>
      <c r="M444" s="250" t="s">
        <v>6027</v>
      </c>
    </row>
    <row r="445" spans="1:13">
      <c r="A445" s="248" t="s">
        <v>6028</v>
      </c>
      <c r="B445" s="249" t="s">
        <v>490</v>
      </c>
      <c r="C445" s="249" t="s">
        <v>5998</v>
      </c>
      <c r="D445" s="249" t="s">
        <v>6029</v>
      </c>
      <c r="E445" s="249" t="s">
        <v>3937</v>
      </c>
      <c r="F445" s="249" t="s">
        <v>6030</v>
      </c>
      <c r="G445" s="249" t="s">
        <v>6031</v>
      </c>
      <c r="H445" s="249" t="s">
        <v>6032</v>
      </c>
      <c r="I445" s="249" t="s">
        <v>6033</v>
      </c>
      <c r="J445" s="249" t="s">
        <v>6034</v>
      </c>
      <c r="K445" s="249" t="s">
        <v>1176</v>
      </c>
      <c r="L445" s="249" t="s">
        <v>6035</v>
      </c>
      <c r="M445" s="250" t="s">
        <v>6036</v>
      </c>
    </row>
    <row r="446" spans="1:13">
      <c r="A446" s="248" t="s">
        <v>6037</v>
      </c>
      <c r="B446" s="249" t="s">
        <v>490</v>
      </c>
      <c r="C446" s="249" t="s">
        <v>5998</v>
      </c>
      <c r="D446" s="249" t="s">
        <v>6038</v>
      </c>
      <c r="E446" s="249" t="s">
        <v>6039</v>
      </c>
      <c r="F446" s="249" t="s">
        <v>6040</v>
      </c>
      <c r="G446" s="249" t="s">
        <v>6041</v>
      </c>
      <c r="H446" s="249" t="s">
        <v>6042</v>
      </c>
      <c r="I446" s="249" t="s">
        <v>6043</v>
      </c>
      <c r="J446" s="249" t="s">
        <v>6044</v>
      </c>
      <c r="K446" s="249" t="s">
        <v>1176</v>
      </c>
      <c r="L446" s="249" t="s">
        <v>6045</v>
      </c>
      <c r="M446" s="250" t="s">
        <v>6046</v>
      </c>
    </row>
    <row r="447" spans="1:13">
      <c r="A447" s="248" t="s">
        <v>6047</v>
      </c>
      <c r="B447" s="249" t="s">
        <v>490</v>
      </c>
      <c r="C447" s="249" t="s">
        <v>5998</v>
      </c>
      <c r="D447" s="249" t="s">
        <v>6048</v>
      </c>
      <c r="E447" s="249" t="s">
        <v>6049</v>
      </c>
      <c r="F447" s="249" t="s">
        <v>6050</v>
      </c>
      <c r="G447" s="249" t="s">
        <v>6051</v>
      </c>
      <c r="H447" s="249" t="s">
        <v>6052</v>
      </c>
      <c r="I447" s="249" t="s">
        <v>6053</v>
      </c>
      <c r="J447" s="249" t="s">
        <v>6054</v>
      </c>
      <c r="K447" s="249" t="s">
        <v>1176</v>
      </c>
      <c r="L447" s="249" t="s">
        <v>6055</v>
      </c>
      <c r="M447" s="250" t="s">
        <v>6056</v>
      </c>
    </row>
    <row r="448" spans="1:13">
      <c r="A448" s="248" t="s">
        <v>6057</v>
      </c>
      <c r="B448" s="249" t="s">
        <v>490</v>
      </c>
      <c r="C448" s="249" t="s">
        <v>5998</v>
      </c>
      <c r="D448" s="249" t="s">
        <v>6058</v>
      </c>
      <c r="E448" s="249" t="s">
        <v>6059</v>
      </c>
      <c r="F448" s="249" t="s">
        <v>6060</v>
      </c>
      <c r="G448" s="249" t="s">
        <v>6061</v>
      </c>
      <c r="H448" s="249" t="s">
        <v>6062</v>
      </c>
      <c r="I448" s="249" t="s">
        <v>6063</v>
      </c>
      <c r="J448" s="249" t="s">
        <v>6064</v>
      </c>
      <c r="K448" s="249" t="s">
        <v>1176</v>
      </c>
      <c r="L448" s="249" t="s">
        <v>6065</v>
      </c>
      <c r="M448" s="250" t="s">
        <v>6066</v>
      </c>
    </row>
    <row r="449" spans="1:13">
      <c r="A449" s="248" t="s">
        <v>6067</v>
      </c>
      <c r="B449" s="249" t="s">
        <v>490</v>
      </c>
      <c r="C449" s="249" t="s">
        <v>6068</v>
      </c>
      <c r="D449" s="249" t="s">
        <v>6069</v>
      </c>
      <c r="E449" s="249" t="s">
        <v>2010</v>
      </c>
      <c r="F449" s="249" t="s">
        <v>6070</v>
      </c>
      <c r="G449" s="249" t="s">
        <v>1909</v>
      </c>
      <c r="H449" s="249" t="s">
        <v>6071</v>
      </c>
      <c r="I449" s="249" t="s">
        <v>3757</v>
      </c>
      <c r="J449" s="249" t="s">
        <v>6072</v>
      </c>
      <c r="K449" s="249" t="s">
        <v>1176</v>
      </c>
      <c r="L449" s="249" t="s">
        <v>6073</v>
      </c>
      <c r="M449" s="250" t="s">
        <v>6074</v>
      </c>
    </row>
    <row r="450" spans="1:13">
      <c r="A450" s="248" t="s">
        <v>6075</v>
      </c>
      <c r="B450" s="249" t="s">
        <v>490</v>
      </c>
      <c r="C450" s="249" t="s">
        <v>6068</v>
      </c>
      <c r="D450" s="249" t="s">
        <v>6076</v>
      </c>
      <c r="E450" s="249" t="s">
        <v>6077</v>
      </c>
      <c r="F450" s="249" t="s">
        <v>6078</v>
      </c>
      <c r="G450" s="249" t="s">
        <v>6079</v>
      </c>
      <c r="H450" s="249" t="s">
        <v>6080</v>
      </c>
      <c r="I450" s="249" t="s">
        <v>6081</v>
      </c>
      <c r="J450" s="249" t="s">
        <v>6082</v>
      </c>
      <c r="K450" s="249" t="s">
        <v>1176</v>
      </c>
      <c r="L450" s="249" t="s">
        <v>6083</v>
      </c>
      <c r="M450" s="250" t="s">
        <v>6084</v>
      </c>
    </row>
    <row r="451" spans="1:13">
      <c r="A451" s="248" t="s">
        <v>6085</v>
      </c>
      <c r="B451" s="249" t="s">
        <v>490</v>
      </c>
      <c r="C451" s="249" t="s">
        <v>6068</v>
      </c>
      <c r="D451" s="249" t="s">
        <v>6086</v>
      </c>
      <c r="E451" s="249" t="s">
        <v>6087</v>
      </c>
      <c r="F451" s="249" t="s">
        <v>6088</v>
      </c>
      <c r="G451" s="249" t="s">
        <v>6089</v>
      </c>
      <c r="H451" s="249" t="s">
        <v>6090</v>
      </c>
      <c r="I451" s="249" t="s">
        <v>6091</v>
      </c>
      <c r="J451" s="249" t="s">
        <v>6092</v>
      </c>
      <c r="K451" s="249" t="s">
        <v>1176</v>
      </c>
      <c r="L451" s="249" t="s">
        <v>6093</v>
      </c>
      <c r="M451" s="250" t="s">
        <v>6094</v>
      </c>
    </row>
    <row r="452" spans="1:13">
      <c r="A452" s="248" t="s">
        <v>6095</v>
      </c>
      <c r="B452" s="249" t="s">
        <v>490</v>
      </c>
      <c r="C452" s="249" t="s">
        <v>6068</v>
      </c>
      <c r="D452" s="249" t="s">
        <v>6096</v>
      </c>
      <c r="E452" s="249" t="s">
        <v>6097</v>
      </c>
      <c r="F452" s="249" t="s">
        <v>6098</v>
      </c>
      <c r="G452" s="249" t="s">
        <v>6099</v>
      </c>
      <c r="H452" s="249" t="s">
        <v>6100</v>
      </c>
      <c r="I452" s="249" t="s">
        <v>6101</v>
      </c>
      <c r="J452" s="249" t="s">
        <v>6102</v>
      </c>
      <c r="K452" s="249" t="s">
        <v>1176</v>
      </c>
      <c r="L452" s="249" t="s">
        <v>6103</v>
      </c>
      <c r="M452" s="250" t="s">
        <v>6104</v>
      </c>
    </row>
    <row r="453" spans="1:13">
      <c r="A453" s="248" t="s">
        <v>6105</v>
      </c>
      <c r="B453" s="249" t="s">
        <v>490</v>
      </c>
      <c r="C453" s="249" t="s">
        <v>6068</v>
      </c>
      <c r="D453" s="249" t="s">
        <v>6106</v>
      </c>
      <c r="E453" s="249" t="s">
        <v>2985</v>
      </c>
      <c r="F453" s="249" t="s">
        <v>6107</v>
      </c>
      <c r="G453" s="249" t="s">
        <v>6108</v>
      </c>
      <c r="H453" s="249" t="s">
        <v>6109</v>
      </c>
      <c r="I453" s="249" t="s">
        <v>6110</v>
      </c>
      <c r="J453" s="249" t="s">
        <v>6111</v>
      </c>
      <c r="K453" s="249" t="s">
        <v>1176</v>
      </c>
      <c r="L453" s="249" t="s">
        <v>6112</v>
      </c>
      <c r="M453" s="250" t="s">
        <v>6113</v>
      </c>
    </row>
    <row r="454" spans="1:13">
      <c r="A454" s="248" t="s">
        <v>6114</v>
      </c>
      <c r="B454" s="249" t="s">
        <v>490</v>
      </c>
      <c r="C454" s="249" t="s">
        <v>6068</v>
      </c>
      <c r="D454" s="249" t="s">
        <v>6115</v>
      </c>
      <c r="E454" s="249" t="s">
        <v>6116</v>
      </c>
      <c r="F454" s="249" t="s">
        <v>6117</v>
      </c>
      <c r="G454" s="249" t="s">
        <v>6118</v>
      </c>
      <c r="H454" s="249" t="s">
        <v>6119</v>
      </c>
      <c r="I454" s="249" t="s">
        <v>6120</v>
      </c>
      <c r="J454" s="249" t="s">
        <v>6121</v>
      </c>
      <c r="K454" s="249" t="s">
        <v>1176</v>
      </c>
      <c r="L454" s="249" t="s">
        <v>6122</v>
      </c>
      <c r="M454" s="250" t="s">
        <v>6123</v>
      </c>
    </row>
    <row r="455" spans="1:13">
      <c r="A455" s="248" t="s">
        <v>6124</v>
      </c>
      <c r="B455" s="249" t="s">
        <v>490</v>
      </c>
      <c r="C455" s="249" t="s">
        <v>6068</v>
      </c>
      <c r="D455" s="249" t="s">
        <v>6125</v>
      </c>
      <c r="E455" s="249" t="s">
        <v>6126</v>
      </c>
      <c r="F455" s="249" t="s">
        <v>6127</v>
      </c>
      <c r="G455" s="249" t="s">
        <v>1176</v>
      </c>
      <c r="H455" s="249" t="s">
        <v>6128</v>
      </c>
      <c r="I455" s="249" t="s">
        <v>6129</v>
      </c>
      <c r="J455" s="249" t="s">
        <v>6130</v>
      </c>
      <c r="K455" s="249" t="s">
        <v>1176</v>
      </c>
      <c r="L455" s="249" t="s">
        <v>6131</v>
      </c>
      <c r="M455" s="250" t="s">
        <v>6132</v>
      </c>
    </row>
    <row r="456" spans="1:13">
      <c r="A456" s="248" t="s">
        <v>6133</v>
      </c>
      <c r="B456" s="249" t="s">
        <v>490</v>
      </c>
      <c r="C456" s="249" t="s">
        <v>6068</v>
      </c>
      <c r="D456" s="249" t="s">
        <v>6134</v>
      </c>
      <c r="E456" s="249" t="s">
        <v>6135</v>
      </c>
      <c r="F456" s="249" t="s">
        <v>6136</v>
      </c>
      <c r="G456" s="249" t="s">
        <v>6137</v>
      </c>
      <c r="H456" s="249" t="s">
        <v>6138</v>
      </c>
      <c r="I456" s="249" t="s">
        <v>6139</v>
      </c>
      <c r="J456" s="249" t="s">
        <v>6140</v>
      </c>
      <c r="K456" s="249" t="s">
        <v>1176</v>
      </c>
      <c r="L456" s="249" t="s">
        <v>6141</v>
      </c>
      <c r="M456" s="250" t="s">
        <v>6142</v>
      </c>
    </row>
    <row r="457" spans="1:13">
      <c r="A457" s="248" t="s">
        <v>6143</v>
      </c>
      <c r="B457" s="249" t="s">
        <v>490</v>
      </c>
      <c r="C457" s="249" t="s">
        <v>6068</v>
      </c>
      <c r="D457" s="249" t="s">
        <v>6144</v>
      </c>
      <c r="E457" s="249" t="s">
        <v>6145</v>
      </c>
      <c r="F457" s="249" t="s">
        <v>6146</v>
      </c>
      <c r="G457" s="249" t="s">
        <v>6147</v>
      </c>
      <c r="H457" s="249" t="s">
        <v>6148</v>
      </c>
      <c r="I457" s="249" t="s">
        <v>6149</v>
      </c>
      <c r="J457" s="249" t="s">
        <v>6150</v>
      </c>
      <c r="K457" s="249" t="s">
        <v>1176</v>
      </c>
      <c r="L457" s="249" t="s">
        <v>6151</v>
      </c>
      <c r="M457" s="250" t="s">
        <v>6152</v>
      </c>
    </row>
    <row r="458" spans="1:13">
      <c r="A458" s="248" t="s">
        <v>6153</v>
      </c>
      <c r="B458" s="249" t="s">
        <v>490</v>
      </c>
      <c r="C458" s="249" t="s">
        <v>6068</v>
      </c>
      <c r="D458" s="249" t="s">
        <v>6154</v>
      </c>
      <c r="E458" s="249" t="s">
        <v>6155</v>
      </c>
      <c r="F458" s="249" t="s">
        <v>6156</v>
      </c>
      <c r="G458" s="249" t="s">
        <v>4876</v>
      </c>
      <c r="H458" s="249" t="s">
        <v>6157</v>
      </c>
      <c r="I458" s="249" t="s">
        <v>6158</v>
      </c>
      <c r="J458" s="249" t="s">
        <v>6159</v>
      </c>
      <c r="K458" s="249" t="s">
        <v>1176</v>
      </c>
      <c r="L458" s="249" t="s">
        <v>6160</v>
      </c>
      <c r="M458" s="250" t="s">
        <v>6161</v>
      </c>
    </row>
    <row r="459" spans="1:13">
      <c r="A459" s="248" t="s">
        <v>6162</v>
      </c>
      <c r="B459" s="249" t="s">
        <v>490</v>
      </c>
      <c r="C459" s="249" t="s">
        <v>6068</v>
      </c>
      <c r="D459" s="249" t="s">
        <v>6163</v>
      </c>
      <c r="E459" s="249" t="s">
        <v>6164</v>
      </c>
      <c r="F459" s="249" t="s">
        <v>6165</v>
      </c>
      <c r="G459" s="249" t="s">
        <v>6166</v>
      </c>
      <c r="H459" s="249" t="s">
        <v>6167</v>
      </c>
      <c r="I459" s="249" t="s">
        <v>6168</v>
      </c>
      <c r="J459" s="249" t="s">
        <v>6169</v>
      </c>
      <c r="K459" s="249" t="s">
        <v>1176</v>
      </c>
      <c r="L459" s="249" t="s">
        <v>6170</v>
      </c>
      <c r="M459" s="250" t="s">
        <v>6171</v>
      </c>
    </row>
    <row r="460" spans="1:13">
      <c r="A460" s="248" t="s">
        <v>6172</v>
      </c>
      <c r="B460" s="249" t="s">
        <v>490</v>
      </c>
      <c r="C460" s="249" t="s">
        <v>6173</v>
      </c>
      <c r="D460" s="249" t="s">
        <v>6174</v>
      </c>
      <c r="E460" s="249" t="s">
        <v>6175</v>
      </c>
      <c r="F460" s="249" t="s">
        <v>6176</v>
      </c>
      <c r="G460" s="249" t="s">
        <v>6177</v>
      </c>
      <c r="H460" s="249" t="s">
        <v>6178</v>
      </c>
      <c r="I460" s="249" t="s">
        <v>6179</v>
      </c>
      <c r="J460" s="249" t="s">
        <v>6180</v>
      </c>
      <c r="K460" s="249" t="s">
        <v>1176</v>
      </c>
      <c r="L460" s="249" t="s">
        <v>6181</v>
      </c>
      <c r="M460" s="250" t="s">
        <v>6182</v>
      </c>
    </row>
    <row r="461" spans="1:13">
      <c r="A461" s="248" t="s">
        <v>6183</v>
      </c>
      <c r="B461" s="249" t="s">
        <v>490</v>
      </c>
      <c r="C461" s="249" t="s">
        <v>6173</v>
      </c>
      <c r="D461" s="249" t="s">
        <v>6184</v>
      </c>
      <c r="E461" s="249" t="s">
        <v>6185</v>
      </c>
      <c r="F461" s="249" t="s">
        <v>6186</v>
      </c>
      <c r="G461" s="249" t="s">
        <v>6187</v>
      </c>
      <c r="H461" s="249" t="s">
        <v>6188</v>
      </c>
      <c r="I461" s="249" t="s">
        <v>6189</v>
      </c>
      <c r="J461" s="249" t="s">
        <v>6190</v>
      </c>
      <c r="K461" s="249" t="s">
        <v>1176</v>
      </c>
      <c r="L461" s="249" t="s">
        <v>6191</v>
      </c>
      <c r="M461" s="250" t="s">
        <v>6192</v>
      </c>
    </row>
    <row r="462" spans="1:13">
      <c r="A462" s="248" t="s">
        <v>6193</v>
      </c>
      <c r="B462" s="249" t="s">
        <v>490</v>
      </c>
      <c r="C462" s="249" t="s">
        <v>6173</v>
      </c>
      <c r="D462" s="249" t="s">
        <v>6194</v>
      </c>
      <c r="E462" s="249" t="s">
        <v>6195</v>
      </c>
      <c r="F462" s="249" t="s">
        <v>6196</v>
      </c>
      <c r="G462" s="249" t="s">
        <v>6197</v>
      </c>
      <c r="H462" s="249" t="s">
        <v>6198</v>
      </c>
      <c r="I462" s="249" t="s">
        <v>6199</v>
      </c>
      <c r="J462" s="249" t="s">
        <v>6200</v>
      </c>
      <c r="K462" s="249" t="s">
        <v>1176</v>
      </c>
      <c r="L462" s="249" t="s">
        <v>6201</v>
      </c>
      <c r="M462" s="250" t="s">
        <v>6202</v>
      </c>
    </row>
    <row r="463" spans="1:13">
      <c r="A463" s="248" t="s">
        <v>6203</v>
      </c>
      <c r="B463" s="249" t="s">
        <v>490</v>
      </c>
      <c r="C463" s="249" t="s">
        <v>6173</v>
      </c>
      <c r="D463" s="249" t="s">
        <v>6204</v>
      </c>
      <c r="E463" s="249" t="s">
        <v>6205</v>
      </c>
      <c r="F463" s="249" t="s">
        <v>6206</v>
      </c>
      <c r="G463" s="249" t="s">
        <v>6207</v>
      </c>
      <c r="H463" s="249" t="s">
        <v>6208</v>
      </c>
      <c r="I463" s="249" t="s">
        <v>6209</v>
      </c>
      <c r="J463" s="249" t="s">
        <v>6210</v>
      </c>
      <c r="K463" s="249" t="s">
        <v>1176</v>
      </c>
      <c r="L463" s="249" t="s">
        <v>6211</v>
      </c>
      <c r="M463" s="250" t="s">
        <v>6212</v>
      </c>
    </row>
    <row r="464" spans="1:13">
      <c r="A464" s="248" t="s">
        <v>6213</v>
      </c>
      <c r="B464" s="249" t="s">
        <v>490</v>
      </c>
      <c r="C464" s="249" t="s">
        <v>6173</v>
      </c>
      <c r="D464" s="249" t="s">
        <v>6214</v>
      </c>
      <c r="E464" s="249" t="s">
        <v>6215</v>
      </c>
      <c r="F464" s="249" t="s">
        <v>6216</v>
      </c>
      <c r="G464" s="249" t="s">
        <v>6217</v>
      </c>
      <c r="H464" s="249" t="s">
        <v>6218</v>
      </c>
      <c r="I464" s="249" t="s">
        <v>6219</v>
      </c>
      <c r="J464" s="249" t="s">
        <v>6220</v>
      </c>
      <c r="K464" s="249" t="s">
        <v>1176</v>
      </c>
      <c r="L464" s="249" t="s">
        <v>6221</v>
      </c>
      <c r="M464" s="250" t="s">
        <v>6222</v>
      </c>
    </row>
    <row r="465" spans="1:13">
      <c r="A465" s="248" t="s">
        <v>6223</v>
      </c>
      <c r="B465" s="249" t="s">
        <v>490</v>
      </c>
      <c r="C465" s="249" t="s">
        <v>6173</v>
      </c>
      <c r="D465" s="249" t="s">
        <v>6224</v>
      </c>
      <c r="E465" s="249" t="s">
        <v>6225</v>
      </c>
      <c r="F465" s="249" t="s">
        <v>6226</v>
      </c>
      <c r="G465" s="249" t="s">
        <v>6227</v>
      </c>
      <c r="H465" s="249" t="s">
        <v>6228</v>
      </c>
      <c r="I465" s="249" t="s">
        <v>6229</v>
      </c>
      <c r="J465" s="249" t="s">
        <v>6230</v>
      </c>
      <c r="K465" s="249" t="s">
        <v>1176</v>
      </c>
      <c r="L465" s="249" t="s">
        <v>6231</v>
      </c>
      <c r="M465" s="250" t="s">
        <v>6232</v>
      </c>
    </row>
    <row r="466" spans="1:13">
      <c r="A466" s="248" t="s">
        <v>6233</v>
      </c>
      <c r="B466" s="249" t="s">
        <v>490</v>
      </c>
      <c r="C466" s="249" t="s">
        <v>6234</v>
      </c>
      <c r="D466" s="249" t="s">
        <v>6235</v>
      </c>
      <c r="E466" s="249" t="s">
        <v>6236</v>
      </c>
      <c r="F466" s="249" t="s">
        <v>6237</v>
      </c>
      <c r="G466" s="249" t="s">
        <v>6238</v>
      </c>
      <c r="H466" s="249" t="s">
        <v>6239</v>
      </c>
      <c r="I466" s="249" t="s">
        <v>6240</v>
      </c>
      <c r="J466" s="249" t="s">
        <v>6241</v>
      </c>
      <c r="K466" s="249" t="s">
        <v>1176</v>
      </c>
      <c r="L466" s="249" t="s">
        <v>6242</v>
      </c>
      <c r="M466" s="250" t="s">
        <v>6243</v>
      </c>
    </row>
    <row r="467" spans="1:13">
      <c r="A467" s="248" t="s">
        <v>6244</v>
      </c>
      <c r="B467" s="249" t="s">
        <v>490</v>
      </c>
      <c r="C467" s="249" t="s">
        <v>6234</v>
      </c>
      <c r="D467" s="249" t="s">
        <v>6245</v>
      </c>
      <c r="E467" s="249" t="s">
        <v>6246</v>
      </c>
      <c r="F467" s="249" t="s">
        <v>6247</v>
      </c>
      <c r="G467" s="249" t="s">
        <v>6248</v>
      </c>
      <c r="H467" s="249" t="s">
        <v>6249</v>
      </c>
      <c r="I467" s="249" t="s">
        <v>6250</v>
      </c>
      <c r="J467" s="249" t="s">
        <v>6251</v>
      </c>
      <c r="K467" s="249" t="s">
        <v>1176</v>
      </c>
      <c r="L467" s="249" t="s">
        <v>6252</v>
      </c>
      <c r="M467" s="250" t="s">
        <v>6253</v>
      </c>
    </row>
    <row r="468" spans="1:13">
      <c r="A468" s="248" t="s">
        <v>6254</v>
      </c>
      <c r="B468" s="249" t="s">
        <v>490</v>
      </c>
      <c r="C468" s="249" t="s">
        <v>6234</v>
      </c>
      <c r="D468" s="249" t="s">
        <v>6255</v>
      </c>
      <c r="E468" s="249" t="s">
        <v>6256</v>
      </c>
      <c r="F468" s="249" t="s">
        <v>6257</v>
      </c>
      <c r="G468" s="249" t="s">
        <v>1176</v>
      </c>
      <c r="H468" s="249" t="s">
        <v>6258</v>
      </c>
      <c r="I468" s="249" t="s">
        <v>6259</v>
      </c>
      <c r="J468" s="249" t="s">
        <v>6260</v>
      </c>
      <c r="K468" s="249" t="s">
        <v>1176</v>
      </c>
      <c r="L468" s="249" t="s">
        <v>6261</v>
      </c>
      <c r="M468" s="250" t="s">
        <v>6262</v>
      </c>
    </row>
    <row r="469" spans="1:13">
      <c r="A469" s="248" t="s">
        <v>6263</v>
      </c>
      <c r="B469" s="249" t="s">
        <v>490</v>
      </c>
      <c r="C469" s="249" t="s">
        <v>6234</v>
      </c>
      <c r="D469" s="249" t="s">
        <v>6264</v>
      </c>
      <c r="E469" s="249" t="s">
        <v>6265</v>
      </c>
      <c r="F469" s="249" t="s">
        <v>6266</v>
      </c>
      <c r="G469" s="249" t="s">
        <v>6267</v>
      </c>
      <c r="H469" s="249" t="s">
        <v>6268</v>
      </c>
      <c r="I469" s="249" t="s">
        <v>6269</v>
      </c>
      <c r="J469" s="249" t="s">
        <v>6270</v>
      </c>
      <c r="K469" s="249" t="s">
        <v>6271</v>
      </c>
      <c r="L469" s="249" t="s">
        <v>6272</v>
      </c>
      <c r="M469" s="250" t="s">
        <v>6273</v>
      </c>
    </row>
    <row r="470" spans="1:13">
      <c r="A470" s="248" t="s">
        <v>6274</v>
      </c>
      <c r="B470" s="249" t="s">
        <v>490</v>
      </c>
      <c r="C470" s="249" t="s">
        <v>6234</v>
      </c>
      <c r="D470" s="249" t="s">
        <v>6275</v>
      </c>
      <c r="E470" s="249" t="s">
        <v>6276</v>
      </c>
      <c r="F470" s="249" t="s">
        <v>6277</v>
      </c>
      <c r="G470" s="249" t="s">
        <v>6278</v>
      </c>
      <c r="H470" s="249" t="s">
        <v>6279</v>
      </c>
      <c r="I470" s="249" t="s">
        <v>6280</v>
      </c>
      <c r="J470" s="249" t="s">
        <v>6281</v>
      </c>
      <c r="K470" s="249" t="s">
        <v>1176</v>
      </c>
      <c r="L470" s="249" t="s">
        <v>6282</v>
      </c>
      <c r="M470" s="250" t="s">
        <v>6283</v>
      </c>
    </row>
    <row r="471" spans="1:13">
      <c r="A471" s="248" t="s">
        <v>6284</v>
      </c>
      <c r="B471" s="249" t="s">
        <v>490</v>
      </c>
      <c r="C471" s="249" t="s">
        <v>6234</v>
      </c>
      <c r="D471" s="249" t="s">
        <v>6285</v>
      </c>
      <c r="E471" s="249" t="s">
        <v>6286</v>
      </c>
      <c r="F471" s="249" t="s">
        <v>6287</v>
      </c>
      <c r="G471" s="249" t="s">
        <v>6288</v>
      </c>
      <c r="H471" s="249" t="s">
        <v>6289</v>
      </c>
      <c r="I471" s="249" t="s">
        <v>6290</v>
      </c>
      <c r="J471" s="249" t="s">
        <v>6291</v>
      </c>
      <c r="K471" s="249" t="s">
        <v>1176</v>
      </c>
      <c r="L471" s="249" t="s">
        <v>6292</v>
      </c>
      <c r="M471" s="250" t="s">
        <v>6293</v>
      </c>
    </row>
    <row r="472" spans="1:13">
      <c r="A472" s="248" t="s">
        <v>6294</v>
      </c>
      <c r="B472" s="249" t="s">
        <v>490</v>
      </c>
      <c r="C472" s="249" t="s">
        <v>6234</v>
      </c>
      <c r="D472" s="249" t="s">
        <v>6295</v>
      </c>
      <c r="E472" s="249" t="s">
        <v>6296</v>
      </c>
      <c r="F472" s="249" t="s">
        <v>6297</v>
      </c>
      <c r="G472" s="249" t="s">
        <v>6298</v>
      </c>
      <c r="H472" s="249" t="s">
        <v>6299</v>
      </c>
      <c r="I472" s="249" t="s">
        <v>6300</v>
      </c>
      <c r="J472" s="249" t="s">
        <v>6301</v>
      </c>
      <c r="K472" s="249" t="s">
        <v>1176</v>
      </c>
      <c r="L472" s="249" t="s">
        <v>6302</v>
      </c>
      <c r="M472" s="250" t="s">
        <v>6303</v>
      </c>
    </row>
    <row r="473" spans="1:13">
      <c r="A473" s="248" t="s">
        <v>6304</v>
      </c>
      <c r="B473" s="249" t="s">
        <v>490</v>
      </c>
      <c r="C473" s="249" t="s">
        <v>6234</v>
      </c>
      <c r="D473" s="249" t="s">
        <v>6305</v>
      </c>
      <c r="E473" s="249" t="s">
        <v>6306</v>
      </c>
      <c r="F473" s="249" t="s">
        <v>6307</v>
      </c>
      <c r="G473" s="249" t="s">
        <v>6308</v>
      </c>
      <c r="H473" s="249" t="s">
        <v>6309</v>
      </c>
      <c r="I473" s="249" t="s">
        <v>6310</v>
      </c>
      <c r="J473" s="249" t="s">
        <v>6311</v>
      </c>
      <c r="K473" s="249" t="s">
        <v>1176</v>
      </c>
      <c r="L473" s="249" t="s">
        <v>6312</v>
      </c>
      <c r="M473" s="250" t="s">
        <v>6313</v>
      </c>
    </row>
    <row r="474" spans="1:13">
      <c r="A474" s="248" t="s">
        <v>6314</v>
      </c>
      <c r="B474" s="249" t="s">
        <v>490</v>
      </c>
      <c r="C474" s="249" t="s">
        <v>6234</v>
      </c>
      <c r="D474" s="249" t="s">
        <v>6315</v>
      </c>
      <c r="E474" s="249" t="s">
        <v>6316</v>
      </c>
      <c r="F474" s="249" t="s">
        <v>6317</v>
      </c>
      <c r="G474" s="249" t="s">
        <v>6318</v>
      </c>
      <c r="H474" s="249" t="s">
        <v>6319</v>
      </c>
      <c r="I474" s="249" t="s">
        <v>6320</v>
      </c>
      <c r="J474" s="249" t="s">
        <v>6321</v>
      </c>
      <c r="K474" s="249" t="s">
        <v>1176</v>
      </c>
      <c r="L474" s="249" t="s">
        <v>6322</v>
      </c>
      <c r="M474" s="250" t="s">
        <v>6323</v>
      </c>
    </row>
    <row r="475" spans="1:13">
      <c r="A475" s="248" t="s">
        <v>6324</v>
      </c>
      <c r="B475" s="249" t="s">
        <v>490</v>
      </c>
      <c r="C475" s="249" t="s">
        <v>6234</v>
      </c>
      <c r="D475" s="249" t="s">
        <v>6325</v>
      </c>
      <c r="E475" s="249" t="s">
        <v>6326</v>
      </c>
      <c r="F475" s="249" t="s">
        <v>6327</v>
      </c>
      <c r="G475" s="249" t="s">
        <v>6328</v>
      </c>
      <c r="H475" s="249" t="s">
        <v>6329</v>
      </c>
      <c r="I475" s="249" t="s">
        <v>6330</v>
      </c>
      <c r="J475" s="249" t="s">
        <v>6331</v>
      </c>
      <c r="K475" s="249" t="s">
        <v>1176</v>
      </c>
      <c r="L475" s="249" t="s">
        <v>6332</v>
      </c>
      <c r="M475" s="250" t="s">
        <v>6333</v>
      </c>
    </row>
    <row r="476" spans="1:13">
      <c r="A476" s="248" t="s">
        <v>6334</v>
      </c>
      <c r="B476" s="249" t="s">
        <v>490</v>
      </c>
      <c r="C476" s="249" t="s">
        <v>6335</v>
      </c>
      <c r="D476" s="249" t="s">
        <v>6336</v>
      </c>
      <c r="E476" s="249" t="s">
        <v>6337</v>
      </c>
      <c r="F476" s="249" t="s">
        <v>6338</v>
      </c>
      <c r="G476" s="249" t="s">
        <v>6339</v>
      </c>
      <c r="H476" s="249" t="s">
        <v>6340</v>
      </c>
      <c r="I476" s="249" t="s">
        <v>6341</v>
      </c>
      <c r="J476" s="249" t="s">
        <v>6342</v>
      </c>
      <c r="K476" s="249" t="s">
        <v>1176</v>
      </c>
      <c r="L476" s="249" t="s">
        <v>6343</v>
      </c>
      <c r="M476" s="250" t="s">
        <v>6344</v>
      </c>
    </row>
    <row r="477" spans="1:13">
      <c r="A477" s="248" t="s">
        <v>6345</v>
      </c>
      <c r="B477" s="249" t="s">
        <v>490</v>
      </c>
      <c r="C477" s="249" t="s">
        <v>6335</v>
      </c>
      <c r="D477" s="249" t="s">
        <v>6346</v>
      </c>
      <c r="E477" s="249" t="s">
        <v>6347</v>
      </c>
      <c r="F477" s="249" t="s">
        <v>6348</v>
      </c>
      <c r="G477" s="249" t="s">
        <v>6349</v>
      </c>
      <c r="H477" s="249" t="s">
        <v>6350</v>
      </c>
      <c r="I477" s="249" t="s">
        <v>6351</v>
      </c>
      <c r="J477" s="249" t="s">
        <v>6352</v>
      </c>
      <c r="K477" s="249" t="s">
        <v>1176</v>
      </c>
      <c r="L477" s="249" t="s">
        <v>6353</v>
      </c>
      <c r="M477" s="250" t="s">
        <v>6354</v>
      </c>
    </row>
    <row r="478" spans="1:13">
      <c r="A478" s="248" t="s">
        <v>6355</v>
      </c>
      <c r="B478" s="249" t="s">
        <v>490</v>
      </c>
      <c r="C478" s="249" t="s">
        <v>6335</v>
      </c>
      <c r="D478" s="249" t="s">
        <v>6356</v>
      </c>
      <c r="E478" s="249" t="s">
        <v>6357</v>
      </c>
      <c r="F478" s="249" t="s">
        <v>6358</v>
      </c>
      <c r="G478" s="249" t="s">
        <v>6359</v>
      </c>
      <c r="H478" s="249" t="s">
        <v>6360</v>
      </c>
      <c r="I478" s="249" t="s">
        <v>6361</v>
      </c>
      <c r="J478" s="249" t="s">
        <v>6362</v>
      </c>
      <c r="K478" s="249" t="s">
        <v>1176</v>
      </c>
      <c r="L478" s="249" t="s">
        <v>6363</v>
      </c>
      <c r="M478" s="250" t="s">
        <v>6364</v>
      </c>
    </row>
    <row r="479" spans="1:13">
      <c r="A479" s="248" t="s">
        <v>6365</v>
      </c>
      <c r="B479" s="249" t="s">
        <v>490</v>
      </c>
      <c r="C479" s="249" t="s">
        <v>6335</v>
      </c>
      <c r="D479" s="249" t="s">
        <v>6366</v>
      </c>
      <c r="E479" s="249" t="s">
        <v>2332</v>
      </c>
      <c r="F479" s="249" t="s">
        <v>6367</v>
      </c>
      <c r="G479" s="249" t="s">
        <v>6368</v>
      </c>
      <c r="H479" s="249" t="s">
        <v>6369</v>
      </c>
      <c r="I479" s="249" t="s">
        <v>6370</v>
      </c>
      <c r="J479" s="249" t="s">
        <v>6371</v>
      </c>
      <c r="K479" s="249" t="s">
        <v>1176</v>
      </c>
      <c r="L479" s="249" t="s">
        <v>6372</v>
      </c>
      <c r="M479" s="250" t="s">
        <v>6373</v>
      </c>
    </row>
    <row r="480" spans="1:13">
      <c r="A480" s="248" t="s">
        <v>6374</v>
      </c>
      <c r="B480" s="249" t="s">
        <v>490</v>
      </c>
      <c r="C480" s="249" t="s">
        <v>6335</v>
      </c>
      <c r="D480" s="249" t="s">
        <v>6375</v>
      </c>
      <c r="E480" s="249" t="s">
        <v>2038</v>
      </c>
      <c r="F480" s="249" t="s">
        <v>6376</v>
      </c>
      <c r="G480" s="249" t="s">
        <v>6377</v>
      </c>
      <c r="H480" s="249" t="s">
        <v>6378</v>
      </c>
      <c r="I480" s="249" t="s">
        <v>6379</v>
      </c>
      <c r="J480" s="249" t="s">
        <v>6380</v>
      </c>
      <c r="K480" s="249" t="s">
        <v>1176</v>
      </c>
      <c r="L480" s="249" t="s">
        <v>6381</v>
      </c>
      <c r="M480" s="250" t="s">
        <v>6382</v>
      </c>
    </row>
    <row r="481" spans="1:13">
      <c r="A481" s="248" t="s">
        <v>6383</v>
      </c>
      <c r="B481" s="249" t="s">
        <v>490</v>
      </c>
      <c r="C481" s="249" t="s">
        <v>6335</v>
      </c>
      <c r="D481" s="249" t="s">
        <v>6384</v>
      </c>
      <c r="E481" s="249" t="s">
        <v>6385</v>
      </c>
      <c r="F481" s="249" t="s">
        <v>6386</v>
      </c>
      <c r="G481" s="249" t="s">
        <v>6387</v>
      </c>
      <c r="H481" s="249" t="s">
        <v>6388</v>
      </c>
      <c r="I481" s="249" t="s">
        <v>6389</v>
      </c>
      <c r="J481" s="249" t="s">
        <v>6390</v>
      </c>
      <c r="K481" s="249" t="s">
        <v>1176</v>
      </c>
      <c r="L481" s="249" t="s">
        <v>6391</v>
      </c>
      <c r="M481" s="250" t="s">
        <v>6392</v>
      </c>
    </row>
    <row r="482" spans="1:13">
      <c r="A482" s="248" t="s">
        <v>6393</v>
      </c>
      <c r="B482" s="249" t="s">
        <v>490</v>
      </c>
      <c r="C482" s="249" t="s">
        <v>6335</v>
      </c>
      <c r="D482" s="249" t="s">
        <v>6394</v>
      </c>
      <c r="E482" s="249" t="s">
        <v>6395</v>
      </c>
      <c r="F482" s="249" t="s">
        <v>6396</v>
      </c>
      <c r="G482" s="249" t="s">
        <v>6397</v>
      </c>
      <c r="H482" s="249" t="s">
        <v>6398</v>
      </c>
      <c r="I482" s="249" t="s">
        <v>6399</v>
      </c>
      <c r="J482" s="249" t="s">
        <v>6400</v>
      </c>
      <c r="K482" s="249" t="s">
        <v>1176</v>
      </c>
      <c r="L482" s="249" t="s">
        <v>6401</v>
      </c>
      <c r="M482" s="250" t="s">
        <v>6402</v>
      </c>
    </row>
    <row r="483" spans="1:13">
      <c r="A483" s="248" t="s">
        <v>6403</v>
      </c>
      <c r="B483" s="249" t="s">
        <v>490</v>
      </c>
      <c r="C483" s="249" t="s">
        <v>6335</v>
      </c>
      <c r="D483" s="249" t="s">
        <v>6404</v>
      </c>
      <c r="E483" s="249" t="s">
        <v>6405</v>
      </c>
      <c r="F483" s="249" t="s">
        <v>6406</v>
      </c>
      <c r="G483" s="249" t="s">
        <v>6407</v>
      </c>
      <c r="H483" s="249" t="s">
        <v>6408</v>
      </c>
      <c r="I483" s="249" t="s">
        <v>6409</v>
      </c>
      <c r="J483" s="249" t="s">
        <v>6410</v>
      </c>
      <c r="K483" s="249" t="s">
        <v>1176</v>
      </c>
      <c r="L483" s="249" t="s">
        <v>6411</v>
      </c>
      <c r="M483" s="250" t="s">
        <v>6412</v>
      </c>
    </row>
    <row r="484" spans="1:13">
      <c r="A484" s="248" t="s">
        <v>6413</v>
      </c>
      <c r="B484" s="249" t="s">
        <v>577</v>
      </c>
      <c r="C484" s="249" t="s">
        <v>6414</v>
      </c>
      <c r="D484" s="249" t="s">
        <v>6415</v>
      </c>
      <c r="E484" s="249" t="s">
        <v>6416</v>
      </c>
      <c r="F484" s="249" t="s">
        <v>6417</v>
      </c>
      <c r="G484" s="249" t="s">
        <v>6418</v>
      </c>
      <c r="H484" s="249" t="s">
        <v>6419</v>
      </c>
      <c r="I484" s="249" t="s">
        <v>6420</v>
      </c>
      <c r="J484" s="249" t="s">
        <v>6421</v>
      </c>
      <c r="K484" s="249" t="s">
        <v>1176</v>
      </c>
      <c r="L484" s="249" t="s">
        <v>6422</v>
      </c>
      <c r="M484" s="250" t="s">
        <v>6423</v>
      </c>
    </row>
    <row r="485" spans="1:13">
      <c r="A485" s="248" t="s">
        <v>6424</v>
      </c>
      <c r="B485" s="249" t="s">
        <v>577</v>
      </c>
      <c r="C485" s="249" t="s">
        <v>6414</v>
      </c>
      <c r="D485" s="249" t="s">
        <v>6425</v>
      </c>
      <c r="E485" s="249" t="s">
        <v>6426</v>
      </c>
      <c r="F485" s="249" t="s">
        <v>6427</v>
      </c>
      <c r="G485" s="249" t="s">
        <v>6428</v>
      </c>
      <c r="H485" s="249" t="s">
        <v>6429</v>
      </c>
      <c r="I485" s="249" t="s">
        <v>6430</v>
      </c>
      <c r="J485" s="249" t="s">
        <v>6431</v>
      </c>
      <c r="K485" s="249" t="s">
        <v>1176</v>
      </c>
      <c r="L485" s="249" t="s">
        <v>6432</v>
      </c>
      <c r="M485" s="250" t="s">
        <v>6433</v>
      </c>
    </row>
    <row r="486" spans="1:13">
      <c r="A486" s="248" t="s">
        <v>6434</v>
      </c>
      <c r="B486" s="249" t="s">
        <v>577</v>
      </c>
      <c r="C486" s="249" t="s">
        <v>6414</v>
      </c>
      <c r="D486" s="249" t="s">
        <v>6435</v>
      </c>
      <c r="E486" s="249" t="s">
        <v>6436</v>
      </c>
      <c r="F486" s="249" t="s">
        <v>6437</v>
      </c>
      <c r="G486" s="249" t="s">
        <v>6438</v>
      </c>
      <c r="H486" s="249" t="s">
        <v>6439</v>
      </c>
      <c r="I486" s="249" t="s">
        <v>6440</v>
      </c>
      <c r="J486" s="249" t="s">
        <v>6441</v>
      </c>
      <c r="K486" s="249" t="s">
        <v>1176</v>
      </c>
      <c r="L486" s="249" t="s">
        <v>6442</v>
      </c>
      <c r="M486" s="250" t="s">
        <v>6443</v>
      </c>
    </row>
    <row r="487" spans="1:13">
      <c r="A487" s="248" t="s">
        <v>6444</v>
      </c>
      <c r="B487" s="249" t="s">
        <v>577</v>
      </c>
      <c r="C487" s="249" t="s">
        <v>6414</v>
      </c>
      <c r="D487" s="249" t="s">
        <v>6445</v>
      </c>
      <c r="E487" s="249" t="s">
        <v>6446</v>
      </c>
      <c r="F487" s="249" t="s">
        <v>6447</v>
      </c>
      <c r="G487" s="249" t="s">
        <v>6448</v>
      </c>
      <c r="H487" s="249" t="s">
        <v>6449</v>
      </c>
      <c r="I487" s="249" t="s">
        <v>6450</v>
      </c>
      <c r="J487" s="249" t="s">
        <v>6451</v>
      </c>
      <c r="K487" s="249" t="s">
        <v>1176</v>
      </c>
      <c r="L487" s="249" t="s">
        <v>6452</v>
      </c>
      <c r="M487" s="250" t="s">
        <v>6453</v>
      </c>
    </row>
    <row r="488" spans="1:13">
      <c r="A488" s="248" t="s">
        <v>6454</v>
      </c>
      <c r="B488" s="249" t="s">
        <v>577</v>
      </c>
      <c r="C488" s="249" t="s">
        <v>6414</v>
      </c>
      <c r="D488" s="249" t="s">
        <v>6455</v>
      </c>
      <c r="E488" s="249" t="s">
        <v>6456</v>
      </c>
      <c r="F488" s="249" t="s">
        <v>6457</v>
      </c>
      <c r="G488" s="249" t="s">
        <v>6458</v>
      </c>
      <c r="H488" s="249" t="s">
        <v>6459</v>
      </c>
      <c r="I488" s="249" t="s">
        <v>6460</v>
      </c>
      <c r="J488" s="249" t="s">
        <v>6461</v>
      </c>
      <c r="K488" s="249" t="s">
        <v>1176</v>
      </c>
      <c r="L488" s="249" t="s">
        <v>6462</v>
      </c>
      <c r="M488" s="250" t="s">
        <v>6463</v>
      </c>
    </row>
    <row r="489" spans="1:13">
      <c r="A489" s="248" t="s">
        <v>6464</v>
      </c>
      <c r="B489" s="249" t="s">
        <v>577</v>
      </c>
      <c r="C489" s="249" t="s">
        <v>6414</v>
      </c>
      <c r="D489" s="249" t="s">
        <v>6465</v>
      </c>
      <c r="E489" s="249" t="s">
        <v>6466</v>
      </c>
      <c r="F489" s="249" t="s">
        <v>6467</v>
      </c>
      <c r="G489" s="249" t="s">
        <v>6468</v>
      </c>
      <c r="H489" s="249" t="s">
        <v>6469</v>
      </c>
      <c r="I489" s="249" t="s">
        <v>6470</v>
      </c>
      <c r="J489" s="249" t="s">
        <v>5788</v>
      </c>
      <c r="K489" s="249" t="s">
        <v>1176</v>
      </c>
      <c r="L489" s="249" t="s">
        <v>6471</v>
      </c>
      <c r="M489" s="250" t="s">
        <v>6472</v>
      </c>
    </row>
    <row r="490" spans="1:13">
      <c r="A490" s="248" t="s">
        <v>6473</v>
      </c>
      <c r="B490" s="249" t="s">
        <v>577</v>
      </c>
      <c r="C490" s="249" t="s">
        <v>6414</v>
      </c>
      <c r="D490" s="249" t="s">
        <v>6474</v>
      </c>
      <c r="E490" s="249" t="s">
        <v>6475</v>
      </c>
      <c r="F490" s="249" t="s">
        <v>6476</v>
      </c>
      <c r="G490" s="249" t="s">
        <v>6477</v>
      </c>
      <c r="H490" s="249" t="s">
        <v>6478</v>
      </c>
      <c r="I490" s="249" t="s">
        <v>6479</v>
      </c>
      <c r="J490" s="249" t="s">
        <v>6480</v>
      </c>
      <c r="K490" s="249" t="s">
        <v>1176</v>
      </c>
      <c r="L490" s="249" t="s">
        <v>6481</v>
      </c>
      <c r="M490" s="250" t="s">
        <v>6482</v>
      </c>
    </row>
    <row r="491" spans="1:13">
      <c r="A491" s="248" t="s">
        <v>6483</v>
      </c>
      <c r="B491" s="249" t="s">
        <v>577</v>
      </c>
      <c r="C491" s="249" t="s">
        <v>6484</v>
      </c>
      <c r="D491" s="249" t="s">
        <v>6485</v>
      </c>
      <c r="E491" s="249" t="s">
        <v>6486</v>
      </c>
      <c r="F491" s="249" t="s">
        <v>6487</v>
      </c>
      <c r="G491" s="249" t="s">
        <v>6488</v>
      </c>
      <c r="H491" s="249" t="s">
        <v>6489</v>
      </c>
      <c r="I491" s="249" t="s">
        <v>6490</v>
      </c>
      <c r="J491" s="249" t="s">
        <v>6491</v>
      </c>
      <c r="K491" s="249" t="s">
        <v>6492</v>
      </c>
      <c r="L491" s="249" t="s">
        <v>6493</v>
      </c>
      <c r="M491" s="250" t="s">
        <v>6494</v>
      </c>
    </row>
    <row r="492" spans="1:13">
      <c r="A492" s="248" t="s">
        <v>6495</v>
      </c>
      <c r="B492" s="249" t="s">
        <v>577</v>
      </c>
      <c r="C492" s="249" t="s">
        <v>6484</v>
      </c>
      <c r="D492" s="249" t="s">
        <v>6496</v>
      </c>
      <c r="E492" s="249" t="s">
        <v>6497</v>
      </c>
      <c r="F492" s="249" t="s">
        <v>6498</v>
      </c>
      <c r="G492" s="249" t="s">
        <v>6499</v>
      </c>
      <c r="H492" s="249" t="s">
        <v>6500</v>
      </c>
      <c r="I492" s="249" t="s">
        <v>6501</v>
      </c>
      <c r="J492" s="249" t="s">
        <v>6502</v>
      </c>
      <c r="K492" s="249" t="s">
        <v>1176</v>
      </c>
      <c r="L492" s="249" t="s">
        <v>6503</v>
      </c>
      <c r="M492" s="250" t="s">
        <v>6504</v>
      </c>
    </row>
    <row r="493" spans="1:13">
      <c r="A493" s="248" t="s">
        <v>6505</v>
      </c>
      <c r="B493" s="249" t="s">
        <v>577</v>
      </c>
      <c r="C493" s="249" t="s">
        <v>6484</v>
      </c>
      <c r="D493" s="249" t="s">
        <v>6506</v>
      </c>
      <c r="E493" s="249" t="s">
        <v>6507</v>
      </c>
      <c r="F493" s="249" t="s">
        <v>6508</v>
      </c>
      <c r="G493" s="249" t="s">
        <v>6509</v>
      </c>
      <c r="H493" s="249" t="s">
        <v>6510</v>
      </c>
      <c r="I493" s="249" t="s">
        <v>6511</v>
      </c>
      <c r="J493" s="249" t="s">
        <v>6512</v>
      </c>
      <c r="K493" s="249" t="s">
        <v>1176</v>
      </c>
      <c r="L493" s="249" t="s">
        <v>6513</v>
      </c>
      <c r="M493" s="250" t="s">
        <v>6514</v>
      </c>
    </row>
    <row r="494" spans="1:13">
      <c r="A494" s="248" t="s">
        <v>6515</v>
      </c>
      <c r="B494" s="249" t="s">
        <v>577</v>
      </c>
      <c r="C494" s="249" t="s">
        <v>6484</v>
      </c>
      <c r="D494" s="249" t="s">
        <v>6516</v>
      </c>
      <c r="E494" s="249" t="s">
        <v>6517</v>
      </c>
      <c r="F494" s="249" t="s">
        <v>6518</v>
      </c>
      <c r="G494" s="249" t="s">
        <v>6519</v>
      </c>
      <c r="H494" s="249" t="s">
        <v>6520</v>
      </c>
      <c r="I494" s="249" t="s">
        <v>6521</v>
      </c>
      <c r="J494" s="249" t="s">
        <v>6522</v>
      </c>
      <c r="K494" s="249" t="s">
        <v>1176</v>
      </c>
      <c r="L494" s="249" t="s">
        <v>6523</v>
      </c>
      <c r="M494" s="250" t="s">
        <v>6524</v>
      </c>
    </row>
    <row r="495" spans="1:13">
      <c r="A495" s="248" t="s">
        <v>6525</v>
      </c>
      <c r="B495" s="249" t="s">
        <v>577</v>
      </c>
      <c r="C495" s="249" t="s">
        <v>6484</v>
      </c>
      <c r="D495" s="249" t="s">
        <v>6526</v>
      </c>
      <c r="E495" s="249" t="s">
        <v>6527</v>
      </c>
      <c r="F495" s="249" t="s">
        <v>6528</v>
      </c>
      <c r="G495" s="249" t="s">
        <v>6529</v>
      </c>
      <c r="H495" s="249" t="s">
        <v>6530</v>
      </c>
      <c r="I495" s="249" t="s">
        <v>6531</v>
      </c>
      <c r="J495" s="249" t="s">
        <v>6532</v>
      </c>
      <c r="K495" s="249" t="s">
        <v>1176</v>
      </c>
      <c r="L495" s="249" t="s">
        <v>6533</v>
      </c>
      <c r="M495" s="250" t="s">
        <v>6534</v>
      </c>
    </row>
    <row r="496" spans="1:13">
      <c r="A496" s="248" t="s">
        <v>6535</v>
      </c>
      <c r="B496" s="249" t="s">
        <v>577</v>
      </c>
      <c r="C496" s="249" t="s">
        <v>6484</v>
      </c>
      <c r="D496" s="249" t="s">
        <v>6536</v>
      </c>
      <c r="E496" s="249" t="s">
        <v>6537</v>
      </c>
      <c r="F496" s="249" t="s">
        <v>6538</v>
      </c>
      <c r="G496" s="249" t="s">
        <v>6539</v>
      </c>
      <c r="H496" s="249" t="s">
        <v>6540</v>
      </c>
      <c r="I496" s="249" t="s">
        <v>6541</v>
      </c>
      <c r="J496" s="249" t="s">
        <v>6542</v>
      </c>
      <c r="K496" s="249" t="s">
        <v>1176</v>
      </c>
      <c r="L496" s="249" t="s">
        <v>6543</v>
      </c>
      <c r="M496" s="250" t="s">
        <v>6544</v>
      </c>
    </row>
    <row r="497" spans="1:13">
      <c r="A497" s="248" t="s">
        <v>6545</v>
      </c>
      <c r="B497" s="249" t="s">
        <v>577</v>
      </c>
      <c r="C497" s="249" t="s">
        <v>6484</v>
      </c>
      <c r="D497" s="249" t="s">
        <v>6546</v>
      </c>
      <c r="E497" s="249" t="s">
        <v>6547</v>
      </c>
      <c r="F497" s="249" t="s">
        <v>6548</v>
      </c>
      <c r="G497" s="249" t="s">
        <v>6549</v>
      </c>
      <c r="H497" s="249" t="s">
        <v>6550</v>
      </c>
      <c r="I497" s="249" t="s">
        <v>6551</v>
      </c>
      <c r="J497" s="249" t="s">
        <v>6552</v>
      </c>
      <c r="K497" s="249" t="s">
        <v>1176</v>
      </c>
      <c r="L497" s="249" t="s">
        <v>6553</v>
      </c>
      <c r="M497" s="250" t="s">
        <v>6554</v>
      </c>
    </row>
    <row r="498" spans="1:13">
      <c r="A498" s="248" t="s">
        <v>6555</v>
      </c>
      <c r="B498" s="249" t="s">
        <v>577</v>
      </c>
      <c r="C498" s="249" t="s">
        <v>6484</v>
      </c>
      <c r="D498" s="249" t="s">
        <v>6556</v>
      </c>
      <c r="E498" s="249" t="s">
        <v>6557</v>
      </c>
      <c r="F498" s="249" t="s">
        <v>6558</v>
      </c>
      <c r="G498" s="249" t="s">
        <v>6559</v>
      </c>
      <c r="H498" s="249" t="s">
        <v>6560</v>
      </c>
      <c r="I498" s="249" t="s">
        <v>6561</v>
      </c>
      <c r="J498" s="249" t="s">
        <v>6562</v>
      </c>
      <c r="K498" s="249" t="s">
        <v>1176</v>
      </c>
      <c r="L498" s="249" t="s">
        <v>6563</v>
      </c>
      <c r="M498" s="250" t="s">
        <v>6564</v>
      </c>
    </row>
    <row r="499" spans="1:13">
      <c r="A499" s="248" t="s">
        <v>6565</v>
      </c>
      <c r="B499" s="249" t="s">
        <v>577</v>
      </c>
      <c r="C499" s="249" t="s">
        <v>6484</v>
      </c>
      <c r="D499" s="249" t="s">
        <v>6566</v>
      </c>
      <c r="E499" s="249" t="s">
        <v>6567</v>
      </c>
      <c r="F499" s="249" t="s">
        <v>6568</v>
      </c>
      <c r="G499" s="249" t="s">
        <v>6569</v>
      </c>
      <c r="H499" s="249" t="s">
        <v>6570</v>
      </c>
      <c r="I499" s="249" t="s">
        <v>6571</v>
      </c>
      <c r="J499" s="249" t="s">
        <v>6572</v>
      </c>
      <c r="K499" s="249" t="s">
        <v>1176</v>
      </c>
      <c r="L499" s="249" t="s">
        <v>6573</v>
      </c>
      <c r="M499" s="250" t="s">
        <v>6574</v>
      </c>
    </row>
    <row r="500" spans="1:13">
      <c r="A500" s="248" t="s">
        <v>6575</v>
      </c>
      <c r="B500" s="249" t="s">
        <v>577</v>
      </c>
      <c r="C500" s="249" t="s">
        <v>6484</v>
      </c>
      <c r="D500" s="249" t="s">
        <v>6576</v>
      </c>
      <c r="E500" s="249" t="s">
        <v>6577</v>
      </c>
      <c r="F500" s="249" t="s">
        <v>6578</v>
      </c>
      <c r="G500" s="249" t="s">
        <v>6579</v>
      </c>
      <c r="H500" s="249" t="s">
        <v>6580</v>
      </c>
      <c r="I500" s="249" t="s">
        <v>6581</v>
      </c>
      <c r="J500" s="249" t="s">
        <v>6582</v>
      </c>
      <c r="K500" s="249" t="s">
        <v>1176</v>
      </c>
      <c r="L500" s="249" t="s">
        <v>6583</v>
      </c>
      <c r="M500" s="250" t="s">
        <v>6584</v>
      </c>
    </row>
    <row r="501" spans="1:13">
      <c r="A501" s="248" t="s">
        <v>6585</v>
      </c>
      <c r="B501" s="249" t="s">
        <v>577</v>
      </c>
      <c r="C501" s="249" t="s">
        <v>6484</v>
      </c>
      <c r="D501" s="249" t="s">
        <v>6586</v>
      </c>
      <c r="E501" s="249" t="s">
        <v>6587</v>
      </c>
      <c r="F501" s="249" t="s">
        <v>6588</v>
      </c>
      <c r="G501" s="249" t="s">
        <v>6589</v>
      </c>
      <c r="H501" s="249" t="s">
        <v>6590</v>
      </c>
      <c r="I501" s="249" t="s">
        <v>6591</v>
      </c>
      <c r="J501" s="249" t="s">
        <v>6592</v>
      </c>
      <c r="K501" s="249" t="s">
        <v>1176</v>
      </c>
      <c r="L501" s="249" t="s">
        <v>6593</v>
      </c>
      <c r="M501" s="250" t="s">
        <v>6594</v>
      </c>
    </row>
    <row r="502" spans="1:13">
      <c r="A502" s="248" t="s">
        <v>6595</v>
      </c>
      <c r="B502" s="249" t="s">
        <v>577</v>
      </c>
      <c r="C502" s="249" t="s">
        <v>6484</v>
      </c>
      <c r="D502" s="249" t="s">
        <v>6596</v>
      </c>
      <c r="E502" s="249" t="s">
        <v>6597</v>
      </c>
      <c r="F502" s="249" t="s">
        <v>6598</v>
      </c>
      <c r="G502" s="249" t="s">
        <v>6599</v>
      </c>
      <c r="H502" s="249" t="s">
        <v>6600</v>
      </c>
      <c r="I502" s="249" t="s">
        <v>6601</v>
      </c>
      <c r="J502" s="249" t="s">
        <v>6602</v>
      </c>
      <c r="K502" s="249" t="s">
        <v>1176</v>
      </c>
      <c r="L502" s="249" t="s">
        <v>6603</v>
      </c>
      <c r="M502" s="250" t="s">
        <v>6604</v>
      </c>
    </row>
    <row r="503" spans="1:13">
      <c r="A503" s="248" t="s">
        <v>6605</v>
      </c>
      <c r="B503" s="249" t="s">
        <v>577</v>
      </c>
      <c r="C503" s="249" t="s">
        <v>6484</v>
      </c>
      <c r="D503" s="249" t="s">
        <v>6606</v>
      </c>
      <c r="E503" s="249" t="s">
        <v>6607</v>
      </c>
      <c r="F503" s="249" t="s">
        <v>6608</v>
      </c>
      <c r="G503" s="249" t="s">
        <v>6609</v>
      </c>
      <c r="H503" s="249" t="s">
        <v>6610</v>
      </c>
      <c r="I503" s="249" t="s">
        <v>6611</v>
      </c>
      <c r="J503" s="249" t="s">
        <v>6612</v>
      </c>
      <c r="K503" s="249" t="s">
        <v>1176</v>
      </c>
      <c r="L503" s="249" t="s">
        <v>6613</v>
      </c>
      <c r="M503" s="250" t="s">
        <v>6614</v>
      </c>
    </row>
    <row r="504" spans="1:13">
      <c r="A504" s="248" t="s">
        <v>6615</v>
      </c>
      <c r="B504" s="249" t="s">
        <v>577</v>
      </c>
      <c r="C504" s="249" t="s">
        <v>6484</v>
      </c>
      <c r="D504" s="249" t="s">
        <v>6616</v>
      </c>
      <c r="E504" s="249" t="s">
        <v>6617</v>
      </c>
      <c r="F504" s="249" t="s">
        <v>6618</v>
      </c>
      <c r="G504" s="249" t="s">
        <v>6619</v>
      </c>
      <c r="H504" s="249" t="s">
        <v>6620</v>
      </c>
      <c r="I504" s="249" t="s">
        <v>6621</v>
      </c>
      <c r="J504" s="249" t="s">
        <v>6622</v>
      </c>
      <c r="K504" s="249" t="s">
        <v>1176</v>
      </c>
      <c r="L504" s="249" t="s">
        <v>6623</v>
      </c>
      <c r="M504" s="250" t="s">
        <v>6624</v>
      </c>
    </row>
    <row r="505" spans="1:13">
      <c r="A505" s="248" t="s">
        <v>6625</v>
      </c>
      <c r="B505" s="249" t="s">
        <v>577</v>
      </c>
      <c r="C505" s="249" t="s">
        <v>6484</v>
      </c>
      <c r="D505" s="249" t="s">
        <v>6626</v>
      </c>
      <c r="E505" s="249" t="s">
        <v>6627</v>
      </c>
      <c r="F505" s="249" t="s">
        <v>6628</v>
      </c>
      <c r="G505" s="249" t="s">
        <v>6629</v>
      </c>
      <c r="H505" s="249" t="s">
        <v>6630</v>
      </c>
      <c r="I505" s="249" t="s">
        <v>6631</v>
      </c>
      <c r="J505" s="249" t="s">
        <v>6632</v>
      </c>
      <c r="K505" s="249" t="s">
        <v>1176</v>
      </c>
      <c r="L505" s="249" t="s">
        <v>6633</v>
      </c>
      <c r="M505" s="250" t="s">
        <v>6634</v>
      </c>
    </row>
    <row r="506" spans="1:13">
      <c r="A506" s="248" t="s">
        <v>6635</v>
      </c>
      <c r="B506" s="249" t="s">
        <v>577</v>
      </c>
      <c r="C506" s="249" t="s">
        <v>6484</v>
      </c>
      <c r="D506" s="249" t="s">
        <v>6636</v>
      </c>
      <c r="E506" s="249" t="s">
        <v>6637</v>
      </c>
      <c r="F506" s="249" t="s">
        <v>6638</v>
      </c>
      <c r="G506" s="249" t="s">
        <v>6639</v>
      </c>
      <c r="H506" s="249" t="s">
        <v>6640</v>
      </c>
      <c r="I506" s="249" t="s">
        <v>6641</v>
      </c>
      <c r="J506" s="249" t="s">
        <v>6642</v>
      </c>
      <c r="K506" s="249" t="s">
        <v>1176</v>
      </c>
      <c r="L506" s="249" t="s">
        <v>6643</v>
      </c>
      <c r="M506" s="250" t="s">
        <v>6644</v>
      </c>
    </row>
    <row r="507" spans="1:13">
      <c r="A507" s="248" t="s">
        <v>6645</v>
      </c>
      <c r="B507" s="249" t="s">
        <v>577</v>
      </c>
      <c r="C507" s="249" t="s">
        <v>6646</v>
      </c>
      <c r="D507" s="249" t="s">
        <v>6647</v>
      </c>
      <c r="E507" s="249" t="s">
        <v>6648</v>
      </c>
      <c r="F507" s="249" t="s">
        <v>6649</v>
      </c>
      <c r="G507" s="249" t="s">
        <v>6650</v>
      </c>
      <c r="H507" s="249" t="s">
        <v>6651</v>
      </c>
      <c r="I507" s="249" t="s">
        <v>6652</v>
      </c>
      <c r="J507" s="249" t="s">
        <v>6653</v>
      </c>
      <c r="K507" s="249" t="s">
        <v>6654</v>
      </c>
      <c r="L507" s="249" t="s">
        <v>6655</v>
      </c>
      <c r="M507" s="250" t="s">
        <v>6656</v>
      </c>
    </row>
    <row r="508" spans="1:13">
      <c r="A508" s="248" t="s">
        <v>6657</v>
      </c>
      <c r="B508" s="249" t="s">
        <v>577</v>
      </c>
      <c r="C508" s="249" t="s">
        <v>6646</v>
      </c>
      <c r="D508" s="249" t="s">
        <v>6658</v>
      </c>
      <c r="E508" s="249" t="s">
        <v>6659</v>
      </c>
      <c r="F508" s="249" t="s">
        <v>6660</v>
      </c>
      <c r="G508" s="249" t="s">
        <v>6661</v>
      </c>
      <c r="H508" s="249" t="s">
        <v>6662</v>
      </c>
      <c r="I508" s="249" t="s">
        <v>6663</v>
      </c>
      <c r="J508" s="249" t="s">
        <v>6664</v>
      </c>
      <c r="K508" s="249" t="s">
        <v>1176</v>
      </c>
      <c r="L508" s="249" t="s">
        <v>6665</v>
      </c>
      <c r="M508" s="250" t="s">
        <v>6666</v>
      </c>
    </row>
    <row r="509" spans="1:13">
      <c r="A509" s="248" t="s">
        <v>6667</v>
      </c>
      <c r="B509" s="249" t="s">
        <v>577</v>
      </c>
      <c r="C509" s="249" t="s">
        <v>6646</v>
      </c>
      <c r="D509" s="249" t="s">
        <v>6668</v>
      </c>
      <c r="E509" s="249" t="s">
        <v>6669</v>
      </c>
      <c r="F509" s="249" t="s">
        <v>6670</v>
      </c>
      <c r="G509" s="249" t="s">
        <v>6671</v>
      </c>
      <c r="H509" s="249" t="s">
        <v>6672</v>
      </c>
      <c r="I509" s="249" t="s">
        <v>6673</v>
      </c>
      <c r="J509" s="249" t="s">
        <v>6674</v>
      </c>
      <c r="K509" s="249" t="s">
        <v>1176</v>
      </c>
      <c r="L509" s="249" t="s">
        <v>6675</v>
      </c>
      <c r="M509" s="250" t="s">
        <v>6676</v>
      </c>
    </row>
    <row r="510" spans="1:13">
      <c r="A510" s="248" t="s">
        <v>6677</v>
      </c>
      <c r="B510" s="249" t="s">
        <v>577</v>
      </c>
      <c r="C510" s="249" t="s">
        <v>6646</v>
      </c>
      <c r="D510" s="249" t="s">
        <v>6678</v>
      </c>
      <c r="E510" s="249" t="s">
        <v>6679</v>
      </c>
      <c r="F510" s="249" t="s">
        <v>6680</v>
      </c>
      <c r="G510" s="249" t="s">
        <v>6681</v>
      </c>
      <c r="H510" s="249" t="s">
        <v>6682</v>
      </c>
      <c r="I510" s="249" t="s">
        <v>6683</v>
      </c>
      <c r="J510" s="249" t="s">
        <v>6684</v>
      </c>
      <c r="K510" s="249" t="s">
        <v>1176</v>
      </c>
      <c r="L510" s="249" t="s">
        <v>6685</v>
      </c>
      <c r="M510" s="250" t="s">
        <v>6686</v>
      </c>
    </row>
    <row r="511" spans="1:13">
      <c r="A511" s="248" t="s">
        <v>6687</v>
      </c>
      <c r="B511" s="249" t="s">
        <v>577</v>
      </c>
      <c r="C511" s="249" t="s">
        <v>6646</v>
      </c>
      <c r="D511" s="249" t="s">
        <v>6688</v>
      </c>
      <c r="E511" s="249" t="s">
        <v>6689</v>
      </c>
      <c r="F511" s="249" t="s">
        <v>6690</v>
      </c>
      <c r="G511" s="249" t="s">
        <v>6691</v>
      </c>
      <c r="H511" s="249" t="s">
        <v>6692</v>
      </c>
      <c r="I511" s="249" t="s">
        <v>6693</v>
      </c>
      <c r="J511" s="249" t="s">
        <v>6694</v>
      </c>
      <c r="K511" s="249" t="s">
        <v>1176</v>
      </c>
      <c r="L511" s="249" t="s">
        <v>6695</v>
      </c>
      <c r="M511" s="250" t="s">
        <v>6696</v>
      </c>
    </row>
    <row r="512" spans="1:13">
      <c r="A512" s="248" t="s">
        <v>6697</v>
      </c>
      <c r="B512" s="249" t="s">
        <v>577</v>
      </c>
      <c r="C512" s="249" t="s">
        <v>6646</v>
      </c>
      <c r="D512" s="249" t="s">
        <v>6698</v>
      </c>
      <c r="E512" s="249" t="s">
        <v>6699</v>
      </c>
      <c r="F512" s="249" t="s">
        <v>6700</v>
      </c>
      <c r="G512" s="249" t="s">
        <v>6701</v>
      </c>
      <c r="H512" s="249" t="s">
        <v>6702</v>
      </c>
      <c r="I512" s="249" t="s">
        <v>6703</v>
      </c>
      <c r="J512" s="249" t="s">
        <v>6704</v>
      </c>
      <c r="K512" s="249" t="s">
        <v>1176</v>
      </c>
      <c r="L512" s="249" t="s">
        <v>6705</v>
      </c>
      <c r="M512" s="250" t="s">
        <v>6706</v>
      </c>
    </row>
    <row r="513" spans="1:13">
      <c r="A513" s="248" t="s">
        <v>6707</v>
      </c>
      <c r="B513" s="249" t="s">
        <v>577</v>
      </c>
      <c r="C513" s="249" t="s">
        <v>6646</v>
      </c>
      <c r="D513" s="249" t="s">
        <v>6708</v>
      </c>
      <c r="E513" s="249" t="s">
        <v>6709</v>
      </c>
      <c r="F513" s="249" t="s">
        <v>6710</v>
      </c>
      <c r="G513" s="249" t="s">
        <v>6711</v>
      </c>
      <c r="H513" s="249" t="s">
        <v>6712</v>
      </c>
      <c r="I513" s="249" t="s">
        <v>6713</v>
      </c>
      <c r="J513" s="249" t="s">
        <v>6714</v>
      </c>
      <c r="K513" s="249" t="s">
        <v>1176</v>
      </c>
      <c r="L513" s="249" t="s">
        <v>6715</v>
      </c>
      <c r="M513" s="250" t="s">
        <v>6716</v>
      </c>
    </row>
    <row r="514" spans="1:13">
      <c r="A514" s="248" t="s">
        <v>6717</v>
      </c>
      <c r="B514" s="249" t="s">
        <v>577</v>
      </c>
      <c r="C514" s="249" t="s">
        <v>6646</v>
      </c>
      <c r="D514" s="249" t="s">
        <v>6718</v>
      </c>
      <c r="E514" s="249" t="s">
        <v>6719</v>
      </c>
      <c r="F514" s="249" t="s">
        <v>6720</v>
      </c>
      <c r="G514" s="249" t="s">
        <v>6721</v>
      </c>
      <c r="H514" s="249" t="s">
        <v>6722</v>
      </c>
      <c r="I514" s="249" t="s">
        <v>6723</v>
      </c>
      <c r="J514" s="249" t="s">
        <v>6724</v>
      </c>
      <c r="K514" s="249" t="s">
        <v>1176</v>
      </c>
      <c r="L514" s="249" t="s">
        <v>6725</v>
      </c>
      <c r="M514" s="250" t="s">
        <v>6726</v>
      </c>
    </row>
    <row r="515" spans="1:13">
      <c r="A515" s="248" t="s">
        <v>6727</v>
      </c>
      <c r="B515" s="249" t="s">
        <v>577</v>
      </c>
      <c r="C515" s="249" t="s">
        <v>6646</v>
      </c>
      <c r="D515" s="249" t="s">
        <v>6728</v>
      </c>
      <c r="E515" s="249" t="s">
        <v>6729</v>
      </c>
      <c r="F515" s="249" t="s">
        <v>6730</v>
      </c>
      <c r="G515" s="249" t="s">
        <v>6731</v>
      </c>
      <c r="H515" s="249" t="s">
        <v>6732</v>
      </c>
      <c r="I515" s="249" t="s">
        <v>6733</v>
      </c>
      <c r="J515" s="249" t="s">
        <v>6734</v>
      </c>
      <c r="K515" s="249" t="s">
        <v>1176</v>
      </c>
      <c r="L515" s="249" t="s">
        <v>6735</v>
      </c>
      <c r="M515" s="250" t="s">
        <v>6736</v>
      </c>
    </row>
    <row r="516" spans="1:13">
      <c r="A516" s="248" t="s">
        <v>6737</v>
      </c>
      <c r="B516" s="249" t="s">
        <v>577</v>
      </c>
      <c r="C516" s="249" t="s">
        <v>6646</v>
      </c>
      <c r="D516" s="249" t="s">
        <v>6738</v>
      </c>
      <c r="E516" s="249" t="s">
        <v>6739</v>
      </c>
      <c r="F516" s="249" t="s">
        <v>6740</v>
      </c>
      <c r="G516" s="249" t="s">
        <v>6741</v>
      </c>
      <c r="H516" s="249" t="s">
        <v>6742</v>
      </c>
      <c r="I516" s="249" t="s">
        <v>6743</v>
      </c>
      <c r="J516" s="249" t="s">
        <v>6744</v>
      </c>
      <c r="K516" s="249" t="s">
        <v>1176</v>
      </c>
      <c r="L516" s="249" t="s">
        <v>6745</v>
      </c>
      <c r="M516" s="250" t="s">
        <v>6746</v>
      </c>
    </row>
    <row r="517" spans="1:13">
      <c r="A517" s="248" t="s">
        <v>6747</v>
      </c>
      <c r="B517" s="249" t="s">
        <v>577</v>
      </c>
      <c r="C517" s="249" t="s">
        <v>6748</v>
      </c>
      <c r="D517" s="249" t="s">
        <v>6749</v>
      </c>
      <c r="E517" s="249" t="s">
        <v>6750</v>
      </c>
      <c r="F517" s="249" t="s">
        <v>6751</v>
      </c>
      <c r="G517" s="249" t="s">
        <v>6752</v>
      </c>
      <c r="H517" s="249" t="s">
        <v>6753</v>
      </c>
      <c r="I517" s="249" t="s">
        <v>6754</v>
      </c>
      <c r="J517" s="249" t="s">
        <v>6755</v>
      </c>
      <c r="K517" s="249" t="s">
        <v>1176</v>
      </c>
      <c r="L517" s="249" t="s">
        <v>6756</v>
      </c>
      <c r="M517" s="250" t="s">
        <v>6757</v>
      </c>
    </row>
    <row r="518" spans="1:13">
      <c r="A518" s="248" t="s">
        <v>6758</v>
      </c>
      <c r="B518" s="249" t="s">
        <v>577</v>
      </c>
      <c r="C518" s="249" t="s">
        <v>6748</v>
      </c>
      <c r="D518" s="249" t="s">
        <v>6759</v>
      </c>
      <c r="E518" s="249" t="s">
        <v>6760</v>
      </c>
      <c r="F518" s="249" t="s">
        <v>6761</v>
      </c>
      <c r="G518" s="249" t="s">
        <v>6762</v>
      </c>
      <c r="H518" s="249" t="s">
        <v>6763</v>
      </c>
      <c r="I518" s="249" t="s">
        <v>6764</v>
      </c>
      <c r="J518" s="249" t="s">
        <v>6765</v>
      </c>
      <c r="K518" s="249" t="s">
        <v>1176</v>
      </c>
      <c r="L518" s="249" t="s">
        <v>6766</v>
      </c>
      <c r="M518" s="250" t="s">
        <v>6767</v>
      </c>
    </row>
    <row r="519" spans="1:13">
      <c r="A519" s="248" t="s">
        <v>6768</v>
      </c>
      <c r="B519" s="249" t="s">
        <v>577</v>
      </c>
      <c r="C519" s="249" t="s">
        <v>6748</v>
      </c>
      <c r="D519" s="249" t="s">
        <v>6769</v>
      </c>
      <c r="E519" s="249" t="s">
        <v>6770</v>
      </c>
      <c r="F519" s="249" t="s">
        <v>6771</v>
      </c>
      <c r="G519" s="249" t="s">
        <v>6772</v>
      </c>
      <c r="H519" s="249" t="s">
        <v>6773</v>
      </c>
      <c r="I519" s="249" t="s">
        <v>6774</v>
      </c>
      <c r="J519" s="249" t="s">
        <v>6775</v>
      </c>
      <c r="K519" s="249" t="s">
        <v>1176</v>
      </c>
      <c r="L519" s="249" t="s">
        <v>6776</v>
      </c>
      <c r="M519" s="250" t="s">
        <v>6777</v>
      </c>
    </row>
    <row r="520" spans="1:13">
      <c r="A520" s="248" t="s">
        <v>6778</v>
      </c>
      <c r="B520" s="249" t="s">
        <v>577</v>
      </c>
      <c r="C520" s="249" t="s">
        <v>6748</v>
      </c>
      <c r="D520" s="249" t="s">
        <v>6779</v>
      </c>
      <c r="E520" s="249" t="s">
        <v>6780</v>
      </c>
      <c r="F520" s="249" t="s">
        <v>6781</v>
      </c>
      <c r="G520" s="249" t="s">
        <v>6782</v>
      </c>
      <c r="H520" s="249" t="s">
        <v>6783</v>
      </c>
      <c r="I520" s="249" t="s">
        <v>6784</v>
      </c>
      <c r="J520" s="249" t="s">
        <v>6785</v>
      </c>
      <c r="K520" s="249" t="s">
        <v>1176</v>
      </c>
      <c r="L520" s="249" t="s">
        <v>6786</v>
      </c>
      <c r="M520" s="250" t="s">
        <v>6787</v>
      </c>
    </row>
    <row r="521" spans="1:13">
      <c r="A521" s="248" t="s">
        <v>6788</v>
      </c>
      <c r="B521" s="249" t="s">
        <v>577</v>
      </c>
      <c r="C521" s="249" t="s">
        <v>6748</v>
      </c>
      <c r="D521" s="249" t="s">
        <v>6789</v>
      </c>
      <c r="E521" s="249" t="s">
        <v>6790</v>
      </c>
      <c r="F521" s="249" t="s">
        <v>6791</v>
      </c>
      <c r="G521" s="249" t="s">
        <v>6792</v>
      </c>
      <c r="H521" s="249" t="s">
        <v>6793</v>
      </c>
      <c r="I521" s="249" t="s">
        <v>6794</v>
      </c>
      <c r="J521" s="249" t="s">
        <v>6795</v>
      </c>
      <c r="K521" s="249" t="s">
        <v>1176</v>
      </c>
      <c r="L521" s="249" t="s">
        <v>6796</v>
      </c>
      <c r="M521" s="250" t="s">
        <v>6797</v>
      </c>
    </row>
    <row r="522" spans="1:13">
      <c r="A522" s="248" t="s">
        <v>6798</v>
      </c>
      <c r="B522" s="249" t="s">
        <v>577</v>
      </c>
      <c r="C522" s="249" t="s">
        <v>6748</v>
      </c>
      <c r="D522" s="249" t="s">
        <v>6799</v>
      </c>
      <c r="E522" s="249" t="s">
        <v>6800</v>
      </c>
      <c r="F522" s="249" t="s">
        <v>6801</v>
      </c>
      <c r="G522" s="249" t="s">
        <v>6802</v>
      </c>
      <c r="H522" s="249" t="s">
        <v>6803</v>
      </c>
      <c r="I522" s="249" t="s">
        <v>6804</v>
      </c>
      <c r="J522" s="249" t="s">
        <v>6805</v>
      </c>
      <c r="K522" s="249" t="s">
        <v>1176</v>
      </c>
      <c r="L522" s="249" t="s">
        <v>6806</v>
      </c>
      <c r="M522" s="250" t="s">
        <v>6807</v>
      </c>
    </row>
    <row r="523" spans="1:13">
      <c r="A523" s="248" t="s">
        <v>6808</v>
      </c>
      <c r="B523" s="249" t="s">
        <v>577</v>
      </c>
      <c r="C523" s="249" t="s">
        <v>6748</v>
      </c>
      <c r="D523" s="249" t="s">
        <v>6809</v>
      </c>
      <c r="E523" s="249" t="s">
        <v>6810</v>
      </c>
      <c r="F523" s="249" t="s">
        <v>6811</v>
      </c>
      <c r="G523" s="249" t="s">
        <v>6812</v>
      </c>
      <c r="H523" s="249" t="s">
        <v>6813</v>
      </c>
      <c r="I523" s="249" t="s">
        <v>6814</v>
      </c>
      <c r="J523" s="249" t="s">
        <v>6815</v>
      </c>
      <c r="K523" s="249" t="s">
        <v>1176</v>
      </c>
      <c r="L523" s="249" t="s">
        <v>6816</v>
      </c>
      <c r="M523" s="250" t="s">
        <v>6817</v>
      </c>
    </row>
    <row r="524" spans="1:13">
      <c r="A524" s="248" t="s">
        <v>6818</v>
      </c>
      <c r="B524" s="249" t="s">
        <v>577</v>
      </c>
      <c r="C524" s="249" t="s">
        <v>6748</v>
      </c>
      <c r="D524" s="249" t="s">
        <v>6819</v>
      </c>
      <c r="E524" s="249" t="s">
        <v>6820</v>
      </c>
      <c r="F524" s="249" t="s">
        <v>6821</v>
      </c>
      <c r="G524" s="249" t="s">
        <v>6822</v>
      </c>
      <c r="H524" s="249" t="s">
        <v>6823</v>
      </c>
      <c r="I524" s="249" t="s">
        <v>6824</v>
      </c>
      <c r="J524" s="249" t="s">
        <v>6825</v>
      </c>
      <c r="K524" s="249" t="s">
        <v>1176</v>
      </c>
      <c r="L524" s="249" t="s">
        <v>6826</v>
      </c>
      <c r="M524" s="250" t="s">
        <v>6827</v>
      </c>
    </row>
    <row r="525" spans="1:13">
      <c r="A525" s="248" t="s">
        <v>6828</v>
      </c>
      <c r="B525" s="249" t="s">
        <v>577</v>
      </c>
      <c r="C525" s="249" t="s">
        <v>6748</v>
      </c>
      <c r="D525" s="249" t="s">
        <v>6829</v>
      </c>
      <c r="E525" s="249" t="s">
        <v>6830</v>
      </c>
      <c r="F525" s="249" t="s">
        <v>6831</v>
      </c>
      <c r="G525" s="249" t="s">
        <v>1176</v>
      </c>
      <c r="H525" s="249" t="s">
        <v>6832</v>
      </c>
      <c r="I525" s="249" t="s">
        <v>6833</v>
      </c>
      <c r="J525" s="249" t="s">
        <v>6834</v>
      </c>
      <c r="K525" s="249" t="s">
        <v>1176</v>
      </c>
      <c r="L525" s="249" t="s">
        <v>6835</v>
      </c>
      <c r="M525" s="250" t="s">
        <v>6836</v>
      </c>
    </row>
    <row r="526" spans="1:13">
      <c r="A526" s="248" t="s">
        <v>6837</v>
      </c>
      <c r="B526" s="249" t="s">
        <v>577</v>
      </c>
      <c r="C526" s="249" t="s">
        <v>6748</v>
      </c>
      <c r="D526" s="249" t="s">
        <v>6838</v>
      </c>
      <c r="E526" s="249" t="s">
        <v>6839</v>
      </c>
      <c r="F526" s="249" t="s">
        <v>2039</v>
      </c>
      <c r="G526" s="249" t="s">
        <v>1176</v>
      </c>
      <c r="H526" s="249" t="s">
        <v>6840</v>
      </c>
      <c r="I526" s="249" t="s">
        <v>6841</v>
      </c>
      <c r="J526" s="249" t="s">
        <v>6842</v>
      </c>
      <c r="K526" s="249" t="s">
        <v>1176</v>
      </c>
      <c r="L526" s="249" t="s">
        <v>6843</v>
      </c>
      <c r="M526" s="250" t="s">
        <v>6844</v>
      </c>
    </row>
    <row r="527" spans="1:13">
      <c r="A527" s="248" t="s">
        <v>6845</v>
      </c>
      <c r="B527" s="249" t="s">
        <v>577</v>
      </c>
      <c r="C527" s="249" t="s">
        <v>6846</v>
      </c>
      <c r="D527" s="249" t="s">
        <v>6847</v>
      </c>
      <c r="E527" s="249" t="s">
        <v>6848</v>
      </c>
      <c r="F527" s="249" t="s">
        <v>3469</v>
      </c>
      <c r="G527" s="249" t="s">
        <v>6849</v>
      </c>
      <c r="H527" s="249" t="s">
        <v>6850</v>
      </c>
      <c r="I527" s="249" t="s">
        <v>6851</v>
      </c>
      <c r="J527" s="249" t="s">
        <v>6852</v>
      </c>
      <c r="K527" s="249" t="s">
        <v>1176</v>
      </c>
      <c r="L527" s="249" t="s">
        <v>6853</v>
      </c>
      <c r="M527" s="250" t="s">
        <v>6854</v>
      </c>
    </row>
    <row r="528" spans="1:13">
      <c r="A528" s="248" t="s">
        <v>6855</v>
      </c>
      <c r="B528" s="249" t="s">
        <v>577</v>
      </c>
      <c r="C528" s="249" t="s">
        <v>6846</v>
      </c>
      <c r="D528" s="249" t="s">
        <v>6856</v>
      </c>
      <c r="E528" s="249" t="s">
        <v>6857</v>
      </c>
      <c r="F528" s="249" t="s">
        <v>6858</v>
      </c>
      <c r="G528" s="249" t="s">
        <v>6859</v>
      </c>
      <c r="H528" s="249" t="s">
        <v>6860</v>
      </c>
      <c r="I528" s="249" t="s">
        <v>6861</v>
      </c>
      <c r="J528" s="249" t="s">
        <v>6862</v>
      </c>
      <c r="K528" s="249" t="s">
        <v>1176</v>
      </c>
      <c r="L528" s="249" t="s">
        <v>6863</v>
      </c>
      <c r="M528" s="250" t="s">
        <v>6864</v>
      </c>
    </row>
    <row r="529" spans="1:13">
      <c r="A529" s="248" t="s">
        <v>6865</v>
      </c>
      <c r="B529" s="249" t="s">
        <v>577</v>
      </c>
      <c r="C529" s="249" t="s">
        <v>6846</v>
      </c>
      <c r="D529" s="249" t="s">
        <v>6866</v>
      </c>
      <c r="E529" s="249" t="s">
        <v>6867</v>
      </c>
      <c r="F529" s="249" t="s">
        <v>6868</v>
      </c>
      <c r="G529" s="249" t="s">
        <v>6869</v>
      </c>
      <c r="H529" s="249" t="s">
        <v>6870</v>
      </c>
      <c r="I529" s="249" t="s">
        <v>6871</v>
      </c>
      <c r="J529" s="249" t="s">
        <v>6872</v>
      </c>
      <c r="K529" s="249" t="s">
        <v>1176</v>
      </c>
      <c r="L529" s="249" t="s">
        <v>6873</v>
      </c>
      <c r="M529" s="250" t="s">
        <v>6874</v>
      </c>
    </row>
    <row r="530" spans="1:13">
      <c r="A530" s="248" t="s">
        <v>6875</v>
      </c>
      <c r="B530" s="249" t="s">
        <v>577</v>
      </c>
      <c r="C530" s="249" t="s">
        <v>6846</v>
      </c>
      <c r="D530" s="249" t="s">
        <v>6876</v>
      </c>
      <c r="E530" s="249" t="s">
        <v>6877</v>
      </c>
      <c r="F530" s="249" t="s">
        <v>6878</v>
      </c>
      <c r="G530" s="249" t="s">
        <v>6879</v>
      </c>
      <c r="H530" s="249" t="s">
        <v>6880</v>
      </c>
      <c r="I530" s="249" t="s">
        <v>6881</v>
      </c>
      <c r="J530" s="249" t="s">
        <v>6882</v>
      </c>
      <c r="K530" s="249" t="s">
        <v>1176</v>
      </c>
      <c r="L530" s="249" t="s">
        <v>6883</v>
      </c>
      <c r="M530" s="250" t="s">
        <v>6884</v>
      </c>
    </row>
    <row r="531" spans="1:13">
      <c r="A531" s="248" t="s">
        <v>6885</v>
      </c>
      <c r="B531" s="249" t="s">
        <v>577</v>
      </c>
      <c r="C531" s="249" t="s">
        <v>6846</v>
      </c>
      <c r="D531" s="249" t="s">
        <v>6886</v>
      </c>
      <c r="E531" s="249" t="s">
        <v>6887</v>
      </c>
      <c r="F531" s="249" t="s">
        <v>6888</v>
      </c>
      <c r="G531" s="249" t="s">
        <v>6889</v>
      </c>
      <c r="H531" s="249" t="s">
        <v>6890</v>
      </c>
      <c r="I531" s="249" t="s">
        <v>6891</v>
      </c>
      <c r="J531" s="249" t="s">
        <v>6892</v>
      </c>
      <c r="K531" s="249" t="s">
        <v>1176</v>
      </c>
      <c r="L531" s="249" t="s">
        <v>6893</v>
      </c>
      <c r="M531" s="250" t="s">
        <v>6894</v>
      </c>
    </row>
    <row r="532" spans="1:13">
      <c r="A532" s="248" t="s">
        <v>6895</v>
      </c>
      <c r="B532" s="249" t="s">
        <v>577</v>
      </c>
      <c r="C532" s="249" t="s">
        <v>6846</v>
      </c>
      <c r="D532" s="249" t="s">
        <v>6896</v>
      </c>
      <c r="E532" s="249" t="s">
        <v>6897</v>
      </c>
      <c r="F532" s="249" t="s">
        <v>6898</v>
      </c>
      <c r="G532" s="249" t="s">
        <v>1226</v>
      </c>
      <c r="H532" s="249" t="s">
        <v>5898</v>
      </c>
      <c r="I532" s="249" t="s">
        <v>6899</v>
      </c>
      <c r="J532" s="249" t="s">
        <v>6900</v>
      </c>
      <c r="K532" s="249" t="s">
        <v>1176</v>
      </c>
      <c r="L532" s="249" t="s">
        <v>6901</v>
      </c>
      <c r="M532" s="250" t="s">
        <v>6902</v>
      </c>
    </row>
    <row r="533" spans="1:13">
      <c r="A533" s="248" t="s">
        <v>6903</v>
      </c>
      <c r="B533" s="249" t="s">
        <v>577</v>
      </c>
      <c r="C533" s="249" t="s">
        <v>6904</v>
      </c>
      <c r="D533" s="249" t="s">
        <v>6905</v>
      </c>
      <c r="E533" s="249" t="s">
        <v>6906</v>
      </c>
      <c r="F533" s="249" t="s">
        <v>6907</v>
      </c>
      <c r="G533" s="249" t="s">
        <v>1176</v>
      </c>
      <c r="H533" s="249" t="s">
        <v>6908</v>
      </c>
      <c r="I533" s="249" t="s">
        <v>6909</v>
      </c>
      <c r="J533" s="249" t="s">
        <v>6910</v>
      </c>
      <c r="K533" s="249" t="s">
        <v>1176</v>
      </c>
      <c r="L533" s="249" t="s">
        <v>6911</v>
      </c>
      <c r="M533" s="250" t="s">
        <v>6912</v>
      </c>
    </row>
    <row r="534" spans="1:13">
      <c r="A534" s="248" t="s">
        <v>6913</v>
      </c>
      <c r="B534" s="249" t="s">
        <v>577</v>
      </c>
      <c r="C534" s="249" t="s">
        <v>6904</v>
      </c>
      <c r="D534" s="249" t="s">
        <v>6914</v>
      </c>
      <c r="E534" s="249" t="s">
        <v>6915</v>
      </c>
      <c r="F534" s="249" t="s">
        <v>6916</v>
      </c>
      <c r="G534" s="249" t="s">
        <v>6917</v>
      </c>
      <c r="H534" s="249" t="s">
        <v>6918</v>
      </c>
      <c r="I534" s="249" t="s">
        <v>6919</v>
      </c>
      <c r="J534" s="249" t="s">
        <v>6920</v>
      </c>
      <c r="K534" s="249" t="s">
        <v>1176</v>
      </c>
      <c r="L534" s="249" t="s">
        <v>6921</v>
      </c>
      <c r="M534" s="250" t="s">
        <v>6922</v>
      </c>
    </row>
    <row r="535" spans="1:13">
      <c r="A535" s="248" t="s">
        <v>6923</v>
      </c>
      <c r="B535" s="249" t="s">
        <v>577</v>
      </c>
      <c r="C535" s="249" t="s">
        <v>6904</v>
      </c>
      <c r="D535" s="249" t="s">
        <v>6924</v>
      </c>
      <c r="E535" s="249" t="s">
        <v>6925</v>
      </c>
      <c r="F535" s="249" t="s">
        <v>6926</v>
      </c>
      <c r="G535" s="249" t="s">
        <v>6927</v>
      </c>
      <c r="H535" s="249" t="s">
        <v>6928</v>
      </c>
      <c r="I535" s="249" t="s">
        <v>6929</v>
      </c>
      <c r="J535" s="249" t="s">
        <v>6930</v>
      </c>
      <c r="K535" s="249" t="s">
        <v>1176</v>
      </c>
      <c r="L535" s="249" t="s">
        <v>6931</v>
      </c>
      <c r="M535" s="250" t="s">
        <v>6932</v>
      </c>
    </row>
    <row r="536" spans="1:13">
      <c r="A536" s="248" t="s">
        <v>6933</v>
      </c>
      <c r="B536" s="249" t="s">
        <v>577</v>
      </c>
      <c r="C536" s="249" t="s">
        <v>6904</v>
      </c>
      <c r="D536" s="249" t="s">
        <v>6934</v>
      </c>
      <c r="E536" s="249" t="s">
        <v>6935</v>
      </c>
      <c r="F536" s="249" t="s">
        <v>6936</v>
      </c>
      <c r="G536" s="249" t="s">
        <v>6937</v>
      </c>
      <c r="H536" s="249" t="s">
        <v>6938</v>
      </c>
      <c r="I536" s="249" t="s">
        <v>6939</v>
      </c>
      <c r="J536" s="249" t="s">
        <v>6940</v>
      </c>
      <c r="K536" s="249" t="s">
        <v>1176</v>
      </c>
      <c r="L536" s="249" t="s">
        <v>6941</v>
      </c>
      <c r="M536" s="250" t="s">
        <v>6617</v>
      </c>
    </row>
    <row r="537" spans="1:13">
      <c r="A537" s="248" t="s">
        <v>6942</v>
      </c>
      <c r="B537" s="249" t="s">
        <v>577</v>
      </c>
      <c r="C537" s="249" t="s">
        <v>6904</v>
      </c>
      <c r="D537" s="249" t="s">
        <v>6943</v>
      </c>
      <c r="E537" s="249" t="s">
        <v>6944</v>
      </c>
      <c r="F537" s="249" t="s">
        <v>6945</v>
      </c>
      <c r="G537" s="249" t="s">
        <v>6946</v>
      </c>
      <c r="H537" s="249" t="s">
        <v>6947</v>
      </c>
      <c r="I537" s="249" t="s">
        <v>6948</v>
      </c>
      <c r="J537" s="249" t="s">
        <v>6949</v>
      </c>
      <c r="K537" s="249" t="s">
        <v>1176</v>
      </c>
      <c r="L537" s="249" t="s">
        <v>6950</v>
      </c>
      <c r="M537" s="250" t="s">
        <v>6951</v>
      </c>
    </row>
    <row r="538" spans="1:13">
      <c r="A538" s="248" t="s">
        <v>6952</v>
      </c>
      <c r="B538" s="249" t="s">
        <v>577</v>
      </c>
      <c r="C538" s="249" t="s">
        <v>6904</v>
      </c>
      <c r="D538" s="249" t="s">
        <v>6953</v>
      </c>
      <c r="E538" s="249" t="s">
        <v>6954</v>
      </c>
      <c r="F538" s="249" t="s">
        <v>6955</v>
      </c>
      <c r="G538" s="249" t="s">
        <v>6956</v>
      </c>
      <c r="H538" s="249" t="s">
        <v>6957</v>
      </c>
      <c r="I538" s="249" t="s">
        <v>6958</v>
      </c>
      <c r="J538" s="249" t="s">
        <v>6959</v>
      </c>
      <c r="K538" s="249" t="s">
        <v>1176</v>
      </c>
      <c r="L538" s="249" t="s">
        <v>6960</v>
      </c>
      <c r="M538" s="250" t="s">
        <v>6961</v>
      </c>
    </row>
    <row r="539" spans="1:13">
      <c r="A539" s="248" t="s">
        <v>6962</v>
      </c>
      <c r="B539" s="249" t="s">
        <v>577</v>
      </c>
      <c r="C539" s="249" t="s">
        <v>6904</v>
      </c>
      <c r="D539" s="249" t="s">
        <v>6963</v>
      </c>
      <c r="E539" s="249" t="s">
        <v>6964</v>
      </c>
      <c r="F539" s="249" t="s">
        <v>6965</v>
      </c>
      <c r="G539" s="249" t="s">
        <v>6966</v>
      </c>
      <c r="H539" s="249" t="s">
        <v>6967</v>
      </c>
      <c r="I539" s="249" t="s">
        <v>6968</v>
      </c>
      <c r="J539" s="249" t="s">
        <v>6969</v>
      </c>
      <c r="K539" s="249" t="s">
        <v>1176</v>
      </c>
      <c r="L539" s="249" t="s">
        <v>6970</v>
      </c>
      <c r="M539" s="250" t="s">
        <v>6971</v>
      </c>
    </row>
    <row r="540" spans="1:13">
      <c r="A540" s="248" t="s">
        <v>6972</v>
      </c>
      <c r="B540" s="249" t="s">
        <v>577</v>
      </c>
      <c r="C540" s="249" t="s">
        <v>6904</v>
      </c>
      <c r="D540" s="249" t="s">
        <v>6973</v>
      </c>
      <c r="E540" s="249" t="s">
        <v>6974</v>
      </c>
      <c r="F540" s="249" t="s">
        <v>6975</v>
      </c>
      <c r="G540" s="249" t="s">
        <v>6976</v>
      </c>
      <c r="H540" s="249" t="s">
        <v>6977</v>
      </c>
      <c r="I540" s="249" t="s">
        <v>6978</v>
      </c>
      <c r="J540" s="249" t="s">
        <v>6979</v>
      </c>
      <c r="K540" s="249" t="s">
        <v>1176</v>
      </c>
      <c r="L540" s="249" t="s">
        <v>6980</v>
      </c>
      <c r="M540" s="250" t="s">
        <v>6981</v>
      </c>
    </row>
    <row r="541" spans="1:13">
      <c r="A541" s="248" t="s">
        <v>6982</v>
      </c>
      <c r="B541" s="249" t="s">
        <v>577</v>
      </c>
      <c r="C541" s="249" t="s">
        <v>6904</v>
      </c>
      <c r="D541" s="249" t="s">
        <v>6983</v>
      </c>
      <c r="E541" s="249" t="s">
        <v>6984</v>
      </c>
      <c r="F541" s="249" t="s">
        <v>6985</v>
      </c>
      <c r="G541" s="249" t="s">
        <v>6986</v>
      </c>
      <c r="H541" s="249" t="s">
        <v>6987</v>
      </c>
      <c r="I541" s="249" t="s">
        <v>6988</v>
      </c>
      <c r="J541" s="249" t="s">
        <v>6989</v>
      </c>
      <c r="K541" s="249" t="s">
        <v>1176</v>
      </c>
      <c r="L541" s="249" t="s">
        <v>6990</v>
      </c>
      <c r="M541" s="250" t="s">
        <v>6991</v>
      </c>
    </row>
    <row r="542" spans="1:13">
      <c r="A542" s="248" t="s">
        <v>6992</v>
      </c>
      <c r="B542" s="249" t="s">
        <v>577</v>
      </c>
      <c r="C542" s="249" t="s">
        <v>6904</v>
      </c>
      <c r="D542" s="249" t="s">
        <v>6993</v>
      </c>
      <c r="E542" s="249" t="s">
        <v>6994</v>
      </c>
      <c r="F542" s="249" t="s">
        <v>6995</v>
      </c>
      <c r="G542" s="249" t="s">
        <v>6996</v>
      </c>
      <c r="H542" s="249" t="s">
        <v>6997</v>
      </c>
      <c r="I542" s="249" t="s">
        <v>6998</v>
      </c>
      <c r="J542" s="249" t="s">
        <v>6999</v>
      </c>
      <c r="K542" s="249" t="s">
        <v>1176</v>
      </c>
      <c r="L542" s="249" t="s">
        <v>7000</v>
      </c>
      <c r="M542" s="250" t="s">
        <v>7001</v>
      </c>
    </row>
    <row r="543" spans="1:13">
      <c r="A543" s="248" t="s">
        <v>7002</v>
      </c>
      <c r="B543" s="249" t="s">
        <v>577</v>
      </c>
      <c r="C543" s="249" t="s">
        <v>6904</v>
      </c>
      <c r="D543" s="249" t="s">
        <v>7003</v>
      </c>
      <c r="E543" s="249" t="s">
        <v>3227</v>
      </c>
      <c r="F543" s="249" t="s">
        <v>7004</v>
      </c>
      <c r="G543" s="249" t="s">
        <v>7005</v>
      </c>
      <c r="H543" s="249" t="s">
        <v>7006</v>
      </c>
      <c r="I543" s="249" t="s">
        <v>7007</v>
      </c>
      <c r="J543" s="249" t="s">
        <v>7008</v>
      </c>
      <c r="K543" s="249" t="s">
        <v>1176</v>
      </c>
      <c r="L543" s="249" t="s">
        <v>7009</v>
      </c>
      <c r="M543" s="250" t="s">
        <v>7010</v>
      </c>
    </row>
    <row r="544" spans="1:13">
      <c r="A544" s="248" t="s">
        <v>7011</v>
      </c>
      <c r="B544" s="249" t="s">
        <v>577</v>
      </c>
      <c r="C544" s="249" t="s">
        <v>6904</v>
      </c>
      <c r="D544" s="249" t="s">
        <v>7012</v>
      </c>
      <c r="E544" s="249" t="s">
        <v>7013</v>
      </c>
      <c r="F544" s="249" t="s">
        <v>7014</v>
      </c>
      <c r="G544" s="249" t="s">
        <v>7015</v>
      </c>
      <c r="H544" s="249" t="s">
        <v>7016</v>
      </c>
      <c r="I544" s="249" t="s">
        <v>7017</v>
      </c>
      <c r="J544" s="249" t="s">
        <v>7018</v>
      </c>
      <c r="K544" s="249" t="s">
        <v>1176</v>
      </c>
      <c r="L544" s="249" t="s">
        <v>7019</v>
      </c>
      <c r="M544" s="250" t="s">
        <v>7020</v>
      </c>
    </row>
    <row r="545" spans="1:13">
      <c r="A545" s="248" t="s">
        <v>7021</v>
      </c>
      <c r="B545" s="249" t="s">
        <v>577</v>
      </c>
      <c r="C545" s="249" t="s">
        <v>7022</v>
      </c>
      <c r="D545" s="249" t="s">
        <v>7023</v>
      </c>
      <c r="E545" s="249" t="s">
        <v>7024</v>
      </c>
      <c r="F545" s="249" t="s">
        <v>7025</v>
      </c>
      <c r="G545" s="249" t="s">
        <v>7026</v>
      </c>
      <c r="H545" s="249" t="s">
        <v>7027</v>
      </c>
      <c r="I545" s="249" t="s">
        <v>7028</v>
      </c>
      <c r="J545" s="249" t="s">
        <v>7029</v>
      </c>
      <c r="K545" s="249" t="s">
        <v>1176</v>
      </c>
      <c r="L545" s="249" t="s">
        <v>7030</v>
      </c>
      <c r="M545" s="250" t="s">
        <v>7031</v>
      </c>
    </row>
    <row r="546" spans="1:13">
      <c r="A546" s="248" t="s">
        <v>7032</v>
      </c>
      <c r="B546" s="249" t="s">
        <v>577</v>
      </c>
      <c r="C546" s="249" t="s">
        <v>7022</v>
      </c>
      <c r="D546" s="249" t="s">
        <v>7033</v>
      </c>
      <c r="E546" s="249" t="s">
        <v>7034</v>
      </c>
      <c r="F546" s="249" t="s">
        <v>7035</v>
      </c>
      <c r="G546" s="249" t="s">
        <v>7036</v>
      </c>
      <c r="H546" s="249" t="s">
        <v>7037</v>
      </c>
      <c r="I546" s="249" t="s">
        <v>7038</v>
      </c>
      <c r="J546" s="249" t="s">
        <v>7039</v>
      </c>
      <c r="K546" s="249" t="s">
        <v>1176</v>
      </c>
      <c r="L546" s="249" t="s">
        <v>7040</v>
      </c>
      <c r="M546" s="250" t="s">
        <v>7041</v>
      </c>
    </row>
    <row r="547" spans="1:13">
      <c r="A547" s="248" t="s">
        <v>7042</v>
      </c>
      <c r="B547" s="249" t="s">
        <v>577</v>
      </c>
      <c r="C547" s="249" t="s">
        <v>7022</v>
      </c>
      <c r="D547" s="249" t="s">
        <v>7043</v>
      </c>
      <c r="E547" s="249" t="s">
        <v>7044</v>
      </c>
      <c r="F547" s="249" t="s">
        <v>7045</v>
      </c>
      <c r="G547" s="249" t="s">
        <v>7046</v>
      </c>
      <c r="H547" s="249" t="s">
        <v>7047</v>
      </c>
      <c r="I547" s="249" t="s">
        <v>7048</v>
      </c>
      <c r="J547" s="249" t="s">
        <v>7049</v>
      </c>
      <c r="K547" s="249" t="s">
        <v>1176</v>
      </c>
      <c r="L547" s="249" t="s">
        <v>7050</v>
      </c>
      <c r="M547" s="250" t="s">
        <v>7051</v>
      </c>
    </row>
    <row r="548" spans="1:13">
      <c r="A548" s="248" t="s">
        <v>7052</v>
      </c>
      <c r="B548" s="249" t="s">
        <v>577</v>
      </c>
      <c r="C548" s="249" t="s">
        <v>7053</v>
      </c>
      <c r="D548" s="249" t="s">
        <v>7054</v>
      </c>
      <c r="E548" s="249" t="s">
        <v>7055</v>
      </c>
      <c r="F548" s="249" t="s">
        <v>7056</v>
      </c>
      <c r="G548" s="249" t="s">
        <v>7057</v>
      </c>
      <c r="H548" s="249" t="s">
        <v>7058</v>
      </c>
      <c r="I548" s="249" t="s">
        <v>7059</v>
      </c>
      <c r="J548" s="249" t="s">
        <v>7060</v>
      </c>
      <c r="K548" s="249" t="s">
        <v>1176</v>
      </c>
      <c r="L548" s="249" t="s">
        <v>7061</v>
      </c>
      <c r="M548" s="250" t="s">
        <v>7062</v>
      </c>
    </row>
    <row r="549" spans="1:13">
      <c r="A549" s="248" t="s">
        <v>7063</v>
      </c>
      <c r="B549" s="249" t="s">
        <v>577</v>
      </c>
      <c r="C549" s="249" t="s">
        <v>7053</v>
      </c>
      <c r="D549" s="249" t="s">
        <v>7064</v>
      </c>
      <c r="E549" s="249" t="s">
        <v>7065</v>
      </c>
      <c r="F549" s="249" t="s">
        <v>7066</v>
      </c>
      <c r="G549" s="249" t="s">
        <v>7067</v>
      </c>
      <c r="H549" s="249" t="s">
        <v>7068</v>
      </c>
      <c r="I549" s="249" t="s">
        <v>7069</v>
      </c>
      <c r="J549" s="249" t="s">
        <v>7070</v>
      </c>
      <c r="K549" s="249" t="s">
        <v>1176</v>
      </c>
      <c r="L549" s="249" t="s">
        <v>2835</v>
      </c>
      <c r="M549" s="250" t="s">
        <v>7071</v>
      </c>
    </row>
    <row r="550" spans="1:13">
      <c r="A550" s="248" t="s">
        <v>7072</v>
      </c>
      <c r="B550" s="249" t="s">
        <v>577</v>
      </c>
      <c r="C550" s="249" t="s">
        <v>7053</v>
      </c>
      <c r="D550" s="249" t="s">
        <v>7073</v>
      </c>
      <c r="E550" s="249" t="s">
        <v>7074</v>
      </c>
      <c r="F550" s="249" t="s">
        <v>7075</v>
      </c>
      <c r="G550" s="249" t="s">
        <v>7076</v>
      </c>
      <c r="H550" s="249" t="s">
        <v>2156</v>
      </c>
      <c r="I550" s="249" t="s">
        <v>7077</v>
      </c>
      <c r="J550" s="249" t="s">
        <v>7078</v>
      </c>
      <c r="K550" s="249" t="s">
        <v>1176</v>
      </c>
      <c r="L550" s="249" t="s">
        <v>7079</v>
      </c>
      <c r="M550" s="250" t="s">
        <v>7080</v>
      </c>
    </row>
    <row r="551" spans="1:13">
      <c r="A551" s="248" t="s">
        <v>7081</v>
      </c>
      <c r="B551" s="249" t="s">
        <v>577</v>
      </c>
      <c r="C551" s="249" t="s">
        <v>7053</v>
      </c>
      <c r="D551" s="249" t="s">
        <v>7082</v>
      </c>
      <c r="E551" s="249" t="s">
        <v>7083</v>
      </c>
      <c r="F551" s="249" t="s">
        <v>7084</v>
      </c>
      <c r="G551" s="249" t="s">
        <v>7085</v>
      </c>
      <c r="H551" s="249" t="s">
        <v>7086</v>
      </c>
      <c r="I551" s="249" t="s">
        <v>7087</v>
      </c>
      <c r="J551" s="249" t="s">
        <v>7088</v>
      </c>
      <c r="K551" s="249" t="s">
        <v>1176</v>
      </c>
      <c r="L551" s="249" t="s">
        <v>7089</v>
      </c>
      <c r="M551" s="250" t="s">
        <v>7090</v>
      </c>
    </row>
    <row r="552" spans="1:13">
      <c r="A552" s="248" t="s">
        <v>7091</v>
      </c>
      <c r="B552" s="249" t="s">
        <v>577</v>
      </c>
      <c r="C552" s="249" t="s">
        <v>7053</v>
      </c>
      <c r="D552" s="249" t="s">
        <v>7092</v>
      </c>
      <c r="E552" s="249" t="s">
        <v>7093</v>
      </c>
      <c r="F552" s="249" t="s">
        <v>7094</v>
      </c>
      <c r="G552" s="249" t="s">
        <v>7095</v>
      </c>
      <c r="H552" s="249" t="s">
        <v>7096</v>
      </c>
      <c r="I552" s="249" t="s">
        <v>7097</v>
      </c>
      <c r="J552" s="249" t="s">
        <v>7098</v>
      </c>
      <c r="K552" s="249" t="s">
        <v>1176</v>
      </c>
      <c r="L552" s="249" t="s">
        <v>7099</v>
      </c>
      <c r="M552" s="250" t="s">
        <v>7100</v>
      </c>
    </row>
    <row r="553" spans="1:13">
      <c r="A553" s="248" t="s">
        <v>7101</v>
      </c>
      <c r="B553" s="249" t="s">
        <v>577</v>
      </c>
      <c r="C553" s="249" t="s">
        <v>7053</v>
      </c>
      <c r="D553" s="249" t="s">
        <v>7102</v>
      </c>
      <c r="E553" s="249" t="s">
        <v>7103</v>
      </c>
      <c r="F553" s="249" t="s">
        <v>7104</v>
      </c>
      <c r="G553" s="249" t="s">
        <v>1176</v>
      </c>
      <c r="H553" s="249" t="s">
        <v>7105</v>
      </c>
      <c r="I553" s="249" t="s">
        <v>7106</v>
      </c>
      <c r="J553" s="249" t="s">
        <v>7107</v>
      </c>
      <c r="K553" s="249" t="s">
        <v>1176</v>
      </c>
      <c r="L553" s="249" t="s">
        <v>7108</v>
      </c>
      <c r="M553" s="250" t="s">
        <v>7109</v>
      </c>
    </row>
    <row r="554" spans="1:13">
      <c r="A554" s="248" t="s">
        <v>7110</v>
      </c>
      <c r="B554" s="249" t="s">
        <v>577</v>
      </c>
      <c r="C554" s="249" t="s">
        <v>7053</v>
      </c>
      <c r="D554" s="249" t="s">
        <v>7111</v>
      </c>
      <c r="E554" s="249" t="s">
        <v>7112</v>
      </c>
      <c r="F554" s="249" t="s">
        <v>7113</v>
      </c>
      <c r="G554" s="249" t="s">
        <v>7114</v>
      </c>
      <c r="H554" s="249" t="s">
        <v>7115</v>
      </c>
      <c r="I554" s="249" t="s">
        <v>7116</v>
      </c>
      <c r="J554" s="249" t="s">
        <v>7117</v>
      </c>
      <c r="K554" s="249" t="s">
        <v>1176</v>
      </c>
      <c r="L554" s="249" t="s">
        <v>7118</v>
      </c>
      <c r="M554" s="250" t="s">
        <v>7119</v>
      </c>
    </row>
    <row r="555" spans="1:13">
      <c r="A555" s="248" t="s">
        <v>7120</v>
      </c>
      <c r="B555" s="249" t="s">
        <v>577</v>
      </c>
      <c r="C555" s="249" t="s">
        <v>7053</v>
      </c>
      <c r="D555" s="249" t="s">
        <v>7121</v>
      </c>
      <c r="E555" s="249" t="s">
        <v>7122</v>
      </c>
      <c r="F555" s="249" t="s">
        <v>7123</v>
      </c>
      <c r="G555" s="249" t="s">
        <v>7124</v>
      </c>
      <c r="H555" s="249" t="s">
        <v>7125</v>
      </c>
      <c r="I555" s="249" t="s">
        <v>7126</v>
      </c>
      <c r="J555" s="249" t="s">
        <v>7127</v>
      </c>
      <c r="K555" s="249" t="s">
        <v>1176</v>
      </c>
      <c r="L555" s="249" t="s">
        <v>7128</v>
      </c>
      <c r="M555" s="250" t="s">
        <v>7129</v>
      </c>
    </row>
    <row r="556" spans="1:13">
      <c r="A556" s="248" t="s">
        <v>7130</v>
      </c>
      <c r="B556" s="249" t="s">
        <v>577</v>
      </c>
      <c r="C556" s="249" t="s">
        <v>7053</v>
      </c>
      <c r="D556" s="249" t="s">
        <v>7131</v>
      </c>
      <c r="E556" s="249" t="s">
        <v>7132</v>
      </c>
      <c r="F556" s="249" t="s">
        <v>7133</v>
      </c>
      <c r="G556" s="249" t="s">
        <v>1176</v>
      </c>
      <c r="H556" s="249" t="s">
        <v>7134</v>
      </c>
      <c r="I556" s="249" t="s">
        <v>7135</v>
      </c>
      <c r="J556" s="249" t="s">
        <v>7136</v>
      </c>
      <c r="K556" s="249" t="s">
        <v>1176</v>
      </c>
      <c r="L556" s="249" t="s">
        <v>7137</v>
      </c>
      <c r="M556" s="250" t="s">
        <v>7138</v>
      </c>
    </row>
    <row r="557" spans="1:13">
      <c r="A557" s="248" t="s">
        <v>7139</v>
      </c>
      <c r="B557" s="249" t="s">
        <v>577</v>
      </c>
      <c r="C557" s="249" t="s">
        <v>7053</v>
      </c>
      <c r="D557" s="249" t="s">
        <v>7140</v>
      </c>
      <c r="E557" s="249" t="s">
        <v>7141</v>
      </c>
      <c r="F557" s="249" t="s">
        <v>7142</v>
      </c>
      <c r="G557" s="249" t="s">
        <v>7143</v>
      </c>
      <c r="H557" s="249" t="s">
        <v>2941</v>
      </c>
      <c r="I557" s="249" t="s">
        <v>7144</v>
      </c>
      <c r="J557" s="249" t="s">
        <v>7145</v>
      </c>
      <c r="K557" s="249" t="s">
        <v>1176</v>
      </c>
      <c r="L557" s="249" t="s">
        <v>7146</v>
      </c>
      <c r="M557" s="250" t="s">
        <v>7147</v>
      </c>
    </row>
    <row r="558" spans="1:13">
      <c r="A558" s="248" t="s">
        <v>7148</v>
      </c>
      <c r="B558" s="249" t="s">
        <v>577</v>
      </c>
      <c r="C558" s="249" t="s">
        <v>7149</v>
      </c>
      <c r="D558" s="249" t="s">
        <v>7150</v>
      </c>
      <c r="E558" s="249" t="s">
        <v>7151</v>
      </c>
      <c r="F558" s="249" t="s">
        <v>1879</v>
      </c>
      <c r="G558" s="249" t="s">
        <v>7152</v>
      </c>
      <c r="H558" s="249" t="s">
        <v>7153</v>
      </c>
      <c r="I558" s="249" t="s">
        <v>7154</v>
      </c>
      <c r="J558" s="249" t="s">
        <v>7155</v>
      </c>
      <c r="K558" s="249" t="s">
        <v>1176</v>
      </c>
      <c r="L558" s="249" t="s">
        <v>7156</v>
      </c>
      <c r="M558" s="250" t="s">
        <v>7157</v>
      </c>
    </row>
    <row r="559" spans="1:13">
      <c r="A559" s="248" t="s">
        <v>7158</v>
      </c>
      <c r="B559" s="249" t="s">
        <v>577</v>
      </c>
      <c r="C559" s="249" t="s">
        <v>7149</v>
      </c>
      <c r="D559" s="249" t="s">
        <v>7159</v>
      </c>
      <c r="E559" s="249" t="s">
        <v>7160</v>
      </c>
      <c r="F559" s="249" t="s">
        <v>7161</v>
      </c>
      <c r="G559" s="249" t="s">
        <v>7162</v>
      </c>
      <c r="H559" s="249" t="s">
        <v>7163</v>
      </c>
      <c r="I559" s="249" t="s">
        <v>7164</v>
      </c>
      <c r="J559" s="249" t="s">
        <v>7165</v>
      </c>
      <c r="K559" s="249" t="s">
        <v>1176</v>
      </c>
      <c r="L559" s="249" t="s">
        <v>7166</v>
      </c>
      <c r="M559" s="250" t="s">
        <v>7167</v>
      </c>
    </row>
    <row r="560" spans="1:13">
      <c r="A560" s="248" t="s">
        <v>7168</v>
      </c>
      <c r="B560" s="249" t="s">
        <v>577</v>
      </c>
      <c r="C560" s="249" t="s">
        <v>7149</v>
      </c>
      <c r="D560" s="249" t="s">
        <v>7169</v>
      </c>
      <c r="E560" s="249" t="s">
        <v>7170</v>
      </c>
      <c r="F560" s="249" t="s">
        <v>7171</v>
      </c>
      <c r="G560" s="249" t="s">
        <v>7172</v>
      </c>
      <c r="H560" s="249" t="s">
        <v>7173</v>
      </c>
      <c r="I560" s="249" t="s">
        <v>7174</v>
      </c>
      <c r="J560" s="249" t="s">
        <v>7175</v>
      </c>
      <c r="K560" s="249" t="s">
        <v>1176</v>
      </c>
      <c r="L560" s="249" t="s">
        <v>7176</v>
      </c>
      <c r="M560" s="250" t="s">
        <v>7177</v>
      </c>
    </row>
    <row r="561" spans="1:13">
      <c r="A561" s="248" t="s">
        <v>7178</v>
      </c>
      <c r="B561" s="249" t="s">
        <v>577</v>
      </c>
      <c r="C561" s="249" t="s">
        <v>7149</v>
      </c>
      <c r="D561" s="249" t="s">
        <v>7179</v>
      </c>
      <c r="E561" s="249" t="s">
        <v>4218</v>
      </c>
      <c r="F561" s="249" t="s">
        <v>7180</v>
      </c>
      <c r="G561" s="249" t="s">
        <v>7181</v>
      </c>
      <c r="H561" s="249" t="s">
        <v>7182</v>
      </c>
      <c r="I561" s="249" t="s">
        <v>7183</v>
      </c>
      <c r="J561" s="249" t="s">
        <v>7184</v>
      </c>
      <c r="K561" s="249" t="s">
        <v>1176</v>
      </c>
      <c r="L561" s="249" t="s">
        <v>7185</v>
      </c>
      <c r="M561" s="250" t="s">
        <v>7186</v>
      </c>
    </row>
    <row r="562" spans="1:13">
      <c r="A562" s="248" t="s">
        <v>7187</v>
      </c>
      <c r="B562" s="249" t="s">
        <v>577</v>
      </c>
      <c r="C562" s="249" t="s">
        <v>7149</v>
      </c>
      <c r="D562" s="249" t="s">
        <v>7188</v>
      </c>
      <c r="E562" s="249" t="s">
        <v>7189</v>
      </c>
      <c r="F562" s="249" t="s">
        <v>7190</v>
      </c>
      <c r="G562" s="249" t="s">
        <v>7191</v>
      </c>
      <c r="H562" s="249" t="s">
        <v>7192</v>
      </c>
      <c r="I562" s="249" t="s">
        <v>7193</v>
      </c>
      <c r="J562" s="249" t="s">
        <v>7194</v>
      </c>
      <c r="K562" s="249" t="s">
        <v>1176</v>
      </c>
      <c r="L562" s="249" t="s">
        <v>7195</v>
      </c>
      <c r="M562" s="250" t="s">
        <v>7196</v>
      </c>
    </row>
    <row r="563" spans="1:13">
      <c r="A563" s="248" t="s">
        <v>7197</v>
      </c>
      <c r="B563" s="249" t="s">
        <v>577</v>
      </c>
      <c r="C563" s="249" t="s">
        <v>7149</v>
      </c>
      <c r="D563" s="249" t="s">
        <v>7198</v>
      </c>
      <c r="E563" s="249" t="s">
        <v>7199</v>
      </c>
      <c r="F563" s="249" t="s">
        <v>7200</v>
      </c>
      <c r="G563" s="249" t="s">
        <v>7201</v>
      </c>
      <c r="H563" s="249" t="s">
        <v>7202</v>
      </c>
      <c r="I563" s="249" t="s">
        <v>7203</v>
      </c>
      <c r="J563" s="249" t="s">
        <v>7204</v>
      </c>
      <c r="K563" s="249" t="s">
        <v>1176</v>
      </c>
      <c r="L563" s="249" t="s">
        <v>7205</v>
      </c>
      <c r="M563" s="250" t="s">
        <v>7206</v>
      </c>
    </row>
    <row r="564" spans="1:13">
      <c r="A564" s="248" t="s">
        <v>7207</v>
      </c>
      <c r="B564" s="249" t="s">
        <v>577</v>
      </c>
      <c r="C564" s="249" t="s">
        <v>7149</v>
      </c>
      <c r="D564" s="249" t="s">
        <v>7208</v>
      </c>
      <c r="E564" s="249" t="s">
        <v>7209</v>
      </c>
      <c r="F564" s="249" t="s">
        <v>7210</v>
      </c>
      <c r="G564" s="249" t="s">
        <v>7211</v>
      </c>
      <c r="H564" s="249" t="s">
        <v>7212</v>
      </c>
      <c r="I564" s="249" t="s">
        <v>7213</v>
      </c>
      <c r="J564" s="249" t="s">
        <v>7214</v>
      </c>
      <c r="K564" s="249" t="s">
        <v>1176</v>
      </c>
      <c r="L564" s="249" t="s">
        <v>7215</v>
      </c>
      <c r="M564" s="250" t="s">
        <v>7216</v>
      </c>
    </row>
    <row r="565" spans="1:13">
      <c r="A565" s="248" t="s">
        <v>7217</v>
      </c>
      <c r="B565" s="249" t="s">
        <v>577</v>
      </c>
      <c r="C565" s="249" t="s">
        <v>7149</v>
      </c>
      <c r="D565" s="249" t="s">
        <v>7218</v>
      </c>
      <c r="E565" s="249" t="s">
        <v>7219</v>
      </c>
      <c r="F565" s="249" t="s">
        <v>7220</v>
      </c>
      <c r="G565" s="249" t="s">
        <v>7221</v>
      </c>
      <c r="H565" s="249" t="s">
        <v>7222</v>
      </c>
      <c r="I565" s="249" t="s">
        <v>7223</v>
      </c>
      <c r="J565" s="249" t="s">
        <v>7224</v>
      </c>
      <c r="K565" s="249" t="s">
        <v>1176</v>
      </c>
      <c r="L565" s="249" t="s">
        <v>7225</v>
      </c>
      <c r="M565" s="250" t="s">
        <v>7226</v>
      </c>
    </row>
    <row r="566" spans="1:13">
      <c r="A566" s="248" t="s">
        <v>7227</v>
      </c>
      <c r="B566" s="249" t="s">
        <v>577</v>
      </c>
      <c r="C566" s="249" t="s">
        <v>7149</v>
      </c>
      <c r="D566" s="249" t="s">
        <v>7228</v>
      </c>
      <c r="E566" s="249" t="s">
        <v>7229</v>
      </c>
      <c r="F566" s="249" t="s">
        <v>7230</v>
      </c>
      <c r="G566" s="249" t="s">
        <v>7231</v>
      </c>
      <c r="H566" s="249" t="s">
        <v>7232</v>
      </c>
      <c r="I566" s="249" t="s">
        <v>7233</v>
      </c>
      <c r="J566" s="249" t="s">
        <v>7234</v>
      </c>
      <c r="K566" s="249" t="s">
        <v>1176</v>
      </c>
      <c r="L566" s="249" t="s">
        <v>7235</v>
      </c>
      <c r="M566" s="250" t="s">
        <v>7236</v>
      </c>
    </row>
    <row r="567" spans="1:13">
      <c r="A567" s="248" t="s">
        <v>7237</v>
      </c>
      <c r="B567" s="249" t="s">
        <v>577</v>
      </c>
      <c r="C567" s="249" t="s">
        <v>7238</v>
      </c>
      <c r="D567" s="249" t="s">
        <v>7239</v>
      </c>
      <c r="E567" s="249" t="s">
        <v>7240</v>
      </c>
      <c r="F567" s="249" t="s">
        <v>7241</v>
      </c>
      <c r="G567" s="249" t="s">
        <v>7242</v>
      </c>
      <c r="H567" s="249" t="s">
        <v>7243</v>
      </c>
      <c r="I567" s="249" t="s">
        <v>7244</v>
      </c>
      <c r="J567" s="249" t="s">
        <v>7245</v>
      </c>
      <c r="K567" s="249" t="s">
        <v>1176</v>
      </c>
      <c r="L567" s="249" t="s">
        <v>7246</v>
      </c>
      <c r="M567" s="250" t="s">
        <v>7247</v>
      </c>
    </row>
    <row r="568" spans="1:13">
      <c r="A568" s="248" t="s">
        <v>7248</v>
      </c>
      <c r="B568" s="249" t="s">
        <v>577</v>
      </c>
      <c r="C568" s="249" t="s">
        <v>7238</v>
      </c>
      <c r="D568" s="249" t="s">
        <v>7249</v>
      </c>
      <c r="E568" s="249" t="s">
        <v>7250</v>
      </c>
      <c r="F568" s="249" t="s">
        <v>7251</v>
      </c>
      <c r="G568" s="249" t="s">
        <v>7252</v>
      </c>
      <c r="H568" s="249" t="s">
        <v>7253</v>
      </c>
      <c r="I568" s="249" t="s">
        <v>7254</v>
      </c>
      <c r="J568" s="249" t="s">
        <v>7255</v>
      </c>
      <c r="K568" s="249" t="s">
        <v>1176</v>
      </c>
      <c r="L568" s="249" t="s">
        <v>7256</v>
      </c>
      <c r="M568" s="250" t="s">
        <v>7257</v>
      </c>
    </row>
    <row r="569" spans="1:13">
      <c r="A569" s="248" t="s">
        <v>7258</v>
      </c>
      <c r="B569" s="249" t="s">
        <v>577</v>
      </c>
      <c r="C569" s="249" t="s">
        <v>7238</v>
      </c>
      <c r="D569" s="249" t="s">
        <v>7259</v>
      </c>
      <c r="E569" s="249" t="s">
        <v>7260</v>
      </c>
      <c r="F569" s="249" t="s">
        <v>7261</v>
      </c>
      <c r="G569" s="249" t="s">
        <v>7262</v>
      </c>
      <c r="H569" s="249" t="s">
        <v>7263</v>
      </c>
      <c r="I569" s="249" t="s">
        <v>7264</v>
      </c>
      <c r="J569" s="249" t="s">
        <v>7265</v>
      </c>
      <c r="K569" s="249" t="s">
        <v>1176</v>
      </c>
      <c r="L569" s="249" t="s">
        <v>7266</v>
      </c>
      <c r="M569" s="250" t="s">
        <v>7267</v>
      </c>
    </row>
    <row r="570" spans="1:13">
      <c r="A570" s="248" t="s">
        <v>7268</v>
      </c>
      <c r="B570" s="249" t="s">
        <v>577</v>
      </c>
      <c r="C570" s="249" t="s">
        <v>7238</v>
      </c>
      <c r="D570" s="249" t="s">
        <v>7269</v>
      </c>
      <c r="E570" s="249" t="s">
        <v>7270</v>
      </c>
      <c r="F570" s="249" t="s">
        <v>7271</v>
      </c>
      <c r="G570" s="249" t="s">
        <v>7272</v>
      </c>
      <c r="H570" s="249" t="s">
        <v>7273</v>
      </c>
      <c r="I570" s="249" t="s">
        <v>7274</v>
      </c>
      <c r="J570" s="249" t="s">
        <v>7275</v>
      </c>
      <c r="K570" s="249" t="s">
        <v>1176</v>
      </c>
      <c r="L570" s="249" t="s">
        <v>7276</v>
      </c>
      <c r="M570" s="250" t="s">
        <v>7277</v>
      </c>
    </row>
    <row r="571" spans="1:13">
      <c r="A571" s="248" t="s">
        <v>7278</v>
      </c>
      <c r="B571" s="249" t="s">
        <v>577</v>
      </c>
      <c r="C571" s="249" t="s">
        <v>7238</v>
      </c>
      <c r="D571" s="249" t="s">
        <v>7279</v>
      </c>
      <c r="E571" s="249" t="s">
        <v>7280</v>
      </c>
      <c r="F571" s="249" t="s">
        <v>7281</v>
      </c>
      <c r="G571" s="249" t="s">
        <v>7282</v>
      </c>
      <c r="H571" s="249" t="s">
        <v>7283</v>
      </c>
      <c r="I571" s="249" t="s">
        <v>7284</v>
      </c>
      <c r="J571" s="249" t="s">
        <v>7285</v>
      </c>
      <c r="K571" s="249" t="s">
        <v>1176</v>
      </c>
      <c r="L571" s="249" t="s">
        <v>7286</v>
      </c>
      <c r="M571" s="250" t="s">
        <v>7287</v>
      </c>
    </row>
    <row r="572" spans="1:13">
      <c r="A572" s="248" t="s">
        <v>7288</v>
      </c>
      <c r="B572" s="249" t="s">
        <v>577</v>
      </c>
      <c r="C572" s="249" t="s">
        <v>7238</v>
      </c>
      <c r="D572" s="249" t="s">
        <v>7289</v>
      </c>
      <c r="E572" s="249" t="s">
        <v>7290</v>
      </c>
      <c r="F572" s="249" t="s">
        <v>7291</v>
      </c>
      <c r="G572" s="249" t="s">
        <v>7292</v>
      </c>
      <c r="H572" s="249" t="s">
        <v>7293</v>
      </c>
      <c r="I572" s="249" t="s">
        <v>5628</v>
      </c>
      <c r="J572" s="249" t="s">
        <v>7294</v>
      </c>
      <c r="K572" s="249" t="s">
        <v>1176</v>
      </c>
      <c r="L572" s="249" t="s">
        <v>7295</v>
      </c>
      <c r="M572" s="250" t="s">
        <v>7296</v>
      </c>
    </row>
    <row r="573" spans="1:13">
      <c r="A573" s="248" t="s">
        <v>7297</v>
      </c>
      <c r="B573" s="249" t="s">
        <v>577</v>
      </c>
      <c r="C573" s="249" t="s">
        <v>7238</v>
      </c>
      <c r="D573" s="249" t="s">
        <v>7298</v>
      </c>
      <c r="E573" s="249" t="s">
        <v>7299</v>
      </c>
      <c r="F573" s="249" t="s">
        <v>7300</v>
      </c>
      <c r="G573" s="249" t="s">
        <v>7301</v>
      </c>
      <c r="H573" s="249" t="s">
        <v>7302</v>
      </c>
      <c r="I573" s="249" t="s">
        <v>7303</v>
      </c>
      <c r="J573" s="249" t="s">
        <v>7304</v>
      </c>
      <c r="K573" s="249" t="s">
        <v>1176</v>
      </c>
      <c r="L573" s="249" t="s">
        <v>7305</v>
      </c>
      <c r="M573" s="250" t="s">
        <v>7306</v>
      </c>
    </row>
    <row r="574" spans="1:13">
      <c r="A574" s="248" t="s">
        <v>7307</v>
      </c>
      <c r="B574" s="249" t="s">
        <v>577</v>
      </c>
      <c r="C574" s="249" t="s">
        <v>7238</v>
      </c>
      <c r="D574" s="249" t="s">
        <v>7308</v>
      </c>
      <c r="E574" s="249" t="s">
        <v>7309</v>
      </c>
      <c r="F574" s="249" t="s">
        <v>7310</v>
      </c>
      <c r="G574" s="249" t="s">
        <v>7311</v>
      </c>
      <c r="H574" s="249" t="s">
        <v>7312</v>
      </c>
      <c r="I574" s="249" t="s">
        <v>7313</v>
      </c>
      <c r="J574" s="249" t="s">
        <v>7314</v>
      </c>
      <c r="K574" s="249" t="s">
        <v>1176</v>
      </c>
      <c r="L574" s="249" t="s">
        <v>7315</v>
      </c>
      <c r="M574" s="250" t="s">
        <v>7316</v>
      </c>
    </row>
    <row r="575" spans="1:13">
      <c r="A575" s="248" t="s">
        <v>7317</v>
      </c>
      <c r="B575" s="249" t="s">
        <v>577</v>
      </c>
      <c r="C575" s="249" t="s">
        <v>7238</v>
      </c>
      <c r="D575" s="249" t="s">
        <v>7318</v>
      </c>
      <c r="E575" s="249" t="s">
        <v>7319</v>
      </c>
      <c r="F575" s="249" t="s">
        <v>7320</v>
      </c>
      <c r="G575" s="249" t="s">
        <v>7321</v>
      </c>
      <c r="H575" s="249" t="s">
        <v>7322</v>
      </c>
      <c r="I575" s="249" t="s">
        <v>7323</v>
      </c>
      <c r="J575" s="249" t="s">
        <v>7324</v>
      </c>
      <c r="K575" s="249" t="s">
        <v>1176</v>
      </c>
      <c r="L575" s="249" t="s">
        <v>7325</v>
      </c>
      <c r="M575" s="250" t="s">
        <v>7326</v>
      </c>
    </row>
    <row r="576" spans="1:13">
      <c r="A576" s="248" t="s">
        <v>7327</v>
      </c>
      <c r="B576" s="249" t="s">
        <v>577</v>
      </c>
      <c r="C576" s="249" t="s">
        <v>7238</v>
      </c>
      <c r="D576" s="249" t="s">
        <v>7328</v>
      </c>
      <c r="E576" s="249" t="s">
        <v>7329</v>
      </c>
      <c r="F576" s="249" t="s">
        <v>7330</v>
      </c>
      <c r="G576" s="249" t="s">
        <v>7331</v>
      </c>
      <c r="H576" s="249" t="s">
        <v>7332</v>
      </c>
      <c r="I576" s="249" t="s">
        <v>7333</v>
      </c>
      <c r="J576" s="249" t="s">
        <v>7334</v>
      </c>
      <c r="K576" s="249" t="s">
        <v>1176</v>
      </c>
      <c r="L576" s="249" t="s">
        <v>7335</v>
      </c>
      <c r="M576" s="250" t="s">
        <v>7336</v>
      </c>
    </row>
    <row r="577" spans="1:13">
      <c r="A577" s="248" t="s">
        <v>7337</v>
      </c>
      <c r="B577" s="249" t="s">
        <v>577</v>
      </c>
      <c r="C577" s="249" t="s">
        <v>7338</v>
      </c>
      <c r="D577" s="249" t="s">
        <v>7339</v>
      </c>
      <c r="E577" s="249" t="s">
        <v>7340</v>
      </c>
      <c r="F577" s="249" t="s">
        <v>7341</v>
      </c>
      <c r="G577" s="249" t="s">
        <v>7342</v>
      </c>
      <c r="H577" s="249" t="s">
        <v>7343</v>
      </c>
      <c r="I577" s="249" t="s">
        <v>7344</v>
      </c>
      <c r="J577" s="249" t="s">
        <v>7345</v>
      </c>
      <c r="K577" s="249" t="s">
        <v>1176</v>
      </c>
      <c r="L577" s="249" t="s">
        <v>7346</v>
      </c>
      <c r="M577" s="250" t="s">
        <v>7347</v>
      </c>
    </row>
    <row r="578" spans="1:13">
      <c r="A578" s="248" t="s">
        <v>7348</v>
      </c>
      <c r="B578" s="249" t="s">
        <v>577</v>
      </c>
      <c r="C578" s="249" t="s">
        <v>7338</v>
      </c>
      <c r="D578" s="249" t="s">
        <v>7349</v>
      </c>
      <c r="E578" s="249" t="s">
        <v>7350</v>
      </c>
      <c r="F578" s="249" t="s">
        <v>7351</v>
      </c>
      <c r="G578" s="249" t="s">
        <v>7352</v>
      </c>
      <c r="H578" s="249" t="s">
        <v>7353</v>
      </c>
      <c r="I578" s="249" t="s">
        <v>7354</v>
      </c>
      <c r="J578" s="249" t="s">
        <v>7355</v>
      </c>
      <c r="K578" s="249" t="s">
        <v>1176</v>
      </c>
      <c r="L578" s="249" t="s">
        <v>7356</v>
      </c>
      <c r="M578" s="250" t="s">
        <v>7357</v>
      </c>
    </row>
    <row r="579" spans="1:13">
      <c r="A579" s="248" t="s">
        <v>7358</v>
      </c>
      <c r="B579" s="249" t="s">
        <v>577</v>
      </c>
      <c r="C579" s="249" t="s">
        <v>7338</v>
      </c>
      <c r="D579" s="249" t="s">
        <v>7359</v>
      </c>
      <c r="E579" s="249" t="s">
        <v>7360</v>
      </c>
      <c r="F579" s="249" t="s">
        <v>7361</v>
      </c>
      <c r="G579" s="249" t="s">
        <v>7362</v>
      </c>
      <c r="H579" s="249" t="s">
        <v>7363</v>
      </c>
      <c r="I579" s="249" t="s">
        <v>7364</v>
      </c>
      <c r="J579" s="249" t="s">
        <v>7365</v>
      </c>
      <c r="K579" s="249" t="s">
        <v>1176</v>
      </c>
      <c r="L579" s="249" t="s">
        <v>7366</v>
      </c>
      <c r="M579" s="250" t="s">
        <v>7367</v>
      </c>
    </row>
    <row r="580" spans="1:13">
      <c r="A580" s="248" t="s">
        <v>7368</v>
      </c>
      <c r="B580" s="249" t="s">
        <v>577</v>
      </c>
      <c r="C580" s="249" t="s">
        <v>7338</v>
      </c>
      <c r="D580" s="249" t="s">
        <v>7369</v>
      </c>
      <c r="E580" s="249" t="s">
        <v>7370</v>
      </c>
      <c r="F580" s="249" t="s">
        <v>7371</v>
      </c>
      <c r="G580" s="249" t="s">
        <v>7372</v>
      </c>
      <c r="H580" s="249" t="s">
        <v>7373</v>
      </c>
      <c r="I580" s="249" t="s">
        <v>7374</v>
      </c>
      <c r="J580" s="249" t="s">
        <v>7375</v>
      </c>
      <c r="K580" s="249" t="s">
        <v>1176</v>
      </c>
      <c r="L580" s="249" t="s">
        <v>7376</v>
      </c>
      <c r="M580" s="250" t="s">
        <v>7377</v>
      </c>
    </row>
    <row r="581" spans="1:13">
      <c r="A581" s="248" t="s">
        <v>7378</v>
      </c>
      <c r="B581" s="249" t="s">
        <v>577</v>
      </c>
      <c r="C581" s="249" t="s">
        <v>7338</v>
      </c>
      <c r="D581" s="249" t="s">
        <v>7379</v>
      </c>
      <c r="E581" s="249" t="s">
        <v>7380</v>
      </c>
      <c r="F581" s="249" t="s">
        <v>7381</v>
      </c>
      <c r="G581" s="249" t="s">
        <v>7382</v>
      </c>
      <c r="H581" s="249" t="s">
        <v>7383</v>
      </c>
      <c r="I581" s="249" t="s">
        <v>7384</v>
      </c>
      <c r="J581" s="249" t="s">
        <v>7385</v>
      </c>
      <c r="K581" s="249" t="s">
        <v>1176</v>
      </c>
      <c r="L581" s="249" t="s">
        <v>7386</v>
      </c>
      <c r="M581" s="250" t="s">
        <v>7387</v>
      </c>
    </row>
    <row r="582" spans="1:13">
      <c r="A582" s="248" t="s">
        <v>7388</v>
      </c>
      <c r="B582" s="249" t="s">
        <v>577</v>
      </c>
      <c r="C582" s="249" t="s">
        <v>7338</v>
      </c>
      <c r="D582" s="249" t="s">
        <v>7389</v>
      </c>
      <c r="E582" s="249" t="s">
        <v>7390</v>
      </c>
      <c r="F582" s="249" t="s">
        <v>7391</v>
      </c>
      <c r="G582" s="249" t="s">
        <v>1176</v>
      </c>
      <c r="H582" s="249" t="s">
        <v>7392</v>
      </c>
      <c r="I582" s="249" t="s">
        <v>7393</v>
      </c>
      <c r="J582" s="249" t="s">
        <v>7394</v>
      </c>
      <c r="K582" s="249" t="s">
        <v>1176</v>
      </c>
      <c r="L582" s="249" t="s">
        <v>7395</v>
      </c>
      <c r="M582" s="250" t="s">
        <v>7396</v>
      </c>
    </row>
    <row r="583" spans="1:13">
      <c r="A583" s="248" t="s">
        <v>7397</v>
      </c>
      <c r="B583" s="249" t="s">
        <v>577</v>
      </c>
      <c r="C583" s="249" t="s">
        <v>7338</v>
      </c>
      <c r="D583" s="249" t="s">
        <v>7398</v>
      </c>
      <c r="E583" s="249" t="s">
        <v>7399</v>
      </c>
      <c r="F583" s="249" t="s">
        <v>7400</v>
      </c>
      <c r="G583" s="249" t="s">
        <v>7401</v>
      </c>
      <c r="H583" s="249" t="s">
        <v>7402</v>
      </c>
      <c r="I583" s="249" t="s">
        <v>7403</v>
      </c>
      <c r="J583" s="249" t="s">
        <v>7404</v>
      </c>
      <c r="K583" s="249" t="s">
        <v>1176</v>
      </c>
      <c r="L583" s="249" t="s">
        <v>7405</v>
      </c>
      <c r="M583" s="250" t="s">
        <v>7406</v>
      </c>
    </row>
    <row r="584" spans="1:13">
      <c r="A584" s="248" t="s">
        <v>7407</v>
      </c>
      <c r="B584" s="249" t="s">
        <v>577</v>
      </c>
      <c r="C584" s="249" t="s">
        <v>7338</v>
      </c>
      <c r="D584" s="249" t="s">
        <v>7408</v>
      </c>
      <c r="E584" s="249" t="s">
        <v>7409</v>
      </c>
      <c r="F584" s="249" t="s">
        <v>7410</v>
      </c>
      <c r="G584" s="249" t="s">
        <v>7411</v>
      </c>
      <c r="H584" s="249" t="s">
        <v>7412</v>
      </c>
      <c r="I584" s="249" t="s">
        <v>7413</v>
      </c>
      <c r="J584" s="249" t="s">
        <v>7414</v>
      </c>
      <c r="K584" s="249" t="s">
        <v>1176</v>
      </c>
      <c r="L584" s="249" t="s">
        <v>7415</v>
      </c>
      <c r="M584" s="250" t="s">
        <v>7416</v>
      </c>
    </row>
    <row r="585" spans="1:13">
      <c r="A585" s="248" t="s">
        <v>7417</v>
      </c>
      <c r="B585" s="249" t="s">
        <v>577</v>
      </c>
      <c r="C585" s="249" t="s">
        <v>7418</v>
      </c>
      <c r="D585" s="249" t="s">
        <v>7419</v>
      </c>
      <c r="E585" s="249" t="s">
        <v>7420</v>
      </c>
      <c r="F585" s="249" t="s">
        <v>7421</v>
      </c>
      <c r="G585" s="249" t="s">
        <v>7422</v>
      </c>
      <c r="H585" s="249" t="s">
        <v>7423</v>
      </c>
      <c r="I585" s="249" t="s">
        <v>7424</v>
      </c>
      <c r="J585" s="249" t="s">
        <v>7425</v>
      </c>
      <c r="K585" s="249" t="s">
        <v>1176</v>
      </c>
      <c r="L585" s="249" t="s">
        <v>7426</v>
      </c>
      <c r="M585" s="250" t="s">
        <v>7427</v>
      </c>
    </row>
    <row r="586" spans="1:13">
      <c r="A586" s="248" t="s">
        <v>7428</v>
      </c>
      <c r="B586" s="249" t="s">
        <v>577</v>
      </c>
      <c r="C586" s="249" t="s">
        <v>7418</v>
      </c>
      <c r="D586" s="249" t="s">
        <v>7429</v>
      </c>
      <c r="E586" s="249" t="s">
        <v>7430</v>
      </c>
      <c r="F586" s="249" t="s">
        <v>7431</v>
      </c>
      <c r="G586" s="249" t="s">
        <v>7432</v>
      </c>
      <c r="H586" s="249" t="s">
        <v>7433</v>
      </c>
      <c r="I586" s="249" t="s">
        <v>7434</v>
      </c>
      <c r="J586" s="249" t="s">
        <v>5182</v>
      </c>
      <c r="K586" s="249" t="s">
        <v>1176</v>
      </c>
      <c r="L586" s="249" t="s">
        <v>7435</v>
      </c>
      <c r="M586" s="250" t="s">
        <v>7436</v>
      </c>
    </row>
    <row r="587" spans="1:13">
      <c r="A587" s="248" t="s">
        <v>7437</v>
      </c>
      <c r="B587" s="249" t="s">
        <v>577</v>
      </c>
      <c r="C587" s="249" t="s">
        <v>7418</v>
      </c>
      <c r="D587" s="249" t="s">
        <v>7438</v>
      </c>
      <c r="E587" s="249" t="s">
        <v>7439</v>
      </c>
      <c r="F587" s="249" t="s">
        <v>7440</v>
      </c>
      <c r="G587" s="249" t="s">
        <v>7441</v>
      </c>
      <c r="H587" s="249" t="s">
        <v>7442</v>
      </c>
      <c r="I587" s="249" t="s">
        <v>7443</v>
      </c>
      <c r="J587" s="249" t="s">
        <v>7444</v>
      </c>
      <c r="K587" s="249" t="s">
        <v>1176</v>
      </c>
      <c r="L587" s="249" t="s">
        <v>7445</v>
      </c>
      <c r="M587" s="250" t="s">
        <v>7446</v>
      </c>
    </row>
    <row r="588" spans="1:13">
      <c r="A588" s="248" t="s">
        <v>7447</v>
      </c>
      <c r="B588" s="249" t="s">
        <v>577</v>
      </c>
      <c r="C588" s="249" t="s">
        <v>7418</v>
      </c>
      <c r="D588" s="249" t="s">
        <v>7448</v>
      </c>
      <c r="E588" s="249" t="s">
        <v>7449</v>
      </c>
      <c r="F588" s="249" t="s">
        <v>7450</v>
      </c>
      <c r="G588" s="249" t="s">
        <v>7451</v>
      </c>
      <c r="H588" s="249" t="s">
        <v>7452</v>
      </c>
      <c r="I588" s="249" t="s">
        <v>7453</v>
      </c>
      <c r="J588" s="249" t="s">
        <v>7454</v>
      </c>
      <c r="K588" s="249" t="s">
        <v>1176</v>
      </c>
      <c r="L588" s="249" t="s">
        <v>7455</v>
      </c>
      <c r="M588" s="250" t="s">
        <v>7456</v>
      </c>
    </row>
    <row r="589" spans="1:13">
      <c r="A589" s="248" t="s">
        <v>7457</v>
      </c>
      <c r="B589" s="249" t="s">
        <v>577</v>
      </c>
      <c r="C589" s="249" t="s">
        <v>7418</v>
      </c>
      <c r="D589" s="249" t="s">
        <v>7458</v>
      </c>
      <c r="E589" s="249" t="s">
        <v>7459</v>
      </c>
      <c r="F589" s="249" t="s">
        <v>7460</v>
      </c>
      <c r="G589" s="249" t="s">
        <v>7461</v>
      </c>
      <c r="H589" s="249" t="s">
        <v>7462</v>
      </c>
      <c r="I589" s="249" t="s">
        <v>7463</v>
      </c>
      <c r="J589" s="249" t="s">
        <v>7464</v>
      </c>
      <c r="K589" s="249" t="s">
        <v>1176</v>
      </c>
      <c r="L589" s="249" t="s">
        <v>7465</v>
      </c>
      <c r="M589" s="250" t="s">
        <v>7466</v>
      </c>
    </row>
    <row r="590" spans="1:13">
      <c r="A590" s="248" t="s">
        <v>7467</v>
      </c>
      <c r="B590" s="249" t="s">
        <v>577</v>
      </c>
      <c r="C590" s="249" t="s">
        <v>7418</v>
      </c>
      <c r="D590" s="249" t="s">
        <v>7468</v>
      </c>
      <c r="E590" s="249" t="s">
        <v>7469</v>
      </c>
      <c r="F590" s="249" t="s">
        <v>7470</v>
      </c>
      <c r="G590" s="249" t="s">
        <v>1176</v>
      </c>
      <c r="H590" s="249" t="s">
        <v>7471</v>
      </c>
      <c r="I590" s="249" t="s">
        <v>7472</v>
      </c>
      <c r="J590" s="249" t="s">
        <v>7473</v>
      </c>
      <c r="K590" s="249" t="s">
        <v>1176</v>
      </c>
      <c r="L590" s="249" t="s">
        <v>7474</v>
      </c>
      <c r="M590" s="250" t="s">
        <v>7475</v>
      </c>
    </row>
    <row r="591" spans="1:13">
      <c r="A591" s="248" t="s">
        <v>7476</v>
      </c>
      <c r="B591" s="249" t="s">
        <v>577</v>
      </c>
      <c r="C591" s="249" t="s">
        <v>7418</v>
      </c>
      <c r="D591" s="249" t="s">
        <v>7477</v>
      </c>
      <c r="E591" s="249" t="s">
        <v>7478</v>
      </c>
      <c r="F591" s="249" t="s">
        <v>3287</v>
      </c>
      <c r="G591" s="249" t="s">
        <v>7479</v>
      </c>
      <c r="H591" s="249" t="s">
        <v>7480</v>
      </c>
      <c r="I591" s="249" t="s">
        <v>7481</v>
      </c>
      <c r="J591" s="249" t="s">
        <v>7482</v>
      </c>
      <c r="K591" s="249" t="s">
        <v>1176</v>
      </c>
      <c r="L591" s="249" t="s">
        <v>7483</v>
      </c>
      <c r="M591" s="250" t="s">
        <v>7484</v>
      </c>
    </row>
    <row r="592" spans="1:13">
      <c r="A592" s="248" t="s">
        <v>7485</v>
      </c>
      <c r="B592" s="249" t="s">
        <v>577</v>
      </c>
      <c r="C592" s="249" t="s">
        <v>7418</v>
      </c>
      <c r="D592" s="249" t="s">
        <v>7486</v>
      </c>
      <c r="E592" s="249" t="s">
        <v>7487</v>
      </c>
      <c r="F592" s="249" t="s">
        <v>7488</v>
      </c>
      <c r="G592" s="249" t="s">
        <v>7489</v>
      </c>
      <c r="H592" s="249" t="s">
        <v>7490</v>
      </c>
      <c r="I592" s="249" t="s">
        <v>7491</v>
      </c>
      <c r="J592" s="249" t="s">
        <v>7492</v>
      </c>
      <c r="K592" s="249" t="s">
        <v>1176</v>
      </c>
      <c r="L592" s="249" t="s">
        <v>7493</v>
      </c>
      <c r="M592" s="250" t="s">
        <v>7494</v>
      </c>
    </row>
    <row r="593" spans="1:13">
      <c r="A593" s="248" t="s">
        <v>7495</v>
      </c>
      <c r="B593" s="249" t="s">
        <v>688</v>
      </c>
      <c r="C593" s="249" t="s">
        <v>7496</v>
      </c>
      <c r="D593" s="249" t="s">
        <v>7497</v>
      </c>
      <c r="E593" s="249" t="s">
        <v>7498</v>
      </c>
      <c r="F593" s="249" t="s">
        <v>7499</v>
      </c>
      <c r="G593" s="249" t="s">
        <v>7500</v>
      </c>
      <c r="H593" s="249" t="s">
        <v>7501</v>
      </c>
      <c r="I593" s="249" t="s">
        <v>7502</v>
      </c>
      <c r="J593" s="249" t="s">
        <v>7503</v>
      </c>
      <c r="K593" s="249" t="s">
        <v>1176</v>
      </c>
      <c r="L593" s="249" t="s">
        <v>7504</v>
      </c>
      <c r="M593" s="250" t="s">
        <v>7505</v>
      </c>
    </row>
    <row r="594" spans="1:13">
      <c r="A594" s="248" t="s">
        <v>7506</v>
      </c>
      <c r="B594" s="249" t="s">
        <v>688</v>
      </c>
      <c r="C594" s="249" t="s">
        <v>7496</v>
      </c>
      <c r="D594" s="249" t="s">
        <v>7507</v>
      </c>
      <c r="E594" s="249" t="s">
        <v>7508</v>
      </c>
      <c r="F594" s="249" t="s">
        <v>7509</v>
      </c>
      <c r="G594" s="249" t="s">
        <v>7510</v>
      </c>
      <c r="H594" s="249" t="s">
        <v>7511</v>
      </c>
      <c r="I594" s="249" t="s">
        <v>7512</v>
      </c>
      <c r="J594" s="249" t="s">
        <v>7513</v>
      </c>
      <c r="K594" s="249" t="s">
        <v>1176</v>
      </c>
      <c r="L594" s="249" t="s">
        <v>7514</v>
      </c>
      <c r="M594" s="250" t="s">
        <v>7515</v>
      </c>
    </row>
    <row r="595" spans="1:13">
      <c r="A595" s="248" t="s">
        <v>7516</v>
      </c>
      <c r="B595" s="249" t="s">
        <v>688</v>
      </c>
      <c r="C595" s="249" t="s">
        <v>7496</v>
      </c>
      <c r="D595" s="249" t="s">
        <v>7517</v>
      </c>
      <c r="E595" s="249" t="s">
        <v>7518</v>
      </c>
      <c r="F595" s="249" t="s">
        <v>7519</v>
      </c>
      <c r="G595" s="249" t="s">
        <v>7520</v>
      </c>
      <c r="H595" s="249" t="s">
        <v>7521</v>
      </c>
      <c r="I595" s="249" t="s">
        <v>7522</v>
      </c>
      <c r="J595" s="249" t="s">
        <v>7523</v>
      </c>
      <c r="K595" s="249" t="s">
        <v>1176</v>
      </c>
      <c r="L595" s="249" t="s">
        <v>7524</v>
      </c>
      <c r="M595" s="250" t="s">
        <v>7525</v>
      </c>
    </row>
    <row r="596" spans="1:13">
      <c r="A596" s="248" t="s">
        <v>7526</v>
      </c>
      <c r="B596" s="249" t="s">
        <v>688</v>
      </c>
      <c r="C596" s="249" t="s">
        <v>7496</v>
      </c>
      <c r="D596" s="249" t="s">
        <v>7527</v>
      </c>
      <c r="E596" s="249" t="s">
        <v>7528</v>
      </c>
      <c r="F596" s="249" t="s">
        <v>7529</v>
      </c>
      <c r="G596" s="249" t="s">
        <v>7530</v>
      </c>
      <c r="H596" s="249" t="s">
        <v>7531</v>
      </c>
      <c r="I596" s="249" t="s">
        <v>7532</v>
      </c>
      <c r="J596" s="249" t="s">
        <v>7533</v>
      </c>
      <c r="K596" s="249" t="s">
        <v>1176</v>
      </c>
      <c r="L596" s="249" t="s">
        <v>7534</v>
      </c>
      <c r="M596" s="250" t="s">
        <v>7535</v>
      </c>
    </row>
    <row r="597" spans="1:13">
      <c r="A597" s="248" t="s">
        <v>7536</v>
      </c>
      <c r="B597" s="249" t="s">
        <v>688</v>
      </c>
      <c r="C597" s="249" t="s">
        <v>7496</v>
      </c>
      <c r="D597" s="249" t="s">
        <v>7537</v>
      </c>
      <c r="E597" s="249" t="s">
        <v>7538</v>
      </c>
      <c r="F597" s="249" t="s">
        <v>7539</v>
      </c>
      <c r="G597" s="249" t="s">
        <v>7540</v>
      </c>
      <c r="H597" s="249" t="s">
        <v>7541</v>
      </c>
      <c r="I597" s="249" t="s">
        <v>7542</v>
      </c>
      <c r="J597" s="249" t="s">
        <v>7543</v>
      </c>
      <c r="K597" s="249" t="s">
        <v>1176</v>
      </c>
      <c r="L597" s="249" t="s">
        <v>7544</v>
      </c>
      <c r="M597" s="250" t="s">
        <v>7545</v>
      </c>
    </row>
    <row r="598" spans="1:13">
      <c r="A598" s="248" t="s">
        <v>7546</v>
      </c>
      <c r="B598" s="249" t="s">
        <v>688</v>
      </c>
      <c r="C598" s="249" t="s">
        <v>7496</v>
      </c>
      <c r="D598" s="249" t="s">
        <v>7547</v>
      </c>
      <c r="E598" s="249" t="s">
        <v>7548</v>
      </c>
      <c r="F598" s="249" t="s">
        <v>7549</v>
      </c>
      <c r="G598" s="249" t="s">
        <v>7550</v>
      </c>
      <c r="H598" s="249" t="s">
        <v>7551</v>
      </c>
      <c r="I598" s="249" t="s">
        <v>7552</v>
      </c>
      <c r="J598" s="249" t="s">
        <v>7553</v>
      </c>
      <c r="K598" s="249" t="s">
        <v>1178</v>
      </c>
      <c r="L598" s="249" t="s">
        <v>7554</v>
      </c>
      <c r="M598" s="250" t="s">
        <v>7555</v>
      </c>
    </row>
    <row r="599" spans="1:13">
      <c r="A599" s="248" t="s">
        <v>7556</v>
      </c>
      <c r="B599" s="249" t="s">
        <v>688</v>
      </c>
      <c r="C599" s="249" t="s">
        <v>7557</v>
      </c>
      <c r="D599" s="249" t="s">
        <v>7558</v>
      </c>
      <c r="E599" s="249" t="s">
        <v>7559</v>
      </c>
      <c r="F599" s="249" t="s">
        <v>7560</v>
      </c>
      <c r="G599" s="249" t="s">
        <v>7561</v>
      </c>
      <c r="H599" s="249" t="s">
        <v>7562</v>
      </c>
      <c r="I599" s="249" t="s">
        <v>7563</v>
      </c>
      <c r="J599" s="249" t="s">
        <v>7564</v>
      </c>
      <c r="K599" s="249" t="s">
        <v>1176</v>
      </c>
      <c r="L599" s="249" t="s">
        <v>7565</v>
      </c>
      <c r="M599" s="250" t="s">
        <v>7566</v>
      </c>
    </row>
    <row r="600" spans="1:13">
      <c r="A600" s="248" t="s">
        <v>7567</v>
      </c>
      <c r="B600" s="249" t="s">
        <v>688</v>
      </c>
      <c r="C600" s="249" t="s">
        <v>7557</v>
      </c>
      <c r="D600" s="249" t="s">
        <v>7568</v>
      </c>
      <c r="E600" s="249" t="s">
        <v>6954</v>
      </c>
      <c r="F600" s="249" t="s">
        <v>7569</v>
      </c>
      <c r="G600" s="249" t="s">
        <v>7570</v>
      </c>
      <c r="H600" s="249" t="s">
        <v>7571</v>
      </c>
      <c r="I600" s="249" t="s">
        <v>7572</v>
      </c>
      <c r="J600" s="249" t="s">
        <v>7573</v>
      </c>
      <c r="K600" s="249" t="s">
        <v>1176</v>
      </c>
      <c r="L600" s="249" t="s">
        <v>7574</v>
      </c>
      <c r="M600" s="250" t="s">
        <v>7575</v>
      </c>
    </row>
    <row r="601" spans="1:13">
      <c r="A601" s="248" t="s">
        <v>7576</v>
      </c>
      <c r="B601" s="249" t="s">
        <v>688</v>
      </c>
      <c r="C601" s="249" t="s">
        <v>7557</v>
      </c>
      <c r="D601" s="249" t="s">
        <v>7577</v>
      </c>
      <c r="E601" s="249" t="s">
        <v>7578</v>
      </c>
      <c r="F601" s="249" t="s">
        <v>7579</v>
      </c>
      <c r="G601" s="249" t="s">
        <v>7580</v>
      </c>
      <c r="H601" s="249" t="s">
        <v>7581</v>
      </c>
      <c r="I601" s="249" t="s">
        <v>7582</v>
      </c>
      <c r="J601" s="249" t="s">
        <v>5761</v>
      </c>
      <c r="K601" s="249" t="s">
        <v>1176</v>
      </c>
      <c r="L601" s="249" t="s">
        <v>7583</v>
      </c>
      <c r="M601" s="250" t="s">
        <v>7584</v>
      </c>
    </row>
    <row r="602" spans="1:13">
      <c r="A602" s="248" t="s">
        <v>7585</v>
      </c>
      <c r="B602" s="249" t="s">
        <v>688</v>
      </c>
      <c r="C602" s="249" t="s">
        <v>7557</v>
      </c>
      <c r="D602" s="249" t="s">
        <v>7586</v>
      </c>
      <c r="E602" s="249" t="s">
        <v>7587</v>
      </c>
      <c r="F602" s="249" t="s">
        <v>7588</v>
      </c>
      <c r="G602" s="249" t="s">
        <v>7589</v>
      </c>
      <c r="H602" s="249" t="s">
        <v>7590</v>
      </c>
      <c r="I602" s="249" t="s">
        <v>7591</v>
      </c>
      <c r="J602" s="249" t="s">
        <v>7592</v>
      </c>
      <c r="K602" s="249" t="s">
        <v>1176</v>
      </c>
      <c r="L602" s="249" t="s">
        <v>7593</v>
      </c>
      <c r="M602" s="250" t="s">
        <v>7594</v>
      </c>
    </row>
    <row r="603" spans="1:13">
      <c r="A603" s="248" t="s">
        <v>7595</v>
      </c>
      <c r="B603" s="249" t="s">
        <v>688</v>
      </c>
      <c r="C603" s="249" t="s">
        <v>7557</v>
      </c>
      <c r="D603" s="249" t="s">
        <v>7596</v>
      </c>
      <c r="E603" s="249" t="s">
        <v>7597</v>
      </c>
      <c r="F603" s="249" t="s">
        <v>3241</v>
      </c>
      <c r="G603" s="249" t="s">
        <v>7598</v>
      </c>
      <c r="H603" s="249" t="s">
        <v>7599</v>
      </c>
      <c r="I603" s="249" t="s">
        <v>7600</v>
      </c>
      <c r="J603" s="249" t="s">
        <v>7601</v>
      </c>
      <c r="K603" s="249" t="s">
        <v>1176</v>
      </c>
      <c r="L603" s="249" t="s">
        <v>7602</v>
      </c>
      <c r="M603" s="250" t="s">
        <v>7603</v>
      </c>
    </row>
    <row r="604" spans="1:13">
      <c r="A604" s="248" t="s">
        <v>7604</v>
      </c>
      <c r="B604" s="249" t="s">
        <v>688</v>
      </c>
      <c r="C604" s="249" t="s">
        <v>7557</v>
      </c>
      <c r="D604" s="249" t="s">
        <v>7605</v>
      </c>
      <c r="E604" s="249" t="s">
        <v>7606</v>
      </c>
      <c r="F604" s="249" t="s">
        <v>7607</v>
      </c>
      <c r="G604" s="249" t="s">
        <v>7608</v>
      </c>
      <c r="H604" s="249" t="s">
        <v>7609</v>
      </c>
      <c r="I604" s="249" t="s">
        <v>7610</v>
      </c>
      <c r="J604" s="249" t="s">
        <v>7611</v>
      </c>
      <c r="K604" s="249" t="s">
        <v>1176</v>
      </c>
      <c r="L604" s="249" t="s">
        <v>7612</v>
      </c>
      <c r="M604" s="250" t="s">
        <v>7613</v>
      </c>
    </row>
    <row r="605" spans="1:13">
      <c r="A605" s="248" t="s">
        <v>7614</v>
      </c>
      <c r="B605" s="249" t="s">
        <v>688</v>
      </c>
      <c r="C605" s="249" t="s">
        <v>7557</v>
      </c>
      <c r="D605" s="249" t="s">
        <v>7615</v>
      </c>
      <c r="E605" s="249" t="s">
        <v>7616</v>
      </c>
      <c r="F605" s="249" t="s">
        <v>7617</v>
      </c>
      <c r="G605" s="249" t="s">
        <v>7618</v>
      </c>
      <c r="H605" s="249" t="s">
        <v>7619</v>
      </c>
      <c r="I605" s="249" t="s">
        <v>7620</v>
      </c>
      <c r="J605" s="249" t="s">
        <v>7621</v>
      </c>
      <c r="K605" s="249" t="s">
        <v>1176</v>
      </c>
      <c r="L605" s="249" t="s">
        <v>7622</v>
      </c>
      <c r="M605" s="250" t="s">
        <v>7623</v>
      </c>
    </row>
    <row r="606" spans="1:13">
      <c r="A606" s="248" t="s">
        <v>7624</v>
      </c>
      <c r="B606" s="249" t="s">
        <v>688</v>
      </c>
      <c r="C606" s="249" t="s">
        <v>7557</v>
      </c>
      <c r="D606" s="249" t="s">
        <v>7625</v>
      </c>
      <c r="E606" s="249" t="s">
        <v>7626</v>
      </c>
      <c r="F606" s="249" t="s">
        <v>7627</v>
      </c>
      <c r="G606" s="249" t="s">
        <v>7628</v>
      </c>
      <c r="H606" s="249" t="s">
        <v>7629</v>
      </c>
      <c r="I606" s="249" t="s">
        <v>7630</v>
      </c>
      <c r="J606" s="249" t="s">
        <v>7631</v>
      </c>
      <c r="K606" s="249" t="s">
        <v>1176</v>
      </c>
      <c r="L606" s="249" t="s">
        <v>7632</v>
      </c>
      <c r="M606" s="250" t="s">
        <v>7633</v>
      </c>
    </row>
    <row r="607" spans="1:13">
      <c r="A607" s="248" t="s">
        <v>7634</v>
      </c>
      <c r="B607" s="249" t="s">
        <v>688</v>
      </c>
      <c r="C607" s="249" t="s">
        <v>7557</v>
      </c>
      <c r="D607" s="249" t="s">
        <v>7635</v>
      </c>
      <c r="E607" s="249" t="s">
        <v>7636</v>
      </c>
      <c r="F607" s="249" t="s">
        <v>7637</v>
      </c>
      <c r="G607" s="249" t="s">
        <v>7638</v>
      </c>
      <c r="H607" s="249" t="s">
        <v>7639</v>
      </c>
      <c r="I607" s="249" t="s">
        <v>7640</v>
      </c>
      <c r="J607" s="249" t="s">
        <v>7641</v>
      </c>
      <c r="K607" s="249" t="s">
        <v>1176</v>
      </c>
      <c r="L607" s="249" t="s">
        <v>7642</v>
      </c>
      <c r="M607" s="250" t="s">
        <v>7643</v>
      </c>
    </row>
    <row r="608" spans="1:13">
      <c r="A608" s="248" t="s">
        <v>7644</v>
      </c>
      <c r="B608" s="249" t="s">
        <v>688</v>
      </c>
      <c r="C608" s="249" t="s">
        <v>7557</v>
      </c>
      <c r="D608" s="249" t="s">
        <v>7645</v>
      </c>
      <c r="E608" s="249" t="s">
        <v>7646</v>
      </c>
      <c r="F608" s="249" t="s">
        <v>7647</v>
      </c>
      <c r="G608" s="249" t="s">
        <v>7648</v>
      </c>
      <c r="H608" s="249" t="s">
        <v>7649</v>
      </c>
      <c r="I608" s="249" t="s">
        <v>7650</v>
      </c>
      <c r="J608" s="249" t="s">
        <v>7651</v>
      </c>
      <c r="K608" s="249" t="s">
        <v>1176</v>
      </c>
      <c r="L608" s="249" t="s">
        <v>7652</v>
      </c>
      <c r="M608" s="250" t="s">
        <v>7653</v>
      </c>
    </row>
    <row r="609" spans="1:13">
      <c r="A609" s="248" t="s">
        <v>7654</v>
      </c>
      <c r="B609" s="249" t="s">
        <v>688</v>
      </c>
      <c r="C609" s="249" t="s">
        <v>7655</v>
      </c>
      <c r="D609" s="249" t="s">
        <v>7656</v>
      </c>
      <c r="E609" s="249" t="s">
        <v>7657</v>
      </c>
      <c r="F609" s="249" t="s">
        <v>7658</v>
      </c>
      <c r="G609" s="249" t="s">
        <v>1176</v>
      </c>
      <c r="H609" s="249" t="s">
        <v>7659</v>
      </c>
      <c r="I609" s="249" t="s">
        <v>7660</v>
      </c>
      <c r="J609" s="249" t="s">
        <v>1176</v>
      </c>
      <c r="K609" s="249" t="s">
        <v>1176</v>
      </c>
      <c r="L609" s="249" t="s">
        <v>7660</v>
      </c>
      <c r="M609" s="250" t="s">
        <v>7661</v>
      </c>
    </row>
    <row r="610" spans="1:13">
      <c r="A610" s="248" t="s">
        <v>7662</v>
      </c>
      <c r="B610" s="249" t="s">
        <v>688</v>
      </c>
      <c r="C610" s="249" t="s">
        <v>7655</v>
      </c>
      <c r="D610" s="249" t="s">
        <v>7663</v>
      </c>
      <c r="E610" s="249" t="s">
        <v>7664</v>
      </c>
      <c r="F610" s="249" t="s">
        <v>7665</v>
      </c>
      <c r="G610" s="249" t="s">
        <v>1176</v>
      </c>
      <c r="H610" s="249" t="s">
        <v>7666</v>
      </c>
      <c r="I610" s="249" t="s">
        <v>7667</v>
      </c>
      <c r="J610" s="249" t="s">
        <v>7668</v>
      </c>
      <c r="K610" s="249" t="s">
        <v>1176</v>
      </c>
      <c r="L610" s="249" t="s">
        <v>7669</v>
      </c>
      <c r="M610" s="250" t="s">
        <v>7670</v>
      </c>
    </row>
    <row r="611" spans="1:13">
      <c r="A611" s="248" t="s">
        <v>7671</v>
      </c>
      <c r="B611" s="249" t="s">
        <v>688</v>
      </c>
      <c r="C611" s="249" t="s">
        <v>7655</v>
      </c>
      <c r="D611" s="249" t="s">
        <v>7672</v>
      </c>
      <c r="E611" s="249" t="s">
        <v>7673</v>
      </c>
      <c r="F611" s="249" t="s">
        <v>7674</v>
      </c>
      <c r="G611" s="249" t="s">
        <v>7675</v>
      </c>
      <c r="H611" s="249" t="s">
        <v>7676</v>
      </c>
      <c r="I611" s="249" t="s">
        <v>7677</v>
      </c>
      <c r="J611" s="249" t="s">
        <v>7678</v>
      </c>
      <c r="K611" s="249" t="s">
        <v>1176</v>
      </c>
      <c r="L611" s="249" t="s">
        <v>7679</v>
      </c>
      <c r="M611" s="250" t="s">
        <v>7680</v>
      </c>
    </row>
    <row r="612" spans="1:13">
      <c r="A612" s="248" t="s">
        <v>7681</v>
      </c>
      <c r="B612" s="249" t="s">
        <v>688</v>
      </c>
      <c r="C612" s="249" t="s">
        <v>7655</v>
      </c>
      <c r="D612" s="249" t="s">
        <v>7682</v>
      </c>
      <c r="E612" s="249" t="s">
        <v>7683</v>
      </c>
      <c r="F612" s="249" t="s">
        <v>7684</v>
      </c>
      <c r="G612" s="249" t="s">
        <v>7685</v>
      </c>
      <c r="H612" s="249" t="s">
        <v>7686</v>
      </c>
      <c r="I612" s="249" t="s">
        <v>7687</v>
      </c>
      <c r="J612" s="249" t="s">
        <v>7688</v>
      </c>
      <c r="K612" s="249" t="s">
        <v>1176</v>
      </c>
      <c r="L612" s="249" t="s">
        <v>7689</v>
      </c>
      <c r="M612" s="250" t="s">
        <v>7690</v>
      </c>
    </row>
    <row r="613" spans="1:13">
      <c r="A613" s="248" t="s">
        <v>7691</v>
      </c>
      <c r="B613" s="249" t="s">
        <v>688</v>
      </c>
      <c r="C613" s="249" t="s">
        <v>7655</v>
      </c>
      <c r="D613" s="249" t="s">
        <v>7692</v>
      </c>
      <c r="E613" s="249" t="s">
        <v>7693</v>
      </c>
      <c r="F613" s="249" t="s">
        <v>7694</v>
      </c>
      <c r="G613" s="249" t="s">
        <v>7695</v>
      </c>
      <c r="H613" s="249" t="s">
        <v>7696</v>
      </c>
      <c r="I613" s="249" t="s">
        <v>7697</v>
      </c>
      <c r="J613" s="249" t="s">
        <v>7698</v>
      </c>
      <c r="K613" s="249" t="s">
        <v>1176</v>
      </c>
      <c r="L613" s="249" t="s">
        <v>7699</v>
      </c>
      <c r="M613" s="250" t="s">
        <v>7700</v>
      </c>
    </row>
    <row r="614" spans="1:13">
      <c r="A614" s="248" t="s">
        <v>7701</v>
      </c>
      <c r="B614" s="249" t="s">
        <v>688</v>
      </c>
      <c r="C614" s="249" t="s">
        <v>7655</v>
      </c>
      <c r="D614" s="249" t="s">
        <v>7702</v>
      </c>
      <c r="E614" s="249" t="s">
        <v>7703</v>
      </c>
      <c r="F614" s="249" t="s">
        <v>7704</v>
      </c>
      <c r="G614" s="249" t="s">
        <v>7705</v>
      </c>
      <c r="H614" s="249" t="s">
        <v>7706</v>
      </c>
      <c r="I614" s="249" t="s">
        <v>7707</v>
      </c>
      <c r="J614" s="249" t="s">
        <v>7708</v>
      </c>
      <c r="K614" s="249" t="s">
        <v>1176</v>
      </c>
      <c r="L614" s="249" t="s">
        <v>7709</v>
      </c>
      <c r="M614" s="250" t="s">
        <v>7710</v>
      </c>
    </row>
    <row r="615" spans="1:13">
      <c r="A615" s="248" t="s">
        <v>7711</v>
      </c>
      <c r="B615" s="249" t="s">
        <v>688</v>
      </c>
      <c r="C615" s="249" t="s">
        <v>7655</v>
      </c>
      <c r="D615" s="249" t="s">
        <v>7712</v>
      </c>
      <c r="E615" s="249" t="s">
        <v>7713</v>
      </c>
      <c r="F615" s="249" t="s">
        <v>7714</v>
      </c>
      <c r="G615" s="249" t="s">
        <v>7715</v>
      </c>
      <c r="H615" s="249" t="s">
        <v>7716</v>
      </c>
      <c r="I615" s="249" t="s">
        <v>7717</v>
      </c>
      <c r="J615" s="249" t="s">
        <v>7718</v>
      </c>
      <c r="K615" s="249" t="s">
        <v>1176</v>
      </c>
      <c r="L615" s="249" t="s">
        <v>7719</v>
      </c>
      <c r="M615" s="250" t="s">
        <v>7720</v>
      </c>
    </row>
    <row r="616" spans="1:13">
      <c r="A616" s="248" t="s">
        <v>7721</v>
      </c>
      <c r="B616" s="249" t="s">
        <v>688</v>
      </c>
      <c r="C616" s="249" t="s">
        <v>7655</v>
      </c>
      <c r="D616" s="249" t="s">
        <v>7722</v>
      </c>
      <c r="E616" s="249" t="s">
        <v>7723</v>
      </c>
      <c r="F616" s="249" t="s">
        <v>7724</v>
      </c>
      <c r="G616" s="249" t="s">
        <v>7725</v>
      </c>
      <c r="H616" s="249" t="s">
        <v>7726</v>
      </c>
      <c r="I616" s="249" t="s">
        <v>7727</v>
      </c>
      <c r="J616" s="249" t="s">
        <v>7728</v>
      </c>
      <c r="K616" s="249" t="s">
        <v>1176</v>
      </c>
      <c r="L616" s="249" t="s">
        <v>7729</v>
      </c>
      <c r="M616" s="250" t="s">
        <v>7730</v>
      </c>
    </row>
    <row r="617" spans="1:13">
      <c r="A617" s="248" t="s">
        <v>7731</v>
      </c>
      <c r="B617" s="249" t="s">
        <v>688</v>
      </c>
      <c r="C617" s="249" t="s">
        <v>7732</v>
      </c>
      <c r="D617" s="249" t="s">
        <v>7733</v>
      </c>
      <c r="E617" s="249" t="s">
        <v>7734</v>
      </c>
      <c r="F617" s="249" t="s">
        <v>7735</v>
      </c>
      <c r="G617" s="249" t="s">
        <v>7736</v>
      </c>
      <c r="H617" s="249" t="s">
        <v>7737</v>
      </c>
      <c r="I617" s="249" t="s">
        <v>7738</v>
      </c>
      <c r="J617" s="249" t="s">
        <v>7739</v>
      </c>
      <c r="K617" s="249" t="s">
        <v>1176</v>
      </c>
      <c r="L617" s="249" t="s">
        <v>7740</v>
      </c>
      <c r="M617" s="250" t="s">
        <v>7741</v>
      </c>
    </row>
    <row r="618" spans="1:13">
      <c r="A618" s="248" t="s">
        <v>7742</v>
      </c>
      <c r="B618" s="249" t="s">
        <v>688</v>
      </c>
      <c r="C618" s="249" t="s">
        <v>7732</v>
      </c>
      <c r="D618" s="249" t="s">
        <v>7743</v>
      </c>
      <c r="E618" s="249" t="s">
        <v>1176</v>
      </c>
      <c r="F618" s="249" t="s">
        <v>7744</v>
      </c>
      <c r="G618" s="249" t="s">
        <v>7745</v>
      </c>
      <c r="H618" s="249" t="s">
        <v>7746</v>
      </c>
      <c r="I618" s="249" t="s">
        <v>7747</v>
      </c>
      <c r="J618" s="249" t="s">
        <v>7748</v>
      </c>
      <c r="K618" s="249" t="s">
        <v>1176</v>
      </c>
      <c r="L618" s="249" t="s">
        <v>7749</v>
      </c>
      <c r="M618" s="250" t="s">
        <v>7750</v>
      </c>
    </row>
    <row r="619" spans="1:13">
      <c r="A619" s="248" t="s">
        <v>7751</v>
      </c>
      <c r="B619" s="249" t="s">
        <v>688</v>
      </c>
      <c r="C619" s="249" t="s">
        <v>7732</v>
      </c>
      <c r="D619" s="249" t="s">
        <v>7752</v>
      </c>
      <c r="E619" s="249" t="s">
        <v>7753</v>
      </c>
      <c r="F619" s="249" t="s">
        <v>7754</v>
      </c>
      <c r="G619" s="249" t="s">
        <v>5376</v>
      </c>
      <c r="H619" s="249" t="s">
        <v>7755</v>
      </c>
      <c r="I619" s="249" t="s">
        <v>7756</v>
      </c>
      <c r="J619" s="249" t="s">
        <v>7757</v>
      </c>
      <c r="K619" s="249" t="s">
        <v>1176</v>
      </c>
      <c r="L619" s="249" t="s">
        <v>7758</v>
      </c>
      <c r="M619" s="250" t="s">
        <v>7759</v>
      </c>
    </row>
    <row r="620" spans="1:13">
      <c r="A620" s="248" t="s">
        <v>7760</v>
      </c>
      <c r="B620" s="249" t="s">
        <v>688</v>
      </c>
      <c r="C620" s="249" t="s">
        <v>7732</v>
      </c>
      <c r="D620" s="249" t="s">
        <v>7761</v>
      </c>
      <c r="E620" s="249" t="s">
        <v>7762</v>
      </c>
      <c r="F620" s="249" t="s">
        <v>7763</v>
      </c>
      <c r="G620" s="249" t="s">
        <v>7764</v>
      </c>
      <c r="H620" s="249" t="s">
        <v>7765</v>
      </c>
      <c r="I620" s="249" t="s">
        <v>7766</v>
      </c>
      <c r="J620" s="249" t="s">
        <v>7767</v>
      </c>
      <c r="K620" s="249" t="s">
        <v>1176</v>
      </c>
      <c r="L620" s="249" t="s">
        <v>7768</v>
      </c>
      <c r="M620" s="250" t="s">
        <v>7769</v>
      </c>
    </row>
    <row r="621" spans="1:13">
      <c r="A621" s="248" t="s">
        <v>7770</v>
      </c>
      <c r="B621" s="249" t="s">
        <v>688</v>
      </c>
      <c r="C621" s="249" t="s">
        <v>7732</v>
      </c>
      <c r="D621" s="249" t="s">
        <v>7771</v>
      </c>
      <c r="E621" s="249" t="s">
        <v>1176</v>
      </c>
      <c r="F621" s="249" t="s">
        <v>7772</v>
      </c>
      <c r="G621" s="249" t="s">
        <v>7773</v>
      </c>
      <c r="H621" s="249" t="s">
        <v>7774</v>
      </c>
      <c r="I621" s="249" t="s">
        <v>7775</v>
      </c>
      <c r="J621" s="249" t="s">
        <v>7776</v>
      </c>
      <c r="K621" s="249" t="s">
        <v>1176</v>
      </c>
      <c r="L621" s="249" t="s">
        <v>7777</v>
      </c>
      <c r="M621" s="250" t="s">
        <v>7778</v>
      </c>
    </row>
    <row r="622" spans="1:13">
      <c r="A622" s="248" t="s">
        <v>7779</v>
      </c>
      <c r="B622" s="249" t="s">
        <v>688</v>
      </c>
      <c r="C622" s="249" t="s">
        <v>7732</v>
      </c>
      <c r="D622" s="249" t="s">
        <v>7780</v>
      </c>
      <c r="E622" s="249" t="s">
        <v>7781</v>
      </c>
      <c r="F622" s="249" t="s">
        <v>7782</v>
      </c>
      <c r="G622" s="249" t="s">
        <v>7783</v>
      </c>
      <c r="H622" s="249" t="s">
        <v>7784</v>
      </c>
      <c r="I622" s="249" t="s">
        <v>7785</v>
      </c>
      <c r="J622" s="249" t="s">
        <v>7786</v>
      </c>
      <c r="K622" s="249" t="s">
        <v>1176</v>
      </c>
      <c r="L622" s="249" t="s">
        <v>7787</v>
      </c>
      <c r="M622" s="250" t="s">
        <v>7788</v>
      </c>
    </row>
    <row r="623" spans="1:13">
      <c r="A623" s="248" t="s">
        <v>7789</v>
      </c>
      <c r="B623" s="249" t="s">
        <v>688</v>
      </c>
      <c r="C623" s="249" t="s">
        <v>7732</v>
      </c>
      <c r="D623" s="249" t="s">
        <v>7790</v>
      </c>
      <c r="E623" s="249" t="s">
        <v>1176</v>
      </c>
      <c r="F623" s="249" t="s">
        <v>7791</v>
      </c>
      <c r="G623" s="249" t="s">
        <v>7792</v>
      </c>
      <c r="H623" s="249" t="s">
        <v>7793</v>
      </c>
      <c r="I623" s="249" t="s">
        <v>7794</v>
      </c>
      <c r="J623" s="249" t="s">
        <v>7795</v>
      </c>
      <c r="K623" s="249" t="s">
        <v>1176</v>
      </c>
      <c r="L623" s="249" t="s">
        <v>7796</v>
      </c>
      <c r="M623" s="250" t="s">
        <v>7797</v>
      </c>
    </row>
    <row r="624" spans="1:13">
      <c r="A624" s="248" t="s">
        <v>7798</v>
      </c>
      <c r="B624" s="249" t="s">
        <v>688</v>
      </c>
      <c r="C624" s="249" t="s">
        <v>7732</v>
      </c>
      <c r="D624" s="249" t="s">
        <v>7799</v>
      </c>
      <c r="E624" s="249" t="s">
        <v>6102</v>
      </c>
      <c r="F624" s="249" t="s">
        <v>7800</v>
      </c>
      <c r="G624" s="249" t="s">
        <v>7801</v>
      </c>
      <c r="H624" s="249" t="s">
        <v>7802</v>
      </c>
      <c r="I624" s="249" t="s">
        <v>7803</v>
      </c>
      <c r="J624" s="249" t="s">
        <v>7804</v>
      </c>
      <c r="K624" s="249" t="s">
        <v>1176</v>
      </c>
      <c r="L624" s="249" t="s">
        <v>7805</v>
      </c>
      <c r="M624" s="250" t="s">
        <v>7806</v>
      </c>
    </row>
    <row r="625" spans="1:13">
      <c r="A625" s="248" t="s">
        <v>7807</v>
      </c>
      <c r="B625" s="249" t="s">
        <v>688</v>
      </c>
      <c r="C625" s="249" t="s">
        <v>7808</v>
      </c>
      <c r="D625" s="249" t="s">
        <v>7809</v>
      </c>
      <c r="E625" s="249" t="s">
        <v>7810</v>
      </c>
      <c r="F625" s="249" t="s">
        <v>7811</v>
      </c>
      <c r="G625" s="249" t="s">
        <v>7812</v>
      </c>
      <c r="H625" s="249" t="s">
        <v>7813</v>
      </c>
      <c r="I625" s="249" t="s">
        <v>7814</v>
      </c>
      <c r="J625" s="249" t="s">
        <v>7815</v>
      </c>
      <c r="K625" s="249" t="s">
        <v>1176</v>
      </c>
      <c r="L625" s="249" t="s">
        <v>7816</v>
      </c>
      <c r="M625" s="250" t="s">
        <v>7817</v>
      </c>
    </row>
    <row r="626" spans="1:13">
      <c r="A626" s="248" t="s">
        <v>7818</v>
      </c>
      <c r="B626" s="249" t="s">
        <v>688</v>
      </c>
      <c r="C626" s="249" t="s">
        <v>7808</v>
      </c>
      <c r="D626" s="249" t="s">
        <v>7819</v>
      </c>
      <c r="E626" s="249" t="s">
        <v>7820</v>
      </c>
      <c r="F626" s="249" t="s">
        <v>7821</v>
      </c>
      <c r="G626" s="249" t="s">
        <v>7822</v>
      </c>
      <c r="H626" s="249" t="s">
        <v>7823</v>
      </c>
      <c r="I626" s="249" t="s">
        <v>7824</v>
      </c>
      <c r="J626" s="249" t="s">
        <v>6046</v>
      </c>
      <c r="K626" s="249" t="s">
        <v>1176</v>
      </c>
      <c r="L626" s="249" t="s">
        <v>7825</v>
      </c>
      <c r="M626" s="250" t="s">
        <v>7826</v>
      </c>
    </row>
    <row r="627" spans="1:13">
      <c r="A627" s="248" t="s">
        <v>7827</v>
      </c>
      <c r="B627" s="249" t="s">
        <v>688</v>
      </c>
      <c r="C627" s="249" t="s">
        <v>7808</v>
      </c>
      <c r="D627" s="249" t="s">
        <v>7828</v>
      </c>
      <c r="E627" s="249" t="s">
        <v>7829</v>
      </c>
      <c r="F627" s="249" t="s">
        <v>7830</v>
      </c>
      <c r="G627" s="249" t="s">
        <v>7831</v>
      </c>
      <c r="H627" s="249" t="s">
        <v>7832</v>
      </c>
      <c r="I627" s="249" t="s">
        <v>7833</v>
      </c>
      <c r="J627" s="249" t="s">
        <v>7834</v>
      </c>
      <c r="K627" s="249" t="s">
        <v>1176</v>
      </c>
      <c r="L627" s="249" t="s">
        <v>7835</v>
      </c>
      <c r="M627" s="250" t="s">
        <v>7836</v>
      </c>
    </row>
    <row r="628" spans="1:13">
      <c r="A628" s="248" t="s">
        <v>7837</v>
      </c>
      <c r="B628" s="249" t="s">
        <v>688</v>
      </c>
      <c r="C628" s="249" t="s">
        <v>7808</v>
      </c>
      <c r="D628" s="249" t="s">
        <v>7838</v>
      </c>
      <c r="E628" s="249" t="s">
        <v>2362</v>
      </c>
      <c r="F628" s="249" t="s">
        <v>7839</v>
      </c>
      <c r="G628" s="249" t="s">
        <v>1176</v>
      </c>
      <c r="H628" s="249" t="s">
        <v>7840</v>
      </c>
      <c r="I628" s="249" t="s">
        <v>7841</v>
      </c>
      <c r="J628" s="249" t="s">
        <v>7842</v>
      </c>
      <c r="K628" s="249" t="s">
        <v>1176</v>
      </c>
      <c r="L628" s="249" t="s">
        <v>7843</v>
      </c>
      <c r="M628" s="250" t="s">
        <v>7844</v>
      </c>
    </row>
    <row r="629" spans="1:13">
      <c r="A629" s="248" t="s">
        <v>7845</v>
      </c>
      <c r="B629" s="249" t="s">
        <v>688</v>
      </c>
      <c r="C629" s="249" t="s">
        <v>7846</v>
      </c>
      <c r="D629" s="249" t="s">
        <v>7847</v>
      </c>
      <c r="E629" s="249" t="s">
        <v>7848</v>
      </c>
      <c r="F629" s="249" t="s">
        <v>7849</v>
      </c>
      <c r="G629" s="249" t="s">
        <v>7850</v>
      </c>
      <c r="H629" s="249" t="s">
        <v>7851</v>
      </c>
      <c r="I629" s="249" t="s">
        <v>7852</v>
      </c>
      <c r="J629" s="249" t="s">
        <v>7850</v>
      </c>
      <c r="K629" s="249" t="s">
        <v>1176</v>
      </c>
      <c r="L629" s="249" t="s">
        <v>7853</v>
      </c>
      <c r="M629" s="250" t="s">
        <v>2679</v>
      </c>
    </row>
    <row r="630" spans="1:13">
      <c r="A630" s="248" t="s">
        <v>7854</v>
      </c>
      <c r="B630" s="249" t="s">
        <v>688</v>
      </c>
      <c r="C630" s="249" t="s">
        <v>7846</v>
      </c>
      <c r="D630" s="249" t="s">
        <v>7855</v>
      </c>
      <c r="E630" s="249" t="s">
        <v>7856</v>
      </c>
      <c r="F630" s="249" t="s">
        <v>7857</v>
      </c>
      <c r="G630" s="249" t="s">
        <v>7858</v>
      </c>
      <c r="H630" s="249" t="s">
        <v>7859</v>
      </c>
      <c r="I630" s="249" t="s">
        <v>7860</v>
      </c>
      <c r="J630" s="249" t="s">
        <v>7861</v>
      </c>
      <c r="K630" s="249" t="s">
        <v>1176</v>
      </c>
      <c r="L630" s="249" t="s">
        <v>7862</v>
      </c>
      <c r="M630" s="250" t="s">
        <v>7863</v>
      </c>
    </row>
    <row r="631" spans="1:13">
      <c r="A631" s="248" t="s">
        <v>7864</v>
      </c>
      <c r="B631" s="249" t="s">
        <v>688</v>
      </c>
      <c r="C631" s="249" t="s">
        <v>7846</v>
      </c>
      <c r="D631" s="249" t="s">
        <v>7865</v>
      </c>
      <c r="E631" s="249" t="s">
        <v>1176</v>
      </c>
      <c r="F631" s="249" t="s">
        <v>7866</v>
      </c>
      <c r="G631" s="249" t="s">
        <v>1176</v>
      </c>
      <c r="H631" s="249" t="s">
        <v>7866</v>
      </c>
      <c r="I631" s="249" t="s">
        <v>7867</v>
      </c>
      <c r="J631" s="249" t="s">
        <v>6102</v>
      </c>
      <c r="K631" s="249" t="s">
        <v>1176</v>
      </c>
      <c r="L631" s="249" t="s">
        <v>7866</v>
      </c>
      <c r="M631" s="250" t="s">
        <v>1176</v>
      </c>
    </row>
    <row r="632" spans="1:13">
      <c r="A632" s="248" t="s">
        <v>7868</v>
      </c>
      <c r="B632" s="249" t="s">
        <v>688</v>
      </c>
      <c r="C632" s="249" t="s">
        <v>7846</v>
      </c>
      <c r="D632" s="249" t="s">
        <v>7869</v>
      </c>
      <c r="E632" s="249" t="s">
        <v>7870</v>
      </c>
      <c r="F632" s="249" t="s">
        <v>7871</v>
      </c>
      <c r="G632" s="249" t="s">
        <v>1176</v>
      </c>
      <c r="H632" s="249" t="s">
        <v>7872</v>
      </c>
      <c r="I632" s="249" t="s">
        <v>7871</v>
      </c>
      <c r="J632" s="249" t="s">
        <v>1176</v>
      </c>
      <c r="K632" s="249" t="s">
        <v>1176</v>
      </c>
      <c r="L632" s="249" t="s">
        <v>7871</v>
      </c>
      <c r="M632" s="250" t="s">
        <v>7870</v>
      </c>
    </row>
    <row r="633" spans="1:13">
      <c r="A633" s="248" t="s">
        <v>7873</v>
      </c>
      <c r="B633" s="249" t="s">
        <v>688</v>
      </c>
      <c r="C633" s="249" t="s">
        <v>7846</v>
      </c>
      <c r="D633" s="249" t="s">
        <v>7874</v>
      </c>
      <c r="E633" s="249" t="s">
        <v>7875</v>
      </c>
      <c r="F633" s="249" t="s">
        <v>7876</v>
      </c>
      <c r="G633" s="249" t="s">
        <v>1176</v>
      </c>
      <c r="H633" s="249" t="s">
        <v>7877</v>
      </c>
      <c r="I633" s="249" t="s">
        <v>7878</v>
      </c>
      <c r="J633" s="249" t="s">
        <v>1176</v>
      </c>
      <c r="K633" s="249" t="s">
        <v>1176</v>
      </c>
      <c r="L633" s="249" t="s">
        <v>7878</v>
      </c>
      <c r="M633" s="250" t="s">
        <v>7879</v>
      </c>
    </row>
    <row r="634" spans="1:13">
      <c r="A634" s="248" t="s">
        <v>7880</v>
      </c>
      <c r="B634" s="249" t="s">
        <v>688</v>
      </c>
      <c r="C634" s="249" t="s">
        <v>7846</v>
      </c>
      <c r="D634" s="249" t="s">
        <v>7881</v>
      </c>
      <c r="E634" s="249" t="s">
        <v>7882</v>
      </c>
      <c r="F634" s="249" t="s">
        <v>7883</v>
      </c>
      <c r="G634" s="249" t="s">
        <v>1176</v>
      </c>
      <c r="H634" s="249" t="s">
        <v>7884</v>
      </c>
      <c r="I634" s="249" t="s">
        <v>7885</v>
      </c>
      <c r="J634" s="249" t="s">
        <v>7886</v>
      </c>
      <c r="K634" s="249" t="s">
        <v>1176</v>
      </c>
      <c r="L634" s="249" t="s">
        <v>7887</v>
      </c>
      <c r="M634" s="250" t="s">
        <v>7888</v>
      </c>
    </row>
    <row r="635" spans="1:13">
      <c r="A635" s="248" t="s">
        <v>7889</v>
      </c>
      <c r="B635" s="249" t="s">
        <v>688</v>
      </c>
      <c r="C635" s="249" t="s">
        <v>7846</v>
      </c>
      <c r="D635" s="249" t="s">
        <v>7890</v>
      </c>
      <c r="E635" s="249" t="s">
        <v>7891</v>
      </c>
      <c r="F635" s="249" t="s">
        <v>5677</v>
      </c>
      <c r="G635" s="249" t="s">
        <v>3391</v>
      </c>
      <c r="H635" s="249" t="s">
        <v>7230</v>
      </c>
      <c r="I635" s="249" t="s">
        <v>7892</v>
      </c>
      <c r="J635" s="249" t="s">
        <v>7893</v>
      </c>
      <c r="K635" s="249" t="s">
        <v>1176</v>
      </c>
      <c r="L635" s="249" t="s">
        <v>7894</v>
      </c>
      <c r="M635" s="250" t="s">
        <v>7895</v>
      </c>
    </row>
    <row r="636" spans="1:13">
      <c r="A636" s="248" t="s">
        <v>7896</v>
      </c>
      <c r="B636" s="249" t="s">
        <v>688</v>
      </c>
      <c r="C636" s="249" t="s">
        <v>7897</v>
      </c>
      <c r="D636" s="249" t="s">
        <v>7898</v>
      </c>
      <c r="E636" s="249" t="s">
        <v>7899</v>
      </c>
      <c r="F636" s="249" t="s">
        <v>7900</v>
      </c>
      <c r="G636" s="249" t="s">
        <v>7901</v>
      </c>
      <c r="H636" s="249" t="s">
        <v>7902</v>
      </c>
      <c r="I636" s="249" t="s">
        <v>7903</v>
      </c>
      <c r="J636" s="249" t="s">
        <v>7904</v>
      </c>
      <c r="K636" s="249" t="s">
        <v>1176</v>
      </c>
      <c r="L636" s="249" t="s">
        <v>7905</v>
      </c>
      <c r="M636" s="250" t="s">
        <v>7906</v>
      </c>
    </row>
    <row r="637" spans="1:13">
      <c r="A637" s="248" t="s">
        <v>7907</v>
      </c>
      <c r="B637" s="249" t="s">
        <v>688</v>
      </c>
      <c r="C637" s="249" t="s">
        <v>7897</v>
      </c>
      <c r="D637" s="249" t="s">
        <v>7908</v>
      </c>
      <c r="E637" s="249" t="s">
        <v>7909</v>
      </c>
      <c r="F637" s="249" t="s">
        <v>7910</v>
      </c>
      <c r="G637" s="249" t="s">
        <v>7911</v>
      </c>
      <c r="H637" s="249" t="s">
        <v>7912</v>
      </c>
      <c r="I637" s="249" t="s">
        <v>7913</v>
      </c>
      <c r="J637" s="249" t="s">
        <v>7914</v>
      </c>
      <c r="K637" s="249" t="s">
        <v>1176</v>
      </c>
      <c r="L637" s="249" t="s">
        <v>7915</v>
      </c>
      <c r="M637" s="250" t="s">
        <v>7916</v>
      </c>
    </row>
    <row r="638" spans="1:13">
      <c r="A638" s="248" t="s">
        <v>7917</v>
      </c>
      <c r="B638" s="249" t="s">
        <v>688</v>
      </c>
      <c r="C638" s="249" t="s">
        <v>7897</v>
      </c>
      <c r="D638" s="249" t="s">
        <v>7918</v>
      </c>
      <c r="E638" s="249" t="s">
        <v>7919</v>
      </c>
      <c r="F638" s="249" t="s">
        <v>7920</v>
      </c>
      <c r="G638" s="249" t="s">
        <v>1176</v>
      </c>
      <c r="H638" s="249" t="s">
        <v>7921</v>
      </c>
      <c r="I638" s="249" t="s">
        <v>7922</v>
      </c>
      <c r="J638" s="249" t="s">
        <v>7923</v>
      </c>
      <c r="K638" s="249" t="s">
        <v>1176</v>
      </c>
      <c r="L638" s="249" t="s">
        <v>7924</v>
      </c>
      <c r="M638" s="250" t="s">
        <v>7925</v>
      </c>
    </row>
    <row r="639" spans="1:13">
      <c r="A639" s="248" t="s">
        <v>7926</v>
      </c>
      <c r="B639" s="249" t="s">
        <v>688</v>
      </c>
      <c r="C639" s="249" t="s">
        <v>7897</v>
      </c>
      <c r="D639" s="249" t="s">
        <v>7927</v>
      </c>
      <c r="E639" s="249" t="s">
        <v>7928</v>
      </c>
      <c r="F639" s="249" t="s">
        <v>7929</v>
      </c>
      <c r="G639" s="249" t="s">
        <v>7930</v>
      </c>
      <c r="H639" s="249" t="s">
        <v>7931</v>
      </c>
      <c r="I639" s="249" t="s">
        <v>7932</v>
      </c>
      <c r="J639" s="249" t="s">
        <v>7933</v>
      </c>
      <c r="K639" s="249" t="s">
        <v>1176</v>
      </c>
      <c r="L639" s="249" t="s">
        <v>7934</v>
      </c>
      <c r="M639" s="250" t="s">
        <v>7935</v>
      </c>
    </row>
    <row r="640" spans="1:13">
      <c r="A640" s="248" t="s">
        <v>7936</v>
      </c>
      <c r="B640" s="249" t="s">
        <v>688</v>
      </c>
      <c r="C640" s="249" t="s">
        <v>7897</v>
      </c>
      <c r="D640" s="249" t="s">
        <v>7937</v>
      </c>
      <c r="E640" s="249" t="s">
        <v>1929</v>
      </c>
      <c r="F640" s="249" t="s">
        <v>7938</v>
      </c>
      <c r="G640" s="249" t="s">
        <v>7939</v>
      </c>
      <c r="H640" s="249" t="s">
        <v>7940</v>
      </c>
      <c r="I640" s="249" t="s">
        <v>7941</v>
      </c>
      <c r="J640" s="249" t="s">
        <v>7942</v>
      </c>
      <c r="K640" s="249" t="s">
        <v>1176</v>
      </c>
      <c r="L640" s="249" t="s">
        <v>7943</v>
      </c>
      <c r="M640" s="250" t="s">
        <v>7944</v>
      </c>
    </row>
    <row r="641" spans="1:13">
      <c r="A641" s="248" t="s">
        <v>7945</v>
      </c>
      <c r="B641" s="249" t="s">
        <v>688</v>
      </c>
      <c r="C641" s="249" t="s">
        <v>7897</v>
      </c>
      <c r="D641" s="249" t="s">
        <v>7946</v>
      </c>
      <c r="E641" s="249" t="s">
        <v>7947</v>
      </c>
      <c r="F641" s="249" t="s">
        <v>7948</v>
      </c>
      <c r="G641" s="249" t="s">
        <v>7949</v>
      </c>
      <c r="H641" s="249" t="s">
        <v>7950</v>
      </c>
      <c r="I641" s="249" t="s">
        <v>7951</v>
      </c>
      <c r="J641" s="249" t="s">
        <v>7952</v>
      </c>
      <c r="K641" s="249" t="s">
        <v>1176</v>
      </c>
      <c r="L641" s="249" t="s">
        <v>7953</v>
      </c>
      <c r="M641" s="250" t="s">
        <v>7954</v>
      </c>
    </row>
    <row r="642" spans="1:13">
      <c r="A642" s="248" t="s">
        <v>7955</v>
      </c>
      <c r="B642" s="249" t="s">
        <v>688</v>
      </c>
      <c r="C642" s="249" t="s">
        <v>7897</v>
      </c>
      <c r="D642" s="249" t="s">
        <v>7956</v>
      </c>
      <c r="E642" s="249" t="s">
        <v>1176</v>
      </c>
      <c r="F642" s="249" t="s">
        <v>7957</v>
      </c>
      <c r="G642" s="249" t="s">
        <v>1176</v>
      </c>
      <c r="H642" s="249" t="s">
        <v>7957</v>
      </c>
      <c r="I642" s="249" t="s">
        <v>7958</v>
      </c>
      <c r="J642" s="249" t="s">
        <v>1176</v>
      </c>
      <c r="K642" s="249" t="s">
        <v>1176</v>
      </c>
      <c r="L642" s="249" t="s">
        <v>7958</v>
      </c>
      <c r="M642" s="250" t="s">
        <v>7959</v>
      </c>
    </row>
    <row r="643" spans="1:13">
      <c r="A643" s="248" t="s">
        <v>7960</v>
      </c>
      <c r="B643" s="249" t="s">
        <v>688</v>
      </c>
      <c r="C643" s="249" t="s">
        <v>7897</v>
      </c>
      <c r="D643" s="249" t="s">
        <v>7961</v>
      </c>
      <c r="E643" s="249" t="s">
        <v>7962</v>
      </c>
      <c r="F643" s="249" t="s">
        <v>7963</v>
      </c>
      <c r="G643" s="249" t="s">
        <v>1176</v>
      </c>
      <c r="H643" s="249" t="s">
        <v>7964</v>
      </c>
      <c r="I643" s="249" t="s">
        <v>7965</v>
      </c>
      <c r="J643" s="249" t="s">
        <v>1176</v>
      </c>
      <c r="K643" s="249" t="s">
        <v>1176</v>
      </c>
      <c r="L643" s="249" t="s">
        <v>7965</v>
      </c>
      <c r="M643" s="250" t="s">
        <v>7966</v>
      </c>
    </row>
    <row r="644" spans="1:13">
      <c r="A644" s="248" t="s">
        <v>7967</v>
      </c>
      <c r="B644" s="249" t="s">
        <v>688</v>
      </c>
      <c r="C644" s="249" t="s">
        <v>7897</v>
      </c>
      <c r="D644" s="249" t="s">
        <v>7968</v>
      </c>
      <c r="E644" s="249" t="s">
        <v>1176</v>
      </c>
      <c r="F644" s="249" t="s">
        <v>7969</v>
      </c>
      <c r="G644" s="249" t="s">
        <v>1176</v>
      </c>
      <c r="H644" s="249" t="s">
        <v>7969</v>
      </c>
      <c r="I644" s="249" t="s">
        <v>7970</v>
      </c>
      <c r="J644" s="249" t="s">
        <v>1176</v>
      </c>
      <c r="K644" s="249" t="s">
        <v>1176</v>
      </c>
      <c r="L644" s="249" t="s">
        <v>7970</v>
      </c>
      <c r="M644" s="250" t="s">
        <v>7971</v>
      </c>
    </row>
    <row r="645" spans="1:13">
      <c r="A645" s="248" t="s">
        <v>7972</v>
      </c>
      <c r="B645" s="249" t="s">
        <v>688</v>
      </c>
      <c r="C645" s="249" t="s">
        <v>7973</v>
      </c>
      <c r="D645" s="249" t="s">
        <v>7974</v>
      </c>
      <c r="E645" s="249" t="s">
        <v>7975</v>
      </c>
      <c r="F645" s="249" t="s">
        <v>7976</v>
      </c>
      <c r="G645" s="249" t="s">
        <v>7977</v>
      </c>
      <c r="H645" s="249" t="s">
        <v>7978</v>
      </c>
      <c r="I645" s="249" t="s">
        <v>7979</v>
      </c>
      <c r="J645" s="249" t="s">
        <v>7980</v>
      </c>
      <c r="K645" s="249" t="s">
        <v>1176</v>
      </c>
      <c r="L645" s="249" t="s">
        <v>7981</v>
      </c>
      <c r="M645" s="250" t="s">
        <v>7982</v>
      </c>
    </row>
    <row r="646" spans="1:13">
      <c r="A646" s="248" t="s">
        <v>7983</v>
      </c>
      <c r="B646" s="249" t="s">
        <v>688</v>
      </c>
      <c r="C646" s="249" t="s">
        <v>7973</v>
      </c>
      <c r="D646" s="249" t="s">
        <v>7984</v>
      </c>
      <c r="E646" s="249" t="s">
        <v>7985</v>
      </c>
      <c r="F646" s="249" t="s">
        <v>7986</v>
      </c>
      <c r="G646" s="249" t="s">
        <v>1182</v>
      </c>
      <c r="H646" s="249" t="s">
        <v>7987</v>
      </c>
      <c r="I646" s="249" t="s">
        <v>7988</v>
      </c>
      <c r="J646" s="249" t="s">
        <v>7989</v>
      </c>
      <c r="K646" s="249" t="s">
        <v>1176</v>
      </c>
      <c r="L646" s="249" t="s">
        <v>7990</v>
      </c>
      <c r="M646" s="250" t="s">
        <v>7991</v>
      </c>
    </row>
    <row r="647" spans="1:13">
      <c r="A647" s="248" t="s">
        <v>7992</v>
      </c>
      <c r="B647" s="249" t="s">
        <v>688</v>
      </c>
      <c r="C647" s="249" t="s">
        <v>7973</v>
      </c>
      <c r="D647" s="249" t="s">
        <v>7993</v>
      </c>
      <c r="E647" s="249" t="s">
        <v>7994</v>
      </c>
      <c r="F647" s="249" t="s">
        <v>7995</v>
      </c>
      <c r="G647" s="249" t="s">
        <v>7996</v>
      </c>
      <c r="H647" s="249" t="s">
        <v>7997</v>
      </c>
      <c r="I647" s="249" t="s">
        <v>7998</v>
      </c>
      <c r="J647" s="249" t="s">
        <v>7999</v>
      </c>
      <c r="K647" s="249" t="s">
        <v>1176</v>
      </c>
      <c r="L647" s="249" t="s">
        <v>8000</v>
      </c>
      <c r="M647" s="250" t="s">
        <v>8001</v>
      </c>
    </row>
    <row r="648" spans="1:13">
      <c r="A648" s="248" t="s">
        <v>8002</v>
      </c>
      <c r="B648" s="249" t="s">
        <v>688</v>
      </c>
      <c r="C648" s="249" t="s">
        <v>7973</v>
      </c>
      <c r="D648" s="249" t="s">
        <v>8003</v>
      </c>
      <c r="E648" s="249" t="s">
        <v>8004</v>
      </c>
      <c r="F648" s="249" t="s">
        <v>8005</v>
      </c>
      <c r="G648" s="249" t="s">
        <v>8006</v>
      </c>
      <c r="H648" s="249" t="s">
        <v>8007</v>
      </c>
      <c r="I648" s="249" t="s">
        <v>8008</v>
      </c>
      <c r="J648" s="249" t="s">
        <v>8009</v>
      </c>
      <c r="K648" s="249" t="s">
        <v>1176</v>
      </c>
      <c r="L648" s="249" t="s">
        <v>8010</v>
      </c>
      <c r="M648" s="250" t="s">
        <v>8011</v>
      </c>
    </row>
    <row r="649" spans="1:13">
      <c r="A649" s="248" t="s">
        <v>8012</v>
      </c>
      <c r="B649" s="249" t="s">
        <v>688</v>
      </c>
      <c r="C649" s="249" t="s">
        <v>7973</v>
      </c>
      <c r="D649" s="249" t="s">
        <v>8013</v>
      </c>
      <c r="E649" s="249" t="s">
        <v>8014</v>
      </c>
      <c r="F649" s="249" t="s">
        <v>8015</v>
      </c>
      <c r="G649" s="249" t="s">
        <v>8016</v>
      </c>
      <c r="H649" s="249" t="s">
        <v>8017</v>
      </c>
      <c r="I649" s="249" t="s">
        <v>8018</v>
      </c>
      <c r="J649" s="249" t="s">
        <v>8019</v>
      </c>
      <c r="K649" s="249" t="s">
        <v>1176</v>
      </c>
      <c r="L649" s="249" t="s">
        <v>8020</v>
      </c>
      <c r="M649" s="250" t="s">
        <v>8021</v>
      </c>
    </row>
    <row r="650" spans="1:13">
      <c r="A650" s="248" t="s">
        <v>8022</v>
      </c>
      <c r="B650" s="249" t="s">
        <v>688</v>
      </c>
      <c r="C650" s="249" t="s">
        <v>7973</v>
      </c>
      <c r="D650" s="249" t="s">
        <v>8023</v>
      </c>
      <c r="E650" s="249" t="s">
        <v>8024</v>
      </c>
      <c r="F650" s="249" t="s">
        <v>8025</v>
      </c>
      <c r="G650" s="249" t="s">
        <v>8026</v>
      </c>
      <c r="H650" s="249" t="s">
        <v>5311</v>
      </c>
      <c r="I650" s="249" t="s">
        <v>8027</v>
      </c>
      <c r="J650" s="249" t="s">
        <v>8028</v>
      </c>
      <c r="K650" s="249" t="s">
        <v>1176</v>
      </c>
      <c r="L650" s="249" t="s">
        <v>8029</v>
      </c>
      <c r="M650" s="250" t="s">
        <v>8030</v>
      </c>
    </row>
    <row r="651" spans="1:13">
      <c r="A651" s="248" t="s">
        <v>8031</v>
      </c>
      <c r="B651" s="249" t="s">
        <v>688</v>
      </c>
      <c r="C651" s="249" t="s">
        <v>7973</v>
      </c>
      <c r="D651" s="249" t="s">
        <v>8032</v>
      </c>
      <c r="E651" s="249" t="s">
        <v>1176</v>
      </c>
      <c r="F651" s="249" t="s">
        <v>8033</v>
      </c>
      <c r="G651" s="249" t="s">
        <v>8034</v>
      </c>
      <c r="H651" s="249" t="s">
        <v>8035</v>
      </c>
      <c r="I651" s="249" t="s">
        <v>8036</v>
      </c>
      <c r="J651" s="249" t="s">
        <v>8037</v>
      </c>
      <c r="K651" s="249" t="s">
        <v>1176</v>
      </c>
      <c r="L651" s="249" t="s">
        <v>8038</v>
      </c>
      <c r="M651" s="250" t="s">
        <v>8039</v>
      </c>
    </row>
    <row r="652" spans="1:13">
      <c r="A652" s="248" t="s">
        <v>8040</v>
      </c>
      <c r="B652" s="249" t="s">
        <v>688</v>
      </c>
      <c r="C652" s="249" t="s">
        <v>8041</v>
      </c>
      <c r="D652" s="249" t="s">
        <v>8042</v>
      </c>
      <c r="E652" s="249" t="s">
        <v>5376</v>
      </c>
      <c r="F652" s="249" t="s">
        <v>8043</v>
      </c>
      <c r="G652" s="249" t="s">
        <v>8044</v>
      </c>
      <c r="H652" s="249" t="s">
        <v>8045</v>
      </c>
      <c r="I652" s="249" t="s">
        <v>8046</v>
      </c>
      <c r="J652" s="249" t="s">
        <v>8047</v>
      </c>
      <c r="K652" s="249" t="s">
        <v>1176</v>
      </c>
      <c r="L652" s="249" t="s">
        <v>8048</v>
      </c>
      <c r="M652" s="250" t="s">
        <v>8049</v>
      </c>
    </row>
    <row r="653" spans="1:13">
      <c r="A653" s="248" t="s">
        <v>8050</v>
      </c>
      <c r="B653" s="249" t="s">
        <v>688</v>
      </c>
      <c r="C653" s="249" t="s">
        <v>8041</v>
      </c>
      <c r="D653" s="249" t="s">
        <v>8051</v>
      </c>
      <c r="E653" s="249" t="s">
        <v>8052</v>
      </c>
      <c r="F653" s="249" t="s">
        <v>8053</v>
      </c>
      <c r="G653" s="249" t="s">
        <v>8054</v>
      </c>
      <c r="H653" s="249" t="s">
        <v>5626</v>
      </c>
      <c r="I653" s="249" t="s">
        <v>8055</v>
      </c>
      <c r="J653" s="249" t="s">
        <v>8056</v>
      </c>
      <c r="K653" s="249" t="s">
        <v>1176</v>
      </c>
      <c r="L653" s="249" t="s">
        <v>8057</v>
      </c>
      <c r="M653" s="250" t="s">
        <v>8058</v>
      </c>
    </row>
    <row r="654" spans="1:13">
      <c r="A654" s="248" t="s">
        <v>8059</v>
      </c>
      <c r="B654" s="249" t="s">
        <v>688</v>
      </c>
      <c r="C654" s="249" t="s">
        <v>8041</v>
      </c>
      <c r="D654" s="249" t="s">
        <v>8060</v>
      </c>
      <c r="E654" s="249" t="s">
        <v>8061</v>
      </c>
      <c r="F654" s="249" t="s">
        <v>8062</v>
      </c>
      <c r="G654" s="249" t="s">
        <v>8063</v>
      </c>
      <c r="H654" s="249" t="s">
        <v>2982</v>
      </c>
      <c r="I654" s="249" t="s">
        <v>8064</v>
      </c>
      <c r="J654" s="249" t="s">
        <v>8065</v>
      </c>
      <c r="K654" s="249" t="s">
        <v>1176</v>
      </c>
      <c r="L654" s="249" t="s">
        <v>8066</v>
      </c>
      <c r="M654" s="250" t="s">
        <v>8067</v>
      </c>
    </row>
    <row r="655" spans="1:13">
      <c r="A655" s="248" t="s">
        <v>8068</v>
      </c>
      <c r="B655" s="249" t="s">
        <v>688</v>
      </c>
      <c r="C655" s="249" t="s">
        <v>8041</v>
      </c>
      <c r="D655" s="249" t="s">
        <v>8069</v>
      </c>
      <c r="E655" s="249" t="s">
        <v>8070</v>
      </c>
      <c r="F655" s="249" t="s">
        <v>3155</v>
      </c>
      <c r="G655" s="249" t="s">
        <v>8071</v>
      </c>
      <c r="H655" s="249" t="s">
        <v>7747</v>
      </c>
      <c r="I655" s="249" t="s">
        <v>8072</v>
      </c>
      <c r="J655" s="249" t="s">
        <v>8073</v>
      </c>
      <c r="K655" s="249" t="s">
        <v>1176</v>
      </c>
      <c r="L655" s="249" t="s">
        <v>8074</v>
      </c>
      <c r="M655" s="250" t="s">
        <v>8075</v>
      </c>
    </row>
    <row r="656" spans="1:13">
      <c r="A656" s="248" t="s">
        <v>8076</v>
      </c>
      <c r="B656" s="249" t="s">
        <v>688</v>
      </c>
      <c r="C656" s="249" t="s">
        <v>8041</v>
      </c>
      <c r="D656" s="249" t="s">
        <v>8077</v>
      </c>
      <c r="E656" s="249" t="s">
        <v>8078</v>
      </c>
      <c r="F656" s="249" t="s">
        <v>8079</v>
      </c>
      <c r="G656" s="249" t="s">
        <v>1176</v>
      </c>
      <c r="H656" s="249" t="s">
        <v>8080</v>
      </c>
      <c r="I656" s="249" t="s">
        <v>8081</v>
      </c>
      <c r="J656" s="249" t="s">
        <v>8082</v>
      </c>
      <c r="K656" s="249" t="s">
        <v>1176</v>
      </c>
      <c r="L656" s="249" t="s">
        <v>8083</v>
      </c>
      <c r="M656" s="250" t="s">
        <v>8084</v>
      </c>
    </row>
    <row r="657" spans="1:13">
      <c r="A657" s="248" t="s">
        <v>8085</v>
      </c>
      <c r="B657" s="249" t="s">
        <v>688</v>
      </c>
      <c r="C657" s="249" t="s">
        <v>8041</v>
      </c>
      <c r="D657" s="249" t="s">
        <v>8086</v>
      </c>
      <c r="E657" s="249" t="s">
        <v>8087</v>
      </c>
      <c r="F657" s="249" t="s">
        <v>8088</v>
      </c>
      <c r="G657" s="249" t="s">
        <v>8089</v>
      </c>
      <c r="H657" s="249" t="s">
        <v>8090</v>
      </c>
      <c r="I657" s="249" t="s">
        <v>8091</v>
      </c>
      <c r="J657" s="249" t="s">
        <v>8092</v>
      </c>
      <c r="K657" s="249" t="s">
        <v>1176</v>
      </c>
      <c r="L657" s="249" t="s">
        <v>8093</v>
      </c>
      <c r="M657" s="250" t="s">
        <v>8094</v>
      </c>
    </row>
    <row r="658" spans="1:13">
      <c r="A658" s="248" t="s">
        <v>8095</v>
      </c>
      <c r="B658" s="249" t="s">
        <v>688</v>
      </c>
      <c r="C658" s="249" t="s">
        <v>8041</v>
      </c>
      <c r="D658" s="249" t="s">
        <v>8096</v>
      </c>
      <c r="E658" s="249" t="s">
        <v>8097</v>
      </c>
      <c r="F658" s="249" t="s">
        <v>8098</v>
      </c>
      <c r="G658" s="249" t="s">
        <v>8099</v>
      </c>
      <c r="H658" s="249" t="s">
        <v>8100</v>
      </c>
      <c r="I658" s="249" t="s">
        <v>8101</v>
      </c>
      <c r="J658" s="249" t="s">
        <v>8102</v>
      </c>
      <c r="K658" s="249" t="s">
        <v>1176</v>
      </c>
      <c r="L658" s="249" t="s">
        <v>8103</v>
      </c>
      <c r="M658" s="250" t="s">
        <v>8104</v>
      </c>
    </row>
    <row r="659" spans="1:13">
      <c r="A659" s="248" t="s">
        <v>8105</v>
      </c>
      <c r="B659" s="249" t="s">
        <v>688</v>
      </c>
      <c r="C659" s="249" t="s">
        <v>8041</v>
      </c>
      <c r="D659" s="249" t="s">
        <v>8106</v>
      </c>
      <c r="E659" s="249" t="s">
        <v>8107</v>
      </c>
      <c r="F659" s="249" t="s">
        <v>8108</v>
      </c>
      <c r="G659" s="249" t="s">
        <v>8109</v>
      </c>
      <c r="H659" s="249" t="s">
        <v>8110</v>
      </c>
      <c r="I659" s="249" t="s">
        <v>8111</v>
      </c>
      <c r="J659" s="249" t="s">
        <v>8112</v>
      </c>
      <c r="K659" s="249" t="s">
        <v>1176</v>
      </c>
      <c r="L659" s="249" t="s">
        <v>8113</v>
      </c>
      <c r="M659" s="250" t="s">
        <v>8114</v>
      </c>
    </row>
    <row r="660" spans="1:13">
      <c r="A660" s="248" t="s">
        <v>8115</v>
      </c>
      <c r="B660" s="249" t="s">
        <v>688</v>
      </c>
      <c r="C660" s="249" t="s">
        <v>8041</v>
      </c>
      <c r="D660" s="249" t="s">
        <v>8116</v>
      </c>
      <c r="E660" s="249" t="s">
        <v>8117</v>
      </c>
      <c r="F660" s="249" t="s">
        <v>8118</v>
      </c>
      <c r="G660" s="249" t="s">
        <v>8119</v>
      </c>
      <c r="H660" s="249" t="s">
        <v>8120</v>
      </c>
      <c r="I660" s="249" t="s">
        <v>8121</v>
      </c>
      <c r="J660" s="249" t="s">
        <v>8122</v>
      </c>
      <c r="K660" s="249" t="s">
        <v>1176</v>
      </c>
      <c r="L660" s="249" t="s">
        <v>8123</v>
      </c>
      <c r="M660" s="250" t="s">
        <v>8124</v>
      </c>
    </row>
    <row r="661" spans="1:13">
      <c r="A661" s="248" t="s">
        <v>8125</v>
      </c>
      <c r="B661" s="249" t="s">
        <v>688</v>
      </c>
      <c r="C661" s="249" t="s">
        <v>8041</v>
      </c>
      <c r="D661" s="249" t="s">
        <v>8126</v>
      </c>
      <c r="E661" s="249" t="s">
        <v>8127</v>
      </c>
      <c r="F661" s="249" t="s">
        <v>8128</v>
      </c>
      <c r="G661" s="249" t="s">
        <v>8129</v>
      </c>
      <c r="H661" s="249" t="s">
        <v>8130</v>
      </c>
      <c r="I661" s="249" t="s">
        <v>8131</v>
      </c>
      <c r="J661" s="249" t="s">
        <v>8132</v>
      </c>
      <c r="K661" s="249" t="s">
        <v>1176</v>
      </c>
      <c r="L661" s="249" t="s">
        <v>8133</v>
      </c>
      <c r="M661" s="250" t="s">
        <v>8134</v>
      </c>
    </row>
    <row r="662" spans="1:13">
      <c r="A662" s="248" t="s">
        <v>8135</v>
      </c>
      <c r="B662" s="249" t="s">
        <v>688</v>
      </c>
      <c r="C662" s="249" t="s">
        <v>8041</v>
      </c>
      <c r="D662" s="249" t="s">
        <v>8136</v>
      </c>
      <c r="E662" s="249" t="s">
        <v>8137</v>
      </c>
      <c r="F662" s="249" t="s">
        <v>8138</v>
      </c>
      <c r="G662" s="249" t="s">
        <v>8139</v>
      </c>
      <c r="H662" s="249" t="s">
        <v>8140</v>
      </c>
      <c r="I662" s="249" t="s">
        <v>8141</v>
      </c>
      <c r="J662" s="249" t="s">
        <v>8142</v>
      </c>
      <c r="K662" s="249" t="s">
        <v>1176</v>
      </c>
      <c r="L662" s="249" t="s">
        <v>8143</v>
      </c>
      <c r="M662" s="250" t="s">
        <v>8144</v>
      </c>
    </row>
    <row r="663" spans="1:13">
      <c r="A663" s="248" t="s">
        <v>8145</v>
      </c>
      <c r="B663" s="249" t="s">
        <v>688</v>
      </c>
      <c r="C663" s="249" t="s">
        <v>8146</v>
      </c>
      <c r="D663" s="249" t="s">
        <v>8147</v>
      </c>
      <c r="E663" s="249" t="s">
        <v>8148</v>
      </c>
      <c r="F663" s="249" t="s">
        <v>8149</v>
      </c>
      <c r="G663" s="249" t="s">
        <v>1967</v>
      </c>
      <c r="H663" s="249" t="s">
        <v>8150</v>
      </c>
      <c r="I663" s="249" t="s">
        <v>8151</v>
      </c>
      <c r="J663" s="249" t="s">
        <v>8152</v>
      </c>
      <c r="K663" s="249" t="s">
        <v>1176</v>
      </c>
      <c r="L663" s="249" t="s">
        <v>8153</v>
      </c>
      <c r="M663" s="250" t="s">
        <v>8154</v>
      </c>
    </row>
    <row r="664" spans="1:13">
      <c r="A664" s="248" t="s">
        <v>8155</v>
      </c>
      <c r="B664" s="249" t="s">
        <v>688</v>
      </c>
      <c r="C664" s="249" t="s">
        <v>8146</v>
      </c>
      <c r="D664" s="249" t="s">
        <v>8156</v>
      </c>
      <c r="E664" s="249" t="s">
        <v>8157</v>
      </c>
      <c r="F664" s="249" t="s">
        <v>8158</v>
      </c>
      <c r="G664" s="249" t="s">
        <v>8159</v>
      </c>
      <c r="H664" s="249" t="s">
        <v>8160</v>
      </c>
      <c r="I664" s="249" t="s">
        <v>8161</v>
      </c>
      <c r="J664" s="249" t="s">
        <v>8162</v>
      </c>
      <c r="K664" s="249" t="s">
        <v>1176</v>
      </c>
      <c r="L664" s="249" t="s">
        <v>8163</v>
      </c>
      <c r="M664" s="250" t="s">
        <v>8164</v>
      </c>
    </row>
    <row r="665" spans="1:13">
      <c r="A665" s="248" t="s">
        <v>8165</v>
      </c>
      <c r="B665" s="249" t="s">
        <v>688</v>
      </c>
      <c r="C665" s="249" t="s">
        <v>8146</v>
      </c>
      <c r="D665" s="249" t="s">
        <v>8166</v>
      </c>
      <c r="E665" s="249" t="s">
        <v>8167</v>
      </c>
      <c r="F665" s="249" t="s">
        <v>8168</v>
      </c>
      <c r="G665" s="249" t="s">
        <v>8169</v>
      </c>
      <c r="H665" s="249" t="s">
        <v>8170</v>
      </c>
      <c r="I665" s="249" t="s">
        <v>8171</v>
      </c>
      <c r="J665" s="249" t="s">
        <v>8172</v>
      </c>
      <c r="K665" s="249" t="s">
        <v>1176</v>
      </c>
      <c r="L665" s="249" t="s">
        <v>8173</v>
      </c>
      <c r="M665" s="250" t="s">
        <v>8174</v>
      </c>
    </row>
    <row r="666" spans="1:13">
      <c r="A666" s="248" t="s">
        <v>8175</v>
      </c>
      <c r="B666" s="249" t="s">
        <v>688</v>
      </c>
      <c r="C666" s="249" t="s">
        <v>8146</v>
      </c>
      <c r="D666" s="249" t="s">
        <v>8176</v>
      </c>
      <c r="E666" s="249" t="s">
        <v>8177</v>
      </c>
      <c r="F666" s="249" t="s">
        <v>8178</v>
      </c>
      <c r="G666" s="249" t="s">
        <v>8179</v>
      </c>
      <c r="H666" s="249" t="s">
        <v>8180</v>
      </c>
      <c r="I666" s="249" t="s">
        <v>8181</v>
      </c>
      <c r="J666" s="249" t="s">
        <v>8182</v>
      </c>
      <c r="K666" s="249" t="s">
        <v>1176</v>
      </c>
      <c r="L666" s="249" t="s">
        <v>8183</v>
      </c>
      <c r="M666" s="250" t="s">
        <v>8184</v>
      </c>
    </row>
    <row r="667" spans="1:13">
      <c r="A667" s="248" t="s">
        <v>8185</v>
      </c>
      <c r="B667" s="249" t="s">
        <v>688</v>
      </c>
      <c r="C667" s="249" t="s">
        <v>8146</v>
      </c>
      <c r="D667" s="249" t="s">
        <v>8186</v>
      </c>
      <c r="E667" s="249" t="s">
        <v>8187</v>
      </c>
      <c r="F667" s="249" t="s">
        <v>8188</v>
      </c>
      <c r="G667" s="249" t="s">
        <v>8189</v>
      </c>
      <c r="H667" s="249" t="s">
        <v>8190</v>
      </c>
      <c r="I667" s="249" t="s">
        <v>8191</v>
      </c>
      <c r="J667" s="249" t="s">
        <v>8192</v>
      </c>
      <c r="K667" s="249" t="s">
        <v>1176</v>
      </c>
      <c r="L667" s="249" t="s">
        <v>8193</v>
      </c>
      <c r="M667" s="250" t="s">
        <v>8194</v>
      </c>
    </row>
    <row r="668" spans="1:13">
      <c r="A668" s="248" t="s">
        <v>8195</v>
      </c>
      <c r="B668" s="249" t="s">
        <v>688</v>
      </c>
      <c r="C668" s="249" t="s">
        <v>8146</v>
      </c>
      <c r="D668" s="249" t="s">
        <v>8196</v>
      </c>
      <c r="E668" s="249" t="s">
        <v>8197</v>
      </c>
      <c r="F668" s="249" t="s">
        <v>8198</v>
      </c>
      <c r="G668" s="249" t="s">
        <v>8199</v>
      </c>
      <c r="H668" s="249" t="s">
        <v>8200</v>
      </c>
      <c r="I668" s="249" t="s">
        <v>8201</v>
      </c>
      <c r="J668" s="249" t="s">
        <v>8202</v>
      </c>
      <c r="K668" s="249" t="s">
        <v>1176</v>
      </c>
      <c r="L668" s="249" t="s">
        <v>8203</v>
      </c>
      <c r="M668" s="250" t="s">
        <v>8204</v>
      </c>
    </row>
    <row r="669" spans="1:13">
      <c r="A669" s="248" t="s">
        <v>8205</v>
      </c>
      <c r="B669" s="249" t="s">
        <v>688</v>
      </c>
      <c r="C669" s="249" t="s">
        <v>8146</v>
      </c>
      <c r="D669" s="249" t="s">
        <v>8206</v>
      </c>
      <c r="E669" s="249" t="s">
        <v>8207</v>
      </c>
      <c r="F669" s="249" t="s">
        <v>8208</v>
      </c>
      <c r="G669" s="249" t="s">
        <v>8209</v>
      </c>
      <c r="H669" s="249" t="s">
        <v>8210</v>
      </c>
      <c r="I669" s="249" t="s">
        <v>8211</v>
      </c>
      <c r="J669" s="249" t="s">
        <v>8212</v>
      </c>
      <c r="K669" s="249" t="s">
        <v>1176</v>
      </c>
      <c r="L669" s="249" t="s">
        <v>8213</v>
      </c>
      <c r="M669" s="250" t="s">
        <v>8214</v>
      </c>
    </row>
    <row r="670" spans="1:13">
      <c r="A670" s="248" t="s">
        <v>8215</v>
      </c>
      <c r="B670" s="249" t="s">
        <v>688</v>
      </c>
      <c r="C670" s="249" t="s">
        <v>8146</v>
      </c>
      <c r="D670" s="249" t="s">
        <v>8216</v>
      </c>
      <c r="E670" s="249" t="s">
        <v>8217</v>
      </c>
      <c r="F670" s="249" t="s">
        <v>8218</v>
      </c>
      <c r="G670" s="249" t="s">
        <v>8219</v>
      </c>
      <c r="H670" s="249" t="s">
        <v>8220</v>
      </c>
      <c r="I670" s="249" t="s">
        <v>8221</v>
      </c>
      <c r="J670" s="249" t="s">
        <v>8222</v>
      </c>
      <c r="K670" s="249" t="s">
        <v>1176</v>
      </c>
      <c r="L670" s="249" t="s">
        <v>8223</v>
      </c>
      <c r="M670" s="250" t="s">
        <v>8224</v>
      </c>
    </row>
    <row r="671" spans="1:13">
      <c r="A671" s="248" t="s">
        <v>8225</v>
      </c>
      <c r="B671" s="249" t="s">
        <v>688</v>
      </c>
      <c r="C671" s="249" t="s">
        <v>8146</v>
      </c>
      <c r="D671" s="249" t="s">
        <v>8226</v>
      </c>
      <c r="E671" s="249" t="s">
        <v>8227</v>
      </c>
      <c r="F671" s="249" t="s">
        <v>8228</v>
      </c>
      <c r="G671" s="249" t="s">
        <v>8229</v>
      </c>
      <c r="H671" s="249" t="s">
        <v>8230</v>
      </c>
      <c r="I671" s="249" t="s">
        <v>8231</v>
      </c>
      <c r="J671" s="249" t="s">
        <v>8232</v>
      </c>
      <c r="K671" s="249" t="s">
        <v>1176</v>
      </c>
      <c r="L671" s="249" t="s">
        <v>8233</v>
      </c>
      <c r="M671" s="250" t="s">
        <v>8234</v>
      </c>
    </row>
    <row r="672" spans="1:13">
      <c r="A672" s="248" t="s">
        <v>8235</v>
      </c>
      <c r="B672" s="249" t="s">
        <v>1082</v>
      </c>
      <c r="C672" s="249" t="s">
        <v>8236</v>
      </c>
      <c r="D672" s="249" t="s">
        <v>8237</v>
      </c>
      <c r="E672" s="249" t="s">
        <v>8238</v>
      </c>
      <c r="F672" s="249" t="s">
        <v>8239</v>
      </c>
      <c r="G672" s="249" t="s">
        <v>8240</v>
      </c>
      <c r="H672" s="249" t="s">
        <v>8241</v>
      </c>
      <c r="I672" s="249" t="s">
        <v>8242</v>
      </c>
      <c r="J672" s="249" t="s">
        <v>8243</v>
      </c>
      <c r="K672" s="249" t="s">
        <v>1176</v>
      </c>
      <c r="L672" s="249" t="s">
        <v>8244</v>
      </c>
      <c r="M672" s="250" t="s">
        <v>8245</v>
      </c>
    </row>
    <row r="673" spans="1:13">
      <c r="A673" s="248" t="s">
        <v>8246</v>
      </c>
      <c r="B673" s="249" t="s">
        <v>1082</v>
      </c>
      <c r="C673" s="249" t="s">
        <v>8236</v>
      </c>
      <c r="D673" s="249" t="s">
        <v>8247</v>
      </c>
      <c r="E673" s="249" t="s">
        <v>8248</v>
      </c>
      <c r="F673" s="249" t="s">
        <v>8249</v>
      </c>
      <c r="G673" s="249" t="s">
        <v>8250</v>
      </c>
      <c r="H673" s="249" t="s">
        <v>8251</v>
      </c>
      <c r="I673" s="249" t="s">
        <v>8252</v>
      </c>
      <c r="J673" s="249" t="s">
        <v>8253</v>
      </c>
      <c r="K673" s="249" t="s">
        <v>1176</v>
      </c>
      <c r="L673" s="249" t="s">
        <v>8254</v>
      </c>
      <c r="M673" s="250" t="s">
        <v>8255</v>
      </c>
    </row>
    <row r="674" spans="1:13">
      <c r="A674" s="248" t="s">
        <v>8256</v>
      </c>
      <c r="B674" s="249" t="s">
        <v>1082</v>
      </c>
      <c r="C674" s="249" t="s">
        <v>8236</v>
      </c>
      <c r="D674" s="249" t="s">
        <v>8257</v>
      </c>
      <c r="E674" s="249" t="s">
        <v>8258</v>
      </c>
      <c r="F674" s="249" t="s">
        <v>8259</v>
      </c>
      <c r="G674" s="249" t="s">
        <v>4999</v>
      </c>
      <c r="H674" s="249" t="s">
        <v>8260</v>
      </c>
      <c r="I674" s="249" t="s">
        <v>8261</v>
      </c>
      <c r="J674" s="249" t="s">
        <v>8262</v>
      </c>
      <c r="K674" s="249" t="s">
        <v>1176</v>
      </c>
      <c r="L674" s="249" t="s">
        <v>8263</v>
      </c>
      <c r="M674" s="250" t="s">
        <v>8264</v>
      </c>
    </row>
    <row r="675" spans="1:13">
      <c r="A675" s="248" t="s">
        <v>8265</v>
      </c>
      <c r="B675" s="249" t="s">
        <v>1082</v>
      </c>
      <c r="C675" s="249" t="s">
        <v>8236</v>
      </c>
      <c r="D675" s="249" t="s">
        <v>8266</v>
      </c>
      <c r="E675" s="249" t="s">
        <v>8267</v>
      </c>
      <c r="F675" s="249" t="s">
        <v>8268</v>
      </c>
      <c r="G675" s="249" t="s">
        <v>8269</v>
      </c>
      <c r="H675" s="249" t="s">
        <v>8270</v>
      </c>
      <c r="I675" s="249" t="s">
        <v>8271</v>
      </c>
      <c r="J675" s="249" t="s">
        <v>8272</v>
      </c>
      <c r="K675" s="249" t="s">
        <v>1176</v>
      </c>
      <c r="L675" s="249" t="s">
        <v>8273</v>
      </c>
      <c r="M675" s="250" t="s">
        <v>8274</v>
      </c>
    </row>
    <row r="676" spans="1:13">
      <c r="A676" s="248" t="s">
        <v>8275</v>
      </c>
      <c r="B676" s="249" t="s">
        <v>1082</v>
      </c>
      <c r="C676" s="249" t="s">
        <v>8236</v>
      </c>
      <c r="D676" s="249" t="s">
        <v>8276</v>
      </c>
      <c r="E676" s="249" t="s">
        <v>8277</v>
      </c>
      <c r="F676" s="249" t="s">
        <v>8278</v>
      </c>
      <c r="G676" s="249" t="s">
        <v>8279</v>
      </c>
      <c r="H676" s="249" t="s">
        <v>8280</v>
      </c>
      <c r="I676" s="249" t="s">
        <v>8281</v>
      </c>
      <c r="J676" s="249" t="s">
        <v>1176</v>
      </c>
      <c r="K676" s="249" t="s">
        <v>1176</v>
      </c>
      <c r="L676" s="249" t="s">
        <v>8281</v>
      </c>
      <c r="M676" s="250" t="s">
        <v>8282</v>
      </c>
    </row>
    <row r="677" spans="1:13">
      <c r="A677" s="248" t="s">
        <v>8283</v>
      </c>
      <c r="B677" s="249" t="s">
        <v>1082</v>
      </c>
      <c r="C677" s="249" t="s">
        <v>8236</v>
      </c>
      <c r="D677" s="249" t="s">
        <v>8284</v>
      </c>
      <c r="E677" s="249" t="s">
        <v>7693</v>
      </c>
      <c r="F677" s="249" t="s">
        <v>8285</v>
      </c>
      <c r="G677" s="249" t="s">
        <v>8286</v>
      </c>
      <c r="H677" s="249" t="s">
        <v>8287</v>
      </c>
      <c r="I677" s="249" t="s">
        <v>8288</v>
      </c>
      <c r="J677" s="249" t="s">
        <v>8289</v>
      </c>
      <c r="K677" s="249" t="s">
        <v>1176</v>
      </c>
      <c r="L677" s="249" t="s">
        <v>8290</v>
      </c>
      <c r="M677" s="250" t="s">
        <v>8291</v>
      </c>
    </row>
    <row r="678" spans="1:13">
      <c r="A678" s="248" t="s">
        <v>8292</v>
      </c>
      <c r="B678" s="249" t="s">
        <v>1082</v>
      </c>
      <c r="C678" s="249" t="s">
        <v>8236</v>
      </c>
      <c r="D678" s="249" t="s">
        <v>8293</v>
      </c>
      <c r="E678" s="249" t="s">
        <v>8294</v>
      </c>
      <c r="F678" s="249" t="s">
        <v>8295</v>
      </c>
      <c r="G678" s="249" t="s">
        <v>8296</v>
      </c>
      <c r="H678" s="249" t="s">
        <v>8297</v>
      </c>
      <c r="I678" s="249" t="s">
        <v>8298</v>
      </c>
      <c r="J678" s="249" t="s">
        <v>8299</v>
      </c>
      <c r="K678" s="249" t="s">
        <v>1176</v>
      </c>
      <c r="L678" s="249" t="s">
        <v>8300</v>
      </c>
      <c r="M678" s="250" t="s">
        <v>8301</v>
      </c>
    </row>
    <row r="679" spans="1:13">
      <c r="A679" s="248" t="s">
        <v>8302</v>
      </c>
      <c r="B679" s="249" t="s">
        <v>1082</v>
      </c>
      <c r="C679" s="249" t="s">
        <v>8236</v>
      </c>
      <c r="D679" s="249" t="s">
        <v>8303</v>
      </c>
      <c r="E679" s="249" t="s">
        <v>8304</v>
      </c>
      <c r="F679" s="249" t="s">
        <v>8305</v>
      </c>
      <c r="G679" s="249" t="s">
        <v>8306</v>
      </c>
      <c r="H679" s="249" t="s">
        <v>8307</v>
      </c>
      <c r="I679" s="249" t="s">
        <v>8308</v>
      </c>
      <c r="J679" s="249" t="s">
        <v>8309</v>
      </c>
      <c r="K679" s="249" t="s">
        <v>1176</v>
      </c>
      <c r="L679" s="249" t="s">
        <v>8310</v>
      </c>
      <c r="M679" s="250" t="s">
        <v>8311</v>
      </c>
    </row>
    <row r="680" spans="1:13">
      <c r="A680" s="248" t="s">
        <v>8312</v>
      </c>
      <c r="B680" s="249" t="s">
        <v>1082</v>
      </c>
      <c r="C680" s="249" t="s">
        <v>8236</v>
      </c>
      <c r="D680" s="249" t="s">
        <v>8313</v>
      </c>
      <c r="E680" s="249" t="s">
        <v>8314</v>
      </c>
      <c r="F680" s="249" t="s">
        <v>8315</v>
      </c>
      <c r="G680" s="249" t="s">
        <v>8316</v>
      </c>
      <c r="H680" s="249" t="s">
        <v>8317</v>
      </c>
      <c r="I680" s="249" t="s">
        <v>8318</v>
      </c>
      <c r="J680" s="249" t="s">
        <v>8319</v>
      </c>
      <c r="K680" s="249" t="s">
        <v>1176</v>
      </c>
      <c r="L680" s="249" t="s">
        <v>8320</v>
      </c>
      <c r="M680" s="250" t="s">
        <v>8321</v>
      </c>
    </row>
    <row r="681" spans="1:13">
      <c r="A681" s="248" t="s">
        <v>8322</v>
      </c>
      <c r="B681" s="249" t="s">
        <v>1082</v>
      </c>
      <c r="C681" s="249" t="s">
        <v>8323</v>
      </c>
      <c r="D681" s="249" t="s">
        <v>8324</v>
      </c>
      <c r="E681" s="249" t="s">
        <v>8325</v>
      </c>
      <c r="F681" s="249" t="s">
        <v>8326</v>
      </c>
      <c r="G681" s="249" t="s">
        <v>8327</v>
      </c>
      <c r="H681" s="249" t="s">
        <v>8328</v>
      </c>
      <c r="I681" s="249" t="s">
        <v>8329</v>
      </c>
      <c r="J681" s="249" t="s">
        <v>8330</v>
      </c>
      <c r="K681" s="249" t="s">
        <v>1176</v>
      </c>
      <c r="L681" s="249" t="s">
        <v>8331</v>
      </c>
      <c r="M681" s="250" t="s">
        <v>8332</v>
      </c>
    </row>
    <row r="682" spans="1:13">
      <c r="A682" s="248" t="s">
        <v>8333</v>
      </c>
      <c r="B682" s="249" t="s">
        <v>1082</v>
      </c>
      <c r="C682" s="249" t="s">
        <v>8323</v>
      </c>
      <c r="D682" s="249" t="s">
        <v>8334</v>
      </c>
      <c r="E682" s="249" t="s">
        <v>8335</v>
      </c>
      <c r="F682" s="249" t="s">
        <v>8336</v>
      </c>
      <c r="G682" s="249" t="s">
        <v>1176</v>
      </c>
      <c r="H682" s="249" t="s">
        <v>8337</v>
      </c>
      <c r="I682" s="249" t="s">
        <v>8338</v>
      </c>
      <c r="J682" s="249" t="s">
        <v>8339</v>
      </c>
      <c r="K682" s="249" t="s">
        <v>1176</v>
      </c>
      <c r="L682" s="249" t="s">
        <v>8340</v>
      </c>
      <c r="M682" s="250" t="s">
        <v>1180</v>
      </c>
    </row>
    <row r="683" spans="1:13">
      <c r="A683" s="248" t="s">
        <v>8341</v>
      </c>
      <c r="B683" s="249" t="s">
        <v>1082</v>
      </c>
      <c r="C683" s="249" t="s">
        <v>8323</v>
      </c>
      <c r="D683" s="249" t="s">
        <v>8342</v>
      </c>
      <c r="E683" s="249" t="s">
        <v>8343</v>
      </c>
      <c r="F683" s="249" t="s">
        <v>8344</v>
      </c>
      <c r="G683" s="249" t="s">
        <v>8345</v>
      </c>
      <c r="H683" s="249" t="s">
        <v>8346</v>
      </c>
      <c r="I683" s="249" t="s">
        <v>8347</v>
      </c>
      <c r="J683" s="249" t="s">
        <v>8348</v>
      </c>
      <c r="K683" s="249" t="s">
        <v>1176</v>
      </c>
      <c r="L683" s="249" t="s">
        <v>8349</v>
      </c>
      <c r="M683" s="250" t="s">
        <v>8350</v>
      </c>
    </row>
    <row r="684" spans="1:13">
      <c r="A684" s="248" t="s">
        <v>8351</v>
      </c>
      <c r="B684" s="249" t="s">
        <v>1082</v>
      </c>
      <c r="C684" s="249" t="s">
        <v>8323</v>
      </c>
      <c r="D684" s="249" t="s">
        <v>8352</v>
      </c>
      <c r="E684" s="249" t="s">
        <v>1785</v>
      </c>
      <c r="F684" s="249" t="s">
        <v>8353</v>
      </c>
      <c r="G684" s="249" t="s">
        <v>1176</v>
      </c>
      <c r="H684" s="249" t="s">
        <v>8354</v>
      </c>
      <c r="I684" s="249" t="s">
        <v>8355</v>
      </c>
      <c r="J684" s="249" t="s">
        <v>8356</v>
      </c>
      <c r="K684" s="249" t="s">
        <v>1176</v>
      </c>
      <c r="L684" s="249" t="s">
        <v>8357</v>
      </c>
      <c r="M684" s="250" t="s">
        <v>8358</v>
      </c>
    </row>
    <row r="685" spans="1:13">
      <c r="A685" s="248" t="s">
        <v>8359</v>
      </c>
      <c r="B685" s="249" t="s">
        <v>1082</v>
      </c>
      <c r="C685" s="249" t="s">
        <v>8323</v>
      </c>
      <c r="D685" s="249" t="s">
        <v>8360</v>
      </c>
      <c r="E685" s="249" t="s">
        <v>8361</v>
      </c>
      <c r="F685" s="249" t="s">
        <v>8362</v>
      </c>
      <c r="G685" s="249" t="s">
        <v>8363</v>
      </c>
      <c r="H685" s="249" t="s">
        <v>8364</v>
      </c>
      <c r="I685" s="249" t="s">
        <v>8365</v>
      </c>
      <c r="J685" s="249" t="s">
        <v>4470</v>
      </c>
      <c r="K685" s="249" t="s">
        <v>1176</v>
      </c>
      <c r="L685" s="249" t="s">
        <v>8366</v>
      </c>
      <c r="M685" s="250" t="s">
        <v>8367</v>
      </c>
    </row>
    <row r="686" spans="1:13">
      <c r="A686" s="248" t="s">
        <v>8368</v>
      </c>
      <c r="B686" s="249" t="s">
        <v>1082</v>
      </c>
      <c r="C686" s="249" t="s">
        <v>8323</v>
      </c>
      <c r="D686" s="249" t="s">
        <v>8369</v>
      </c>
      <c r="E686" s="249" t="s">
        <v>8370</v>
      </c>
      <c r="F686" s="249" t="s">
        <v>8371</v>
      </c>
      <c r="G686" s="249" t="s">
        <v>8372</v>
      </c>
      <c r="H686" s="249" t="s">
        <v>8373</v>
      </c>
      <c r="I686" s="249" t="s">
        <v>8374</v>
      </c>
      <c r="J686" s="249" t="s">
        <v>8375</v>
      </c>
      <c r="K686" s="249" t="s">
        <v>1176</v>
      </c>
      <c r="L686" s="249" t="s">
        <v>8376</v>
      </c>
      <c r="M686" s="250" t="s">
        <v>8377</v>
      </c>
    </row>
    <row r="687" spans="1:13">
      <c r="A687" s="248" t="s">
        <v>8378</v>
      </c>
      <c r="B687" s="249" t="s">
        <v>1082</v>
      </c>
      <c r="C687" s="249" t="s">
        <v>8323</v>
      </c>
      <c r="D687" s="249" t="s">
        <v>8379</v>
      </c>
      <c r="E687" s="249" t="s">
        <v>8380</v>
      </c>
      <c r="F687" s="249" t="s">
        <v>8381</v>
      </c>
      <c r="G687" s="249" t="s">
        <v>7882</v>
      </c>
      <c r="H687" s="249" t="s">
        <v>8382</v>
      </c>
      <c r="I687" s="249" t="s">
        <v>8383</v>
      </c>
      <c r="J687" s="249" t="s">
        <v>8384</v>
      </c>
      <c r="K687" s="249" t="s">
        <v>1176</v>
      </c>
      <c r="L687" s="249" t="s">
        <v>8385</v>
      </c>
      <c r="M687" s="250" t="s">
        <v>8386</v>
      </c>
    </row>
    <row r="688" spans="1:13">
      <c r="A688" s="248" t="s">
        <v>8387</v>
      </c>
      <c r="B688" s="249" t="s">
        <v>1082</v>
      </c>
      <c r="C688" s="249" t="s">
        <v>8323</v>
      </c>
      <c r="D688" s="249" t="s">
        <v>8388</v>
      </c>
      <c r="E688" s="249" t="s">
        <v>8389</v>
      </c>
      <c r="F688" s="249" t="s">
        <v>8390</v>
      </c>
      <c r="G688" s="249" t="s">
        <v>8391</v>
      </c>
      <c r="H688" s="249" t="s">
        <v>8392</v>
      </c>
      <c r="I688" s="249" t="s">
        <v>8393</v>
      </c>
      <c r="J688" s="249" t="s">
        <v>2312</v>
      </c>
      <c r="K688" s="249" t="s">
        <v>1176</v>
      </c>
      <c r="L688" s="249" t="s">
        <v>8394</v>
      </c>
      <c r="M688" s="250" t="s">
        <v>8395</v>
      </c>
    </row>
    <row r="689" spans="1:13">
      <c r="A689" s="248" t="s">
        <v>8396</v>
      </c>
      <c r="B689" s="249" t="s">
        <v>1082</v>
      </c>
      <c r="C689" s="249" t="s">
        <v>8323</v>
      </c>
      <c r="D689" s="249" t="s">
        <v>8397</v>
      </c>
      <c r="E689" s="249" t="s">
        <v>8398</v>
      </c>
      <c r="F689" s="249" t="s">
        <v>8399</v>
      </c>
      <c r="G689" s="249" t="s">
        <v>8400</v>
      </c>
      <c r="H689" s="249" t="s">
        <v>8401</v>
      </c>
      <c r="I689" s="249" t="s">
        <v>8402</v>
      </c>
      <c r="J689" s="249" t="s">
        <v>8403</v>
      </c>
      <c r="K689" s="249" t="s">
        <v>1176</v>
      </c>
      <c r="L689" s="249" t="s">
        <v>8404</v>
      </c>
      <c r="M689" s="250" t="s">
        <v>8405</v>
      </c>
    </row>
    <row r="690" spans="1:13">
      <c r="A690" s="248" t="s">
        <v>8406</v>
      </c>
      <c r="B690" s="249" t="s">
        <v>1082</v>
      </c>
      <c r="C690" s="249" t="s">
        <v>8323</v>
      </c>
      <c r="D690" s="249" t="s">
        <v>8407</v>
      </c>
      <c r="E690" s="249" t="s">
        <v>8408</v>
      </c>
      <c r="F690" s="249" t="s">
        <v>8409</v>
      </c>
      <c r="G690" s="249" t="s">
        <v>6102</v>
      </c>
      <c r="H690" s="249" t="s">
        <v>8410</v>
      </c>
      <c r="I690" s="249" t="s">
        <v>8411</v>
      </c>
      <c r="J690" s="249" t="s">
        <v>8412</v>
      </c>
      <c r="K690" s="249" t="s">
        <v>1176</v>
      </c>
      <c r="L690" s="249" t="s">
        <v>8413</v>
      </c>
      <c r="M690" s="250" t="s">
        <v>8414</v>
      </c>
    </row>
    <row r="691" spans="1:13">
      <c r="A691" s="248" t="s">
        <v>8415</v>
      </c>
      <c r="B691" s="249" t="s">
        <v>1082</v>
      </c>
      <c r="C691" s="249" t="s">
        <v>8323</v>
      </c>
      <c r="D691" s="249" t="s">
        <v>8416</v>
      </c>
      <c r="E691" s="249" t="s">
        <v>8417</v>
      </c>
      <c r="F691" s="249" t="s">
        <v>8418</v>
      </c>
      <c r="G691" s="249" t="s">
        <v>8419</v>
      </c>
      <c r="H691" s="249" t="s">
        <v>8420</v>
      </c>
      <c r="I691" s="249" t="s">
        <v>8421</v>
      </c>
      <c r="J691" s="249" t="s">
        <v>8422</v>
      </c>
      <c r="K691" s="249" t="s">
        <v>1176</v>
      </c>
      <c r="L691" s="249" t="s">
        <v>8423</v>
      </c>
      <c r="M691" s="250" t="s">
        <v>2776</v>
      </c>
    </row>
    <row r="692" spans="1:13">
      <c r="A692" s="248" t="s">
        <v>8424</v>
      </c>
      <c r="B692" s="249" t="s">
        <v>1082</v>
      </c>
      <c r="C692" s="249" t="s">
        <v>8323</v>
      </c>
      <c r="D692" s="249" t="s">
        <v>8425</v>
      </c>
      <c r="E692" s="249" t="s">
        <v>8426</v>
      </c>
      <c r="F692" s="249" t="s">
        <v>8427</v>
      </c>
      <c r="G692" s="249" t="s">
        <v>8428</v>
      </c>
      <c r="H692" s="249" t="s">
        <v>8429</v>
      </c>
      <c r="I692" s="249" t="s">
        <v>8430</v>
      </c>
      <c r="J692" s="249" t="s">
        <v>8431</v>
      </c>
      <c r="K692" s="249" t="s">
        <v>1176</v>
      </c>
      <c r="L692" s="249" t="s">
        <v>8432</v>
      </c>
      <c r="M692" s="250" t="s">
        <v>8433</v>
      </c>
    </row>
    <row r="693" spans="1:13">
      <c r="A693" s="248" t="s">
        <v>8434</v>
      </c>
      <c r="B693" s="249" t="s">
        <v>1082</v>
      </c>
      <c r="C693" s="249" t="s">
        <v>8435</v>
      </c>
      <c r="D693" s="249" t="s">
        <v>8436</v>
      </c>
      <c r="E693" s="249" t="s">
        <v>8437</v>
      </c>
      <c r="F693" s="249" t="s">
        <v>8438</v>
      </c>
      <c r="G693" s="249" t="s">
        <v>8439</v>
      </c>
      <c r="H693" s="249" t="s">
        <v>8440</v>
      </c>
      <c r="I693" s="249" t="s">
        <v>8441</v>
      </c>
      <c r="J693" s="249" t="s">
        <v>8442</v>
      </c>
      <c r="K693" s="249" t="s">
        <v>1176</v>
      </c>
      <c r="L693" s="249" t="s">
        <v>8443</v>
      </c>
      <c r="M693" s="250" t="s">
        <v>8444</v>
      </c>
    </row>
    <row r="694" spans="1:13">
      <c r="A694" s="248" t="s">
        <v>8445</v>
      </c>
      <c r="B694" s="249" t="s">
        <v>1082</v>
      </c>
      <c r="C694" s="249" t="s">
        <v>8435</v>
      </c>
      <c r="D694" s="249" t="s">
        <v>8446</v>
      </c>
      <c r="E694" s="249" t="s">
        <v>8447</v>
      </c>
      <c r="F694" s="249" t="s">
        <v>8448</v>
      </c>
      <c r="G694" s="249" t="s">
        <v>8449</v>
      </c>
      <c r="H694" s="249" t="s">
        <v>8450</v>
      </c>
      <c r="I694" s="249" t="s">
        <v>8451</v>
      </c>
      <c r="J694" s="249" t="s">
        <v>8452</v>
      </c>
      <c r="K694" s="249" t="s">
        <v>1176</v>
      </c>
      <c r="L694" s="249" t="s">
        <v>8453</v>
      </c>
      <c r="M694" s="250" t="s">
        <v>8454</v>
      </c>
    </row>
    <row r="695" spans="1:13">
      <c r="A695" s="248" t="s">
        <v>8455</v>
      </c>
      <c r="B695" s="249" t="s">
        <v>1082</v>
      </c>
      <c r="C695" s="249" t="s">
        <v>8435</v>
      </c>
      <c r="D695" s="249" t="s">
        <v>8456</v>
      </c>
      <c r="E695" s="249" t="s">
        <v>8457</v>
      </c>
      <c r="F695" s="249" t="s">
        <v>8458</v>
      </c>
      <c r="G695" s="249" t="s">
        <v>8459</v>
      </c>
      <c r="H695" s="249" t="s">
        <v>8460</v>
      </c>
      <c r="I695" s="249" t="s">
        <v>8461</v>
      </c>
      <c r="J695" s="249" t="s">
        <v>8462</v>
      </c>
      <c r="K695" s="249" t="s">
        <v>1176</v>
      </c>
      <c r="L695" s="249" t="s">
        <v>8463</v>
      </c>
      <c r="M695" s="250" t="s">
        <v>8464</v>
      </c>
    </row>
    <row r="696" spans="1:13">
      <c r="A696" s="248" t="s">
        <v>8465</v>
      </c>
      <c r="B696" s="249" t="s">
        <v>1082</v>
      </c>
      <c r="C696" s="249" t="s">
        <v>8435</v>
      </c>
      <c r="D696" s="249" t="s">
        <v>8466</v>
      </c>
      <c r="E696" s="249" t="s">
        <v>8467</v>
      </c>
      <c r="F696" s="249" t="s">
        <v>8468</v>
      </c>
      <c r="G696" s="249" t="s">
        <v>8469</v>
      </c>
      <c r="H696" s="249" t="s">
        <v>8470</v>
      </c>
      <c r="I696" s="249" t="s">
        <v>8471</v>
      </c>
      <c r="J696" s="249" t="s">
        <v>8472</v>
      </c>
      <c r="K696" s="249" t="s">
        <v>1176</v>
      </c>
      <c r="L696" s="249" t="s">
        <v>4515</v>
      </c>
      <c r="M696" s="250" t="s">
        <v>8473</v>
      </c>
    </row>
    <row r="697" spans="1:13">
      <c r="A697" s="248" t="s">
        <v>8474</v>
      </c>
      <c r="B697" s="249" t="s">
        <v>1082</v>
      </c>
      <c r="C697" s="249" t="s">
        <v>8435</v>
      </c>
      <c r="D697" s="249" t="s">
        <v>8475</v>
      </c>
      <c r="E697" s="249" t="s">
        <v>8476</v>
      </c>
      <c r="F697" s="249" t="s">
        <v>8477</v>
      </c>
      <c r="G697" s="249" t="s">
        <v>8478</v>
      </c>
      <c r="H697" s="249" t="s">
        <v>8479</v>
      </c>
      <c r="I697" s="249" t="s">
        <v>8480</v>
      </c>
      <c r="J697" s="249" t="s">
        <v>8481</v>
      </c>
      <c r="K697" s="249" t="s">
        <v>1176</v>
      </c>
      <c r="L697" s="249" t="s">
        <v>8482</v>
      </c>
      <c r="M697" s="250" t="s">
        <v>4911</v>
      </c>
    </row>
    <row r="698" spans="1:13">
      <c r="A698" s="248" t="s">
        <v>8483</v>
      </c>
      <c r="B698" s="249" t="s">
        <v>1082</v>
      </c>
      <c r="C698" s="249" t="s">
        <v>8435</v>
      </c>
      <c r="D698" s="249" t="s">
        <v>8484</v>
      </c>
      <c r="E698" s="249" t="s">
        <v>8485</v>
      </c>
      <c r="F698" s="249" t="s">
        <v>8486</v>
      </c>
      <c r="G698" s="249" t="s">
        <v>8487</v>
      </c>
      <c r="H698" s="249" t="s">
        <v>8488</v>
      </c>
      <c r="I698" s="249" t="s">
        <v>8489</v>
      </c>
      <c r="J698" s="249" t="s">
        <v>8490</v>
      </c>
      <c r="K698" s="249" t="s">
        <v>1176</v>
      </c>
      <c r="L698" s="249" t="s">
        <v>8491</v>
      </c>
      <c r="M698" s="250" t="s">
        <v>8492</v>
      </c>
    </row>
    <row r="699" spans="1:13">
      <c r="A699" s="248" t="s">
        <v>8493</v>
      </c>
      <c r="B699" s="249" t="s">
        <v>1082</v>
      </c>
      <c r="C699" s="249" t="s">
        <v>8435</v>
      </c>
      <c r="D699" s="249" t="s">
        <v>8494</v>
      </c>
      <c r="E699" s="249" t="s">
        <v>8495</v>
      </c>
      <c r="F699" s="249" t="s">
        <v>8496</v>
      </c>
      <c r="G699" s="249" t="s">
        <v>8497</v>
      </c>
      <c r="H699" s="249" t="s">
        <v>8498</v>
      </c>
      <c r="I699" s="249" t="s">
        <v>8499</v>
      </c>
      <c r="J699" s="249" t="s">
        <v>8500</v>
      </c>
      <c r="K699" s="249" t="s">
        <v>1176</v>
      </c>
      <c r="L699" s="249" t="s">
        <v>8501</v>
      </c>
      <c r="M699" s="250" t="s">
        <v>8502</v>
      </c>
    </row>
    <row r="700" spans="1:13">
      <c r="A700" s="248" t="s">
        <v>8503</v>
      </c>
      <c r="B700" s="249" t="s">
        <v>1082</v>
      </c>
      <c r="C700" s="249" t="s">
        <v>8435</v>
      </c>
      <c r="D700" s="249" t="s">
        <v>8504</v>
      </c>
      <c r="E700" s="249" t="s">
        <v>8505</v>
      </c>
      <c r="F700" s="249" t="s">
        <v>1360</v>
      </c>
      <c r="G700" s="249" t="s">
        <v>8506</v>
      </c>
      <c r="H700" s="249" t="s">
        <v>8507</v>
      </c>
      <c r="I700" s="249" t="s">
        <v>8508</v>
      </c>
      <c r="J700" s="249" t="s">
        <v>8509</v>
      </c>
      <c r="K700" s="249" t="s">
        <v>1176</v>
      </c>
      <c r="L700" s="249" t="s">
        <v>8510</v>
      </c>
      <c r="M700" s="250" t="s">
        <v>8469</v>
      </c>
    </row>
    <row r="701" spans="1:13">
      <c r="A701" s="248" t="s">
        <v>8511</v>
      </c>
      <c r="B701" s="249" t="s">
        <v>1082</v>
      </c>
      <c r="C701" s="249" t="s">
        <v>8435</v>
      </c>
      <c r="D701" s="249" t="s">
        <v>8512</v>
      </c>
      <c r="E701" s="249" t="s">
        <v>8513</v>
      </c>
      <c r="F701" s="249" t="s">
        <v>8514</v>
      </c>
      <c r="G701" s="249" t="s">
        <v>8515</v>
      </c>
      <c r="H701" s="249" t="s">
        <v>8516</v>
      </c>
      <c r="I701" s="249" t="s">
        <v>8517</v>
      </c>
      <c r="J701" s="249" t="s">
        <v>8518</v>
      </c>
      <c r="K701" s="249" t="s">
        <v>1176</v>
      </c>
      <c r="L701" s="249" t="s">
        <v>8519</v>
      </c>
      <c r="M701" s="250" t="s">
        <v>8520</v>
      </c>
    </row>
    <row r="702" spans="1:13">
      <c r="A702" s="248" t="s">
        <v>8521</v>
      </c>
      <c r="B702" s="249" t="s">
        <v>1082</v>
      </c>
      <c r="C702" s="249" t="s">
        <v>8522</v>
      </c>
      <c r="D702" s="249" t="s">
        <v>8523</v>
      </c>
      <c r="E702" s="249" t="s">
        <v>8524</v>
      </c>
      <c r="F702" s="249" t="s">
        <v>8525</v>
      </c>
      <c r="G702" s="249" t="s">
        <v>8526</v>
      </c>
      <c r="H702" s="249" t="s">
        <v>8527</v>
      </c>
      <c r="I702" s="249" t="s">
        <v>8528</v>
      </c>
      <c r="J702" s="249" t="s">
        <v>8529</v>
      </c>
      <c r="K702" s="249" t="s">
        <v>1176</v>
      </c>
      <c r="L702" s="249" t="s">
        <v>8530</v>
      </c>
      <c r="M702" s="250" t="s">
        <v>8531</v>
      </c>
    </row>
    <row r="703" spans="1:13">
      <c r="A703" s="248" t="s">
        <v>8532</v>
      </c>
      <c r="B703" s="249" t="s">
        <v>1082</v>
      </c>
      <c r="C703" s="249" t="s">
        <v>8522</v>
      </c>
      <c r="D703" s="249" t="s">
        <v>8533</v>
      </c>
      <c r="E703" s="249" t="s">
        <v>3220</v>
      </c>
      <c r="F703" s="249" t="s">
        <v>8534</v>
      </c>
      <c r="G703" s="249" t="s">
        <v>8535</v>
      </c>
      <c r="H703" s="249" t="s">
        <v>8536</v>
      </c>
      <c r="I703" s="249" t="s">
        <v>8537</v>
      </c>
      <c r="J703" s="249" t="s">
        <v>8538</v>
      </c>
      <c r="K703" s="249" t="s">
        <v>1176</v>
      </c>
      <c r="L703" s="249" t="s">
        <v>8539</v>
      </c>
      <c r="M703" s="250" t="s">
        <v>8540</v>
      </c>
    </row>
    <row r="704" spans="1:13">
      <c r="A704" s="248" t="s">
        <v>8541</v>
      </c>
      <c r="B704" s="249" t="s">
        <v>1082</v>
      </c>
      <c r="C704" s="249" t="s">
        <v>8522</v>
      </c>
      <c r="D704" s="249" t="s">
        <v>8542</v>
      </c>
      <c r="E704" s="249" t="s">
        <v>8543</v>
      </c>
      <c r="F704" s="249" t="s">
        <v>8544</v>
      </c>
      <c r="G704" s="249" t="s">
        <v>7710</v>
      </c>
      <c r="H704" s="249" t="s">
        <v>8545</v>
      </c>
      <c r="I704" s="249" t="s">
        <v>8546</v>
      </c>
      <c r="J704" s="249" t="s">
        <v>8547</v>
      </c>
      <c r="K704" s="249" t="s">
        <v>1176</v>
      </c>
      <c r="L704" s="249" t="s">
        <v>8548</v>
      </c>
      <c r="M704" s="250" t="s">
        <v>8549</v>
      </c>
    </row>
    <row r="705" spans="1:13">
      <c r="A705" s="248" t="s">
        <v>8550</v>
      </c>
      <c r="B705" s="249" t="s">
        <v>1082</v>
      </c>
      <c r="C705" s="249" t="s">
        <v>8522</v>
      </c>
      <c r="D705" s="249" t="s">
        <v>8551</v>
      </c>
      <c r="E705" s="249" t="s">
        <v>8552</v>
      </c>
      <c r="F705" s="249" t="s">
        <v>8553</v>
      </c>
      <c r="G705" s="249" t="s">
        <v>8554</v>
      </c>
      <c r="H705" s="249" t="s">
        <v>8555</v>
      </c>
      <c r="I705" s="249" t="s">
        <v>8556</v>
      </c>
      <c r="J705" s="249" t="s">
        <v>8557</v>
      </c>
      <c r="K705" s="249" t="s">
        <v>1176</v>
      </c>
      <c r="L705" s="249" t="s">
        <v>8558</v>
      </c>
      <c r="M705" s="250" t="s">
        <v>8559</v>
      </c>
    </row>
    <row r="706" spans="1:13">
      <c r="A706" s="248" t="s">
        <v>8560</v>
      </c>
      <c r="B706" s="249" t="s">
        <v>1082</v>
      </c>
      <c r="C706" s="249" t="s">
        <v>8522</v>
      </c>
      <c r="D706" s="249" t="s">
        <v>8561</v>
      </c>
      <c r="E706" s="249" t="s">
        <v>8562</v>
      </c>
      <c r="F706" s="249" t="s">
        <v>8563</v>
      </c>
      <c r="G706" s="249" t="s">
        <v>8564</v>
      </c>
      <c r="H706" s="249" t="s">
        <v>8565</v>
      </c>
      <c r="I706" s="249" t="s">
        <v>8566</v>
      </c>
      <c r="J706" s="249" t="s">
        <v>8567</v>
      </c>
      <c r="K706" s="249" t="s">
        <v>1176</v>
      </c>
      <c r="L706" s="249" t="s">
        <v>8568</v>
      </c>
      <c r="M706" s="250" t="s">
        <v>8569</v>
      </c>
    </row>
    <row r="707" spans="1:13">
      <c r="A707" s="248" t="s">
        <v>8570</v>
      </c>
      <c r="B707" s="249" t="s">
        <v>1082</v>
      </c>
      <c r="C707" s="249" t="s">
        <v>8522</v>
      </c>
      <c r="D707" s="249" t="s">
        <v>8571</v>
      </c>
      <c r="E707" s="249" t="s">
        <v>6102</v>
      </c>
      <c r="F707" s="249" t="s">
        <v>8572</v>
      </c>
      <c r="G707" s="249" t="s">
        <v>8573</v>
      </c>
      <c r="H707" s="249" t="s">
        <v>8574</v>
      </c>
      <c r="I707" s="249" t="s">
        <v>8575</v>
      </c>
      <c r="J707" s="249" t="s">
        <v>8576</v>
      </c>
      <c r="K707" s="249" t="s">
        <v>1176</v>
      </c>
      <c r="L707" s="249" t="s">
        <v>8577</v>
      </c>
      <c r="M707" s="250" t="s">
        <v>8578</v>
      </c>
    </row>
    <row r="708" spans="1:13">
      <c r="A708" s="248" t="s">
        <v>8579</v>
      </c>
      <c r="B708" s="249" t="s">
        <v>1082</v>
      </c>
      <c r="C708" s="249" t="s">
        <v>8522</v>
      </c>
      <c r="D708" s="249" t="s">
        <v>8580</v>
      </c>
      <c r="E708" s="249" t="s">
        <v>8581</v>
      </c>
      <c r="F708" s="249" t="s">
        <v>8582</v>
      </c>
      <c r="G708" s="249" t="s">
        <v>8583</v>
      </c>
      <c r="H708" s="249" t="s">
        <v>8584</v>
      </c>
      <c r="I708" s="249" t="s">
        <v>8585</v>
      </c>
      <c r="J708" s="249" t="s">
        <v>8586</v>
      </c>
      <c r="K708" s="249" t="s">
        <v>1176</v>
      </c>
      <c r="L708" s="249" t="s">
        <v>8587</v>
      </c>
      <c r="M708" s="250" t="s">
        <v>8588</v>
      </c>
    </row>
    <row r="709" spans="1:13">
      <c r="A709" s="248" t="s">
        <v>8589</v>
      </c>
      <c r="B709" s="249" t="s">
        <v>1082</v>
      </c>
      <c r="C709" s="249" t="s">
        <v>8522</v>
      </c>
      <c r="D709" s="249" t="s">
        <v>8590</v>
      </c>
      <c r="E709" s="249" t="s">
        <v>1798</v>
      </c>
      <c r="F709" s="249" t="s">
        <v>8591</v>
      </c>
      <c r="G709" s="249" t="s">
        <v>8592</v>
      </c>
      <c r="H709" s="249" t="s">
        <v>8593</v>
      </c>
      <c r="I709" s="249" t="s">
        <v>8594</v>
      </c>
      <c r="J709" s="249" t="s">
        <v>8595</v>
      </c>
      <c r="K709" s="249" t="s">
        <v>1176</v>
      </c>
      <c r="L709" s="249" t="s">
        <v>8596</v>
      </c>
      <c r="M709" s="250" t="s">
        <v>8597</v>
      </c>
    </row>
    <row r="710" spans="1:13">
      <c r="A710" s="248" t="s">
        <v>8598</v>
      </c>
      <c r="B710" s="249" t="s">
        <v>1082</v>
      </c>
      <c r="C710" s="249" t="s">
        <v>8522</v>
      </c>
      <c r="D710" s="249" t="s">
        <v>8599</v>
      </c>
      <c r="E710" s="249" t="s">
        <v>8600</v>
      </c>
      <c r="F710" s="249" t="s">
        <v>8601</v>
      </c>
      <c r="G710" s="249" t="s">
        <v>8602</v>
      </c>
      <c r="H710" s="249" t="s">
        <v>8603</v>
      </c>
      <c r="I710" s="249" t="s">
        <v>8604</v>
      </c>
      <c r="J710" s="249" t="s">
        <v>8529</v>
      </c>
      <c r="K710" s="249" t="s">
        <v>1176</v>
      </c>
      <c r="L710" s="249" t="s">
        <v>8605</v>
      </c>
      <c r="M710" s="250" t="s">
        <v>8606</v>
      </c>
    </row>
    <row r="711" spans="1:13">
      <c r="A711" s="248" t="s">
        <v>8607</v>
      </c>
      <c r="B711" s="249" t="s">
        <v>1082</v>
      </c>
      <c r="C711" s="249" t="s">
        <v>8522</v>
      </c>
      <c r="D711" s="249" t="s">
        <v>8608</v>
      </c>
      <c r="E711" s="249" t="s">
        <v>8609</v>
      </c>
      <c r="F711" s="249" t="s">
        <v>8610</v>
      </c>
      <c r="G711" s="249" t="s">
        <v>8611</v>
      </c>
      <c r="H711" s="249" t="s">
        <v>8612</v>
      </c>
      <c r="I711" s="249" t="s">
        <v>2333</v>
      </c>
      <c r="J711" s="249" t="s">
        <v>8613</v>
      </c>
      <c r="K711" s="249" t="s">
        <v>1176</v>
      </c>
      <c r="L711" s="249" t="s">
        <v>8614</v>
      </c>
      <c r="M711" s="250" t="s">
        <v>8615</v>
      </c>
    </row>
    <row r="712" spans="1:13">
      <c r="A712" s="248" t="s">
        <v>8616</v>
      </c>
      <c r="B712" s="249" t="s">
        <v>1082</v>
      </c>
      <c r="C712" s="249" t="s">
        <v>8617</v>
      </c>
      <c r="D712" s="249" t="s">
        <v>8618</v>
      </c>
      <c r="E712" s="249" t="s">
        <v>8619</v>
      </c>
      <c r="F712" s="249" t="s">
        <v>8620</v>
      </c>
      <c r="G712" s="249" t="s">
        <v>8621</v>
      </c>
      <c r="H712" s="249" t="s">
        <v>8622</v>
      </c>
      <c r="I712" s="249" t="s">
        <v>8623</v>
      </c>
      <c r="J712" s="249" t="s">
        <v>8624</v>
      </c>
      <c r="K712" s="249" t="s">
        <v>1176</v>
      </c>
      <c r="L712" s="249" t="s">
        <v>8625</v>
      </c>
      <c r="M712" s="250" t="s">
        <v>8626</v>
      </c>
    </row>
    <row r="713" spans="1:13">
      <c r="A713" s="248" t="s">
        <v>8627</v>
      </c>
      <c r="B713" s="249" t="s">
        <v>1082</v>
      </c>
      <c r="C713" s="249" t="s">
        <v>8617</v>
      </c>
      <c r="D713" s="249" t="s">
        <v>8628</v>
      </c>
      <c r="E713" s="249" t="s">
        <v>8629</v>
      </c>
      <c r="F713" s="249" t="s">
        <v>8630</v>
      </c>
      <c r="G713" s="249" t="s">
        <v>8631</v>
      </c>
      <c r="H713" s="249" t="s">
        <v>8632</v>
      </c>
      <c r="I713" s="249" t="s">
        <v>1843</v>
      </c>
      <c r="J713" s="249" t="s">
        <v>8633</v>
      </c>
      <c r="K713" s="249" t="s">
        <v>1176</v>
      </c>
      <c r="L713" s="249" t="s">
        <v>8634</v>
      </c>
      <c r="M713" s="250" t="s">
        <v>8635</v>
      </c>
    </row>
    <row r="714" spans="1:13">
      <c r="A714" s="248" t="s">
        <v>8636</v>
      </c>
      <c r="B714" s="249" t="s">
        <v>1082</v>
      </c>
      <c r="C714" s="249" t="s">
        <v>8617</v>
      </c>
      <c r="D714" s="249" t="s">
        <v>8637</v>
      </c>
      <c r="E714" s="249" t="s">
        <v>8638</v>
      </c>
      <c r="F714" s="249" t="s">
        <v>8639</v>
      </c>
      <c r="G714" s="249" t="s">
        <v>8640</v>
      </c>
      <c r="H714" s="249" t="s">
        <v>8641</v>
      </c>
      <c r="I714" s="249" t="s">
        <v>8642</v>
      </c>
      <c r="J714" s="249" t="s">
        <v>8643</v>
      </c>
      <c r="K714" s="249" t="s">
        <v>1176</v>
      </c>
      <c r="L714" s="249" t="s">
        <v>7744</v>
      </c>
      <c r="M714" s="250" t="s">
        <v>8644</v>
      </c>
    </row>
    <row r="715" spans="1:13">
      <c r="A715" s="248" t="s">
        <v>8645</v>
      </c>
      <c r="B715" s="249" t="s">
        <v>1082</v>
      </c>
      <c r="C715" s="249" t="s">
        <v>8617</v>
      </c>
      <c r="D715" s="249" t="s">
        <v>8646</v>
      </c>
      <c r="E715" s="249" t="s">
        <v>8647</v>
      </c>
      <c r="F715" s="249" t="s">
        <v>8648</v>
      </c>
      <c r="G715" s="249" t="s">
        <v>8649</v>
      </c>
      <c r="H715" s="249" t="s">
        <v>8650</v>
      </c>
      <c r="I715" s="249" t="s">
        <v>8651</v>
      </c>
      <c r="J715" s="249" t="s">
        <v>8652</v>
      </c>
      <c r="K715" s="249" t="s">
        <v>1176</v>
      </c>
      <c r="L715" s="249" t="s">
        <v>8653</v>
      </c>
      <c r="M715" s="250" t="s">
        <v>8654</v>
      </c>
    </row>
    <row r="716" spans="1:13">
      <c r="A716" s="248" t="s">
        <v>8655</v>
      </c>
      <c r="B716" s="249" t="s">
        <v>1082</v>
      </c>
      <c r="C716" s="249" t="s">
        <v>8617</v>
      </c>
      <c r="D716" s="249" t="s">
        <v>8656</v>
      </c>
      <c r="E716" s="249" t="s">
        <v>8657</v>
      </c>
      <c r="F716" s="249" t="s">
        <v>8658</v>
      </c>
      <c r="G716" s="249" t="s">
        <v>8659</v>
      </c>
      <c r="H716" s="249" t="s">
        <v>8660</v>
      </c>
      <c r="I716" s="249" t="s">
        <v>8661</v>
      </c>
      <c r="J716" s="249" t="s">
        <v>8662</v>
      </c>
      <c r="K716" s="249" t="s">
        <v>1176</v>
      </c>
      <c r="L716" s="249" t="s">
        <v>8663</v>
      </c>
      <c r="M716" s="250" t="s">
        <v>8664</v>
      </c>
    </row>
    <row r="717" spans="1:13">
      <c r="A717" s="248" t="s">
        <v>8665</v>
      </c>
      <c r="B717" s="249" t="s">
        <v>1082</v>
      </c>
      <c r="C717" s="249" t="s">
        <v>8617</v>
      </c>
      <c r="D717" s="249" t="s">
        <v>8666</v>
      </c>
      <c r="E717" s="249" t="s">
        <v>8667</v>
      </c>
      <c r="F717" s="249" t="s">
        <v>8668</v>
      </c>
      <c r="G717" s="249" t="s">
        <v>8669</v>
      </c>
      <c r="H717" s="249" t="s">
        <v>8670</v>
      </c>
      <c r="I717" s="249" t="s">
        <v>8671</v>
      </c>
      <c r="J717" s="249" t="s">
        <v>8672</v>
      </c>
      <c r="K717" s="249" t="s">
        <v>1176</v>
      </c>
      <c r="L717" s="249" t="s">
        <v>6554</v>
      </c>
      <c r="M717" s="250" t="s">
        <v>7975</v>
      </c>
    </row>
    <row r="718" spans="1:13">
      <c r="A718" s="248" t="s">
        <v>8673</v>
      </c>
      <c r="B718" s="249" t="s">
        <v>1082</v>
      </c>
      <c r="C718" s="249" t="s">
        <v>8617</v>
      </c>
      <c r="D718" s="249" t="s">
        <v>8674</v>
      </c>
      <c r="E718" s="249" t="s">
        <v>8675</v>
      </c>
      <c r="F718" s="249" t="s">
        <v>8676</v>
      </c>
      <c r="G718" s="249" t="s">
        <v>8677</v>
      </c>
      <c r="H718" s="249" t="s">
        <v>8678</v>
      </c>
      <c r="I718" s="249" t="s">
        <v>8679</v>
      </c>
      <c r="J718" s="249" t="s">
        <v>8680</v>
      </c>
      <c r="K718" s="249" t="s">
        <v>1176</v>
      </c>
      <c r="L718" s="249" t="s">
        <v>8681</v>
      </c>
      <c r="M718" s="250" t="s">
        <v>8682</v>
      </c>
    </row>
    <row r="719" spans="1:13">
      <c r="A719" s="248" t="s">
        <v>8683</v>
      </c>
      <c r="B719" s="249" t="s">
        <v>1082</v>
      </c>
      <c r="C719" s="249" t="s">
        <v>8617</v>
      </c>
      <c r="D719" s="249" t="s">
        <v>8684</v>
      </c>
      <c r="E719" s="249" t="s">
        <v>8685</v>
      </c>
      <c r="F719" s="249" t="s">
        <v>8686</v>
      </c>
      <c r="G719" s="249" t="s">
        <v>8687</v>
      </c>
      <c r="H719" s="249" t="s">
        <v>8688</v>
      </c>
      <c r="I719" s="249" t="s">
        <v>8689</v>
      </c>
      <c r="J719" s="249" t="s">
        <v>8690</v>
      </c>
      <c r="K719" s="249" t="s">
        <v>1176</v>
      </c>
      <c r="L719" s="249" t="s">
        <v>8691</v>
      </c>
      <c r="M719" s="250" t="s">
        <v>8692</v>
      </c>
    </row>
    <row r="720" spans="1:13">
      <c r="A720" s="248" t="s">
        <v>8693</v>
      </c>
      <c r="B720" s="249" t="s">
        <v>1082</v>
      </c>
      <c r="C720" s="249" t="s">
        <v>8617</v>
      </c>
      <c r="D720" s="249" t="s">
        <v>8694</v>
      </c>
      <c r="E720" s="249" t="s">
        <v>8695</v>
      </c>
      <c r="F720" s="249" t="s">
        <v>8696</v>
      </c>
      <c r="G720" s="249" t="s">
        <v>8697</v>
      </c>
      <c r="H720" s="249" t="s">
        <v>8698</v>
      </c>
      <c r="I720" s="249" t="s">
        <v>8699</v>
      </c>
      <c r="J720" s="249" t="s">
        <v>8700</v>
      </c>
      <c r="K720" s="249" t="s">
        <v>1176</v>
      </c>
      <c r="L720" s="249" t="s">
        <v>8701</v>
      </c>
      <c r="M720" s="250" t="s">
        <v>8702</v>
      </c>
    </row>
    <row r="721" spans="1:13">
      <c r="A721" s="248" t="s">
        <v>8703</v>
      </c>
      <c r="B721" s="249" t="s">
        <v>1082</v>
      </c>
      <c r="C721" s="249" t="s">
        <v>8704</v>
      </c>
      <c r="D721" s="249" t="s">
        <v>8705</v>
      </c>
      <c r="E721" s="249" t="s">
        <v>8706</v>
      </c>
      <c r="F721" s="249" t="s">
        <v>8707</v>
      </c>
      <c r="G721" s="249" t="s">
        <v>8708</v>
      </c>
      <c r="H721" s="249" t="s">
        <v>8709</v>
      </c>
      <c r="I721" s="249" t="s">
        <v>8710</v>
      </c>
      <c r="J721" s="249" t="s">
        <v>8711</v>
      </c>
      <c r="K721" s="249" t="s">
        <v>1176</v>
      </c>
      <c r="L721" s="249" t="s">
        <v>8712</v>
      </c>
      <c r="M721" s="250" t="s">
        <v>8713</v>
      </c>
    </row>
    <row r="722" spans="1:13">
      <c r="A722" s="248" t="s">
        <v>8714</v>
      </c>
      <c r="B722" s="249" t="s">
        <v>1082</v>
      </c>
      <c r="C722" s="249" t="s">
        <v>8704</v>
      </c>
      <c r="D722" s="249" t="s">
        <v>8715</v>
      </c>
      <c r="E722" s="249" t="s">
        <v>8716</v>
      </c>
      <c r="F722" s="249" t="s">
        <v>8717</v>
      </c>
      <c r="G722" s="249" t="s">
        <v>8718</v>
      </c>
      <c r="H722" s="249" t="s">
        <v>8719</v>
      </c>
      <c r="I722" s="249" t="s">
        <v>8720</v>
      </c>
      <c r="J722" s="249" t="s">
        <v>8721</v>
      </c>
      <c r="K722" s="249" t="s">
        <v>1176</v>
      </c>
      <c r="L722" s="249" t="s">
        <v>8722</v>
      </c>
      <c r="M722" s="250" t="s">
        <v>8723</v>
      </c>
    </row>
    <row r="723" spans="1:13">
      <c r="A723" s="248" t="s">
        <v>8724</v>
      </c>
      <c r="B723" s="249" t="s">
        <v>1082</v>
      </c>
      <c r="C723" s="249" t="s">
        <v>8704</v>
      </c>
      <c r="D723" s="249" t="s">
        <v>8725</v>
      </c>
      <c r="E723" s="249" t="s">
        <v>8726</v>
      </c>
      <c r="F723" s="249" t="s">
        <v>8727</v>
      </c>
      <c r="G723" s="249" t="s">
        <v>8728</v>
      </c>
      <c r="H723" s="249" t="s">
        <v>8729</v>
      </c>
      <c r="I723" s="249" t="s">
        <v>8730</v>
      </c>
      <c r="J723" s="249" t="s">
        <v>8731</v>
      </c>
      <c r="K723" s="249" t="s">
        <v>1176</v>
      </c>
      <c r="L723" s="249" t="s">
        <v>8732</v>
      </c>
      <c r="M723" s="250" t="s">
        <v>8733</v>
      </c>
    </row>
    <row r="724" spans="1:13">
      <c r="A724" s="248" t="s">
        <v>8734</v>
      </c>
      <c r="B724" s="249" t="s">
        <v>1082</v>
      </c>
      <c r="C724" s="249" t="s">
        <v>8704</v>
      </c>
      <c r="D724" s="249" t="s">
        <v>8735</v>
      </c>
      <c r="E724" s="249" t="s">
        <v>8736</v>
      </c>
      <c r="F724" s="249" t="s">
        <v>3182</v>
      </c>
      <c r="G724" s="249" t="s">
        <v>8737</v>
      </c>
      <c r="H724" s="249" t="s">
        <v>8738</v>
      </c>
      <c r="I724" s="249" t="s">
        <v>8739</v>
      </c>
      <c r="J724" s="249" t="s">
        <v>8740</v>
      </c>
      <c r="K724" s="249" t="s">
        <v>1176</v>
      </c>
      <c r="L724" s="249" t="s">
        <v>8741</v>
      </c>
      <c r="M724" s="250" t="s">
        <v>8742</v>
      </c>
    </row>
    <row r="725" spans="1:13">
      <c r="A725" s="248" t="s">
        <v>8743</v>
      </c>
      <c r="B725" s="249" t="s">
        <v>1082</v>
      </c>
      <c r="C725" s="249" t="s">
        <v>8704</v>
      </c>
      <c r="D725" s="249" t="s">
        <v>8744</v>
      </c>
      <c r="E725" s="249" t="s">
        <v>8745</v>
      </c>
      <c r="F725" s="249" t="s">
        <v>8746</v>
      </c>
      <c r="G725" s="249" t="s">
        <v>8747</v>
      </c>
      <c r="H725" s="249" t="s">
        <v>8748</v>
      </c>
      <c r="I725" s="249" t="s">
        <v>8749</v>
      </c>
      <c r="J725" s="249" t="s">
        <v>8750</v>
      </c>
      <c r="K725" s="249" t="s">
        <v>1176</v>
      </c>
      <c r="L725" s="249" t="s">
        <v>8751</v>
      </c>
      <c r="M725" s="250" t="s">
        <v>8752</v>
      </c>
    </row>
    <row r="726" spans="1:13">
      <c r="A726" s="248" t="s">
        <v>8753</v>
      </c>
      <c r="B726" s="249" t="s">
        <v>1082</v>
      </c>
      <c r="C726" s="249" t="s">
        <v>8704</v>
      </c>
      <c r="D726" s="249" t="s">
        <v>8754</v>
      </c>
      <c r="E726" s="249" t="s">
        <v>8755</v>
      </c>
      <c r="F726" s="249" t="s">
        <v>8756</v>
      </c>
      <c r="G726" s="249" t="s">
        <v>8757</v>
      </c>
      <c r="H726" s="249" t="s">
        <v>8758</v>
      </c>
      <c r="I726" s="249" t="s">
        <v>8759</v>
      </c>
      <c r="J726" s="249" t="s">
        <v>8760</v>
      </c>
      <c r="K726" s="249" t="s">
        <v>1176</v>
      </c>
      <c r="L726" s="249" t="s">
        <v>8761</v>
      </c>
      <c r="M726" s="250" t="s">
        <v>8762</v>
      </c>
    </row>
    <row r="727" spans="1:13">
      <c r="A727" s="248" t="s">
        <v>8763</v>
      </c>
      <c r="B727" s="249" t="s">
        <v>1082</v>
      </c>
      <c r="C727" s="249" t="s">
        <v>8704</v>
      </c>
      <c r="D727" s="249" t="s">
        <v>8764</v>
      </c>
      <c r="E727" s="249" t="s">
        <v>8765</v>
      </c>
      <c r="F727" s="249" t="s">
        <v>8766</v>
      </c>
      <c r="G727" s="249" t="s">
        <v>8296</v>
      </c>
      <c r="H727" s="249" t="s">
        <v>8767</v>
      </c>
      <c r="I727" s="249" t="s">
        <v>8768</v>
      </c>
      <c r="J727" s="249" t="s">
        <v>8769</v>
      </c>
      <c r="K727" s="249" t="s">
        <v>1176</v>
      </c>
      <c r="L727" s="249" t="s">
        <v>8770</v>
      </c>
      <c r="M727" s="250" t="s">
        <v>8771</v>
      </c>
    </row>
    <row r="728" spans="1:13">
      <c r="A728" s="248" t="s">
        <v>8772</v>
      </c>
      <c r="B728" s="249" t="s">
        <v>1082</v>
      </c>
      <c r="C728" s="249" t="s">
        <v>8704</v>
      </c>
      <c r="D728" s="249" t="s">
        <v>8773</v>
      </c>
      <c r="E728" s="249" t="s">
        <v>8774</v>
      </c>
      <c r="F728" s="249" t="s">
        <v>8775</v>
      </c>
      <c r="G728" s="249" t="s">
        <v>8776</v>
      </c>
      <c r="H728" s="249" t="s">
        <v>8777</v>
      </c>
      <c r="I728" s="249" t="s">
        <v>8778</v>
      </c>
      <c r="J728" s="249" t="s">
        <v>8779</v>
      </c>
      <c r="K728" s="249" t="s">
        <v>1176</v>
      </c>
      <c r="L728" s="249" t="s">
        <v>8780</v>
      </c>
      <c r="M728" s="250" t="s">
        <v>8781</v>
      </c>
    </row>
    <row r="729" spans="1:13">
      <c r="A729" s="248" t="s">
        <v>8782</v>
      </c>
      <c r="B729" s="249" t="s">
        <v>1082</v>
      </c>
      <c r="C729" s="249" t="s">
        <v>8704</v>
      </c>
      <c r="D729" s="249" t="s">
        <v>8783</v>
      </c>
      <c r="E729" s="249" t="s">
        <v>8784</v>
      </c>
      <c r="F729" s="249" t="s">
        <v>8785</v>
      </c>
      <c r="G729" s="249" t="s">
        <v>8786</v>
      </c>
      <c r="H729" s="249" t="s">
        <v>8787</v>
      </c>
      <c r="I729" s="249" t="s">
        <v>8788</v>
      </c>
      <c r="J729" s="249" t="s">
        <v>8789</v>
      </c>
      <c r="K729" s="249" t="s">
        <v>1176</v>
      </c>
      <c r="L729" s="249" t="s">
        <v>8790</v>
      </c>
      <c r="M729" s="250" t="s">
        <v>8791</v>
      </c>
    </row>
    <row r="730" spans="1:13">
      <c r="A730" s="248" t="s">
        <v>8792</v>
      </c>
      <c r="B730" s="249" t="s">
        <v>1082</v>
      </c>
      <c r="C730" s="249" t="s">
        <v>8704</v>
      </c>
      <c r="D730" s="249" t="s">
        <v>8793</v>
      </c>
      <c r="E730" s="249" t="s">
        <v>8794</v>
      </c>
      <c r="F730" s="249" t="s">
        <v>8795</v>
      </c>
      <c r="G730" s="249" t="s">
        <v>6243</v>
      </c>
      <c r="H730" s="249" t="s">
        <v>8796</v>
      </c>
      <c r="I730" s="249" t="s">
        <v>8797</v>
      </c>
      <c r="J730" s="249" t="s">
        <v>8798</v>
      </c>
      <c r="K730" s="249" t="s">
        <v>1176</v>
      </c>
      <c r="L730" s="249" t="s">
        <v>6282</v>
      </c>
      <c r="M730" s="250" t="s">
        <v>8799</v>
      </c>
    </row>
    <row r="731" spans="1:13">
      <c r="A731" s="248" t="s">
        <v>8800</v>
      </c>
      <c r="B731" s="249" t="s">
        <v>1082</v>
      </c>
      <c r="C731" s="249" t="s">
        <v>8801</v>
      </c>
      <c r="D731" s="249" t="s">
        <v>8802</v>
      </c>
      <c r="E731" s="249" t="s">
        <v>8803</v>
      </c>
      <c r="F731" s="249" t="s">
        <v>8804</v>
      </c>
      <c r="G731" s="249" t="s">
        <v>8805</v>
      </c>
      <c r="H731" s="249" t="s">
        <v>8806</v>
      </c>
      <c r="I731" s="249" t="s">
        <v>8807</v>
      </c>
      <c r="J731" s="249" t="s">
        <v>8808</v>
      </c>
      <c r="K731" s="249" t="s">
        <v>1176</v>
      </c>
      <c r="L731" s="249" t="s">
        <v>8809</v>
      </c>
      <c r="M731" s="250" t="s">
        <v>8810</v>
      </c>
    </row>
    <row r="732" spans="1:13">
      <c r="A732" s="248" t="s">
        <v>8811</v>
      </c>
      <c r="B732" s="249" t="s">
        <v>1082</v>
      </c>
      <c r="C732" s="249" t="s">
        <v>8801</v>
      </c>
      <c r="D732" s="249" t="s">
        <v>8812</v>
      </c>
      <c r="E732" s="249" t="s">
        <v>8813</v>
      </c>
      <c r="F732" s="249" t="s">
        <v>8814</v>
      </c>
      <c r="G732" s="249" t="s">
        <v>8815</v>
      </c>
      <c r="H732" s="249" t="s">
        <v>8816</v>
      </c>
      <c r="I732" s="249" t="s">
        <v>8817</v>
      </c>
      <c r="J732" s="249" t="s">
        <v>8818</v>
      </c>
      <c r="K732" s="249" t="s">
        <v>1176</v>
      </c>
      <c r="L732" s="249" t="s">
        <v>8819</v>
      </c>
      <c r="M732" s="250" t="s">
        <v>8820</v>
      </c>
    </row>
    <row r="733" spans="1:13">
      <c r="A733" s="248" t="s">
        <v>8821</v>
      </c>
      <c r="B733" s="249" t="s">
        <v>1082</v>
      </c>
      <c r="C733" s="249" t="s">
        <v>8801</v>
      </c>
      <c r="D733" s="249" t="s">
        <v>8822</v>
      </c>
      <c r="E733" s="249" t="s">
        <v>8823</v>
      </c>
      <c r="F733" s="249" t="s">
        <v>8824</v>
      </c>
      <c r="G733" s="249" t="s">
        <v>8825</v>
      </c>
      <c r="H733" s="249" t="s">
        <v>8826</v>
      </c>
      <c r="I733" s="249" t="s">
        <v>8827</v>
      </c>
      <c r="J733" s="249" t="s">
        <v>8828</v>
      </c>
      <c r="K733" s="249" t="s">
        <v>1176</v>
      </c>
      <c r="L733" s="249" t="s">
        <v>8829</v>
      </c>
      <c r="M733" s="250" t="s">
        <v>8830</v>
      </c>
    </row>
    <row r="734" spans="1:13">
      <c r="A734" s="248" t="s">
        <v>8831</v>
      </c>
      <c r="B734" s="249" t="s">
        <v>1082</v>
      </c>
      <c r="C734" s="249" t="s">
        <v>8801</v>
      </c>
      <c r="D734" s="249" t="s">
        <v>8832</v>
      </c>
      <c r="E734" s="249" t="s">
        <v>8833</v>
      </c>
      <c r="F734" s="249" t="s">
        <v>8834</v>
      </c>
      <c r="G734" s="249" t="s">
        <v>8835</v>
      </c>
      <c r="H734" s="249" t="s">
        <v>8836</v>
      </c>
      <c r="I734" s="249" t="s">
        <v>8837</v>
      </c>
      <c r="J734" s="249" t="s">
        <v>8838</v>
      </c>
      <c r="K734" s="249" t="s">
        <v>1176</v>
      </c>
      <c r="L734" s="249" t="s">
        <v>8839</v>
      </c>
      <c r="M734" s="250" t="s">
        <v>8840</v>
      </c>
    </row>
    <row r="735" spans="1:13">
      <c r="A735" s="248" t="s">
        <v>8841</v>
      </c>
      <c r="B735" s="249" t="s">
        <v>1082</v>
      </c>
      <c r="C735" s="249" t="s">
        <v>8801</v>
      </c>
      <c r="D735" s="249" t="s">
        <v>8842</v>
      </c>
      <c r="E735" s="249" t="s">
        <v>8843</v>
      </c>
      <c r="F735" s="249" t="s">
        <v>8844</v>
      </c>
      <c r="G735" s="249" t="s">
        <v>8845</v>
      </c>
      <c r="H735" s="249" t="s">
        <v>8846</v>
      </c>
      <c r="I735" s="249" t="s">
        <v>8847</v>
      </c>
      <c r="J735" s="249" t="s">
        <v>8848</v>
      </c>
      <c r="K735" s="249" t="s">
        <v>1176</v>
      </c>
      <c r="L735" s="249" t="s">
        <v>8849</v>
      </c>
      <c r="M735" s="250" t="s">
        <v>8850</v>
      </c>
    </row>
    <row r="736" spans="1:13">
      <c r="A736" s="248" t="s">
        <v>8851</v>
      </c>
      <c r="B736" s="249" t="s">
        <v>1082</v>
      </c>
      <c r="C736" s="249" t="s">
        <v>8801</v>
      </c>
      <c r="D736" s="249" t="s">
        <v>8852</v>
      </c>
      <c r="E736" s="249" t="s">
        <v>8853</v>
      </c>
      <c r="F736" s="249" t="s">
        <v>8854</v>
      </c>
      <c r="G736" s="249" t="s">
        <v>8855</v>
      </c>
      <c r="H736" s="249" t="s">
        <v>8856</v>
      </c>
      <c r="I736" s="249" t="s">
        <v>8857</v>
      </c>
      <c r="J736" s="249" t="s">
        <v>8858</v>
      </c>
      <c r="K736" s="249" t="s">
        <v>1176</v>
      </c>
      <c r="L736" s="249" t="s">
        <v>8859</v>
      </c>
      <c r="M736" s="250" t="s">
        <v>8860</v>
      </c>
    </row>
    <row r="737" spans="1:14">
      <c r="A737" s="248" t="s">
        <v>8861</v>
      </c>
      <c r="B737" s="249" t="s">
        <v>1082</v>
      </c>
      <c r="C737" s="249" t="s">
        <v>8801</v>
      </c>
      <c r="D737" s="249" t="s">
        <v>8862</v>
      </c>
      <c r="E737" s="249" t="s">
        <v>8863</v>
      </c>
      <c r="F737" s="249" t="s">
        <v>8864</v>
      </c>
      <c r="G737" s="249" t="s">
        <v>8865</v>
      </c>
      <c r="H737" s="249" t="s">
        <v>8866</v>
      </c>
      <c r="I737" s="249" t="s">
        <v>8867</v>
      </c>
      <c r="J737" s="249" t="s">
        <v>8868</v>
      </c>
      <c r="K737" s="249" t="s">
        <v>1176</v>
      </c>
      <c r="L737" s="249" t="s">
        <v>2700</v>
      </c>
      <c r="M737" s="250" t="s">
        <v>8869</v>
      </c>
    </row>
    <row r="738" spans="1:14">
      <c r="A738" s="248" t="s">
        <v>8870</v>
      </c>
      <c r="B738" s="249" t="s">
        <v>1082</v>
      </c>
      <c r="C738" s="249" t="s">
        <v>8871</v>
      </c>
      <c r="D738" s="249" t="s">
        <v>8872</v>
      </c>
      <c r="E738" s="249" t="s">
        <v>8873</v>
      </c>
      <c r="F738" s="249" t="s">
        <v>8874</v>
      </c>
      <c r="G738" s="249" t="s">
        <v>8875</v>
      </c>
      <c r="H738" s="249" t="s">
        <v>8876</v>
      </c>
      <c r="I738" s="249" t="s">
        <v>8877</v>
      </c>
      <c r="J738" s="249" t="s">
        <v>8878</v>
      </c>
      <c r="K738" s="249" t="s">
        <v>1176</v>
      </c>
      <c r="L738" s="249" t="s">
        <v>8879</v>
      </c>
      <c r="M738" s="250" t="s">
        <v>8880</v>
      </c>
    </row>
    <row r="739" spans="1:14">
      <c r="A739" s="248" t="s">
        <v>8881</v>
      </c>
      <c r="B739" s="249" t="s">
        <v>1082</v>
      </c>
      <c r="C739" s="249" t="s">
        <v>8871</v>
      </c>
      <c r="D739" s="249" t="s">
        <v>8882</v>
      </c>
      <c r="E739" s="249" t="s">
        <v>8883</v>
      </c>
      <c r="F739" s="249" t="s">
        <v>8884</v>
      </c>
      <c r="G739" s="249" t="s">
        <v>8885</v>
      </c>
      <c r="H739" s="249" t="s">
        <v>8886</v>
      </c>
      <c r="I739" s="249" t="s">
        <v>8887</v>
      </c>
      <c r="J739" s="249" t="s">
        <v>8888</v>
      </c>
      <c r="K739" s="249" t="s">
        <v>1176</v>
      </c>
      <c r="L739" s="249" t="s">
        <v>8889</v>
      </c>
      <c r="M739" s="250" t="s">
        <v>8890</v>
      </c>
      <c r="N739" t="e">
        <f>E740/H740*100</f>
        <v>#VALUE!</v>
      </c>
    </row>
    <row r="740" spans="1:14">
      <c r="A740" s="248" t="s">
        <v>8891</v>
      </c>
      <c r="B740" s="249" t="s">
        <v>1082</v>
      </c>
      <c r="C740" s="249" t="s">
        <v>8871</v>
      </c>
      <c r="D740" s="249" t="s">
        <v>8892</v>
      </c>
      <c r="E740" s="249" t="s">
        <v>8893</v>
      </c>
      <c r="F740" s="249" t="s">
        <v>3150</v>
      </c>
      <c r="G740" s="249" t="s">
        <v>8894</v>
      </c>
      <c r="H740" s="249" t="s">
        <v>8895</v>
      </c>
      <c r="I740" s="249" t="s">
        <v>8896</v>
      </c>
      <c r="J740" s="249" t="s">
        <v>8897</v>
      </c>
      <c r="K740" s="249" t="s">
        <v>1176</v>
      </c>
      <c r="L740" s="249" t="s">
        <v>8898</v>
      </c>
      <c r="M740" s="250" t="s">
        <v>8899</v>
      </c>
      <c r="N740" s="397" t="s">
        <v>920</v>
      </c>
    </row>
    <row r="741" spans="1:14">
      <c r="A741" s="248" t="s">
        <v>8900</v>
      </c>
      <c r="B741" s="249" t="s">
        <v>1082</v>
      </c>
      <c r="C741" s="249" t="s">
        <v>8871</v>
      </c>
      <c r="D741" s="249" t="s">
        <v>8901</v>
      </c>
      <c r="E741" s="249" t="s">
        <v>8902</v>
      </c>
      <c r="F741" s="249" t="s">
        <v>8903</v>
      </c>
      <c r="G741" s="249" t="s">
        <v>8904</v>
      </c>
      <c r="H741" s="249" t="s">
        <v>8905</v>
      </c>
      <c r="I741" s="249" t="s">
        <v>8043</v>
      </c>
      <c r="J741" s="249" t="s">
        <v>8906</v>
      </c>
      <c r="K741" s="249" t="s">
        <v>1176</v>
      </c>
      <c r="L741" s="249" t="s">
        <v>8907</v>
      </c>
      <c r="M741" s="250" t="s">
        <v>8908</v>
      </c>
    </row>
    <row r="742" spans="1:14">
      <c r="A742" s="248" t="s">
        <v>8909</v>
      </c>
      <c r="B742" s="249" t="s">
        <v>1082</v>
      </c>
      <c r="C742" s="249" t="s">
        <v>8871</v>
      </c>
      <c r="D742" s="249" t="s">
        <v>8910</v>
      </c>
      <c r="E742" s="249" t="s">
        <v>8911</v>
      </c>
      <c r="F742" s="249" t="s">
        <v>8912</v>
      </c>
      <c r="G742" s="249" t="s">
        <v>8913</v>
      </c>
      <c r="H742" s="249" t="s">
        <v>8914</v>
      </c>
      <c r="I742" s="249" t="s">
        <v>8915</v>
      </c>
      <c r="J742" s="249" t="s">
        <v>8916</v>
      </c>
      <c r="K742" s="249" t="s">
        <v>8917</v>
      </c>
      <c r="L742" s="249" t="s">
        <v>8918</v>
      </c>
      <c r="M742" s="250" t="s">
        <v>8919</v>
      </c>
    </row>
    <row r="743" spans="1:14">
      <c r="A743" s="248" t="s">
        <v>8920</v>
      </c>
      <c r="B743" s="249" t="s">
        <v>1082</v>
      </c>
      <c r="C743" s="249" t="s">
        <v>8871</v>
      </c>
      <c r="D743" s="249" t="s">
        <v>8921</v>
      </c>
      <c r="E743" s="249" t="s">
        <v>8922</v>
      </c>
      <c r="F743" s="249" t="s">
        <v>8923</v>
      </c>
      <c r="G743" s="249" t="s">
        <v>8924</v>
      </c>
      <c r="H743" s="249" t="s">
        <v>8925</v>
      </c>
      <c r="I743" s="249" t="s">
        <v>8926</v>
      </c>
      <c r="J743" s="249" t="s">
        <v>8277</v>
      </c>
      <c r="K743" s="249" t="s">
        <v>1176</v>
      </c>
      <c r="L743" s="249" t="s">
        <v>8927</v>
      </c>
      <c r="M743" s="250" t="s">
        <v>8928</v>
      </c>
    </row>
    <row r="744" spans="1:14">
      <c r="A744" s="248" t="s">
        <v>8929</v>
      </c>
      <c r="B744" s="249" t="s">
        <v>1082</v>
      </c>
      <c r="C744" s="249" t="s">
        <v>8871</v>
      </c>
      <c r="D744" s="249" t="s">
        <v>8930</v>
      </c>
      <c r="E744" s="249" t="s">
        <v>8931</v>
      </c>
      <c r="F744" s="249" t="s">
        <v>8932</v>
      </c>
      <c r="G744" s="249" t="s">
        <v>8933</v>
      </c>
      <c r="H744" s="249" t="s">
        <v>8934</v>
      </c>
      <c r="I744" s="249" t="s">
        <v>8935</v>
      </c>
      <c r="J744" s="249" t="s">
        <v>8936</v>
      </c>
      <c r="K744" s="249" t="s">
        <v>1176</v>
      </c>
      <c r="L744" s="249" t="s">
        <v>8937</v>
      </c>
      <c r="M744" s="250" t="s">
        <v>8938</v>
      </c>
    </row>
    <row r="745" spans="1:14">
      <c r="A745" s="248" t="s">
        <v>8939</v>
      </c>
      <c r="B745" s="249" t="s">
        <v>1082</v>
      </c>
      <c r="C745" s="249" t="s">
        <v>8871</v>
      </c>
      <c r="D745" s="249" t="s">
        <v>8940</v>
      </c>
      <c r="E745" s="249" t="s">
        <v>8941</v>
      </c>
      <c r="F745" s="249" t="s">
        <v>8942</v>
      </c>
      <c r="G745" s="249" t="s">
        <v>8943</v>
      </c>
      <c r="H745" s="249" t="s">
        <v>8944</v>
      </c>
      <c r="I745" s="249" t="s">
        <v>8945</v>
      </c>
      <c r="J745" s="249" t="s">
        <v>8946</v>
      </c>
      <c r="K745" s="249" t="s">
        <v>1176</v>
      </c>
      <c r="L745" s="249" t="s">
        <v>8947</v>
      </c>
      <c r="M745" s="250" t="s">
        <v>8948</v>
      </c>
    </row>
    <row r="746" spans="1:14">
      <c r="A746" s="248" t="s">
        <v>8949</v>
      </c>
      <c r="B746" s="249" t="s">
        <v>1082</v>
      </c>
      <c r="C746" s="249" t="s">
        <v>8871</v>
      </c>
      <c r="D746" s="249" t="s">
        <v>8950</v>
      </c>
      <c r="E746" s="249" t="s">
        <v>4974</v>
      </c>
      <c r="F746" s="249" t="s">
        <v>8951</v>
      </c>
      <c r="G746" s="249" t="s">
        <v>8952</v>
      </c>
      <c r="H746" s="249" t="s">
        <v>8953</v>
      </c>
      <c r="I746" s="249" t="s">
        <v>8954</v>
      </c>
      <c r="J746" s="249" t="s">
        <v>8955</v>
      </c>
      <c r="K746" s="249" t="s">
        <v>1176</v>
      </c>
      <c r="L746" s="249" t="s">
        <v>8956</v>
      </c>
      <c r="M746" s="250" t="s">
        <v>8957</v>
      </c>
    </row>
    <row r="747" spans="1:14">
      <c r="A747" s="248" t="s">
        <v>8958</v>
      </c>
      <c r="B747" s="249" t="s">
        <v>1082</v>
      </c>
      <c r="C747" s="249" t="s">
        <v>8959</v>
      </c>
      <c r="D747" s="249" t="s">
        <v>8960</v>
      </c>
      <c r="E747" s="249" t="s">
        <v>8961</v>
      </c>
      <c r="F747" s="249" t="s">
        <v>8962</v>
      </c>
      <c r="G747" s="249" t="s">
        <v>8963</v>
      </c>
      <c r="H747" s="249" t="s">
        <v>8964</v>
      </c>
      <c r="I747" s="249" t="s">
        <v>8965</v>
      </c>
      <c r="J747" s="249" t="s">
        <v>8966</v>
      </c>
      <c r="K747" s="249" t="s">
        <v>1176</v>
      </c>
      <c r="L747" s="249" t="s">
        <v>8967</v>
      </c>
      <c r="M747" s="250" t="s">
        <v>8968</v>
      </c>
    </row>
    <row r="748" spans="1:14">
      <c r="A748" s="248" t="s">
        <v>8969</v>
      </c>
      <c r="B748" s="249" t="s">
        <v>1082</v>
      </c>
      <c r="C748" s="249" t="s">
        <v>8959</v>
      </c>
      <c r="D748" s="249" t="s">
        <v>8970</v>
      </c>
      <c r="E748" s="249" t="s">
        <v>8971</v>
      </c>
      <c r="F748" s="249" t="s">
        <v>8972</v>
      </c>
      <c r="G748" s="249" t="s">
        <v>8973</v>
      </c>
      <c r="H748" s="249" t="s">
        <v>8974</v>
      </c>
      <c r="I748" s="249" t="s">
        <v>8975</v>
      </c>
      <c r="J748" s="249" t="s">
        <v>8976</v>
      </c>
      <c r="K748" s="249" t="s">
        <v>1176</v>
      </c>
      <c r="L748" s="249" t="s">
        <v>8977</v>
      </c>
      <c r="M748" s="250" t="s">
        <v>8978</v>
      </c>
    </row>
    <row r="749" spans="1:14">
      <c r="A749" s="248" t="s">
        <v>8979</v>
      </c>
      <c r="B749" s="249" t="s">
        <v>1082</v>
      </c>
      <c r="C749" s="249" t="s">
        <v>8959</v>
      </c>
      <c r="D749" s="249" t="s">
        <v>8980</v>
      </c>
      <c r="E749" s="249" t="s">
        <v>8981</v>
      </c>
      <c r="F749" s="249" t="s">
        <v>8982</v>
      </c>
      <c r="G749" s="249" t="s">
        <v>8983</v>
      </c>
      <c r="H749" s="249" t="s">
        <v>8984</v>
      </c>
      <c r="I749" s="249" t="s">
        <v>8985</v>
      </c>
      <c r="J749" s="249" t="s">
        <v>8986</v>
      </c>
      <c r="K749" s="249" t="s">
        <v>1176</v>
      </c>
      <c r="L749" s="249" t="s">
        <v>8987</v>
      </c>
      <c r="M749" s="250" t="s">
        <v>8988</v>
      </c>
    </row>
    <row r="750" spans="1:14">
      <c r="A750" s="248" t="s">
        <v>8989</v>
      </c>
      <c r="B750" s="249" t="s">
        <v>1082</v>
      </c>
      <c r="C750" s="249" t="s">
        <v>8959</v>
      </c>
      <c r="D750" s="249" t="s">
        <v>8990</v>
      </c>
      <c r="E750" s="249" t="s">
        <v>8991</v>
      </c>
      <c r="F750" s="249" t="s">
        <v>8992</v>
      </c>
      <c r="G750" s="249" t="s">
        <v>8993</v>
      </c>
      <c r="H750" s="249" t="s">
        <v>8994</v>
      </c>
      <c r="I750" s="249" t="s">
        <v>8995</v>
      </c>
      <c r="J750" s="249" t="s">
        <v>8996</v>
      </c>
      <c r="K750" s="249" t="s">
        <v>1176</v>
      </c>
      <c r="L750" s="249" t="s">
        <v>8997</v>
      </c>
      <c r="M750" s="250" t="s">
        <v>8998</v>
      </c>
    </row>
    <row r="751" spans="1:14">
      <c r="A751" s="248" t="s">
        <v>8999</v>
      </c>
      <c r="B751" s="249" t="s">
        <v>1082</v>
      </c>
      <c r="C751" s="249" t="s">
        <v>8959</v>
      </c>
      <c r="D751" s="249" t="s">
        <v>9000</v>
      </c>
      <c r="E751" s="249" t="s">
        <v>9001</v>
      </c>
      <c r="F751" s="249" t="s">
        <v>9002</v>
      </c>
      <c r="G751" s="249" t="s">
        <v>9003</v>
      </c>
      <c r="H751" s="249" t="s">
        <v>9004</v>
      </c>
      <c r="I751" s="249" t="s">
        <v>9005</v>
      </c>
      <c r="J751" s="249" t="s">
        <v>9006</v>
      </c>
      <c r="K751" s="249" t="s">
        <v>1176</v>
      </c>
      <c r="L751" s="249" t="s">
        <v>9007</v>
      </c>
      <c r="M751" s="250" t="s">
        <v>9008</v>
      </c>
    </row>
    <row r="752" spans="1:14">
      <c r="A752" s="248" t="s">
        <v>9009</v>
      </c>
      <c r="B752" s="249" t="s">
        <v>1082</v>
      </c>
      <c r="C752" s="249" t="s">
        <v>8959</v>
      </c>
      <c r="D752" s="249" t="s">
        <v>9010</v>
      </c>
      <c r="E752" s="249" t="s">
        <v>9011</v>
      </c>
      <c r="F752" s="249" t="s">
        <v>9012</v>
      </c>
      <c r="G752" s="249" t="s">
        <v>9013</v>
      </c>
      <c r="H752" s="249" t="s">
        <v>9014</v>
      </c>
      <c r="I752" s="249" t="s">
        <v>9015</v>
      </c>
      <c r="J752" s="249" t="s">
        <v>9016</v>
      </c>
      <c r="K752" s="249" t="s">
        <v>1176</v>
      </c>
      <c r="L752" s="249" t="s">
        <v>9017</v>
      </c>
      <c r="M752" s="250" t="s">
        <v>9018</v>
      </c>
    </row>
    <row r="753" spans="1:15">
      <c r="A753" s="248" t="s">
        <v>9019</v>
      </c>
      <c r="B753" s="249" t="s">
        <v>1082</v>
      </c>
      <c r="C753" s="249" t="s">
        <v>8959</v>
      </c>
      <c r="D753" s="249" t="s">
        <v>9020</v>
      </c>
      <c r="E753" s="249" t="s">
        <v>9021</v>
      </c>
      <c r="F753" s="249" t="s">
        <v>9022</v>
      </c>
      <c r="G753" s="249" t="s">
        <v>9023</v>
      </c>
      <c r="H753" s="249" t="s">
        <v>9024</v>
      </c>
      <c r="I753" s="249" t="s">
        <v>9025</v>
      </c>
      <c r="J753" s="249" t="s">
        <v>9026</v>
      </c>
      <c r="K753" s="249" t="s">
        <v>1176</v>
      </c>
      <c r="L753" s="249" t="s">
        <v>9027</v>
      </c>
      <c r="M753" s="250" t="s">
        <v>9028</v>
      </c>
    </row>
    <row r="754" spans="1:15">
      <c r="A754" s="248" t="s">
        <v>9029</v>
      </c>
      <c r="B754" s="249" t="s">
        <v>1082</v>
      </c>
      <c r="C754" s="249" t="s">
        <v>8959</v>
      </c>
      <c r="D754" s="249" t="s">
        <v>9030</v>
      </c>
      <c r="E754" s="249" t="s">
        <v>9031</v>
      </c>
      <c r="F754" s="249" t="s">
        <v>9032</v>
      </c>
      <c r="G754" s="249" t="s">
        <v>9033</v>
      </c>
      <c r="H754" s="249" t="s">
        <v>9034</v>
      </c>
      <c r="I754" s="249" t="s">
        <v>9035</v>
      </c>
      <c r="J754" s="249" t="s">
        <v>9036</v>
      </c>
      <c r="K754" s="249" t="s">
        <v>1176</v>
      </c>
      <c r="L754" s="249" t="s">
        <v>9037</v>
      </c>
      <c r="M754" s="250" t="s">
        <v>9038</v>
      </c>
    </row>
    <row r="755" spans="1:15">
      <c r="A755" s="248" t="s">
        <v>9039</v>
      </c>
      <c r="B755" s="249" t="s">
        <v>1082</v>
      </c>
      <c r="C755" s="249" t="s">
        <v>8959</v>
      </c>
      <c r="D755" s="249" t="s">
        <v>9040</v>
      </c>
      <c r="E755" s="249" t="s">
        <v>9041</v>
      </c>
      <c r="F755" s="249" t="s">
        <v>9042</v>
      </c>
      <c r="G755" s="249" t="s">
        <v>9043</v>
      </c>
      <c r="H755" s="249" t="s">
        <v>9044</v>
      </c>
      <c r="I755" s="249" t="s">
        <v>9045</v>
      </c>
      <c r="J755" s="249" t="s">
        <v>9046</v>
      </c>
      <c r="K755" s="249" t="s">
        <v>1176</v>
      </c>
      <c r="L755" s="249" t="s">
        <v>9047</v>
      </c>
      <c r="M755" s="250" t="s">
        <v>9048</v>
      </c>
    </row>
    <row r="756" spans="1:15">
      <c r="A756" s="248" t="s">
        <v>9049</v>
      </c>
      <c r="B756" s="249" t="s">
        <v>1082</v>
      </c>
      <c r="C756" s="249" t="s">
        <v>8959</v>
      </c>
      <c r="D756" s="249" t="s">
        <v>9050</v>
      </c>
      <c r="E756" s="249" t="s">
        <v>9051</v>
      </c>
      <c r="F756" s="249" t="s">
        <v>8558</v>
      </c>
      <c r="G756" s="249" t="s">
        <v>9052</v>
      </c>
      <c r="H756" s="249" t="s">
        <v>9053</v>
      </c>
      <c r="I756" s="249" t="s">
        <v>9054</v>
      </c>
      <c r="J756" s="249" t="s">
        <v>9055</v>
      </c>
      <c r="K756" s="249" t="s">
        <v>1176</v>
      </c>
      <c r="L756" s="249" t="s">
        <v>9056</v>
      </c>
      <c r="M756" s="250" t="s">
        <v>9057</v>
      </c>
    </row>
    <row r="757" spans="1:15">
      <c r="A757" s="248" t="s">
        <v>9058</v>
      </c>
      <c r="B757" s="249" t="s">
        <v>1082</v>
      </c>
      <c r="C757" s="249" t="s">
        <v>8959</v>
      </c>
      <c r="D757" s="249" t="s">
        <v>9059</v>
      </c>
      <c r="E757" s="249" t="s">
        <v>9060</v>
      </c>
      <c r="F757" s="249" t="s">
        <v>9061</v>
      </c>
      <c r="G757" s="249" t="s">
        <v>9062</v>
      </c>
      <c r="H757" s="249" t="s">
        <v>9063</v>
      </c>
      <c r="I757" s="249" t="s">
        <v>9064</v>
      </c>
      <c r="J757" s="249" t="s">
        <v>9065</v>
      </c>
      <c r="K757" s="249" t="s">
        <v>1176</v>
      </c>
      <c r="L757" s="249" t="s">
        <v>9066</v>
      </c>
      <c r="M757" s="250" t="s">
        <v>9067</v>
      </c>
    </row>
    <row r="758" spans="1:15">
      <c r="A758" s="248" t="s">
        <v>9068</v>
      </c>
      <c r="B758" s="249" t="s">
        <v>1082</v>
      </c>
      <c r="C758" s="249" t="s">
        <v>8959</v>
      </c>
      <c r="D758" s="249" t="s">
        <v>9069</v>
      </c>
      <c r="E758" s="249" t="s">
        <v>9070</v>
      </c>
      <c r="F758" s="249" t="s">
        <v>9071</v>
      </c>
      <c r="G758" s="249" t="s">
        <v>9072</v>
      </c>
      <c r="H758" s="249" t="s">
        <v>9073</v>
      </c>
      <c r="I758" s="249" t="s">
        <v>9074</v>
      </c>
      <c r="J758" s="249" t="s">
        <v>1176</v>
      </c>
      <c r="K758" s="249" t="s">
        <v>1176</v>
      </c>
      <c r="L758" s="249" t="s">
        <v>9074</v>
      </c>
      <c r="M758" s="250" t="s">
        <v>9075</v>
      </c>
    </row>
    <row r="759" spans="1:15">
      <c r="A759" s="248" t="s">
        <v>9076</v>
      </c>
      <c r="B759" s="249" t="s">
        <v>1082</v>
      </c>
      <c r="C759" s="249" t="s">
        <v>8959</v>
      </c>
      <c r="D759" s="249" t="s">
        <v>9077</v>
      </c>
      <c r="E759" s="249" t="s">
        <v>9078</v>
      </c>
      <c r="F759" s="249" t="s">
        <v>9079</v>
      </c>
      <c r="G759" s="249" t="s">
        <v>9080</v>
      </c>
      <c r="H759" s="249" t="s">
        <v>9081</v>
      </c>
      <c r="I759" s="249" t="s">
        <v>9082</v>
      </c>
      <c r="J759" s="249" t="s">
        <v>9083</v>
      </c>
      <c r="K759" s="249" t="s">
        <v>1176</v>
      </c>
      <c r="L759" s="249" t="s">
        <v>9084</v>
      </c>
      <c r="M759" s="250" t="s">
        <v>9085</v>
      </c>
    </row>
    <row r="760" spans="1:15" ht="15.75" thickBot="1">
      <c r="A760" s="754" t="s">
        <v>9086</v>
      </c>
      <c r="B760" s="755"/>
      <c r="C760" s="755"/>
      <c r="D760" s="755"/>
      <c r="E760" s="252" t="s">
        <v>9087</v>
      </c>
      <c r="F760" s="252" t="s">
        <v>9088</v>
      </c>
      <c r="G760" s="252" t="s">
        <v>9089</v>
      </c>
      <c r="H760" s="252" t="s">
        <v>9090</v>
      </c>
      <c r="I760" s="252" t="s">
        <v>9091</v>
      </c>
      <c r="J760" s="252" t="s">
        <v>9092</v>
      </c>
      <c r="K760" s="252" t="s">
        <v>9093</v>
      </c>
      <c r="L760" s="252" t="s">
        <v>9094</v>
      </c>
      <c r="M760" s="253" t="s">
        <v>9095</v>
      </c>
    </row>
    <row r="761" spans="1:15">
      <c r="E761" s="7" t="s">
        <v>9087</v>
      </c>
      <c r="F761" s="7" t="s">
        <v>9088</v>
      </c>
      <c r="G761" s="7" t="s">
        <v>9089</v>
      </c>
      <c r="H761" s="7" t="s">
        <v>9090</v>
      </c>
      <c r="I761" s="7" t="s">
        <v>9091</v>
      </c>
      <c r="J761" s="7" t="s">
        <v>9092</v>
      </c>
      <c r="K761" s="7" t="s">
        <v>9093</v>
      </c>
      <c r="L761" s="7" t="s">
        <v>9094</v>
      </c>
      <c r="M761" s="7" t="s">
        <v>9095</v>
      </c>
      <c r="O761">
        <v>10000</v>
      </c>
    </row>
    <row r="762" spans="1:15">
      <c r="H762" s="7">
        <f>F763+E763</f>
        <v>13110.659</v>
      </c>
    </row>
    <row r="763" spans="1:15">
      <c r="B763" t="s">
        <v>9106</v>
      </c>
      <c r="C763" t="s">
        <v>921</v>
      </c>
      <c r="E763" s="7">
        <v>3758.3904000000002</v>
      </c>
      <c r="F763" s="7">
        <v>9352.2685999999994</v>
      </c>
      <c r="G763" s="7">
        <v>8264.4444000000003</v>
      </c>
      <c r="H763" s="7">
        <v>21375.1034</v>
      </c>
      <c r="I763" s="7">
        <v>8707.8385999999991</v>
      </c>
      <c r="J763" s="7">
        <v>6316.5070999999998</v>
      </c>
      <c r="K763" s="7">
        <v>25.477</v>
      </c>
      <c r="L763" s="7">
        <v>15049.8228</v>
      </c>
      <c r="M763" s="7">
        <v>6325.2806</v>
      </c>
    </row>
    <row r="764" spans="1:15">
      <c r="C764" t="s">
        <v>72</v>
      </c>
      <c r="E764">
        <v>3562.73</v>
      </c>
      <c r="F764">
        <v>7340</v>
      </c>
      <c r="H764">
        <v>10902.73</v>
      </c>
    </row>
    <row r="765" spans="1:15">
      <c r="E765" s="7">
        <f>(E763-E764)/E764*100</f>
        <v>5.4918671917321884</v>
      </c>
      <c r="F765" s="7">
        <f>(F763-F764)/F764*100</f>
        <v>27.415103542234327</v>
      </c>
      <c r="G765" s="7"/>
      <c r="H765" s="7">
        <f>(H762-H764)/H764*100</f>
        <v>20.25115727895674</v>
      </c>
    </row>
  </sheetData>
  <mergeCells count="8">
    <mergeCell ref="A760:D760"/>
    <mergeCell ref="A1:L1"/>
    <mergeCell ref="M1:M2"/>
    <mergeCell ref="A2:L2"/>
    <mergeCell ref="A3:L3"/>
    <mergeCell ref="A4:M4"/>
    <mergeCell ref="E5:H5"/>
    <mergeCell ref="I5:L5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64"/>
  <sheetViews>
    <sheetView topLeftCell="F13" workbookViewId="0">
      <selection activeCell="P24" sqref="P24:V35"/>
    </sheetView>
  </sheetViews>
  <sheetFormatPr defaultRowHeight="15"/>
  <cols>
    <col min="2" max="2" width="12.5703125" customWidth="1"/>
    <col min="4" max="4" width="25.28515625" customWidth="1"/>
    <col min="5" max="5" width="17.7109375" customWidth="1"/>
    <col min="6" max="6" width="16.28515625" customWidth="1"/>
    <col min="7" max="7" width="15.5703125" customWidth="1"/>
    <col min="8" max="8" width="12.5703125" bestFit="1" customWidth="1"/>
    <col min="9" max="9" width="11.5703125" hidden="1" customWidth="1"/>
    <col min="10" max="10" width="10.7109375" hidden="1" customWidth="1"/>
    <col min="11" max="11" width="9.5703125" hidden="1" customWidth="1"/>
    <col min="12" max="12" width="13.5703125" hidden="1" customWidth="1"/>
    <col min="13" max="13" width="17.7109375" hidden="1" customWidth="1"/>
    <col min="16" max="16" width="9.28515625" bestFit="1" customWidth="1"/>
    <col min="17" max="17" width="24.85546875" bestFit="1" customWidth="1"/>
    <col min="18" max="18" width="11.5703125" bestFit="1" customWidth="1"/>
    <col min="19" max="19" width="11" bestFit="1" customWidth="1"/>
    <col min="20" max="20" width="18" bestFit="1" customWidth="1"/>
    <col min="21" max="21" width="11.5703125" bestFit="1" customWidth="1"/>
    <col min="22" max="22" width="9.85546875" customWidth="1"/>
    <col min="33" max="33" width="1.7109375" customWidth="1"/>
    <col min="34" max="34" width="9.140625" hidden="1" customWidth="1"/>
  </cols>
  <sheetData>
    <row r="1" spans="1:13" ht="45" customHeight="1">
      <c r="A1" t="s">
        <v>1731</v>
      </c>
      <c r="B1" t="s">
        <v>1731</v>
      </c>
      <c r="C1" t="s">
        <v>1731</v>
      </c>
      <c r="D1" t="s">
        <v>1731</v>
      </c>
      <c r="E1" t="s">
        <v>1640</v>
      </c>
      <c r="I1" t="s">
        <v>1734</v>
      </c>
      <c r="M1" t="s">
        <v>1735</v>
      </c>
    </row>
    <row r="2" spans="1:13">
      <c r="A2" t="s">
        <v>87</v>
      </c>
      <c r="B2" t="s">
        <v>9</v>
      </c>
      <c r="C2" t="s">
        <v>1736</v>
      </c>
      <c r="D2" t="s">
        <v>88</v>
      </c>
      <c r="E2" t="s">
        <v>1737</v>
      </c>
      <c r="F2" t="s">
        <v>1738</v>
      </c>
      <c r="G2" t="s">
        <v>1739</v>
      </c>
      <c r="H2" t="s">
        <v>8</v>
      </c>
      <c r="I2" t="s">
        <v>91</v>
      </c>
      <c r="J2" t="s">
        <v>1026</v>
      </c>
      <c r="K2" t="s">
        <v>1027</v>
      </c>
      <c r="L2" t="s">
        <v>8</v>
      </c>
      <c r="M2" t="s">
        <v>1731</v>
      </c>
    </row>
    <row r="3" spans="1:13">
      <c r="A3" t="s">
        <v>3324</v>
      </c>
      <c r="B3" t="s">
        <v>231</v>
      </c>
      <c r="C3" t="s">
        <v>3238</v>
      </c>
      <c r="D3" t="s">
        <v>3325</v>
      </c>
      <c r="E3" s="9" t="s">
        <v>1111</v>
      </c>
      <c r="F3" s="9">
        <v>55208</v>
      </c>
      <c r="G3" s="9">
        <v>181564</v>
      </c>
      <c r="H3" s="9">
        <v>236785</v>
      </c>
      <c r="I3" s="9">
        <v>125978</v>
      </c>
      <c r="J3" s="9">
        <v>71518</v>
      </c>
      <c r="K3" s="9" t="s">
        <v>1176</v>
      </c>
      <c r="L3" s="9">
        <v>197496</v>
      </c>
      <c r="M3" s="9">
        <v>39289</v>
      </c>
    </row>
    <row r="4" spans="1:13">
      <c r="A4" s="248" t="s">
        <v>1038</v>
      </c>
      <c r="B4" s="249" t="s">
        <v>919</v>
      </c>
      <c r="C4" s="249" t="s">
        <v>1740</v>
      </c>
      <c r="D4" s="249" t="s">
        <v>1758</v>
      </c>
      <c r="E4" s="453" t="s">
        <v>1176</v>
      </c>
      <c r="F4" s="453">
        <v>77163</v>
      </c>
      <c r="G4" s="453">
        <v>72021</v>
      </c>
      <c r="H4" s="453">
        <v>149185</v>
      </c>
      <c r="I4" s="453">
        <v>93067</v>
      </c>
      <c r="J4" s="453">
        <v>38993</v>
      </c>
      <c r="K4" s="453" t="s">
        <v>1176</v>
      </c>
      <c r="L4" s="453">
        <v>132061</v>
      </c>
      <c r="M4" s="454">
        <v>17123</v>
      </c>
    </row>
    <row r="5" spans="1:13">
      <c r="A5" s="248" t="s">
        <v>1253</v>
      </c>
      <c r="B5" s="249" t="s">
        <v>919</v>
      </c>
      <c r="C5" s="249" t="s">
        <v>1884</v>
      </c>
      <c r="D5" s="249" t="s">
        <v>1930</v>
      </c>
      <c r="E5" s="453" t="s">
        <v>1176</v>
      </c>
      <c r="F5" s="453">
        <v>70143</v>
      </c>
      <c r="G5" s="453">
        <v>105249</v>
      </c>
      <c r="H5" s="453">
        <v>175392</v>
      </c>
      <c r="I5" s="453">
        <v>134308</v>
      </c>
      <c r="J5" s="453">
        <v>71501</v>
      </c>
      <c r="K5" s="453" t="s">
        <v>1176</v>
      </c>
      <c r="L5" s="453">
        <v>205810</v>
      </c>
      <c r="M5" s="454">
        <v>-30417</v>
      </c>
    </row>
    <row r="6" spans="1:13">
      <c r="A6" s="248" t="s">
        <v>3114</v>
      </c>
      <c r="B6" s="249" t="s">
        <v>231</v>
      </c>
      <c r="C6" s="249" t="s">
        <v>3066</v>
      </c>
      <c r="D6" s="249" t="s">
        <v>3115</v>
      </c>
      <c r="E6" s="453" t="s">
        <v>1176</v>
      </c>
      <c r="F6" s="453">
        <v>99271</v>
      </c>
      <c r="G6" s="453">
        <v>45000</v>
      </c>
      <c r="H6" s="453">
        <v>144271</v>
      </c>
      <c r="I6" s="453">
        <v>96943</v>
      </c>
      <c r="J6" s="453">
        <v>36313</v>
      </c>
      <c r="K6" s="453" t="s">
        <v>1176</v>
      </c>
      <c r="L6" s="453">
        <v>133257</v>
      </c>
      <c r="M6" s="454">
        <v>11014</v>
      </c>
    </row>
    <row r="7" spans="1:13">
      <c r="A7" s="248" t="s">
        <v>3171</v>
      </c>
      <c r="B7" s="249" t="s">
        <v>231</v>
      </c>
      <c r="C7" s="249" t="s">
        <v>3066</v>
      </c>
      <c r="D7" s="249" t="s">
        <v>3172</v>
      </c>
      <c r="E7" s="453" t="s">
        <v>1176</v>
      </c>
      <c r="F7" s="453">
        <v>58942</v>
      </c>
      <c r="G7" s="453">
        <v>290670</v>
      </c>
      <c r="H7" s="453">
        <v>349613</v>
      </c>
      <c r="I7" s="453">
        <v>136589</v>
      </c>
      <c r="J7" s="453">
        <v>86333</v>
      </c>
      <c r="K7" s="453" t="s">
        <v>1176</v>
      </c>
      <c r="L7" s="453">
        <v>222922</v>
      </c>
      <c r="M7" s="454">
        <v>126690</v>
      </c>
    </row>
    <row r="8" spans="1:13">
      <c r="A8" s="248" t="s">
        <v>3228</v>
      </c>
      <c r="B8" s="249" t="s">
        <v>231</v>
      </c>
      <c r="C8" s="249" t="s">
        <v>3066</v>
      </c>
      <c r="D8" s="249" t="s">
        <v>3229</v>
      </c>
      <c r="E8" s="453" t="s">
        <v>1176</v>
      </c>
      <c r="F8" s="453">
        <v>71687</v>
      </c>
      <c r="G8" s="453">
        <v>169965</v>
      </c>
      <c r="H8" s="453">
        <v>241653</v>
      </c>
      <c r="I8" s="453">
        <v>150084</v>
      </c>
      <c r="J8" s="453">
        <v>59381</v>
      </c>
      <c r="K8" s="453" t="s">
        <v>1176</v>
      </c>
      <c r="L8" s="453">
        <v>209465</v>
      </c>
      <c r="M8" s="454">
        <v>32187</v>
      </c>
    </row>
    <row r="9" spans="1:13">
      <c r="A9" s="248" t="s">
        <v>3370</v>
      </c>
      <c r="B9" s="249" t="s">
        <v>231</v>
      </c>
      <c r="C9" s="249" t="s">
        <v>3238</v>
      </c>
      <c r="D9" s="249" t="s">
        <v>3371</v>
      </c>
      <c r="E9" s="453" t="s">
        <v>1176</v>
      </c>
      <c r="F9" s="453">
        <v>54400</v>
      </c>
      <c r="G9" s="453">
        <v>128386</v>
      </c>
      <c r="H9" s="453">
        <v>182786</v>
      </c>
      <c r="I9" s="453">
        <v>75114</v>
      </c>
      <c r="J9" s="453">
        <v>97039</v>
      </c>
      <c r="K9" s="453" t="s">
        <v>1176</v>
      </c>
      <c r="L9" s="453">
        <v>172154</v>
      </c>
      <c r="M9" s="454">
        <v>10631</v>
      </c>
    </row>
    <row r="10" spans="1:13">
      <c r="A10" s="248" t="s">
        <v>3621</v>
      </c>
      <c r="B10" s="249" t="s">
        <v>231</v>
      </c>
      <c r="C10" s="249" t="s">
        <v>3581</v>
      </c>
      <c r="D10" s="249" t="s">
        <v>3622</v>
      </c>
      <c r="E10" s="453" t="s">
        <v>1176</v>
      </c>
      <c r="F10" s="453">
        <v>132308</v>
      </c>
      <c r="G10" s="453">
        <v>47789</v>
      </c>
      <c r="H10" s="453">
        <v>180097</v>
      </c>
      <c r="I10" s="453">
        <v>66848</v>
      </c>
      <c r="J10" s="453">
        <v>56284</v>
      </c>
      <c r="K10" s="453" t="s">
        <v>1176</v>
      </c>
      <c r="L10" s="453">
        <v>123132</v>
      </c>
      <c r="M10" s="454">
        <v>56965</v>
      </c>
    </row>
    <row r="11" spans="1:13">
      <c r="A11" s="248" t="s">
        <v>3877</v>
      </c>
      <c r="B11" s="249" t="s">
        <v>231</v>
      </c>
      <c r="C11" s="249" t="s">
        <v>3729</v>
      </c>
      <c r="D11" s="249" t="s">
        <v>3878</v>
      </c>
      <c r="E11" s="453" t="s">
        <v>1176</v>
      </c>
      <c r="F11" s="453">
        <v>58496</v>
      </c>
      <c r="G11" s="453">
        <v>122110</v>
      </c>
      <c r="H11" s="453">
        <v>180606</v>
      </c>
      <c r="I11" s="453">
        <v>92430</v>
      </c>
      <c r="J11" s="453">
        <v>55984</v>
      </c>
      <c r="K11" s="453" t="s">
        <v>1176</v>
      </c>
      <c r="L11" s="453">
        <v>148414</v>
      </c>
      <c r="M11" s="454">
        <v>32192</v>
      </c>
    </row>
    <row r="12" spans="1:13">
      <c r="A12" s="248" t="s">
        <v>4169</v>
      </c>
      <c r="B12" s="249" t="s">
        <v>231</v>
      </c>
      <c r="C12" s="249" t="s">
        <v>4101</v>
      </c>
      <c r="D12" s="249" t="s">
        <v>4170</v>
      </c>
      <c r="E12" s="453" t="s">
        <v>1176</v>
      </c>
      <c r="F12" s="453">
        <v>67829</v>
      </c>
      <c r="G12" s="453">
        <v>134299</v>
      </c>
      <c r="H12" s="453">
        <v>202128</v>
      </c>
      <c r="I12" s="453">
        <v>121954</v>
      </c>
      <c r="J12" s="453">
        <v>64804</v>
      </c>
      <c r="K12" s="453" t="s">
        <v>1176</v>
      </c>
      <c r="L12" s="453">
        <v>186759</v>
      </c>
      <c r="M12" s="454">
        <v>15369</v>
      </c>
    </row>
    <row r="13" spans="1:13">
      <c r="A13" s="248" t="s">
        <v>4539</v>
      </c>
      <c r="B13" s="249" t="s">
        <v>1061</v>
      </c>
      <c r="C13" s="249" t="s">
        <v>4479</v>
      </c>
      <c r="D13" s="249" t="s">
        <v>4540</v>
      </c>
      <c r="E13" s="453" t="s">
        <v>1176</v>
      </c>
      <c r="F13" s="453">
        <v>95334</v>
      </c>
      <c r="G13" s="453">
        <v>171401</v>
      </c>
      <c r="H13" s="453">
        <v>266735</v>
      </c>
      <c r="I13" s="453">
        <v>121264</v>
      </c>
      <c r="J13" s="453">
        <v>52520</v>
      </c>
      <c r="K13" s="453" t="s">
        <v>1176</v>
      </c>
      <c r="L13" s="453">
        <v>173785</v>
      </c>
      <c r="M13" s="454">
        <v>92950</v>
      </c>
    </row>
    <row r="14" spans="1:13">
      <c r="A14" s="248" t="s">
        <v>5092</v>
      </c>
      <c r="B14" s="249" t="s">
        <v>1061</v>
      </c>
      <c r="C14" s="249" t="s">
        <v>5062</v>
      </c>
      <c r="D14" s="249" t="s">
        <v>5093</v>
      </c>
      <c r="E14" s="453" t="s">
        <v>1176</v>
      </c>
      <c r="F14" s="453">
        <v>65092</v>
      </c>
      <c r="G14" s="453">
        <v>82784</v>
      </c>
      <c r="H14" s="453">
        <v>147876</v>
      </c>
      <c r="I14" s="453">
        <v>109495</v>
      </c>
      <c r="J14" s="453">
        <v>34232</v>
      </c>
      <c r="K14" s="453" t="s">
        <v>1176</v>
      </c>
      <c r="L14" s="453">
        <v>143728</v>
      </c>
      <c r="M14" s="454">
        <v>4148</v>
      </c>
    </row>
    <row r="15" spans="1:13">
      <c r="A15" s="248" t="s">
        <v>5328</v>
      </c>
      <c r="B15" s="249" t="s">
        <v>1061</v>
      </c>
      <c r="C15" s="249" t="s">
        <v>5258</v>
      </c>
      <c r="D15" s="249" t="s">
        <v>5329</v>
      </c>
      <c r="E15" s="453" t="s">
        <v>1176</v>
      </c>
      <c r="F15" s="453">
        <v>177761</v>
      </c>
      <c r="G15" s="453">
        <v>257209</v>
      </c>
      <c r="H15" s="453">
        <v>434971</v>
      </c>
      <c r="I15" s="453">
        <v>147212</v>
      </c>
      <c r="J15" s="453">
        <v>193249</v>
      </c>
      <c r="K15" s="453" t="s">
        <v>1176</v>
      </c>
      <c r="L15" s="453">
        <v>340462</v>
      </c>
      <c r="M15" s="454">
        <v>94508</v>
      </c>
    </row>
    <row r="16" spans="1:13">
      <c r="A16" s="248" t="s">
        <v>7742</v>
      </c>
      <c r="B16" s="249" t="s">
        <v>688</v>
      </c>
      <c r="C16" s="249" t="s">
        <v>7732</v>
      </c>
      <c r="D16" s="249" t="s">
        <v>7743</v>
      </c>
      <c r="E16" s="453" t="s">
        <v>1176</v>
      </c>
      <c r="F16" s="453">
        <v>54056</v>
      </c>
      <c r="G16" s="453">
        <v>115624</v>
      </c>
      <c r="H16" s="453">
        <v>169681</v>
      </c>
      <c r="I16" s="453">
        <v>129045</v>
      </c>
      <c r="J16" s="453">
        <v>22553</v>
      </c>
      <c r="K16" s="453" t="s">
        <v>1176</v>
      </c>
      <c r="L16" s="453">
        <v>151598</v>
      </c>
      <c r="M16" s="454">
        <v>18082</v>
      </c>
    </row>
    <row r="17" spans="1:22">
      <c r="A17" s="248" t="s">
        <v>7770</v>
      </c>
      <c r="B17" s="249" t="s">
        <v>688</v>
      </c>
      <c r="C17" s="249" t="s">
        <v>7732</v>
      </c>
      <c r="D17" s="249" t="s">
        <v>7771</v>
      </c>
      <c r="E17" s="453" t="s">
        <v>1176</v>
      </c>
      <c r="F17" s="453">
        <v>58781</v>
      </c>
      <c r="G17" s="453">
        <v>102201</v>
      </c>
      <c r="H17" s="453">
        <v>160982</v>
      </c>
      <c r="I17" s="453">
        <v>90316</v>
      </c>
      <c r="J17" s="453">
        <v>31494</v>
      </c>
      <c r="K17" s="453" t="s">
        <v>1176</v>
      </c>
      <c r="L17" s="453">
        <v>121810</v>
      </c>
      <c r="M17" s="454">
        <v>39171</v>
      </c>
    </row>
    <row r="18" spans="1:22">
      <c r="A18" s="248" t="s">
        <v>7789</v>
      </c>
      <c r="B18" s="249" t="s">
        <v>688</v>
      </c>
      <c r="C18" s="249" t="s">
        <v>7732</v>
      </c>
      <c r="D18" s="249" t="s">
        <v>7790</v>
      </c>
      <c r="E18" s="453" t="s">
        <v>1176</v>
      </c>
      <c r="F18" s="453">
        <v>52528</v>
      </c>
      <c r="G18" s="453">
        <v>14159</v>
      </c>
      <c r="H18" s="453">
        <v>66687</v>
      </c>
      <c r="I18" s="453">
        <v>56594</v>
      </c>
      <c r="J18" s="453">
        <v>7581</v>
      </c>
      <c r="K18" s="453" t="s">
        <v>1176</v>
      </c>
      <c r="L18" s="453">
        <v>64175</v>
      </c>
      <c r="M18" s="454">
        <v>2512</v>
      </c>
    </row>
    <row r="19" spans="1:22">
      <c r="A19" s="248" t="s">
        <v>7864</v>
      </c>
      <c r="B19" s="249" t="s">
        <v>688</v>
      </c>
      <c r="C19" s="249" t="s">
        <v>7846</v>
      </c>
      <c r="D19" s="249" t="s">
        <v>7865</v>
      </c>
      <c r="E19" s="453" t="s">
        <v>1176</v>
      </c>
      <c r="F19" s="453">
        <v>47589</v>
      </c>
      <c r="G19" s="453" t="s">
        <v>1176</v>
      </c>
      <c r="H19" s="453">
        <v>47589</v>
      </c>
      <c r="I19" s="453">
        <v>46589</v>
      </c>
      <c r="J19" s="453">
        <v>1000</v>
      </c>
      <c r="K19" s="453" t="s">
        <v>1176</v>
      </c>
      <c r="L19" s="453">
        <v>47589</v>
      </c>
      <c r="M19" s="454" t="s">
        <v>1176</v>
      </c>
    </row>
    <row r="20" spans="1:22">
      <c r="A20" s="248" t="s">
        <v>7955</v>
      </c>
      <c r="B20" s="249" t="s">
        <v>688</v>
      </c>
      <c r="C20" s="249" t="s">
        <v>7897</v>
      </c>
      <c r="D20" s="249" t="s">
        <v>7956</v>
      </c>
      <c r="E20" s="453" t="s">
        <v>1176</v>
      </c>
      <c r="F20" s="453">
        <v>65035</v>
      </c>
      <c r="G20" s="453" t="s">
        <v>1176</v>
      </c>
      <c r="H20" s="453">
        <v>65035</v>
      </c>
      <c r="I20" s="453">
        <v>29558</v>
      </c>
      <c r="J20" s="453" t="s">
        <v>1176</v>
      </c>
      <c r="K20" s="453" t="s">
        <v>1176</v>
      </c>
      <c r="L20" s="453">
        <v>29558</v>
      </c>
      <c r="M20" s="454">
        <v>35477</v>
      </c>
    </row>
    <row r="21" spans="1:22">
      <c r="A21" s="248" t="s">
        <v>7967</v>
      </c>
      <c r="B21" s="249" t="s">
        <v>688</v>
      </c>
      <c r="C21" s="249" t="s">
        <v>7897</v>
      </c>
      <c r="D21" s="249" t="s">
        <v>7968</v>
      </c>
      <c r="E21" s="453" t="s">
        <v>1176</v>
      </c>
      <c r="F21" s="453">
        <v>52004</v>
      </c>
      <c r="G21" s="453" t="s">
        <v>1176</v>
      </c>
      <c r="H21" s="453">
        <v>52004</v>
      </c>
      <c r="I21" s="453">
        <v>39473</v>
      </c>
      <c r="J21" s="453" t="s">
        <v>1176</v>
      </c>
      <c r="K21" s="453" t="s">
        <v>1176</v>
      </c>
      <c r="L21" s="453">
        <v>39473</v>
      </c>
      <c r="M21" s="454">
        <v>12531</v>
      </c>
    </row>
    <row r="22" spans="1:22">
      <c r="A22" s="248" t="s">
        <v>8031</v>
      </c>
      <c r="B22" s="249" t="s">
        <v>688</v>
      </c>
      <c r="C22" s="249" t="s">
        <v>7973</v>
      </c>
      <c r="D22" s="249" t="s">
        <v>8032</v>
      </c>
      <c r="E22" s="453" t="s">
        <v>1176</v>
      </c>
      <c r="F22" s="453">
        <v>58002</v>
      </c>
      <c r="G22" s="453">
        <v>48724</v>
      </c>
      <c r="H22" s="453">
        <v>106726</v>
      </c>
      <c r="I22" s="453">
        <v>85843</v>
      </c>
      <c r="J22" s="453">
        <v>12477</v>
      </c>
      <c r="K22" s="453" t="s">
        <v>1176</v>
      </c>
      <c r="L22" s="453">
        <v>98320</v>
      </c>
      <c r="M22" s="454">
        <v>8406</v>
      </c>
    </row>
    <row r="23" spans="1:22" s="462" customFormat="1">
      <c r="A23" s="458" t="s">
        <v>9086</v>
      </c>
      <c r="B23" s="459"/>
      <c r="C23" s="459"/>
      <c r="D23" s="459"/>
      <c r="E23" s="460">
        <v>37583904</v>
      </c>
      <c r="F23" s="460">
        <v>93522686</v>
      </c>
      <c r="G23" s="460">
        <v>82644444</v>
      </c>
      <c r="H23" s="460">
        <v>213751034</v>
      </c>
      <c r="I23" s="460">
        <v>87078386</v>
      </c>
      <c r="J23" s="460">
        <v>63165071</v>
      </c>
      <c r="K23" s="460">
        <v>254770</v>
      </c>
      <c r="L23" s="460">
        <v>150498228</v>
      </c>
      <c r="M23" s="461">
        <v>63252806</v>
      </c>
    </row>
    <row r="24" spans="1:22" ht="69">
      <c r="A24" s="248" t="s">
        <v>5460</v>
      </c>
      <c r="B24" s="249" t="s">
        <v>1061</v>
      </c>
      <c r="C24" s="249" t="s">
        <v>5461</v>
      </c>
      <c r="D24" s="249" t="s">
        <v>5462</v>
      </c>
      <c r="E24" s="453">
        <v>4367678</v>
      </c>
      <c r="F24" s="453">
        <v>3861494</v>
      </c>
      <c r="G24" s="453">
        <v>10452314</v>
      </c>
      <c r="H24" s="453">
        <v>18681487</v>
      </c>
      <c r="I24" s="453">
        <v>2999652</v>
      </c>
      <c r="J24" s="453">
        <v>2583271</v>
      </c>
      <c r="K24" s="453">
        <v>120000</v>
      </c>
      <c r="L24" s="453">
        <v>5702924</v>
      </c>
      <c r="M24" s="454">
        <v>12978562</v>
      </c>
      <c r="N24" s="8">
        <f>E24/H24*100</f>
        <v>23.379712760552735</v>
      </c>
      <c r="P24" s="463" t="s">
        <v>17759</v>
      </c>
      <c r="Q24" s="463" t="s">
        <v>88</v>
      </c>
      <c r="R24" s="463" t="s">
        <v>1737</v>
      </c>
      <c r="S24" s="463" t="s">
        <v>1738</v>
      </c>
      <c r="T24" s="463" t="s">
        <v>17757</v>
      </c>
      <c r="U24" s="463" t="s">
        <v>9086</v>
      </c>
      <c r="V24" s="467" t="s">
        <v>17758</v>
      </c>
    </row>
    <row r="25" spans="1:22" ht="18">
      <c r="A25" s="248" t="s">
        <v>5399</v>
      </c>
      <c r="B25" s="249" t="s">
        <v>1061</v>
      </c>
      <c r="C25" s="249" t="s">
        <v>5400</v>
      </c>
      <c r="D25" s="249" t="s">
        <v>5401</v>
      </c>
      <c r="E25" s="453">
        <v>1534809</v>
      </c>
      <c r="F25" s="453">
        <v>1267314</v>
      </c>
      <c r="G25" s="453">
        <v>2100000</v>
      </c>
      <c r="H25" s="453">
        <v>4902124</v>
      </c>
      <c r="I25" s="453">
        <v>791890</v>
      </c>
      <c r="J25" s="453">
        <v>1344724</v>
      </c>
      <c r="K25" s="453" t="s">
        <v>1176</v>
      </c>
      <c r="L25" s="453">
        <v>2136615</v>
      </c>
      <c r="M25" s="454">
        <v>2765509</v>
      </c>
      <c r="N25" s="8">
        <f t="shared" ref="N25:N33" si="0">E25/H25*100</f>
        <v>31.309061133500499</v>
      </c>
      <c r="P25" s="820" t="s">
        <v>17794</v>
      </c>
      <c r="Q25" s="821"/>
      <c r="R25" s="821"/>
      <c r="S25" s="821"/>
      <c r="T25" s="821"/>
      <c r="U25" s="821"/>
      <c r="V25" s="822"/>
    </row>
    <row r="26" spans="1:22" ht="18">
      <c r="A26" s="248" t="s">
        <v>4255</v>
      </c>
      <c r="B26" s="249" t="s">
        <v>231</v>
      </c>
      <c r="C26" s="249" t="s">
        <v>4256</v>
      </c>
      <c r="D26" s="249" t="s">
        <v>4257</v>
      </c>
      <c r="E26" s="453">
        <v>1299032</v>
      </c>
      <c r="F26" s="453">
        <v>222827</v>
      </c>
      <c r="G26" s="453" t="s">
        <v>1176</v>
      </c>
      <c r="H26" s="453">
        <v>1521860</v>
      </c>
      <c r="I26" s="453">
        <v>1047848</v>
      </c>
      <c r="J26" s="453">
        <v>422168</v>
      </c>
      <c r="K26" s="453">
        <v>18668</v>
      </c>
      <c r="L26" s="453">
        <v>1488684</v>
      </c>
      <c r="M26" s="454">
        <v>33175</v>
      </c>
      <c r="N26" s="8">
        <f>E26/H26*100</f>
        <v>85.358180121693195</v>
      </c>
      <c r="P26" s="463">
        <v>1</v>
      </c>
      <c r="Q26" s="468" t="s">
        <v>5462</v>
      </c>
      <c r="R26" s="464">
        <f>E24</f>
        <v>4367678</v>
      </c>
      <c r="S26" s="464">
        <f t="shared" ref="S26:T26" si="1">F24</f>
        <v>3861494</v>
      </c>
      <c r="T26" s="464">
        <f t="shared" si="1"/>
        <v>10452314</v>
      </c>
      <c r="U26" s="465">
        <f>SUM(R26:T26)</f>
        <v>18681486</v>
      </c>
      <c r="V26" s="466">
        <f>R26/U26*100</f>
        <v>23.379714012043795</v>
      </c>
    </row>
    <row r="27" spans="1:22" ht="18">
      <c r="A27" s="248" t="s">
        <v>5858</v>
      </c>
      <c r="B27" s="249" t="s">
        <v>490</v>
      </c>
      <c r="C27" s="249" t="s">
        <v>5859</v>
      </c>
      <c r="D27" s="249" t="s">
        <v>5860</v>
      </c>
      <c r="E27" s="453">
        <v>1057314</v>
      </c>
      <c r="F27" s="453">
        <v>1533109</v>
      </c>
      <c r="G27" s="453">
        <v>1358822</v>
      </c>
      <c r="H27" s="453">
        <v>3949247</v>
      </c>
      <c r="I27" s="453">
        <v>697888</v>
      </c>
      <c r="J27" s="453">
        <v>1487410</v>
      </c>
      <c r="K27" s="453" t="s">
        <v>1176</v>
      </c>
      <c r="L27" s="453">
        <v>2185298</v>
      </c>
      <c r="M27" s="454">
        <v>1763948</v>
      </c>
      <c r="N27" s="8">
        <f t="shared" si="0"/>
        <v>26.772546766510175</v>
      </c>
      <c r="P27" s="463">
        <v>2</v>
      </c>
      <c r="Q27" s="468" t="s">
        <v>5401</v>
      </c>
      <c r="R27" s="464">
        <f t="shared" ref="R27:R35" si="2">E25</f>
        <v>1534809</v>
      </c>
      <c r="S27" s="464">
        <f t="shared" ref="S27:S35" si="3">F25</f>
        <v>1267314</v>
      </c>
      <c r="T27" s="464">
        <f t="shared" ref="T27:T35" si="4">G25</f>
        <v>2100000</v>
      </c>
      <c r="U27" s="465">
        <f t="shared" ref="U27:U35" si="5">SUM(R27:T27)</f>
        <v>4902123</v>
      </c>
      <c r="V27" s="466">
        <f t="shared" ref="V27:V35" si="6">R27/U27*100</f>
        <v>31.309067520337621</v>
      </c>
    </row>
    <row r="28" spans="1:22" ht="18">
      <c r="A28" s="248" t="s">
        <v>5188</v>
      </c>
      <c r="B28" s="249" t="s">
        <v>1061</v>
      </c>
      <c r="C28" s="249" t="s">
        <v>5189</v>
      </c>
      <c r="D28" s="249" t="s">
        <v>5190</v>
      </c>
      <c r="E28" s="453">
        <v>904545</v>
      </c>
      <c r="F28" s="453">
        <v>837169</v>
      </c>
      <c r="G28" s="453">
        <v>1478674</v>
      </c>
      <c r="H28" s="453">
        <v>3220389</v>
      </c>
      <c r="I28" s="453">
        <v>711730</v>
      </c>
      <c r="J28" s="453">
        <v>1261256</v>
      </c>
      <c r="K28" s="453" t="s">
        <v>1176</v>
      </c>
      <c r="L28" s="453">
        <v>1972987</v>
      </c>
      <c r="M28" s="454">
        <v>1247402</v>
      </c>
      <c r="N28" s="8">
        <f t="shared" si="0"/>
        <v>28.088066379558498</v>
      </c>
      <c r="P28" s="463">
        <v>3</v>
      </c>
      <c r="Q28" s="468" t="s">
        <v>4257</v>
      </c>
      <c r="R28" s="464">
        <f t="shared" si="2"/>
        <v>1299032</v>
      </c>
      <c r="S28" s="464">
        <f t="shared" si="3"/>
        <v>222827</v>
      </c>
      <c r="T28" s="464" t="str">
        <f t="shared" si="4"/>
        <v>०</v>
      </c>
      <c r="U28" s="465">
        <f t="shared" si="5"/>
        <v>1521859</v>
      </c>
      <c r="V28" s="466">
        <f t="shared" si="6"/>
        <v>85.358236209793418</v>
      </c>
    </row>
    <row r="29" spans="1:22" ht="18">
      <c r="A29" s="248" t="s">
        <v>5522</v>
      </c>
      <c r="B29" s="249" t="s">
        <v>1061</v>
      </c>
      <c r="C29" s="249" t="s">
        <v>5461</v>
      </c>
      <c r="D29" s="249" t="s">
        <v>5523</v>
      </c>
      <c r="E29" s="453">
        <v>889584</v>
      </c>
      <c r="F29" s="453">
        <v>169532</v>
      </c>
      <c r="G29" s="453">
        <v>920608</v>
      </c>
      <c r="H29" s="453">
        <v>1979724</v>
      </c>
      <c r="I29" s="453">
        <v>227596</v>
      </c>
      <c r="J29" s="453">
        <v>1155708</v>
      </c>
      <c r="K29" s="453" t="s">
        <v>1176</v>
      </c>
      <c r="L29" s="453">
        <v>1383305</v>
      </c>
      <c r="M29" s="454">
        <v>596419</v>
      </c>
      <c r="N29" s="8">
        <f t="shared" si="0"/>
        <v>44.934748480091166</v>
      </c>
      <c r="P29" s="463">
        <v>4</v>
      </c>
      <c r="Q29" s="468" t="s">
        <v>5860</v>
      </c>
      <c r="R29" s="464">
        <f t="shared" si="2"/>
        <v>1057314</v>
      </c>
      <c r="S29" s="464">
        <f t="shared" si="3"/>
        <v>1533109</v>
      </c>
      <c r="T29" s="464">
        <f t="shared" si="4"/>
        <v>1358822</v>
      </c>
      <c r="U29" s="465">
        <f t="shared" si="5"/>
        <v>3949245</v>
      </c>
      <c r="V29" s="466">
        <f t="shared" si="6"/>
        <v>26.772560324821583</v>
      </c>
    </row>
    <row r="30" spans="1:22" ht="18">
      <c r="A30" s="248" t="s">
        <v>2777</v>
      </c>
      <c r="B30" s="249" t="s">
        <v>919</v>
      </c>
      <c r="C30" s="249" t="s">
        <v>2778</v>
      </c>
      <c r="D30" s="249" t="s">
        <v>2779</v>
      </c>
      <c r="E30" s="453">
        <v>669555</v>
      </c>
      <c r="F30" s="453">
        <v>636367</v>
      </c>
      <c r="G30" s="453">
        <v>240318</v>
      </c>
      <c r="H30" s="453">
        <v>1546242</v>
      </c>
      <c r="I30" s="453">
        <v>576383</v>
      </c>
      <c r="J30" s="453">
        <v>750203</v>
      </c>
      <c r="K30" s="453" t="s">
        <v>1176</v>
      </c>
      <c r="L30" s="453">
        <v>1326586</v>
      </c>
      <c r="M30" s="454">
        <v>219655</v>
      </c>
      <c r="N30" s="8">
        <f t="shared" si="0"/>
        <v>43.302083373753916</v>
      </c>
      <c r="P30" s="463">
        <v>5</v>
      </c>
      <c r="Q30" s="468" t="s">
        <v>5190</v>
      </c>
      <c r="R30" s="464">
        <f t="shared" si="2"/>
        <v>904545</v>
      </c>
      <c r="S30" s="464">
        <f t="shared" si="3"/>
        <v>837169</v>
      </c>
      <c r="T30" s="464">
        <f t="shared" si="4"/>
        <v>1478674</v>
      </c>
      <c r="U30" s="465">
        <f t="shared" si="5"/>
        <v>3220388</v>
      </c>
      <c r="V30" s="466">
        <f t="shared" si="6"/>
        <v>28.088075101509506</v>
      </c>
    </row>
    <row r="31" spans="1:22" ht="18">
      <c r="A31" s="248" t="s">
        <v>6483</v>
      </c>
      <c r="B31" s="249" t="s">
        <v>577</v>
      </c>
      <c r="C31" s="249" t="s">
        <v>6484</v>
      </c>
      <c r="D31" s="249" t="s">
        <v>6485</v>
      </c>
      <c r="E31" s="453">
        <v>538899</v>
      </c>
      <c r="F31" s="453">
        <v>342031</v>
      </c>
      <c r="G31" s="453">
        <v>709486</v>
      </c>
      <c r="H31" s="453">
        <v>1590417</v>
      </c>
      <c r="I31" s="453">
        <v>294482</v>
      </c>
      <c r="J31" s="453">
        <v>1015192</v>
      </c>
      <c r="K31" s="453">
        <v>8000</v>
      </c>
      <c r="L31" s="453">
        <v>1317674</v>
      </c>
      <c r="M31" s="454">
        <v>272742</v>
      </c>
      <c r="N31" s="8">
        <f t="shared" si="0"/>
        <v>33.884132274743038</v>
      </c>
      <c r="P31" s="463">
        <v>6</v>
      </c>
      <c r="Q31" s="468" t="s">
        <v>5523</v>
      </c>
      <c r="R31" s="464">
        <f t="shared" si="2"/>
        <v>889584</v>
      </c>
      <c r="S31" s="464">
        <f t="shared" si="3"/>
        <v>169532</v>
      </c>
      <c r="T31" s="464">
        <f t="shared" si="4"/>
        <v>920608</v>
      </c>
      <c r="U31" s="465">
        <f t="shared" si="5"/>
        <v>1979724</v>
      </c>
      <c r="V31" s="466">
        <f t="shared" si="6"/>
        <v>44.934748480091166</v>
      </c>
    </row>
    <row r="32" spans="1:22" ht="18">
      <c r="A32" s="248" t="s">
        <v>5228</v>
      </c>
      <c r="B32" s="249" t="s">
        <v>1061</v>
      </c>
      <c r="C32" s="249" t="s">
        <v>5189</v>
      </c>
      <c r="D32" s="249" t="s">
        <v>5229</v>
      </c>
      <c r="E32" s="453">
        <v>474552</v>
      </c>
      <c r="F32" s="453">
        <v>331634</v>
      </c>
      <c r="G32" s="453" t="s">
        <v>1176</v>
      </c>
      <c r="H32" s="453">
        <v>806187</v>
      </c>
      <c r="I32" s="453">
        <v>173167</v>
      </c>
      <c r="J32" s="453">
        <v>213410</v>
      </c>
      <c r="K32" s="453" t="s">
        <v>1176</v>
      </c>
      <c r="L32" s="453">
        <v>386577</v>
      </c>
      <c r="M32" s="454">
        <v>419609</v>
      </c>
      <c r="N32" s="8">
        <f>E32/H32*100</f>
        <v>58.863762377711367</v>
      </c>
      <c r="P32" s="463">
        <v>7</v>
      </c>
      <c r="Q32" s="468" t="s">
        <v>2779</v>
      </c>
      <c r="R32" s="464">
        <f t="shared" si="2"/>
        <v>669555</v>
      </c>
      <c r="S32" s="464">
        <f t="shared" si="3"/>
        <v>636367</v>
      </c>
      <c r="T32" s="464">
        <f t="shared" si="4"/>
        <v>240318</v>
      </c>
      <c r="U32" s="465">
        <f t="shared" si="5"/>
        <v>1546240</v>
      </c>
      <c r="V32" s="466">
        <f t="shared" si="6"/>
        <v>43.302139383278146</v>
      </c>
    </row>
    <row r="33" spans="1:22" ht="18">
      <c r="A33" s="248" t="s">
        <v>5257</v>
      </c>
      <c r="B33" s="249" t="s">
        <v>1061</v>
      </c>
      <c r="C33" s="249" t="s">
        <v>5258</v>
      </c>
      <c r="D33" s="249" t="s">
        <v>5259</v>
      </c>
      <c r="E33" s="453">
        <v>340213</v>
      </c>
      <c r="F33" s="453">
        <v>774853</v>
      </c>
      <c r="G33" s="453">
        <v>1079606</v>
      </c>
      <c r="H33" s="453">
        <v>2194672</v>
      </c>
      <c r="I33" s="453">
        <v>417336</v>
      </c>
      <c r="J33" s="453">
        <v>746311</v>
      </c>
      <c r="K33" s="453">
        <v>5999</v>
      </c>
      <c r="L33" s="453">
        <v>1169647</v>
      </c>
      <c r="M33" s="454">
        <v>1025025</v>
      </c>
      <c r="N33" s="8">
        <f t="shared" si="0"/>
        <v>15.501769740535259</v>
      </c>
      <c r="P33" s="463">
        <v>8</v>
      </c>
      <c r="Q33" s="468" t="s">
        <v>6485</v>
      </c>
      <c r="R33" s="464">
        <f t="shared" si="2"/>
        <v>538899</v>
      </c>
      <c r="S33" s="464">
        <f t="shared" si="3"/>
        <v>342031</v>
      </c>
      <c r="T33" s="464">
        <f t="shared" si="4"/>
        <v>709486</v>
      </c>
      <c r="U33" s="465">
        <f t="shared" si="5"/>
        <v>1590416</v>
      </c>
      <c r="V33" s="466">
        <f t="shared" si="6"/>
        <v>33.884153579943863</v>
      </c>
    </row>
    <row r="34" spans="1:22" ht="18">
      <c r="A34" s="248" t="s">
        <v>5368</v>
      </c>
      <c r="B34" s="249" t="s">
        <v>1061</v>
      </c>
      <c r="C34" s="249" t="s">
        <v>5358</v>
      </c>
      <c r="D34" s="249" t="s">
        <v>5369</v>
      </c>
      <c r="E34" s="453">
        <v>327175</v>
      </c>
      <c r="F34" s="453">
        <v>115291</v>
      </c>
      <c r="G34" s="453">
        <v>186651</v>
      </c>
      <c r="H34" s="453">
        <v>629118</v>
      </c>
      <c r="I34" s="453">
        <v>331815</v>
      </c>
      <c r="J34" s="453">
        <v>133751</v>
      </c>
      <c r="K34" s="453">
        <v>20000</v>
      </c>
      <c r="L34" s="453">
        <v>485567</v>
      </c>
      <c r="M34" s="454">
        <v>143551</v>
      </c>
      <c r="P34" s="463">
        <v>9</v>
      </c>
      <c r="Q34" s="468" t="s">
        <v>5229</v>
      </c>
      <c r="R34" s="464">
        <f t="shared" si="2"/>
        <v>474552</v>
      </c>
      <c r="S34" s="464">
        <f t="shared" si="3"/>
        <v>331634</v>
      </c>
      <c r="T34" s="464" t="str">
        <f t="shared" si="4"/>
        <v>०</v>
      </c>
      <c r="U34" s="465">
        <f t="shared" si="5"/>
        <v>806186</v>
      </c>
      <c r="V34" s="466">
        <f t="shared" si="6"/>
        <v>58.863835392824981</v>
      </c>
    </row>
    <row r="35" spans="1:22" ht="18">
      <c r="A35" s="248" t="s">
        <v>3276</v>
      </c>
      <c r="B35" s="249" t="s">
        <v>231</v>
      </c>
      <c r="C35" s="249" t="s">
        <v>3238</v>
      </c>
      <c r="D35" s="249" t="s">
        <v>3277</v>
      </c>
      <c r="E35" s="453">
        <v>311414</v>
      </c>
      <c r="F35" s="453">
        <v>137116</v>
      </c>
      <c r="G35" s="453" t="s">
        <v>1176</v>
      </c>
      <c r="H35" s="453">
        <v>448530</v>
      </c>
      <c r="I35" s="453">
        <v>197622</v>
      </c>
      <c r="J35" s="453">
        <v>123181</v>
      </c>
      <c r="K35" s="453" t="s">
        <v>1176</v>
      </c>
      <c r="L35" s="453">
        <v>320803</v>
      </c>
      <c r="M35" s="454">
        <v>127726</v>
      </c>
      <c r="P35" s="463">
        <v>10</v>
      </c>
      <c r="Q35" s="468" t="s">
        <v>5259</v>
      </c>
      <c r="R35" s="464">
        <f t="shared" si="2"/>
        <v>340213</v>
      </c>
      <c r="S35" s="464">
        <f t="shared" si="3"/>
        <v>774853</v>
      </c>
      <c r="T35" s="464">
        <f t="shared" si="4"/>
        <v>1079606</v>
      </c>
      <c r="U35" s="465">
        <f t="shared" si="5"/>
        <v>2194672</v>
      </c>
      <c r="V35" s="466">
        <f t="shared" si="6"/>
        <v>15.501769740535259</v>
      </c>
    </row>
    <row r="36" spans="1:22">
      <c r="A36" s="248" t="s">
        <v>5552</v>
      </c>
      <c r="B36" s="249" t="s">
        <v>1061</v>
      </c>
      <c r="C36" s="249" t="s">
        <v>5461</v>
      </c>
      <c r="D36" s="249" t="s">
        <v>5553</v>
      </c>
      <c r="E36" s="453">
        <v>307763</v>
      </c>
      <c r="F36" s="453">
        <v>959943</v>
      </c>
      <c r="G36" s="453">
        <v>1260256</v>
      </c>
      <c r="H36" s="453">
        <v>2527963</v>
      </c>
      <c r="I36" s="453">
        <v>314443</v>
      </c>
      <c r="J36" s="453">
        <v>925923</v>
      </c>
      <c r="K36" s="453" t="s">
        <v>1176</v>
      </c>
      <c r="L36" s="453">
        <v>1240367</v>
      </c>
      <c r="M36" s="454">
        <v>1287595</v>
      </c>
    </row>
    <row r="37" spans="1:22">
      <c r="A37" s="248" t="s">
        <v>5659</v>
      </c>
      <c r="B37" s="249" t="s">
        <v>490</v>
      </c>
      <c r="C37" s="249" t="s">
        <v>5573</v>
      </c>
      <c r="D37" s="249" t="s">
        <v>5660</v>
      </c>
      <c r="E37" s="453">
        <v>300877</v>
      </c>
      <c r="F37" s="453">
        <v>78034</v>
      </c>
      <c r="G37" s="453" t="s">
        <v>1176</v>
      </c>
      <c r="H37" s="453">
        <v>378911</v>
      </c>
      <c r="I37" s="453">
        <v>138308</v>
      </c>
      <c r="J37" s="453">
        <v>93112</v>
      </c>
      <c r="K37" s="453" t="s">
        <v>1176</v>
      </c>
      <c r="L37" s="453">
        <v>231420</v>
      </c>
      <c r="M37" s="454">
        <v>147490</v>
      </c>
    </row>
    <row r="38" spans="1:22">
      <c r="A38" s="248" t="s">
        <v>5472</v>
      </c>
      <c r="B38" s="249" t="s">
        <v>1061</v>
      </c>
      <c r="C38" s="249" t="s">
        <v>5461</v>
      </c>
      <c r="D38" s="249" t="s">
        <v>5473</v>
      </c>
      <c r="E38" s="453">
        <v>279512</v>
      </c>
      <c r="F38" s="453">
        <v>651092</v>
      </c>
      <c r="G38" s="453">
        <v>441364</v>
      </c>
      <c r="H38" s="453">
        <v>1371969</v>
      </c>
      <c r="I38" s="453">
        <v>222650</v>
      </c>
      <c r="J38" s="453">
        <v>889706</v>
      </c>
      <c r="K38" s="453" t="s">
        <v>1176</v>
      </c>
      <c r="L38" s="453">
        <v>1112356</v>
      </c>
      <c r="M38" s="454">
        <v>259613</v>
      </c>
      <c r="V38">
        <v>10</v>
      </c>
    </row>
    <row r="39" spans="1:22">
      <c r="A39" s="248" t="s">
        <v>5410</v>
      </c>
      <c r="B39" s="249" t="s">
        <v>1061</v>
      </c>
      <c r="C39" s="249" t="s">
        <v>5400</v>
      </c>
      <c r="D39" s="249" t="s">
        <v>5411</v>
      </c>
      <c r="E39" s="453">
        <v>277248</v>
      </c>
      <c r="F39" s="453">
        <v>954321</v>
      </c>
      <c r="G39" s="453">
        <v>1056527</v>
      </c>
      <c r="H39" s="453">
        <v>2288097</v>
      </c>
      <c r="I39" s="453">
        <v>270719</v>
      </c>
      <c r="J39" s="453">
        <v>507598</v>
      </c>
      <c r="K39" s="453" t="s">
        <v>1176</v>
      </c>
      <c r="L39" s="453">
        <v>778317</v>
      </c>
      <c r="M39" s="454">
        <v>1509779</v>
      </c>
    </row>
    <row r="40" spans="1:22">
      <c r="A40" s="248" t="s">
        <v>3258</v>
      </c>
      <c r="B40" s="249" t="s">
        <v>231</v>
      </c>
      <c r="C40" s="249" t="s">
        <v>3238</v>
      </c>
      <c r="D40" s="249" t="s">
        <v>3259</v>
      </c>
      <c r="E40" s="453">
        <v>267043</v>
      </c>
      <c r="F40" s="453">
        <v>116568</v>
      </c>
      <c r="G40" s="453" t="s">
        <v>1176</v>
      </c>
      <c r="H40" s="453">
        <v>383612</v>
      </c>
      <c r="I40" s="453">
        <v>245847</v>
      </c>
      <c r="J40" s="453">
        <v>119374</v>
      </c>
      <c r="K40" s="453" t="s">
        <v>1176</v>
      </c>
      <c r="L40" s="453">
        <v>365222</v>
      </c>
      <c r="M40" s="454">
        <v>18390</v>
      </c>
    </row>
    <row r="41" spans="1:22">
      <c r="A41" s="248" t="s">
        <v>7248</v>
      </c>
      <c r="B41" s="249" t="s">
        <v>577</v>
      </c>
      <c r="C41" s="249" t="s">
        <v>7238</v>
      </c>
      <c r="D41" s="249" t="s">
        <v>7249</v>
      </c>
      <c r="E41" s="453">
        <v>260110</v>
      </c>
      <c r="F41" s="453">
        <v>383965</v>
      </c>
      <c r="G41" s="453">
        <v>85659</v>
      </c>
      <c r="H41" s="453">
        <v>729736</v>
      </c>
      <c r="I41" s="453">
        <v>338092</v>
      </c>
      <c r="J41" s="453">
        <v>346744</v>
      </c>
      <c r="K41" s="453" t="s">
        <v>1176</v>
      </c>
      <c r="L41" s="453">
        <v>684837</v>
      </c>
      <c r="M41" s="454">
        <v>44899</v>
      </c>
    </row>
    <row r="42" spans="1:22">
      <c r="A42" s="248" t="s">
        <v>5389</v>
      </c>
      <c r="B42" s="249" t="s">
        <v>1061</v>
      </c>
      <c r="C42" s="249" t="s">
        <v>5358</v>
      </c>
      <c r="D42" s="249" t="s">
        <v>5390</v>
      </c>
      <c r="E42" s="453">
        <v>258866</v>
      </c>
      <c r="F42" s="453">
        <v>903139</v>
      </c>
      <c r="G42" s="453">
        <v>553084</v>
      </c>
      <c r="H42" s="453">
        <v>1715091</v>
      </c>
      <c r="I42" s="453">
        <v>266696</v>
      </c>
      <c r="J42" s="453">
        <v>632507</v>
      </c>
      <c r="K42" s="453" t="s">
        <v>1176</v>
      </c>
      <c r="L42" s="453">
        <v>899204</v>
      </c>
      <c r="M42" s="454">
        <v>815886</v>
      </c>
    </row>
    <row r="43" spans="1:22">
      <c r="A43" s="248" t="s">
        <v>4266</v>
      </c>
      <c r="B43" s="249" t="s">
        <v>231</v>
      </c>
      <c r="C43" s="249" t="s">
        <v>4256</v>
      </c>
      <c r="D43" s="249" t="s">
        <v>4267</v>
      </c>
      <c r="E43" s="453">
        <v>251085</v>
      </c>
      <c r="F43" s="453">
        <v>97275</v>
      </c>
      <c r="G43" s="453" t="s">
        <v>1176</v>
      </c>
      <c r="H43" s="453">
        <v>348360</v>
      </c>
      <c r="I43" s="453">
        <v>179944</v>
      </c>
      <c r="J43" s="453">
        <v>117761</v>
      </c>
      <c r="K43" s="453" t="s">
        <v>1176</v>
      </c>
      <c r="L43" s="453">
        <v>297706</v>
      </c>
      <c r="M43" s="454">
        <v>50653</v>
      </c>
    </row>
    <row r="44" spans="1:22">
      <c r="A44" s="248" t="s">
        <v>6495</v>
      </c>
      <c r="B44" s="249" t="s">
        <v>577</v>
      </c>
      <c r="C44" s="249" t="s">
        <v>6484</v>
      </c>
      <c r="D44" s="249" t="s">
        <v>6496</v>
      </c>
      <c r="E44" s="453">
        <v>247136</v>
      </c>
      <c r="F44" s="453">
        <v>500750</v>
      </c>
      <c r="G44" s="453">
        <v>353637</v>
      </c>
      <c r="H44" s="453">
        <v>1101524</v>
      </c>
      <c r="I44" s="453">
        <v>175616</v>
      </c>
      <c r="J44" s="453">
        <v>544227</v>
      </c>
      <c r="K44" s="453" t="s">
        <v>1176</v>
      </c>
      <c r="L44" s="453">
        <v>719844</v>
      </c>
      <c r="M44" s="454">
        <v>381680</v>
      </c>
    </row>
    <row r="45" spans="1:22">
      <c r="A45" s="248" t="s">
        <v>2955</v>
      </c>
      <c r="B45" s="249" t="s">
        <v>919</v>
      </c>
      <c r="C45" s="249" t="s">
        <v>2945</v>
      </c>
      <c r="D45" s="249" t="s">
        <v>2956</v>
      </c>
      <c r="E45" s="453">
        <v>244996</v>
      </c>
      <c r="F45" s="453">
        <v>376361</v>
      </c>
      <c r="G45" s="453">
        <v>122574</v>
      </c>
      <c r="H45" s="453">
        <v>743933</v>
      </c>
      <c r="I45" s="453">
        <v>412734</v>
      </c>
      <c r="J45" s="453">
        <v>211273</v>
      </c>
      <c r="K45" s="453">
        <v>30913</v>
      </c>
      <c r="L45" s="453">
        <v>654921</v>
      </c>
      <c r="M45" s="454">
        <v>89012</v>
      </c>
    </row>
    <row r="46" spans="1:22">
      <c r="A46" s="248" t="s">
        <v>5357</v>
      </c>
      <c r="B46" s="249" t="s">
        <v>1061</v>
      </c>
      <c r="C46" s="249" t="s">
        <v>5358</v>
      </c>
      <c r="D46" s="249" t="s">
        <v>5359</v>
      </c>
      <c r="E46" s="453">
        <v>239524</v>
      </c>
      <c r="F46" s="453">
        <v>828656</v>
      </c>
      <c r="G46" s="453">
        <v>459412</v>
      </c>
      <c r="H46" s="453">
        <v>1527593</v>
      </c>
      <c r="I46" s="453">
        <v>244567</v>
      </c>
      <c r="J46" s="453">
        <v>688884</v>
      </c>
      <c r="K46" s="453" t="s">
        <v>1176</v>
      </c>
      <c r="L46" s="453">
        <v>933452</v>
      </c>
      <c r="M46" s="454">
        <v>594141</v>
      </c>
    </row>
    <row r="47" spans="1:22">
      <c r="A47" s="248" t="s">
        <v>5542</v>
      </c>
      <c r="B47" s="249" t="s">
        <v>1061</v>
      </c>
      <c r="C47" s="249" t="s">
        <v>5461</v>
      </c>
      <c r="D47" s="249" t="s">
        <v>5543</v>
      </c>
      <c r="E47" s="453">
        <v>238106</v>
      </c>
      <c r="F47" s="453">
        <v>559291</v>
      </c>
      <c r="G47" s="453">
        <v>227700</v>
      </c>
      <c r="H47" s="453">
        <v>1025098</v>
      </c>
      <c r="I47" s="453">
        <v>180714</v>
      </c>
      <c r="J47" s="453">
        <v>762630</v>
      </c>
      <c r="K47" s="453" t="s">
        <v>1176</v>
      </c>
      <c r="L47" s="453">
        <v>943345</v>
      </c>
      <c r="M47" s="454">
        <v>81753</v>
      </c>
    </row>
    <row r="48" spans="1:22">
      <c r="A48" s="248" t="s">
        <v>7348</v>
      </c>
      <c r="B48" s="249" t="s">
        <v>577</v>
      </c>
      <c r="C48" s="249" t="s">
        <v>7338</v>
      </c>
      <c r="D48" s="249" t="s">
        <v>7349</v>
      </c>
      <c r="E48" s="453">
        <v>234917</v>
      </c>
      <c r="F48" s="453">
        <v>155390</v>
      </c>
      <c r="G48" s="453">
        <v>136090</v>
      </c>
      <c r="H48" s="453">
        <v>526398</v>
      </c>
      <c r="I48" s="453">
        <v>218035</v>
      </c>
      <c r="J48" s="453">
        <v>206114</v>
      </c>
      <c r="K48" s="453" t="s">
        <v>1176</v>
      </c>
      <c r="L48" s="453">
        <v>424149</v>
      </c>
      <c r="M48" s="454">
        <v>102249</v>
      </c>
    </row>
    <row r="49" spans="1:13">
      <c r="A49" s="248" t="s">
        <v>5512</v>
      </c>
      <c r="B49" s="249" t="s">
        <v>1061</v>
      </c>
      <c r="C49" s="249" t="s">
        <v>5461</v>
      </c>
      <c r="D49" s="249" t="s">
        <v>5513</v>
      </c>
      <c r="E49" s="453">
        <v>232354</v>
      </c>
      <c r="F49" s="453">
        <v>658635</v>
      </c>
      <c r="G49" s="453">
        <v>695541</v>
      </c>
      <c r="H49" s="453">
        <v>1586531</v>
      </c>
      <c r="I49" s="453">
        <v>294150</v>
      </c>
      <c r="J49" s="453">
        <v>524964</v>
      </c>
      <c r="K49" s="453" t="s">
        <v>1176</v>
      </c>
      <c r="L49" s="453">
        <v>819115</v>
      </c>
      <c r="M49" s="454">
        <v>767416</v>
      </c>
    </row>
    <row r="50" spans="1:13">
      <c r="A50" s="248" t="s">
        <v>2944</v>
      </c>
      <c r="B50" s="249" t="s">
        <v>919</v>
      </c>
      <c r="C50" s="249" t="s">
        <v>2945</v>
      </c>
      <c r="D50" s="249" t="s">
        <v>2946</v>
      </c>
      <c r="E50" s="453">
        <v>231689</v>
      </c>
      <c r="F50" s="453">
        <v>449580</v>
      </c>
      <c r="G50" s="453">
        <v>376581</v>
      </c>
      <c r="H50" s="453">
        <v>1057850</v>
      </c>
      <c r="I50" s="453">
        <v>375893</v>
      </c>
      <c r="J50" s="453">
        <v>620202</v>
      </c>
      <c r="K50" s="453" t="s">
        <v>1176</v>
      </c>
      <c r="L50" s="453">
        <v>996096</v>
      </c>
      <c r="M50" s="454">
        <v>61753</v>
      </c>
    </row>
    <row r="51" spans="1:13">
      <c r="A51" s="248" t="s">
        <v>4669</v>
      </c>
      <c r="B51" s="249" t="s">
        <v>1061</v>
      </c>
      <c r="C51" s="249" t="s">
        <v>4648</v>
      </c>
      <c r="D51" s="249" t="s">
        <v>4670</v>
      </c>
      <c r="E51" s="453">
        <v>228525</v>
      </c>
      <c r="F51" s="453">
        <v>233653</v>
      </c>
      <c r="G51" s="453">
        <v>304902</v>
      </c>
      <c r="H51" s="453">
        <v>767081</v>
      </c>
      <c r="I51" s="453">
        <v>276101</v>
      </c>
      <c r="J51" s="453">
        <v>489980</v>
      </c>
      <c r="K51" s="453">
        <v>3000</v>
      </c>
      <c r="L51" s="453">
        <v>769082</v>
      </c>
      <c r="M51" s="454">
        <v>-2000</v>
      </c>
    </row>
    <row r="52" spans="1:13">
      <c r="A52" s="248" t="s">
        <v>5492</v>
      </c>
      <c r="B52" s="249" t="s">
        <v>1061</v>
      </c>
      <c r="C52" s="249" t="s">
        <v>5461</v>
      </c>
      <c r="D52" s="249" t="s">
        <v>5493</v>
      </c>
      <c r="E52" s="453">
        <v>220274</v>
      </c>
      <c r="F52" s="453">
        <v>548471</v>
      </c>
      <c r="G52" s="453">
        <v>543270</v>
      </c>
      <c r="H52" s="453">
        <v>1312016</v>
      </c>
      <c r="I52" s="453">
        <v>410527</v>
      </c>
      <c r="J52" s="453">
        <v>568479</v>
      </c>
      <c r="K52" s="453" t="s">
        <v>1176</v>
      </c>
      <c r="L52" s="453">
        <v>979007</v>
      </c>
      <c r="M52" s="454">
        <v>333008</v>
      </c>
    </row>
    <row r="53" spans="1:13">
      <c r="A53" s="248" t="s">
        <v>8958</v>
      </c>
      <c r="B53" s="249" t="s">
        <v>1082</v>
      </c>
      <c r="C53" s="249" t="s">
        <v>8959</v>
      </c>
      <c r="D53" s="249" t="s">
        <v>8960</v>
      </c>
      <c r="E53" s="453">
        <v>219778</v>
      </c>
      <c r="F53" s="453">
        <v>470467</v>
      </c>
      <c r="G53" s="453">
        <v>204889</v>
      </c>
      <c r="H53" s="453">
        <v>895135</v>
      </c>
      <c r="I53" s="453">
        <v>334337</v>
      </c>
      <c r="J53" s="453">
        <v>260559</v>
      </c>
      <c r="K53" s="453" t="s">
        <v>1176</v>
      </c>
      <c r="L53" s="453">
        <v>594896</v>
      </c>
      <c r="M53" s="454">
        <v>300238</v>
      </c>
    </row>
    <row r="54" spans="1:13">
      <c r="A54" s="248" t="s">
        <v>5502</v>
      </c>
      <c r="B54" s="249" t="s">
        <v>1061</v>
      </c>
      <c r="C54" s="249" t="s">
        <v>5461</v>
      </c>
      <c r="D54" s="249" t="s">
        <v>5503</v>
      </c>
      <c r="E54" s="453">
        <v>217418</v>
      </c>
      <c r="F54" s="453">
        <v>632413</v>
      </c>
      <c r="G54" s="453">
        <v>480119</v>
      </c>
      <c r="H54" s="453">
        <v>1329952</v>
      </c>
      <c r="I54" s="453">
        <v>354167</v>
      </c>
      <c r="J54" s="453">
        <v>724182</v>
      </c>
      <c r="K54" s="453" t="s">
        <v>1176</v>
      </c>
      <c r="L54" s="453">
        <v>1078349</v>
      </c>
      <c r="M54" s="454">
        <v>251602</v>
      </c>
    </row>
    <row r="55" spans="1:13">
      <c r="A55" s="248" t="s">
        <v>5379</v>
      </c>
      <c r="B55" s="249" t="s">
        <v>1061</v>
      </c>
      <c r="C55" s="249" t="s">
        <v>5358</v>
      </c>
      <c r="D55" s="249" t="s">
        <v>5380</v>
      </c>
      <c r="E55" s="453">
        <v>217014</v>
      </c>
      <c r="F55" s="453">
        <v>430182</v>
      </c>
      <c r="G55" s="453">
        <v>366874</v>
      </c>
      <c r="H55" s="453">
        <v>1014071</v>
      </c>
      <c r="I55" s="453">
        <v>186866</v>
      </c>
      <c r="J55" s="453">
        <v>363157</v>
      </c>
      <c r="K55" s="453" t="s">
        <v>1176</v>
      </c>
      <c r="L55" s="453">
        <v>550024</v>
      </c>
      <c r="M55" s="454">
        <v>464047</v>
      </c>
    </row>
    <row r="56" spans="1:13">
      <c r="A56" s="248" t="s">
        <v>5611</v>
      </c>
      <c r="B56" s="249" t="s">
        <v>490</v>
      </c>
      <c r="C56" s="249" t="s">
        <v>5573</v>
      </c>
      <c r="D56" s="249" t="s">
        <v>5612</v>
      </c>
      <c r="E56" s="453">
        <v>213985</v>
      </c>
      <c r="F56" s="453">
        <v>80867</v>
      </c>
      <c r="G56" s="453" t="s">
        <v>1176</v>
      </c>
      <c r="H56" s="453">
        <v>294852</v>
      </c>
      <c r="I56" s="453">
        <v>125655</v>
      </c>
      <c r="J56" s="453">
        <v>70923</v>
      </c>
      <c r="K56" s="453" t="s">
        <v>1176</v>
      </c>
      <c r="L56" s="453">
        <v>196578</v>
      </c>
      <c r="M56" s="454">
        <v>98274</v>
      </c>
    </row>
    <row r="57" spans="1:13">
      <c r="A57" s="248" t="s">
        <v>4131</v>
      </c>
      <c r="B57" s="249" t="s">
        <v>231</v>
      </c>
      <c r="C57" s="249" t="s">
        <v>4101</v>
      </c>
      <c r="D57" s="249" t="s">
        <v>4132</v>
      </c>
      <c r="E57" s="453">
        <v>208166</v>
      </c>
      <c r="F57" s="453">
        <v>287596</v>
      </c>
      <c r="G57" s="453" t="s">
        <v>1176</v>
      </c>
      <c r="H57" s="453">
        <v>495763</v>
      </c>
      <c r="I57" s="453">
        <v>185768</v>
      </c>
      <c r="J57" s="453">
        <v>231698</v>
      </c>
      <c r="K57" s="453" t="s">
        <v>1176</v>
      </c>
      <c r="L57" s="453">
        <v>417466</v>
      </c>
      <c r="M57" s="454">
        <v>78296</v>
      </c>
    </row>
    <row r="58" spans="1:13">
      <c r="A58" s="248" t="s">
        <v>4790</v>
      </c>
      <c r="B58" s="249" t="s">
        <v>1061</v>
      </c>
      <c r="C58" s="249" t="s">
        <v>4782</v>
      </c>
      <c r="D58" s="249" t="s">
        <v>4791</v>
      </c>
      <c r="E58" s="453">
        <v>206993</v>
      </c>
      <c r="F58" s="453">
        <v>459175</v>
      </c>
      <c r="G58" s="453">
        <v>100000</v>
      </c>
      <c r="H58" s="453">
        <v>766168</v>
      </c>
      <c r="I58" s="453">
        <v>270240</v>
      </c>
      <c r="J58" s="453">
        <v>211175</v>
      </c>
      <c r="K58" s="453" t="s">
        <v>1176</v>
      </c>
      <c r="L58" s="453">
        <v>481416</v>
      </c>
      <c r="M58" s="454">
        <v>284752</v>
      </c>
    </row>
    <row r="59" spans="1:13">
      <c r="A59" s="248" t="s">
        <v>5482</v>
      </c>
      <c r="B59" s="249" t="s">
        <v>1061</v>
      </c>
      <c r="C59" s="249" t="s">
        <v>5461</v>
      </c>
      <c r="D59" s="249" t="s">
        <v>5483</v>
      </c>
      <c r="E59" s="453">
        <v>205584</v>
      </c>
      <c r="F59" s="453">
        <v>335921</v>
      </c>
      <c r="G59" s="453">
        <v>375387</v>
      </c>
      <c r="H59" s="453">
        <v>916893</v>
      </c>
      <c r="I59" s="453">
        <v>203829</v>
      </c>
      <c r="J59" s="453">
        <v>403724</v>
      </c>
      <c r="K59" s="453" t="s">
        <v>1176</v>
      </c>
      <c r="L59" s="453">
        <v>607553</v>
      </c>
      <c r="M59" s="454">
        <v>309340</v>
      </c>
    </row>
    <row r="60" spans="1:13">
      <c r="A60" s="248" t="s">
        <v>7337</v>
      </c>
      <c r="B60" s="249" t="s">
        <v>577</v>
      </c>
      <c r="C60" s="249" t="s">
        <v>7338</v>
      </c>
      <c r="D60" s="249" t="s">
        <v>7339</v>
      </c>
      <c r="E60" s="453">
        <v>202002</v>
      </c>
      <c r="F60" s="453">
        <v>445045</v>
      </c>
      <c r="G60" s="453">
        <v>246160</v>
      </c>
      <c r="H60" s="453">
        <v>893208</v>
      </c>
      <c r="I60" s="453">
        <v>397305</v>
      </c>
      <c r="J60" s="453">
        <v>176871</v>
      </c>
      <c r="K60" s="453" t="s">
        <v>1176</v>
      </c>
      <c r="L60" s="453">
        <v>574176</v>
      </c>
      <c r="M60" s="454">
        <v>319032</v>
      </c>
    </row>
    <row r="61" spans="1:13">
      <c r="A61" s="248" t="s">
        <v>7237</v>
      </c>
      <c r="B61" s="249" t="s">
        <v>577</v>
      </c>
      <c r="C61" s="249" t="s">
        <v>7238</v>
      </c>
      <c r="D61" s="249" t="s">
        <v>7239</v>
      </c>
      <c r="E61" s="453">
        <v>199675</v>
      </c>
      <c r="F61" s="453">
        <v>480696</v>
      </c>
      <c r="G61" s="453">
        <v>338225</v>
      </c>
      <c r="H61" s="453">
        <v>1018597</v>
      </c>
      <c r="I61" s="453">
        <v>325593</v>
      </c>
      <c r="J61" s="453">
        <v>458738</v>
      </c>
      <c r="K61" s="453" t="s">
        <v>1176</v>
      </c>
      <c r="L61" s="453">
        <v>784331</v>
      </c>
      <c r="M61" s="454">
        <v>234265</v>
      </c>
    </row>
    <row r="62" spans="1:13">
      <c r="A62" s="248" t="s">
        <v>2659</v>
      </c>
      <c r="B62" s="249" t="s">
        <v>919</v>
      </c>
      <c r="C62" s="249" t="s">
        <v>2629</v>
      </c>
      <c r="D62" s="249" t="s">
        <v>2660</v>
      </c>
      <c r="E62" s="453">
        <v>197809</v>
      </c>
      <c r="F62" s="453">
        <v>276447</v>
      </c>
      <c r="G62" s="453">
        <v>109150</v>
      </c>
      <c r="H62" s="453">
        <v>583407</v>
      </c>
      <c r="I62" s="453">
        <v>289609</v>
      </c>
      <c r="J62" s="453">
        <v>266384</v>
      </c>
      <c r="K62" s="453" t="s">
        <v>1176</v>
      </c>
      <c r="L62" s="453">
        <v>555993</v>
      </c>
      <c r="M62" s="454">
        <v>27413</v>
      </c>
    </row>
    <row r="63" spans="1:13">
      <c r="A63" s="248" t="s">
        <v>5219</v>
      </c>
      <c r="B63" s="249" t="s">
        <v>1061</v>
      </c>
      <c r="C63" s="249" t="s">
        <v>5189</v>
      </c>
      <c r="D63" s="249" t="s">
        <v>5220</v>
      </c>
      <c r="E63" s="453">
        <v>196988</v>
      </c>
      <c r="F63" s="453">
        <v>217411</v>
      </c>
      <c r="G63" s="453" t="s">
        <v>1176</v>
      </c>
      <c r="H63" s="453">
        <v>414399</v>
      </c>
      <c r="I63" s="453">
        <v>177412</v>
      </c>
      <c r="J63" s="453">
        <v>170326</v>
      </c>
      <c r="K63" s="453" t="s">
        <v>1176</v>
      </c>
      <c r="L63" s="453">
        <v>347738</v>
      </c>
      <c r="M63" s="454">
        <v>66660</v>
      </c>
    </row>
    <row r="64" spans="1:13">
      <c r="A64" s="248" t="s">
        <v>3095</v>
      </c>
      <c r="B64" s="249" t="s">
        <v>231</v>
      </c>
      <c r="C64" s="249" t="s">
        <v>3066</v>
      </c>
      <c r="D64" s="249" t="s">
        <v>3096</v>
      </c>
      <c r="E64" s="453">
        <v>191188</v>
      </c>
      <c r="F64" s="453">
        <v>75048</v>
      </c>
      <c r="G64" s="453" t="s">
        <v>1176</v>
      </c>
      <c r="H64" s="453">
        <v>266237</v>
      </c>
      <c r="I64" s="453">
        <v>155404</v>
      </c>
      <c r="J64" s="453">
        <v>74281</v>
      </c>
      <c r="K64" s="453" t="s">
        <v>1176</v>
      </c>
      <c r="L64" s="453">
        <v>229686</v>
      </c>
      <c r="M64" s="454">
        <v>36550</v>
      </c>
    </row>
    <row r="65" spans="1:13">
      <c r="A65" s="248" t="s">
        <v>1231</v>
      </c>
      <c r="B65" s="249" t="s">
        <v>919</v>
      </c>
      <c r="C65" s="249" t="s">
        <v>1884</v>
      </c>
      <c r="D65" s="249" t="s">
        <v>1885</v>
      </c>
      <c r="E65" s="453">
        <v>176579</v>
      </c>
      <c r="F65" s="453">
        <v>139343</v>
      </c>
      <c r="G65" s="453">
        <v>34957</v>
      </c>
      <c r="H65" s="453">
        <v>350880</v>
      </c>
      <c r="I65" s="453">
        <v>169948</v>
      </c>
      <c r="J65" s="453">
        <v>182010</v>
      </c>
      <c r="K65" s="453" t="s">
        <v>1176</v>
      </c>
      <c r="L65" s="453">
        <v>351958</v>
      </c>
      <c r="M65" s="454">
        <v>-1078</v>
      </c>
    </row>
    <row r="66" spans="1:13">
      <c r="A66" s="248" t="s">
        <v>8909</v>
      </c>
      <c r="B66" s="249" t="s">
        <v>1082</v>
      </c>
      <c r="C66" s="249" t="s">
        <v>8871</v>
      </c>
      <c r="D66" s="249" t="s">
        <v>8910</v>
      </c>
      <c r="E66" s="453">
        <v>173737</v>
      </c>
      <c r="F66" s="453">
        <v>251422</v>
      </c>
      <c r="G66" s="453">
        <v>100139</v>
      </c>
      <c r="H66" s="453">
        <v>525298</v>
      </c>
      <c r="I66" s="453">
        <v>269685</v>
      </c>
      <c r="J66" s="453">
        <v>109864</v>
      </c>
      <c r="K66" s="453">
        <v>10849</v>
      </c>
      <c r="L66" s="453">
        <v>390400</v>
      </c>
      <c r="M66" s="454">
        <v>134898</v>
      </c>
    </row>
    <row r="67" spans="1:13">
      <c r="A67" s="248" t="s">
        <v>3333</v>
      </c>
      <c r="B67" s="249" t="s">
        <v>231</v>
      </c>
      <c r="C67" s="249" t="s">
        <v>3238</v>
      </c>
      <c r="D67" s="249" t="s">
        <v>3334</v>
      </c>
      <c r="E67" s="453">
        <v>173277</v>
      </c>
      <c r="F67" s="453">
        <v>53893</v>
      </c>
      <c r="G67" s="453" t="s">
        <v>1176</v>
      </c>
      <c r="H67" s="453">
        <v>227170</v>
      </c>
      <c r="I67" s="453">
        <v>126397</v>
      </c>
      <c r="J67" s="453">
        <v>79320</v>
      </c>
      <c r="K67" s="453" t="s">
        <v>1176</v>
      </c>
      <c r="L67" s="453">
        <v>205718</v>
      </c>
      <c r="M67" s="454">
        <v>21452</v>
      </c>
    </row>
    <row r="68" spans="1:13">
      <c r="A68" s="248" t="s">
        <v>6525</v>
      </c>
      <c r="B68" s="249" t="s">
        <v>577</v>
      </c>
      <c r="C68" s="249" t="s">
        <v>6484</v>
      </c>
      <c r="D68" s="249" t="s">
        <v>6526</v>
      </c>
      <c r="E68" s="453">
        <v>168170</v>
      </c>
      <c r="F68" s="453">
        <v>162185</v>
      </c>
      <c r="G68" s="453">
        <v>270821</v>
      </c>
      <c r="H68" s="453">
        <v>601177</v>
      </c>
      <c r="I68" s="453">
        <v>179953</v>
      </c>
      <c r="J68" s="453">
        <v>237478</v>
      </c>
      <c r="K68" s="453" t="s">
        <v>1176</v>
      </c>
      <c r="L68" s="453">
        <v>417431</v>
      </c>
      <c r="M68" s="454">
        <v>183745</v>
      </c>
    </row>
    <row r="69" spans="1:13">
      <c r="A69" s="248" t="s">
        <v>7467</v>
      </c>
      <c r="B69" s="249" t="s">
        <v>577</v>
      </c>
      <c r="C69" s="249" t="s">
        <v>7418</v>
      </c>
      <c r="D69" s="249" t="s">
        <v>7468</v>
      </c>
      <c r="E69" s="453">
        <v>166814</v>
      </c>
      <c r="F69" s="453">
        <v>139387</v>
      </c>
      <c r="G69" s="453" t="s">
        <v>1176</v>
      </c>
      <c r="H69" s="453">
        <v>306202</v>
      </c>
      <c r="I69" s="453">
        <v>123254</v>
      </c>
      <c r="J69" s="453">
        <v>110352</v>
      </c>
      <c r="K69" s="453" t="s">
        <v>1176</v>
      </c>
      <c r="L69" s="453">
        <v>233606</v>
      </c>
      <c r="M69" s="454">
        <v>72595</v>
      </c>
    </row>
    <row r="70" spans="1:13">
      <c r="A70" s="248" t="s">
        <v>5420</v>
      </c>
      <c r="B70" s="249" t="s">
        <v>1061</v>
      </c>
      <c r="C70" s="249" t="s">
        <v>5400</v>
      </c>
      <c r="D70" s="249" t="s">
        <v>5421</v>
      </c>
      <c r="E70" s="453">
        <v>164148</v>
      </c>
      <c r="F70" s="453">
        <v>723764</v>
      </c>
      <c r="G70" s="453">
        <v>1240238</v>
      </c>
      <c r="H70" s="453">
        <v>2128151</v>
      </c>
      <c r="I70" s="453">
        <v>119970</v>
      </c>
      <c r="J70" s="453">
        <v>678693</v>
      </c>
      <c r="K70" s="453" t="s">
        <v>1176</v>
      </c>
      <c r="L70" s="453">
        <v>798664</v>
      </c>
      <c r="M70" s="454">
        <v>1329487</v>
      </c>
    </row>
    <row r="71" spans="1:13">
      <c r="A71" s="248" t="s">
        <v>5592</v>
      </c>
      <c r="B71" s="249" t="s">
        <v>490</v>
      </c>
      <c r="C71" s="249" t="s">
        <v>5573</v>
      </c>
      <c r="D71" s="249" t="s">
        <v>5593</v>
      </c>
      <c r="E71" s="453">
        <v>163997</v>
      </c>
      <c r="F71" s="453">
        <v>66314</v>
      </c>
      <c r="G71" s="453" t="s">
        <v>1176</v>
      </c>
      <c r="H71" s="453">
        <v>230312</v>
      </c>
      <c r="I71" s="453">
        <v>83011</v>
      </c>
      <c r="J71" s="453">
        <v>36712</v>
      </c>
      <c r="K71" s="453" t="s">
        <v>1176</v>
      </c>
      <c r="L71" s="453">
        <v>119723</v>
      </c>
      <c r="M71" s="454">
        <v>110588</v>
      </c>
    </row>
    <row r="72" spans="1:13">
      <c r="A72" s="248" t="s">
        <v>3399</v>
      </c>
      <c r="B72" s="249" t="s">
        <v>231</v>
      </c>
      <c r="C72" s="249" t="s">
        <v>3400</v>
      </c>
      <c r="D72" s="249" t="s">
        <v>3401</v>
      </c>
      <c r="E72" s="453">
        <v>160969</v>
      </c>
      <c r="F72" s="453">
        <v>315390</v>
      </c>
      <c r="G72" s="453">
        <v>312822</v>
      </c>
      <c r="H72" s="453">
        <v>789182</v>
      </c>
      <c r="I72" s="453">
        <v>334736</v>
      </c>
      <c r="J72" s="453">
        <v>50622</v>
      </c>
      <c r="K72" s="453" t="s">
        <v>1176</v>
      </c>
      <c r="L72" s="453">
        <v>385359</v>
      </c>
      <c r="M72" s="454">
        <v>403823</v>
      </c>
    </row>
    <row r="73" spans="1:13">
      <c r="A73" s="248" t="s">
        <v>5209</v>
      </c>
      <c r="B73" s="249" t="s">
        <v>1061</v>
      </c>
      <c r="C73" s="249" t="s">
        <v>5189</v>
      </c>
      <c r="D73" s="249" t="s">
        <v>5210</v>
      </c>
      <c r="E73" s="453">
        <v>160025</v>
      </c>
      <c r="F73" s="453">
        <v>292914</v>
      </c>
      <c r="G73" s="453">
        <v>289955</v>
      </c>
      <c r="H73" s="453">
        <v>742895</v>
      </c>
      <c r="I73" s="453">
        <v>176619</v>
      </c>
      <c r="J73" s="453">
        <v>306130</v>
      </c>
      <c r="K73" s="453" t="s">
        <v>1176</v>
      </c>
      <c r="L73" s="453">
        <v>482749</v>
      </c>
      <c r="M73" s="454">
        <v>260146</v>
      </c>
    </row>
    <row r="74" spans="1:13">
      <c r="A74" s="248" t="s">
        <v>2669</v>
      </c>
      <c r="B74" s="249" t="s">
        <v>919</v>
      </c>
      <c r="C74" s="249" t="s">
        <v>2629</v>
      </c>
      <c r="D74" s="249" t="s">
        <v>2670</v>
      </c>
      <c r="E74" s="453">
        <v>159368</v>
      </c>
      <c r="F74" s="453">
        <v>270825</v>
      </c>
      <c r="G74" s="453">
        <v>45148</v>
      </c>
      <c r="H74" s="453">
        <v>475342</v>
      </c>
      <c r="I74" s="453">
        <v>168590</v>
      </c>
      <c r="J74" s="453">
        <v>192653</v>
      </c>
      <c r="K74" s="453" t="s">
        <v>1176</v>
      </c>
      <c r="L74" s="453">
        <v>361243</v>
      </c>
      <c r="M74" s="454">
        <v>114099</v>
      </c>
    </row>
    <row r="75" spans="1:13">
      <c r="A75" s="248" t="s">
        <v>3799</v>
      </c>
      <c r="B75" s="249" t="s">
        <v>231</v>
      </c>
      <c r="C75" s="249" t="s">
        <v>3729</v>
      </c>
      <c r="D75" s="249" t="s">
        <v>3800</v>
      </c>
      <c r="E75" s="453">
        <v>153589</v>
      </c>
      <c r="F75" s="453">
        <v>145321</v>
      </c>
      <c r="G75" s="453">
        <v>114496</v>
      </c>
      <c r="H75" s="453">
        <v>413407</v>
      </c>
      <c r="I75" s="453">
        <v>129647</v>
      </c>
      <c r="J75" s="453">
        <v>185562</v>
      </c>
      <c r="K75" s="453" t="s">
        <v>1176</v>
      </c>
      <c r="L75" s="453">
        <v>315210</v>
      </c>
      <c r="M75" s="454">
        <v>98196</v>
      </c>
    </row>
    <row r="76" spans="1:13">
      <c r="A76" s="248" t="s">
        <v>3065</v>
      </c>
      <c r="B76" s="249" t="s">
        <v>231</v>
      </c>
      <c r="C76" s="249" t="s">
        <v>3066</v>
      </c>
      <c r="D76" s="249" t="s">
        <v>3067</v>
      </c>
      <c r="E76" s="453">
        <v>152448</v>
      </c>
      <c r="F76" s="453">
        <v>105434</v>
      </c>
      <c r="G76" s="453" t="s">
        <v>1176</v>
      </c>
      <c r="H76" s="453">
        <v>257882</v>
      </c>
      <c r="I76" s="453">
        <v>169262</v>
      </c>
      <c r="J76" s="453">
        <v>19925</v>
      </c>
      <c r="K76" s="453" t="s">
        <v>1176</v>
      </c>
      <c r="L76" s="453">
        <v>189187</v>
      </c>
      <c r="M76" s="454">
        <v>68694</v>
      </c>
    </row>
    <row r="77" spans="1:13">
      <c r="A77" s="248" t="s">
        <v>3660</v>
      </c>
      <c r="B77" s="249" t="s">
        <v>231</v>
      </c>
      <c r="C77" s="249" t="s">
        <v>3581</v>
      </c>
      <c r="D77" s="249" t="s">
        <v>3661</v>
      </c>
      <c r="E77" s="453">
        <v>152220</v>
      </c>
      <c r="F77" s="453">
        <v>96044</v>
      </c>
      <c r="G77" s="453" t="s">
        <v>1176</v>
      </c>
      <c r="H77" s="453">
        <v>248265</v>
      </c>
      <c r="I77" s="453">
        <v>161577</v>
      </c>
      <c r="J77" s="453">
        <v>42440</v>
      </c>
      <c r="K77" s="453" t="s">
        <v>1176</v>
      </c>
      <c r="L77" s="453">
        <v>204018</v>
      </c>
      <c r="M77" s="454">
        <v>44247</v>
      </c>
    </row>
    <row r="78" spans="1:13">
      <c r="A78" s="248" t="s">
        <v>4378</v>
      </c>
      <c r="B78" s="249" t="s">
        <v>231</v>
      </c>
      <c r="C78" s="249" t="s">
        <v>4256</v>
      </c>
      <c r="D78" s="249" t="s">
        <v>4379</v>
      </c>
      <c r="E78" s="453">
        <v>151173</v>
      </c>
      <c r="F78" s="453">
        <v>82792</v>
      </c>
      <c r="G78" s="453" t="s">
        <v>1176</v>
      </c>
      <c r="H78" s="453">
        <v>233966</v>
      </c>
      <c r="I78" s="453">
        <v>127655</v>
      </c>
      <c r="J78" s="453">
        <v>84440</v>
      </c>
      <c r="K78" s="453" t="s">
        <v>1176</v>
      </c>
      <c r="L78" s="453">
        <v>212095</v>
      </c>
      <c r="M78" s="454">
        <v>21870</v>
      </c>
    </row>
    <row r="79" spans="1:13">
      <c r="A79" s="248" t="s">
        <v>2858</v>
      </c>
      <c r="B79" s="249" t="s">
        <v>919</v>
      </c>
      <c r="C79" s="249" t="s">
        <v>2778</v>
      </c>
      <c r="D79" s="249" t="s">
        <v>2859</v>
      </c>
      <c r="E79" s="453">
        <v>147916</v>
      </c>
      <c r="F79" s="453">
        <v>292144</v>
      </c>
      <c r="G79" s="453">
        <v>207911</v>
      </c>
      <c r="H79" s="453">
        <v>647972</v>
      </c>
      <c r="I79" s="453">
        <v>299546</v>
      </c>
      <c r="J79" s="453">
        <v>271476</v>
      </c>
      <c r="K79" s="453" t="s">
        <v>1176</v>
      </c>
      <c r="L79" s="453">
        <v>571023</v>
      </c>
      <c r="M79" s="454">
        <v>76949</v>
      </c>
    </row>
    <row r="80" spans="1:13">
      <c r="A80" s="248" t="s">
        <v>2925</v>
      </c>
      <c r="B80" s="249" t="s">
        <v>919</v>
      </c>
      <c r="C80" s="249" t="s">
        <v>2778</v>
      </c>
      <c r="D80" s="249" t="s">
        <v>2926</v>
      </c>
      <c r="E80" s="453">
        <v>144227</v>
      </c>
      <c r="F80" s="453">
        <v>153935</v>
      </c>
      <c r="G80" s="453" t="s">
        <v>1176</v>
      </c>
      <c r="H80" s="453">
        <v>298163</v>
      </c>
      <c r="I80" s="453">
        <v>113869</v>
      </c>
      <c r="J80" s="453">
        <v>81318</v>
      </c>
      <c r="K80" s="453" t="s">
        <v>1176</v>
      </c>
      <c r="L80" s="453">
        <v>195188</v>
      </c>
      <c r="M80" s="454">
        <v>102975</v>
      </c>
    </row>
    <row r="81" spans="1:13">
      <c r="A81" s="248" t="s">
        <v>5779</v>
      </c>
      <c r="B81" s="249" t="s">
        <v>490</v>
      </c>
      <c r="C81" s="249" t="s">
        <v>5759</v>
      </c>
      <c r="D81" s="249" t="s">
        <v>5780</v>
      </c>
      <c r="E81" s="453">
        <v>136524</v>
      </c>
      <c r="F81" s="453">
        <v>290464</v>
      </c>
      <c r="G81" s="453">
        <v>99240</v>
      </c>
      <c r="H81" s="453">
        <v>526229</v>
      </c>
      <c r="I81" s="453">
        <v>234221</v>
      </c>
      <c r="J81" s="453">
        <v>212458</v>
      </c>
      <c r="K81" s="453" t="s">
        <v>1176</v>
      </c>
      <c r="L81" s="453">
        <v>446680</v>
      </c>
      <c r="M81" s="454">
        <v>79549</v>
      </c>
    </row>
    <row r="82" spans="1:13">
      <c r="A82" s="248" t="s">
        <v>6768</v>
      </c>
      <c r="B82" s="249" t="s">
        <v>577</v>
      </c>
      <c r="C82" s="249" t="s">
        <v>6748</v>
      </c>
      <c r="D82" s="249" t="s">
        <v>6769</v>
      </c>
      <c r="E82" s="453">
        <v>135647</v>
      </c>
      <c r="F82" s="453">
        <v>111343</v>
      </c>
      <c r="G82" s="453">
        <v>875</v>
      </c>
      <c r="H82" s="453">
        <v>247866</v>
      </c>
      <c r="I82" s="453">
        <v>116786</v>
      </c>
      <c r="J82" s="453">
        <v>63910</v>
      </c>
      <c r="K82" s="453" t="s">
        <v>1176</v>
      </c>
      <c r="L82" s="453">
        <v>180696</v>
      </c>
      <c r="M82" s="454">
        <v>67170</v>
      </c>
    </row>
    <row r="83" spans="1:13">
      <c r="A83" s="248" t="s">
        <v>5789</v>
      </c>
      <c r="B83" s="249" t="s">
        <v>490</v>
      </c>
      <c r="C83" s="249" t="s">
        <v>5759</v>
      </c>
      <c r="D83" s="249" t="s">
        <v>5790</v>
      </c>
      <c r="E83" s="453">
        <v>130652</v>
      </c>
      <c r="F83" s="453">
        <v>204389</v>
      </c>
      <c r="G83" s="453">
        <v>172921</v>
      </c>
      <c r="H83" s="453">
        <v>507963</v>
      </c>
      <c r="I83" s="453">
        <v>181711</v>
      </c>
      <c r="J83" s="453">
        <v>229120</v>
      </c>
      <c r="K83" s="453" t="s">
        <v>1176</v>
      </c>
      <c r="L83" s="453">
        <v>410832</v>
      </c>
      <c r="M83" s="454">
        <v>97131</v>
      </c>
    </row>
    <row r="84" spans="1:13">
      <c r="A84" s="248" t="s">
        <v>1033</v>
      </c>
      <c r="B84" s="249" t="s">
        <v>919</v>
      </c>
      <c r="C84" s="249" t="s">
        <v>1740</v>
      </c>
      <c r="D84" s="249" t="s">
        <v>1750</v>
      </c>
      <c r="E84" s="453">
        <v>128778</v>
      </c>
      <c r="F84" s="453">
        <v>52980</v>
      </c>
      <c r="G84" s="453" t="s">
        <v>1176</v>
      </c>
      <c r="H84" s="453">
        <v>181758</v>
      </c>
      <c r="I84" s="453">
        <v>82410</v>
      </c>
      <c r="J84" s="453">
        <v>48790</v>
      </c>
      <c r="K84" s="453" t="s">
        <v>1176</v>
      </c>
      <c r="L84" s="453">
        <v>131200</v>
      </c>
      <c r="M84" s="454">
        <v>50558</v>
      </c>
    </row>
    <row r="85" spans="1:13">
      <c r="A85" s="248" t="s">
        <v>2966</v>
      </c>
      <c r="B85" s="249" t="s">
        <v>919</v>
      </c>
      <c r="C85" s="249" t="s">
        <v>2945</v>
      </c>
      <c r="D85" s="249" t="s">
        <v>2967</v>
      </c>
      <c r="E85" s="453">
        <v>122404</v>
      </c>
      <c r="F85" s="453">
        <v>122688</v>
      </c>
      <c r="G85" s="453">
        <v>1749</v>
      </c>
      <c r="H85" s="453">
        <v>246841</v>
      </c>
      <c r="I85" s="453">
        <v>138671</v>
      </c>
      <c r="J85" s="453">
        <v>131204</v>
      </c>
      <c r="K85" s="453" t="s">
        <v>1176</v>
      </c>
      <c r="L85" s="453">
        <v>269876</v>
      </c>
      <c r="M85" s="454">
        <v>-23034</v>
      </c>
    </row>
    <row r="86" spans="1:13">
      <c r="A86" s="248" t="s">
        <v>8969</v>
      </c>
      <c r="B86" s="249" t="s">
        <v>1082</v>
      </c>
      <c r="C86" s="249" t="s">
        <v>8959</v>
      </c>
      <c r="D86" s="249" t="s">
        <v>8970</v>
      </c>
      <c r="E86" s="453">
        <v>120716</v>
      </c>
      <c r="F86" s="453">
        <v>246879</v>
      </c>
      <c r="G86" s="453">
        <v>260638</v>
      </c>
      <c r="H86" s="453">
        <v>628234</v>
      </c>
      <c r="I86" s="453">
        <v>277745</v>
      </c>
      <c r="J86" s="453">
        <v>186384</v>
      </c>
      <c r="K86" s="453" t="s">
        <v>1176</v>
      </c>
      <c r="L86" s="453">
        <v>464129</v>
      </c>
      <c r="M86" s="454">
        <v>164104</v>
      </c>
    </row>
    <row r="87" spans="1:13">
      <c r="A87" s="248" t="s">
        <v>4809</v>
      </c>
      <c r="B87" s="249" t="s">
        <v>1061</v>
      </c>
      <c r="C87" s="249" t="s">
        <v>4782</v>
      </c>
      <c r="D87" s="249" t="s">
        <v>4810</v>
      </c>
      <c r="E87" s="453">
        <v>120211</v>
      </c>
      <c r="F87" s="453">
        <v>104033</v>
      </c>
      <c r="G87" s="453" t="s">
        <v>1176</v>
      </c>
      <c r="H87" s="453">
        <v>224245</v>
      </c>
      <c r="I87" s="453">
        <v>101823</v>
      </c>
      <c r="J87" s="453">
        <v>103686</v>
      </c>
      <c r="K87" s="453" t="s">
        <v>1176</v>
      </c>
      <c r="L87" s="453">
        <v>205510</v>
      </c>
      <c r="M87" s="454">
        <v>18734</v>
      </c>
    </row>
    <row r="88" spans="1:13">
      <c r="A88" s="248" t="s">
        <v>1124</v>
      </c>
      <c r="B88" s="249" t="s">
        <v>919</v>
      </c>
      <c r="C88" s="249" t="s">
        <v>2629</v>
      </c>
      <c r="D88" s="249" t="s">
        <v>2689</v>
      </c>
      <c r="E88" s="453">
        <v>113295</v>
      </c>
      <c r="F88" s="453">
        <v>320134</v>
      </c>
      <c r="G88" s="453">
        <v>361860</v>
      </c>
      <c r="H88" s="453">
        <v>795290</v>
      </c>
      <c r="I88" s="453">
        <v>241216</v>
      </c>
      <c r="J88" s="453">
        <v>402098</v>
      </c>
      <c r="K88" s="453" t="s">
        <v>1176</v>
      </c>
      <c r="L88" s="453">
        <v>643315</v>
      </c>
      <c r="M88" s="454">
        <v>151975</v>
      </c>
    </row>
    <row r="89" spans="1:13">
      <c r="A89" s="248" t="s">
        <v>7407</v>
      </c>
      <c r="B89" s="249" t="s">
        <v>577</v>
      </c>
      <c r="C89" s="249" t="s">
        <v>7338</v>
      </c>
      <c r="D89" s="249" t="s">
        <v>7408</v>
      </c>
      <c r="E89" s="453">
        <v>112268</v>
      </c>
      <c r="F89" s="453">
        <v>199928</v>
      </c>
      <c r="G89" s="453">
        <v>55892</v>
      </c>
      <c r="H89" s="453">
        <v>368089</v>
      </c>
      <c r="I89" s="453">
        <v>192999</v>
      </c>
      <c r="J89" s="453">
        <v>90248</v>
      </c>
      <c r="K89" s="453" t="s">
        <v>1176</v>
      </c>
      <c r="L89" s="453">
        <v>283247</v>
      </c>
      <c r="M89" s="454">
        <v>84841</v>
      </c>
    </row>
    <row r="90" spans="1:13">
      <c r="A90" s="248" t="s">
        <v>5269</v>
      </c>
      <c r="B90" s="249" t="s">
        <v>1061</v>
      </c>
      <c r="C90" s="249" t="s">
        <v>5258</v>
      </c>
      <c r="D90" s="249" t="s">
        <v>5270</v>
      </c>
      <c r="E90" s="453">
        <v>110141</v>
      </c>
      <c r="F90" s="453">
        <v>200908</v>
      </c>
      <c r="G90" s="453">
        <v>207839</v>
      </c>
      <c r="H90" s="453">
        <v>518889</v>
      </c>
      <c r="I90" s="453">
        <v>180950</v>
      </c>
      <c r="J90" s="453">
        <v>165284</v>
      </c>
      <c r="K90" s="453" t="s">
        <v>1176</v>
      </c>
      <c r="L90" s="453">
        <v>346234</v>
      </c>
      <c r="M90" s="454">
        <v>172655</v>
      </c>
    </row>
    <row r="91" spans="1:13">
      <c r="A91" s="248" t="s">
        <v>2877</v>
      </c>
      <c r="B91" s="249" t="s">
        <v>919</v>
      </c>
      <c r="C91" s="249" t="s">
        <v>2778</v>
      </c>
      <c r="D91" s="249" t="s">
        <v>2878</v>
      </c>
      <c r="E91" s="453">
        <v>106697</v>
      </c>
      <c r="F91" s="453">
        <v>86036</v>
      </c>
      <c r="G91" s="453" t="s">
        <v>1176</v>
      </c>
      <c r="H91" s="453">
        <v>192733</v>
      </c>
      <c r="I91" s="453">
        <v>107795</v>
      </c>
      <c r="J91" s="453">
        <v>95637</v>
      </c>
      <c r="K91" s="453" t="s">
        <v>1176</v>
      </c>
      <c r="L91" s="453">
        <v>203433</v>
      </c>
      <c r="M91" s="454">
        <v>-10699</v>
      </c>
    </row>
    <row r="92" spans="1:13">
      <c r="A92" s="248" t="s">
        <v>5309</v>
      </c>
      <c r="B92" s="249" t="s">
        <v>1061</v>
      </c>
      <c r="C92" s="249" t="s">
        <v>5258</v>
      </c>
      <c r="D92" s="249" t="s">
        <v>5310</v>
      </c>
      <c r="E92" s="453">
        <v>106312</v>
      </c>
      <c r="F92" s="453">
        <v>127755</v>
      </c>
      <c r="G92" s="453">
        <v>30000</v>
      </c>
      <c r="H92" s="453">
        <v>264067</v>
      </c>
      <c r="I92" s="453">
        <v>102047</v>
      </c>
      <c r="J92" s="453">
        <v>88877</v>
      </c>
      <c r="K92" s="453" t="s">
        <v>1176</v>
      </c>
      <c r="L92" s="453">
        <v>190924</v>
      </c>
      <c r="M92" s="454">
        <v>73143</v>
      </c>
    </row>
    <row r="93" spans="1:13">
      <c r="A93" s="248" t="s">
        <v>2976</v>
      </c>
      <c r="B93" s="249" t="s">
        <v>919</v>
      </c>
      <c r="C93" s="249" t="s">
        <v>2945</v>
      </c>
      <c r="D93" s="249" t="s">
        <v>2977</v>
      </c>
      <c r="E93" s="453">
        <v>104779</v>
      </c>
      <c r="F93" s="453">
        <v>106208</v>
      </c>
      <c r="G93" s="453">
        <v>72610</v>
      </c>
      <c r="H93" s="453">
        <v>283598</v>
      </c>
      <c r="I93" s="453">
        <v>182240</v>
      </c>
      <c r="J93" s="453">
        <v>50787</v>
      </c>
      <c r="K93" s="453" t="s">
        <v>1176</v>
      </c>
      <c r="L93" s="453">
        <v>233027</v>
      </c>
      <c r="M93" s="454">
        <v>50570</v>
      </c>
    </row>
    <row r="94" spans="1:13">
      <c r="A94" s="248" t="s">
        <v>4781</v>
      </c>
      <c r="B94" s="249" t="s">
        <v>1061</v>
      </c>
      <c r="C94" s="249" t="s">
        <v>4782</v>
      </c>
      <c r="D94" s="249" t="s">
        <v>4783</v>
      </c>
      <c r="E94" s="453">
        <v>100000</v>
      </c>
      <c r="F94" s="453">
        <v>323680</v>
      </c>
      <c r="G94" s="453">
        <v>100000</v>
      </c>
      <c r="H94" s="453">
        <v>523680</v>
      </c>
      <c r="I94" s="453">
        <v>191650</v>
      </c>
      <c r="J94" s="453">
        <v>204936</v>
      </c>
      <c r="K94" s="453" t="s">
        <v>1176</v>
      </c>
      <c r="L94" s="453">
        <v>396587</v>
      </c>
      <c r="M94" s="454">
        <v>127092</v>
      </c>
    </row>
    <row r="95" spans="1:13">
      <c r="A95" s="248" t="s">
        <v>4207</v>
      </c>
      <c r="B95" s="249" t="s">
        <v>231</v>
      </c>
      <c r="C95" s="249" t="s">
        <v>4101</v>
      </c>
      <c r="D95" s="249" t="s">
        <v>4208</v>
      </c>
      <c r="E95" s="453">
        <v>99158</v>
      </c>
      <c r="F95" s="453">
        <v>64615</v>
      </c>
      <c r="G95" s="453" t="s">
        <v>1176</v>
      </c>
      <c r="H95" s="453">
        <v>163773</v>
      </c>
      <c r="I95" s="453">
        <v>87773</v>
      </c>
      <c r="J95" s="453">
        <v>60619</v>
      </c>
      <c r="K95" s="453" t="s">
        <v>1176</v>
      </c>
      <c r="L95" s="453">
        <v>148392</v>
      </c>
      <c r="M95" s="454">
        <v>15380</v>
      </c>
    </row>
    <row r="96" spans="1:13">
      <c r="A96" s="248" t="s">
        <v>1245</v>
      </c>
      <c r="B96" s="249" t="s">
        <v>919</v>
      </c>
      <c r="C96" s="249" t="s">
        <v>1884</v>
      </c>
      <c r="D96" s="249" t="s">
        <v>1912</v>
      </c>
      <c r="E96" s="453">
        <v>99064</v>
      </c>
      <c r="F96" s="453">
        <v>157191</v>
      </c>
      <c r="G96" s="453">
        <v>166726</v>
      </c>
      <c r="H96" s="453">
        <v>422983</v>
      </c>
      <c r="I96" s="453">
        <v>143766</v>
      </c>
      <c r="J96" s="453">
        <v>115698</v>
      </c>
      <c r="K96" s="453" t="s">
        <v>1176</v>
      </c>
      <c r="L96" s="453">
        <v>259465</v>
      </c>
      <c r="M96" s="454">
        <v>163518</v>
      </c>
    </row>
    <row r="97" spans="1:13">
      <c r="A97" s="248" t="s">
        <v>4275</v>
      </c>
      <c r="B97" s="249" t="s">
        <v>231</v>
      </c>
      <c r="C97" s="249" t="s">
        <v>4256</v>
      </c>
      <c r="D97" s="249" t="s">
        <v>4276</v>
      </c>
      <c r="E97" s="453">
        <v>98627</v>
      </c>
      <c r="F97" s="453">
        <v>71865</v>
      </c>
      <c r="G97" s="453" t="s">
        <v>1176</v>
      </c>
      <c r="H97" s="453">
        <v>170493</v>
      </c>
      <c r="I97" s="453">
        <v>89605</v>
      </c>
      <c r="J97" s="453">
        <v>39844</v>
      </c>
      <c r="K97" s="453" t="s">
        <v>1176</v>
      </c>
      <c r="L97" s="453">
        <v>129449</v>
      </c>
      <c r="M97" s="454">
        <v>41044</v>
      </c>
    </row>
    <row r="98" spans="1:13">
      <c r="A98" s="248" t="s">
        <v>8185</v>
      </c>
      <c r="B98" s="249" t="s">
        <v>688</v>
      </c>
      <c r="C98" s="249" t="s">
        <v>8146</v>
      </c>
      <c r="D98" s="249" t="s">
        <v>8186</v>
      </c>
      <c r="E98" s="453">
        <v>97523</v>
      </c>
      <c r="F98" s="453">
        <v>302979</v>
      </c>
      <c r="G98" s="453">
        <v>400665</v>
      </c>
      <c r="H98" s="453">
        <v>801168</v>
      </c>
      <c r="I98" s="453">
        <v>258298</v>
      </c>
      <c r="J98" s="453">
        <v>163527</v>
      </c>
      <c r="K98" s="453" t="s">
        <v>1176</v>
      </c>
      <c r="L98" s="453">
        <v>421825</v>
      </c>
      <c r="M98" s="454">
        <v>379342</v>
      </c>
    </row>
    <row r="99" spans="1:13">
      <c r="A99" s="248" t="s">
        <v>6085</v>
      </c>
      <c r="B99" s="249" t="s">
        <v>490</v>
      </c>
      <c r="C99" s="249" t="s">
        <v>6068</v>
      </c>
      <c r="D99" s="249" t="s">
        <v>6086</v>
      </c>
      <c r="E99" s="453">
        <v>97032</v>
      </c>
      <c r="F99" s="453">
        <v>116667</v>
      </c>
      <c r="G99" s="453">
        <v>102247</v>
      </c>
      <c r="H99" s="453">
        <v>315946</v>
      </c>
      <c r="I99" s="453">
        <v>136161</v>
      </c>
      <c r="J99" s="453">
        <v>111062</v>
      </c>
      <c r="K99" s="453" t="s">
        <v>1176</v>
      </c>
      <c r="L99" s="453">
        <v>247224</v>
      </c>
      <c r="M99" s="454">
        <v>68722</v>
      </c>
    </row>
    <row r="100" spans="1:13">
      <c r="A100" s="248" t="s">
        <v>7807</v>
      </c>
      <c r="B100" s="249" t="s">
        <v>688</v>
      </c>
      <c r="C100" s="249" t="s">
        <v>7808</v>
      </c>
      <c r="D100" s="249" t="s">
        <v>7809</v>
      </c>
      <c r="E100" s="453">
        <v>96965</v>
      </c>
      <c r="F100" s="453">
        <v>84621</v>
      </c>
      <c r="G100" s="453">
        <v>15258</v>
      </c>
      <c r="H100" s="453">
        <v>196845</v>
      </c>
      <c r="I100" s="453">
        <v>113990</v>
      </c>
      <c r="J100" s="453">
        <v>59407</v>
      </c>
      <c r="K100" s="453" t="s">
        <v>1176</v>
      </c>
      <c r="L100" s="453">
        <v>173397</v>
      </c>
      <c r="M100" s="454">
        <v>23447</v>
      </c>
    </row>
    <row r="101" spans="1:13">
      <c r="A101" s="248" t="s">
        <v>2808</v>
      </c>
      <c r="B101" s="249" t="s">
        <v>919</v>
      </c>
      <c r="C101" s="249" t="s">
        <v>2778</v>
      </c>
      <c r="D101" s="249" t="s">
        <v>2809</v>
      </c>
      <c r="E101" s="453">
        <v>96761</v>
      </c>
      <c r="F101" s="453">
        <v>215031</v>
      </c>
      <c r="G101" s="453">
        <v>172518</v>
      </c>
      <c r="H101" s="453">
        <v>484311</v>
      </c>
      <c r="I101" s="453">
        <v>190769</v>
      </c>
      <c r="J101" s="453">
        <v>232775</v>
      </c>
      <c r="K101" s="453" t="s">
        <v>1176</v>
      </c>
      <c r="L101" s="453">
        <v>423544</v>
      </c>
      <c r="M101" s="454">
        <v>60766</v>
      </c>
    </row>
    <row r="102" spans="1:13">
      <c r="A102" s="248" t="s">
        <v>6334</v>
      </c>
      <c r="B102" s="249" t="s">
        <v>490</v>
      </c>
      <c r="C102" s="249" t="s">
        <v>6335</v>
      </c>
      <c r="D102" s="249" t="s">
        <v>6336</v>
      </c>
      <c r="E102" s="453">
        <v>95512</v>
      </c>
      <c r="F102" s="453">
        <v>203439</v>
      </c>
      <c r="G102" s="453">
        <v>246262</v>
      </c>
      <c r="H102" s="453">
        <v>545214</v>
      </c>
      <c r="I102" s="453">
        <v>337458</v>
      </c>
      <c r="J102" s="453">
        <v>145214</v>
      </c>
      <c r="K102" s="453" t="s">
        <v>1176</v>
      </c>
      <c r="L102" s="453">
        <v>482672</v>
      </c>
      <c r="M102" s="454">
        <v>62542</v>
      </c>
    </row>
    <row r="103" spans="1:13">
      <c r="A103" s="248" t="s">
        <v>6124</v>
      </c>
      <c r="B103" s="249" t="s">
        <v>490</v>
      </c>
      <c r="C103" s="249" t="s">
        <v>6068</v>
      </c>
      <c r="D103" s="249" t="s">
        <v>6125</v>
      </c>
      <c r="E103" s="453">
        <v>95413</v>
      </c>
      <c r="F103" s="453">
        <v>50403</v>
      </c>
      <c r="G103" s="453" t="s">
        <v>1176</v>
      </c>
      <c r="H103" s="453">
        <v>145816</v>
      </c>
      <c r="I103" s="453">
        <v>60862</v>
      </c>
      <c r="J103" s="453">
        <v>56055</v>
      </c>
      <c r="K103" s="453" t="s">
        <v>1176</v>
      </c>
      <c r="L103" s="453">
        <v>116918</v>
      </c>
      <c r="M103" s="454">
        <v>28898</v>
      </c>
    </row>
    <row r="104" spans="1:13">
      <c r="A104" s="248" t="s">
        <v>2679</v>
      </c>
      <c r="B104" s="249" t="s">
        <v>919</v>
      </c>
      <c r="C104" s="249" t="s">
        <v>2629</v>
      </c>
      <c r="D104" s="249" t="s">
        <v>2680</v>
      </c>
      <c r="E104" s="453">
        <v>94950</v>
      </c>
      <c r="F104" s="453">
        <v>167121</v>
      </c>
      <c r="G104" s="453">
        <v>260361</v>
      </c>
      <c r="H104" s="453">
        <v>522432</v>
      </c>
      <c r="I104" s="453">
        <v>160377</v>
      </c>
      <c r="J104" s="453">
        <v>117112</v>
      </c>
      <c r="K104" s="453" t="s">
        <v>1176</v>
      </c>
      <c r="L104" s="453">
        <v>277489</v>
      </c>
      <c r="M104" s="454">
        <v>244943</v>
      </c>
    </row>
    <row r="105" spans="1:13">
      <c r="A105" s="248" t="s">
        <v>2996</v>
      </c>
      <c r="B105" s="249" t="s">
        <v>919</v>
      </c>
      <c r="C105" s="249" t="s">
        <v>2945</v>
      </c>
      <c r="D105" s="249" t="s">
        <v>2997</v>
      </c>
      <c r="E105" s="453">
        <v>93771</v>
      </c>
      <c r="F105" s="453">
        <v>128986</v>
      </c>
      <c r="G105" s="453">
        <v>126033</v>
      </c>
      <c r="H105" s="453">
        <v>348791</v>
      </c>
      <c r="I105" s="453">
        <v>111692</v>
      </c>
      <c r="J105" s="453">
        <v>69512</v>
      </c>
      <c r="K105" s="453" t="s">
        <v>1176</v>
      </c>
      <c r="L105" s="453">
        <v>181204</v>
      </c>
      <c r="M105" s="454">
        <v>167587</v>
      </c>
    </row>
    <row r="106" spans="1:13">
      <c r="A106" s="248" t="s">
        <v>5109</v>
      </c>
      <c r="B106" s="249" t="s">
        <v>1061</v>
      </c>
      <c r="C106" s="249" t="s">
        <v>5062</v>
      </c>
      <c r="D106" s="249" t="s">
        <v>5110</v>
      </c>
      <c r="E106" s="453">
        <v>91204</v>
      </c>
      <c r="F106" s="453">
        <v>95151</v>
      </c>
      <c r="G106" s="453">
        <v>269239</v>
      </c>
      <c r="H106" s="453">
        <v>455596</v>
      </c>
      <c r="I106" s="453">
        <v>122674</v>
      </c>
      <c r="J106" s="453">
        <v>185402</v>
      </c>
      <c r="K106" s="453" t="s">
        <v>1176</v>
      </c>
      <c r="L106" s="453">
        <v>308077</v>
      </c>
      <c r="M106" s="454">
        <v>147518</v>
      </c>
    </row>
    <row r="107" spans="1:13">
      <c r="A107" s="248" t="s">
        <v>4359</v>
      </c>
      <c r="B107" s="249" t="s">
        <v>231</v>
      </c>
      <c r="C107" s="249" t="s">
        <v>4256</v>
      </c>
      <c r="D107" s="249" t="s">
        <v>4360</v>
      </c>
      <c r="E107" s="453">
        <v>91199</v>
      </c>
      <c r="F107" s="453">
        <v>70593</v>
      </c>
      <c r="G107" s="453" t="s">
        <v>1176</v>
      </c>
      <c r="H107" s="453">
        <v>161793</v>
      </c>
      <c r="I107" s="453">
        <v>129566</v>
      </c>
      <c r="J107" s="453">
        <v>17425</v>
      </c>
      <c r="K107" s="453" t="s">
        <v>1176</v>
      </c>
      <c r="L107" s="453">
        <v>146992</v>
      </c>
      <c r="M107" s="454">
        <v>14800</v>
      </c>
    </row>
    <row r="108" spans="1:13">
      <c r="A108" s="248" t="s">
        <v>5247</v>
      </c>
      <c r="B108" s="249" t="s">
        <v>1061</v>
      </c>
      <c r="C108" s="249" t="s">
        <v>5189</v>
      </c>
      <c r="D108" s="249" t="s">
        <v>5248</v>
      </c>
      <c r="E108" s="453">
        <v>90528</v>
      </c>
      <c r="F108" s="453">
        <v>98269</v>
      </c>
      <c r="G108" s="453">
        <v>74807</v>
      </c>
      <c r="H108" s="453">
        <v>263605</v>
      </c>
      <c r="I108" s="453">
        <v>105236</v>
      </c>
      <c r="J108" s="453">
        <v>102604</v>
      </c>
      <c r="K108" s="453" t="s">
        <v>1176</v>
      </c>
      <c r="L108" s="453">
        <v>207840</v>
      </c>
      <c r="M108" s="454">
        <v>55765</v>
      </c>
    </row>
    <row r="109" spans="1:13">
      <c r="A109" s="248" t="s">
        <v>4818</v>
      </c>
      <c r="B109" s="249" t="s">
        <v>1061</v>
      </c>
      <c r="C109" s="249" t="s">
        <v>4782</v>
      </c>
      <c r="D109" s="249" t="s">
        <v>4819</v>
      </c>
      <c r="E109" s="453">
        <v>90000</v>
      </c>
      <c r="F109" s="453">
        <v>88262</v>
      </c>
      <c r="G109" s="453" t="s">
        <v>1176</v>
      </c>
      <c r="H109" s="453">
        <v>178262</v>
      </c>
      <c r="I109" s="453">
        <v>37143</v>
      </c>
      <c r="J109" s="453">
        <v>84527</v>
      </c>
      <c r="K109" s="453" t="s">
        <v>1176</v>
      </c>
      <c r="L109" s="453">
        <v>121671</v>
      </c>
      <c r="M109" s="454">
        <v>56590</v>
      </c>
    </row>
    <row r="110" spans="1:13">
      <c r="A110" s="248" t="s">
        <v>3036</v>
      </c>
      <c r="B110" s="249" t="s">
        <v>919</v>
      </c>
      <c r="C110" s="249" t="s">
        <v>2945</v>
      </c>
      <c r="D110" s="249" t="s">
        <v>3037</v>
      </c>
      <c r="E110" s="453">
        <v>89854</v>
      </c>
      <c r="F110" s="453">
        <v>89122</v>
      </c>
      <c r="G110" s="453" t="s">
        <v>1176</v>
      </c>
      <c r="H110" s="453">
        <v>178976</v>
      </c>
      <c r="I110" s="453">
        <v>119481</v>
      </c>
      <c r="J110" s="453">
        <v>13343</v>
      </c>
      <c r="K110" s="453" t="s">
        <v>1176</v>
      </c>
      <c r="L110" s="453">
        <v>132825</v>
      </c>
      <c r="M110" s="454">
        <v>46151</v>
      </c>
    </row>
    <row r="111" spans="1:13">
      <c r="A111" s="248" t="s">
        <v>3285</v>
      </c>
      <c r="B111" s="249" t="s">
        <v>231</v>
      </c>
      <c r="C111" s="249" t="s">
        <v>3238</v>
      </c>
      <c r="D111" s="249" t="s">
        <v>3286</v>
      </c>
      <c r="E111" s="453">
        <v>88841</v>
      </c>
      <c r="F111" s="453">
        <v>187445</v>
      </c>
      <c r="G111" s="453">
        <v>216176</v>
      </c>
      <c r="H111" s="453">
        <v>492463</v>
      </c>
      <c r="I111" s="453">
        <v>181394</v>
      </c>
      <c r="J111" s="453">
        <v>226956</v>
      </c>
      <c r="K111" s="453" t="s">
        <v>1176</v>
      </c>
      <c r="L111" s="453">
        <v>408351</v>
      </c>
      <c r="M111" s="454">
        <v>84111</v>
      </c>
    </row>
    <row r="112" spans="1:13">
      <c r="A112" s="248" t="s">
        <v>8999</v>
      </c>
      <c r="B112" s="249" t="s">
        <v>1082</v>
      </c>
      <c r="C112" s="249" t="s">
        <v>8959</v>
      </c>
      <c r="D112" s="249" t="s">
        <v>9000</v>
      </c>
      <c r="E112" s="453">
        <v>88539</v>
      </c>
      <c r="F112" s="453">
        <v>170709</v>
      </c>
      <c r="G112" s="453">
        <v>287540</v>
      </c>
      <c r="H112" s="453">
        <v>546789</v>
      </c>
      <c r="I112" s="453">
        <v>206663</v>
      </c>
      <c r="J112" s="453">
        <v>168141</v>
      </c>
      <c r="K112" s="453" t="s">
        <v>1176</v>
      </c>
      <c r="L112" s="453">
        <v>374804</v>
      </c>
      <c r="M112" s="454">
        <v>171984</v>
      </c>
    </row>
    <row r="113" spans="1:13">
      <c r="A113" s="248" t="s">
        <v>3601</v>
      </c>
      <c r="B113" s="249" t="s">
        <v>231</v>
      </c>
      <c r="C113" s="249" t="s">
        <v>3581</v>
      </c>
      <c r="D113" s="249" t="s">
        <v>3602</v>
      </c>
      <c r="E113" s="453">
        <v>87884</v>
      </c>
      <c r="F113" s="453">
        <v>287462</v>
      </c>
      <c r="G113" s="453">
        <v>321220</v>
      </c>
      <c r="H113" s="453">
        <v>696566</v>
      </c>
      <c r="I113" s="453">
        <v>136629</v>
      </c>
      <c r="J113" s="453">
        <v>308592</v>
      </c>
      <c r="K113" s="453" t="s">
        <v>1176</v>
      </c>
      <c r="L113" s="453">
        <v>445221</v>
      </c>
      <c r="M113" s="454">
        <v>251345</v>
      </c>
    </row>
    <row r="114" spans="1:13">
      <c r="A114" s="248" t="s">
        <v>5562</v>
      </c>
      <c r="B114" s="249" t="s">
        <v>1061</v>
      </c>
      <c r="C114" s="249" t="s">
        <v>5461</v>
      </c>
      <c r="D114" s="249" t="s">
        <v>5563</v>
      </c>
      <c r="E114" s="453">
        <v>87854</v>
      </c>
      <c r="F114" s="453">
        <v>447146</v>
      </c>
      <c r="G114" s="453">
        <v>159473</v>
      </c>
      <c r="H114" s="453">
        <v>694474</v>
      </c>
      <c r="I114" s="453">
        <v>205582</v>
      </c>
      <c r="J114" s="453">
        <v>298174</v>
      </c>
      <c r="K114" s="453" t="s">
        <v>1176</v>
      </c>
      <c r="L114" s="453">
        <v>503756</v>
      </c>
      <c r="M114" s="454">
        <v>190717</v>
      </c>
    </row>
    <row r="115" spans="1:13">
      <c r="A115" s="248" t="s">
        <v>2569</v>
      </c>
      <c r="B115" s="249" t="s">
        <v>919</v>
      </c>
      <c r="C115" s="249" t="s">
        <v>2549</v>
      </c>
      <c r="D115" s="249" t="s">
        <v>2570</v>
      </c>
      <c r="E115" s="453">
        <v>87677</v>
      </c>
      <c r="F115" s="453">
        <v>185352</v>
      </c>
      <c r="G115" s="453">
        <v>123976</v>
      </c>
      <c r="H115" s="453">
        <v>397006</v>
      </c>
      <c r="I115" s="453">
        <v>197240</v>
      </c>
      <c r="J115" s="453">
        <v>76996</v>
      </c>
      <c r="K115" s="453" t="s">
        <v>1176</v>
      </c>
      <c r="L115" s="453">
        <v>274237</v>
      </c>
      <c r="M115" s="454">
        <v>122768</v>
      </c>
    </row>
    <row r="116" spans="1:13">
      <c r="A116" s="248" t="s">
        <v>1123</v>
      </c>
      <c r="B116" s="249" t="s">
        <v>919</v>
      </c>
      <c r="C116" s="249" t="s">
        <v>1815</v>
      </c>
      <c r="D116" s="249" t="s">
        <v>1858</v>
      </c>
      <c r="E116" s="453">
        <v>87404</v>
      </c>
      <c r="F116" s="453">
        <v>84233</v>
      </c>
      <c r="G116" s="453" t="s">
        <v>1176</v>
      </c>
      <c r="H116" s="453">
        <v>171637</v>
      </c>
      <c r="I116" s="453">
        <v>107419</v>
      </c>
      <c r="J116" s="453">
        <v>57931</v>
      </c>
      <c r="K116" s="453" t="s">
        <v>1176</v>
      </c>
      <c r="L116" s="453">
        <v>165350</v>
      </c>
      <c r="M116" s="454">
        <v>6286</v>
      </c>
    </row>
    <row r="117" spans="1:13">
      <c r="A117" s="248" t="s">
        <v>6667</v>
      </c>
      <c r="B117" s="249" t="s">
        <v>577</v>
      </c>
      <c r="C117" s="249" t="s">
        <v>6646</v>
      </c>
      <c r="D117" s="249" t="s">
        <v>6668</v>
      </c>
      <c r="E117" s="453">
        <v>86618</v>
      </c>
      <c r="F117" s="453">
        <v>244376</v>
      </c>
      <c r="G117" s="453">
        <v>142130</v>
      </c>
      <c r="H117" s="453">
        <v>473125</v>
      </c>
      <c r="I117" s="453">
        <v>81441</v>
      </c>
      <c r="J117" s="453">
        <v>171000</v>
      </c>
      <c r="K117" s="453" t="s">
        <v>1176</v>
      </c>
      <c r="L117" s="453">
        <v>252441</v>
      </c>
      <c r="M117" s="454">
        <v>220684</v>
      </c>
    </row>
    <row r="118" spans="1:13">
      <c r="A118" s="248" t="s">
        <v>1099</v>
      </c>
      <c r="B118" s="249" t="s">
        <v>919</v>
      </c>
      <c r="C118" s="249" t="s">
        <v>1815</v>
      </c>
      <c r="D118" s="249" t="s">
        <v>1825</v>
      </c>
      <c r="E118" s="453">
        <v>83608</v>
      </c>
      <c r="F118" s="453">
        <v>61989</v>
      </c>
      <c r="G118" s="453" t="s">
        <v>1176</v>
      </c>
      <c r="H118" s="453">
        <v>145597</v>
      </c>
      <c r="I118" s="453">
        <v>65086</v>
      </c>
      <c r="J118" s="453">
        <v>31441</v>
      </c>
      <c r="K118" s="453" t="s">
        <v>1176</v>
      </c>
      <c r="L118" s="453">
        <v>96528</v>
      </c>
      <c r="M118" s="454">
        <v>49069</v>
      </c>
    </row>
    <row r="119" spans="1:13">
      <c r="A119" s="248" t="s">
        <v>4100</v>
      </c>
      <c r="B119" s="249" t="s">
        <v>231</v>
      </c>
      <c r="C119" s="249" t="s">
        <v>4101</v>
      </c>
      <c r="D119" s="249" t="s">
        <v>4102</v>
      </c>
      <c r="E119" s="453">
        <v>80282</v>
      </c>
      <c r="F119" s="453">
        <v>269580</v>
      </c>
      <c r="G119" s="453">
        <v>284048</v>
      </c>
      <c r="H119" s="453">
        <v>633911</v>
      </c>
      <c r="I119" s="453">
        <v>245166</v>
      </c>
      <c r="J119" s="453">
        <v>406461</v>
      </c>
      <c r="K119" s="453" t="s">
        <v>1176</v>
      </c>
      <c r="L119" s="453">
        <v>651627</v>
      </c>
      <c r="M119" s="454">
        <v>-17715</v>
      </c>
    </row>
    <row r="120" spans="1:13">
      <c r="A120" s="248" t="s">
        <v>6555</v>
      </c>
      <c r="B120" s="249" t="s">
        <v>577</v>
      </c>
      <c r="C120" s="249" t="s">
        <v>6484</v>
      </c>
      <c r="D120" s="249" t="s">
        <v>6556</v>
      </c>
      <c r="E120" s="453">
        <v>79018</v>
      </c>
      <c r="F120" s="453">
        <v>81775</v>
      </c>
      <c r="G120" s="453">
        <v>66000</v>
      </c>
      <c r="H120" s="453">
        <v>226794</v>
      </c>
      <c r="I120" s="453">
        <v>84464</v>
      </c>
      <c r="J120" s="453">
        <v>112513</v>
      </c>
      <c r="K120" s="453" t="s">
        <v>1176</v>
      </c>
      <c r="L120" s="453">
        <v>196978</v>
      </c>
      <c r="M120" s="454">
        <v>29815</v>
      </c>
    </row>
    <row r="121" spans="1:13">
      <c r="A121" s="248" t="s">
        <v>4690</v>
      </c>
      <c r="B121" s="249" t="s">
        <v>1061</v>
      </c>
      <c r="C121" s="249" t="s">
        <v>4648</v>
      </c>
      <c r="D121" s="249" t="s">
        <v>4691</v>
      </c>
      <c r="E121" s="453">
        <v>78912</v>
      </c>
      <c r="F121" s="453">
        <v>376539</v>
      </c>
      <c r="G121" s="453">
        <v>493571</v>
      </c>
      <c r="H121" s="453">
        <v>949024</v>
      </c>
      <c r="I121" s="453">
        <v>238216</v>
      </c>
      <c r="J121" s="453">
        <v>242168</v>
      </c>
      <c r="K121" s="453">
        <v>22800</v>
      </c>
      <c r="L121" s="453">
        <v>503186</v>
      </c>
      <c r="M121" s="454">
        <v>445838</v>
      </c>
    </row>
    <row r="122" spans="1:13">
      <c r="A122" s="248" t="s">
        <v>6828</v>
      </c>
      <c r="B122" s="249" t="s">
        <v>577</v>
      </c>
      <c r="C122" s="249" t="s">
        <v>6748</v>
      </c>
      <c r="D122" s="249" t="s">
        <v>6829</v>
      </c>
      <c r="E122" s="453">
        <v>78093</v>
      </c>
      <c r="F122" s="453">
        <v>74207</v>
      </c>
      <c r="G122" s="453" t="s">
        <v>1176</v>
      </c>
      <c r="H122" s="453">
        <v>152300</v>
      </c>
      <c r="I122" s="453">
        <v>55287</v>
      </c>
      <c r="J122" s="453">
        <v>39243</v>
      </c>
      <c r="K122" s="453" t="s">
        <v>1176</v>
      </c>
      <c r="L122" s="453">
        <v>94530</v>
      </c>
      <c r="M122" s="454">
        <v>57770</v>
      </c>
    </row>
    <row r="123" spans="1:13">
      <c r="A123" s="248" t="s">
        <v>2518</v>
      </c>
      <c r="B123" s="249" t="s">
        <v>919</v>
      </c>
      <c r="C123" s="249" t="s">
        <v>2469</v>
      </c>
      <c r="D123" s="249" t="s">
        <v>2519</v>
      </c>
      <c r="E123" s="453">
        <v>76820</v>
      </c>
      <c r="F123" s="453">
        <v>60831</v>
      </c>
      <c r="G123" s="453">
        <v>1510</v>
      </c>
      <c r="H123" s="453">
        <v>139162</v>
      </c>
      <c r="I123" s="453">
        <v>63050</v>
      </c>
      <c r="J123" s="453">
        <v>21609</v>
      </c>
      <c r="K123" s="453" t="s">
        <v>1176</v>
      </c>
      <c r="L123" s="453">
        <v>84660</v>
      </c>
      <c r="M123" s="454">
        <v>54502</v>
      </c>
    </row>
    <row r="124" spans="1:13">
      <c r="A124" s="248" t="s">
        <v>5101</v>
      </c>
      <c r="B124" s="249" t="s">
        <v>1061</v>
      </c>
      <c r="C124" s="249" t="s">
        <v>5062</v>
      </c>
      <c r="D124" s="249" t="s">
        <v>5102</v>
      </c>
      <c r="E124" s="453">
        <v>76264</v>
      </c>
      <c r="F124" s="453">
        <v>156262</v>
      </c>
      <c r="G124" s="453" t="s">
        <v>1176</v>
      </c>
      <c r="H124" s="453">
        <v>232527</v>
      </c>
      <c r="I124" s="453">
        <v>158539</v>
      </c>
      <c r="J124" s="453">
        <v>51104</v>
      </c>
      <c r="K124" s="453" t="s">
        <v>1176</v>
      </c>
      <c r="L124" s="453">
        <v>209643</v>
      </c>
      <c r="M124" s="454">
        <v>22883</v>
      </c>
    </row>
    <row r="125" spans="1:13">
      <c r="A125" s="248" t="s">
        <v>3180</v>
      </c>
      <c r="B125" s="249" t="s">
        <v>231</v>
      </c>
      <c r="C125" s="249" t="s">
        <v>3066</v>
      </c>
      <c r="D125" s="249" t="s">
        <v>3181</v>
      </c>
      <c r="E125" s="453">
        <v>75849</v>
      </c>
      <c r="F125" s="453">
        <v>74292</v>
      </c>
      <c r="G125" s="453" t="s">
        <v>1176</v>
      </c>
      <c r="H125" s="453">
        <v>150141</v>
      </c>
      <c r="I125" s="453">
        <v>68529</v>
      </c>
      <c r="J125" s="453">
        <v>34743</v>
      </c>
      <c r="K125" s="453" t="s">
        <v>1176</v>
      </c>
      <c r="L125" s="453">
        <v>103272</v>
      </c>
      <c r="M125" s="454">
        <v>46868</v>
      </c>
    </row>
    <row r="126" spans="1:13">
      <c r="A126" s="248" t="s">
        <v>7258</v>
      </c>
      <c r="B126" s="249" t="s">
        <v>577</v>
      </c>
      <c r="C126" s="249" t="s">
        <v>7238</v>
      </c>
      <c r="D126" s="249" t="s">
        <v>7259</v>
      </c>
      <c r="E126" s="453">
        <v>75826</v>
      </c>
      <c r="F126" s="453">
        <v>163020</v>
      </c>
      <c r="G126" s="453">
        <v>334175</v>
      </c>
      <c r="H126" s="453">
        <v>573022</v>
      </c>
      <c r="I126" s="453">
        <v>219783</v>
      </c>
      <c r="J126" s="453">
        <v>161464</v>
      </c>
      <c r="K126" s="453" t="s">
        <v>1176</v>
      </c>
      <c r="L126" s="453">
        <v>381247</v>
      </c>
      <c r="M126" s="454">
        <v>191774</v>
      </c>
    </row>
    <row r="127" spans="1:13">
      <c r="A127" s="248" t="s">
        <v>4741</v>
      </c>
      <c r="B127" s="249" t="s">
        <v>1061</v>
      </c>
      <c r="C127" s="249" t="s">
        <v>4648</v>
      </c>
      <c r="D127" s="249" t="s">
        <v>4742</v>
      </c>
      <c r="E127" s="453">
        <v>75146</v>
      </c>
      <c r="F127" s="453">
        <v>68731</v>
      </c>
      <c r="G127" s="453">
        <v>62400</v>
      </c>
      <c r="H127" s="453">
        <v>206278</v>
      </c>
      <c r="I127" s="453">
        <v>105424</v>
      </c>
      <c r="J127" s="453">
        <v>82066</v>
      </c>
      <c r="K127" s="453" t="s">
        <v>1176</v>
      </c>
      <c r="L127" s="453">
        <v>187491</v>
      </c>
      <c r="M127" s="454">
        <v>18786</v>
      </c>
    </row>
    <row r="128" spans="1:13">
      <c r="A128" s="248" t="s">
        <v>1117</v>
      </c>
      <c r="B128" s="249" t="s">
        <v>919</v>
      </c>
      <c r="C128" s="249" t="s">
        <v>1815</v>
      </c>
      <c r="D128" s="249" t="s">
        <v>1850</v>
      </c>
      <c r="E128" s="453">
        <v>74715</v>
      </c>
      <c r="F128" s="453">
        <v>74680</v>
      </c>
      <c r="G128" s="453" t="s">
        <v>1176</v>
      </c>
      <c r="H128" s="453">
        <v>149395</v>
      </c>
      <c r="I128" s="453">
        <v>85756</v>
      </c>
      <c r="J128" s="453">
        <v>34730</v>
      </c>
      <c r="K128" s="453" t="s">
        <v>1176</v>
      </c>
      <c r="L128" s="453">
        <v>120486</v>
      </c>
      <c r="M128" s="454">
        <v>28909</v>
      </c>
    </row>
    <row r="129" spans="1:13">
      <c r="A129" s="248" t="s">
        <v>4647</v>
      </c>
      <c r="B129" s="249" t="s">
        <v>1061</v>
      </c>
      <c r="C129" s="249" t="s">
        <v>4648</v>
      </c>
      <c r="D129" s="249" t="s">
        <v>4649</v>
      </c>
      <c r="E129" s="453">
        <v>73668</v>
      </c>
      <c r="F129" s="453">
        <v>246008</v>
      </c>
      <c r="G129" s="453">
        <v>86179</v>
      </c>
      <c r="H129" s="453">
        <v>405857</v>
      </c>
      <c r="I129" s="453">
        <v>149784</v>
      </c>
      <c r="J129" s="453">
        <v>154005</v>
      </c>
      <c r="K129" s="453">
        <v>1499</v>
      </c>
      <c r="L129" s="453">
        <v>305289</v>
      </c>
      <c r="M129" s="454">
        <v>100567</v>
      </c>
    </row>
    <row r="130" spans="1:13">
      <c r="A130" s="248" t="s">
        <v>4188</v>
      </c>
      <c r="B130" s="249" t="s">
        <v>231</v>
      </c>
      <c r="C130" s="249" t="s">
        <v>4101</v>
      </c>
      <c r="D130" s="249" t="s">
        <v>4189</v>
      </c>
      <c r="E130" s="453">
        <v>72436</v>
      </c>
      <c r="F130" s="453">
        <v>42372</v>
      </c>
      <c r="G130" s="453" t="s">
        <v>1176</v>
      </c>
      <c r="H130" s="453">
        <v>114809</v>
      </c>
      <c r="I130" s="453">
        <v>92085</v>
      </c>
      <c r="J130" s="453">
        <v>40053</v>
      </c>
      <c r="K130" s="453" t="s">
        <v>1176</v>
      </c>
      <c r="L130" s="453">
        <v>132139</v>
      </c>
      <c r="M130" s="454">
        <v>-17329</v>
      </c>
    </row>
    <row r="131" spans="1:13">
      <c r="A131" s="248" t="s">
        <v>7101</v>
      </c>
      <c r="B131" s="249" t="s">
        <v>577</v>
      </c>
      <c r="C131" s="249" t="s">
        <v>7053</v>
      </c>
      <c r="D131" s="249" t="s">
        <v>7102</v>
      </c>
      <c r="E131" s="453">
        <v>71669</v>
      </c>
      <c r="F131" s="453">
        <v>106300</v>
      </c>
      <c r="G131" s="453" t="s">
        <v>1176</v>
      </c>
      <c r="H131" s="453">
        <v>177970</v>
      </c>
      <c r="I131" s="453">
        <v>83688</v>
      </c>
      <c r="J131" s="453">
        <v>39610</v>
      </c>
      <c r="K131" s="453" t="s">
        <v>1176</v>
      </c>
      <c r="L131" s="453">
        <v>123299</v>
      </c>
      <c r="M131" s="454">
        <v>54671</v>
      </c>
    </row>
    <row r="132" spans="1:13">
      <c r="A132" s="248" t="s">
        <v>6434</v>
      </c>
      <c r="B132" s="249" t="s">
        <v>577</v>
      </c>
      <c r="C132" s="249" t="s">
        <v>6414</v>
      </c>
      <c r="D132" s="249" t="s">
        <v>6435</v>
      </c>
      <c r="E132" s="453">
        <v>71521</v>
      </c>
      <c r="F132" s="453">
        <v>168408</v>
      </c>
      <c r="G132" s="453">
        <v>404006</v>
      </c>
      <c r="H132" s="453">
        <v>643936</v>
      </c>
      <c r="I132" s="453">
        <v>71201</v>
      </c>
      <c r="J132" s="453">
        <v>336773</v>
      </c>
      <c r="K132" s="453" t="s">
        <v>1176</v>
      </c>
      <c r="L132" s="453">
        <v>407974</v>
      </c>
      <c r="M132" s="454">
        <v>235961</v>
      </c>
    </row>
    <row r="133" spans="1:13">
      <c r="A133" s="248" t="s">
        <v>4062</v>
      </c>
      <c r="B133" s="249" t="s">
        <v>231</v>
      </c>
      <c r="C133" s="249" t="s">
        <v>3925</v>
      </c>
      <c r="D133" s="249" t="s">
        <v>4063</v>
      </c>
      <c r="E133" s="453">
        <v>71102</v>
      </c>
      <c r="F133" s="453">
        <v>73960</v>
      </c>
      <c r="G133" s="453" t="s">
        <v>1176</v>
      </c>
      <c r="H133" s="453">
        <v>145063</v>
      </c>
      <c r="I133" s="453">
        <v>102093</v>
      </c>
      <c r="J133" s="453">
        <v>42474</v>
      </c>
      <c r="K133" s="453" t="s">
        <v>1176</v>
      </c>
      <c r="L133" s="453">
        <v>144567</v>
      </c>
      <c r="M133" s="454">
        <v>496</v>
      </c>
    </row>
    <row r="134" spans="1:13">
      <c r="A134" s="248" t="s">
        <v>7983</v>
      </c>
      <c r="B134" s="249" t="s">
        <v>688</v>
      </c>
      <c r="C134" s="249" t="s">
        <v>7973</v>
      </c>
      <c r="D134" s="249" t="s">
        <v>7984</v>
      </c>
      <c r="E134" s="453">
        <v>69720</v>
      </c>
      <c r="F134" s="453">
        <v>96049</v>
      </c>
      <c r="G134" s="453">
        <v>5000</v>
      </c>
      <c r="H134" s="453">
        <v>170770</v>
      </c>
      <c r="I134" s="453">
        <v>138252</v>
      </c>
      <c r="J134" s="453">
        <v>16635</v>
      </c>
      <c r="K134" s="453" t="s">
        <v>1176</v>
      </c>
      <c r="L134" s="453">
        <v>154888</v>
      </c>
      <c r="M134" s="454">
        <v>15882</v>
      </c>
    </row>
    <row r="135" spans="1:13">
      <c r="A135" s="248" t="s">
        <v>2698</v>
      </c>
      <c r="B135" s="249" t="s">
        <v>919</v>
      </c>
      <c r="C135" s="249" t="s">
        <v>2629</v>
      </c>
      <c r="D135" s="249" t="s">
        <v>2699</v>
      </c>
      <c r="E135" s="453">
        <v>69485</v>
      </c>
      <c r="F135" s="453">
        <v>172181</v>
      </c>
      <c r="G135" s="453">
        <v>125568</v>
      </c>
      <c r="H135" s="453">
        <v>367235</v>
      </c>
      <c r="I135" s="453">
        <v>99330</v>
      </c>
      <c r="J135" s="453">
        <v>132799</v>
      </c>
      <c r="K135" s="453" t="s">
        <v>1176</v>
      </c>
      <c r="L135" s="453">
        <v>232130</v>
      </c>
      <c r="M135" s="454">
        <v>135105</v>
      </c>
    </row>
    <row r="136" spans="1:13">
      <c r="A136" s="248" t="s">
        <v>4944</v>
      </c>
      <c r="B136" s="249" t="s">
        <v>1061</v>
      </c>
      <c r="C136" s="249" t="s">
        <v>4945</v>
      </c>
      <c r="D136" s="249" t="s">
        <v>4946</v>
      </c>
      <c r="E136" s="453">
        <v>69295</v>
      </c>
      <c r="F136" s="453">
        <v>184535</v>
      </c>
      <c r="G136" s="453">
        <v>323569</v>
      </c>
      <c r="H136" s="453">
        <v>577400</v>
      </c>
      <c r="I136" s="453">
        <v>280743</v>
      </c>
      <c r="J136" s="453">
        <v>216333</v>
      </c>
      <c r="K136" s="453" t="s">
        <v>1176</v>
      </c>
      <c r="L136" s="453">
        <v>497077</v>
      </c>
      <c r="M136" s="454">
        <v>80323</v>
      </c>
    </row>
    <row r="137" spans="1:13">
      <c r="A137" s="248" t="s">
        <v>2986</v>
      </c>
      <c r="B137" s="249" t="s">
        <v>919</v>
      </c>
      <c r="C137" s="249" t="s">
        <v>2945</v>
      </c>
      <c r="D137" s="249" t="s">
        <v>2987</v>
      </c>
      <c r="E137" s="453">
        <v>68605</v>
      </c>
      <c r="F137" s="453">
        <v>156104</v>
      </c>
      <c r="G137" s="453">
        <v>136037</v>
      </c>
      <c r="H137" s="453">
        <v>360746</v>
      </c>
      <c r="I137" s="453">
        <v>112200</v>
      </c>
      <c r="J137" s="453">
        <v>185999</v>
      </c>
      <c r="K137" s="453" t="s">
        <v>1176</v>
      </c>
      <c r="L137" s="453">
        <v>298200</v>
      </c>
      <c r="M137" s="454">
        <v>62545</v>
      </c>
    </row>
    <row r="138" spans="1:13">
      <c r="A138" s="248" t="s">
        <v>6263</v>
      </c>
      <c r="B138" s="249" t="s">
        <v>490</v>
      </c>
      <c r="C138" s="249" t="s">
        <v>6234</v>
      </c>
      <c r="D138" s="249" t="s">
        <v>6264</v>
      </c>
      <c r="E138" s="453">
        <v>68505</v>
      </c>
      <c r="F138" s="453">
        <v>131241</v>
      </c>
      <c r="G138" s="453">
        <v>143704</v>
      </c>
      <c r="H138" s="453">
        <v>343451</v>
      </c>
      <c r="I138" s="453">
        <v>136847</v>
      </c>
      <c r="J138" s="453">
        <v>93270</v>
      </c>
      <c r="K138" s="453">
        <v>3492</v>
      </c>
      <c r="L138" s="453">
        <v>233610</v>
      </c>
      <c r="M138" s="454">
        <v>109841</v>
      </c>
    </row>
    <row r="139" spans="1:13">
      <c r="A139" s="248" t="s">
        <v>2086</v>
      </c>
      <c r="B139" s="249" t="s">
        <v>919</v>
      </c>
      <c r="C139" s="249" t="s">
        <v>2067</v>
      </c>
      <c r="D139" s="249" t="s">
        <v>2087</v>
      </c>
      <c r="E139" s="453">
        <v>68001</v>
      </c>
      <c r="F139" s="453">
        <v>65949</v>
      </c>
      <c r="G139" s="453">
        <v>125000</v>
      </c>
      <c r="H139" s="453">
        <v>258951</v>
      </c>
      <c r="I139" s="453">
        <v>151956</v>
      </c>
      <c r="J139" s="453">
        <v>50730</v>
      </c>
      <c r="K139" s="453" t="s">
        <v>1176</v>
      </c>
      <c r="L139" s="453">
        <v>202687</v>
      </c>
      <c r="M139" s="454">
        <v>56263</v>
      </c>
    </row>
    <row r="140" spans="1:13">
      <c r="A140" s="248" t="s">
        <v>6345</v>
      </c>
      <c r="B140" s="249" t="s">
        <v>490</v>
      </c>
      <c r="C140" s="249" t="s">
        <v>6335</v>
      </c>
      <c r="D140" s="249" t="s">
        <v>6346</v>
      </c>
      <c r="E140" s="453">
        <v>67604</v>
      </c>
      <c r="F140" s="453">
        <v>199398</v>
      </c>
      <c r="G140" s="453">
        <v>257202</v>
      </c>
      <c r="H140" s="453">
        <v>524205</v>
      </c>
      <c r="I140" s="453">
        <v>189373</v>
      </c>
      <c r="J140" s="453">
        <v>144730</v>
      </c>
      <c r="K140" s="453" t="s">
        <v>1176</v>
      </c>
      <c r="L140" s="453">
        <v>334104</v>
      </c>
      <c r="M140" s="454">
        <v>190101</v>
      </c>
    </row>
    <row r="141" spans="1:13">
      <c r="A141" s="248" t="s">
        <v>6535</v>
      </c>
      <c r="B141" s="249" t="s">
        <v>577</v>
      </c>
      <c r="C141" s="249" t="s">
        <v>6484</v>
      </c>
      <c r="D141" s="249" t="s">
        <v>6536</v>
      </c>
      <c r="E141" s="453">
        <v>67251</v>
      </c>
      <c r="F141" s="453">
        <v>177266</v>
      </c>
      <c r="G141" s="453">
        <v>157712</v>
      </c>
      <c r="H141" s="453">
        <v>402229</v>
      </c>
      <c r="I141" s="453">
        <v>184280</v>
      </c>
      <c r="J141" s="453">
        <v>133718</v>
      </c>
      <c r="K141" s="453" t="s">
        <v>1176</v>
      </c>
      <c r="L141" s="453">
        <v>317998</v>
      </c>
      <c r="M141" s="454">
        <v>84231</v>
      </c>
    </row>
    <row r="142" spans="1:13">
      <c r="A142" s="248" t="s">
        <v>3016</v>
      </c>
      <c r="B142" s="249" t="s">
        <v>919</v>
      </c>
      <c r="C142" s="249" t="s">
        <v>2945</v>
      </c>
      <c r="D142" s="249" t="s">
        <v>3017</v>
      </c>
      <c r="E142" s="453">
        <v>67000</v>
      </c>
      <c r="F142" s="453">
        <v>82126</v>
      </c>
      <c r="G142" s="453">
        <v>15000</v>
      </c>
      <c r="H142" s="453">
        <v>164126</v>
      </c>
      <c r="I142" s="453">
        <v>86527</v>
      </c>
      <c r="J142" s="453">
        <v>48532</v>
      </c>
      <c r="K142" s="453" t="s">
        <v>1176</v>
      </c>
      <c r="L142" s="453">
        <v>135059</v>
      </c>
      <c r="M142" s="454">
        <v>29066</v>
      </c>
    </row>
    <row r="143" spans="1:13">
      <c r="A143" s="248" t="s">
        <v>3305</v>
      </c>
      <c r="B143" s="249" t="s">
        <v>231</v>
      </c>
      <c r="C143" s="249" t="s">
        <v>3238</v>
      </c>
      <c r="D143" s="249" t="s">
        <v>3306</v>
      </c>
      <c r="E143" s="453">
        <v>66835</v>
      </c>
      <c r="F143" s="453">
        <v>75590</v>
      </c>
      <c r="G143" s="453" t="s">
        <v>1176</v>
      </c>
      <c r="H143" s="453">
        <v>142425</v>
      </c>
      <c r="I143" s="453">
        <v>117871</v>
      </c>
      <c r="J143" s="453">
        <v>20782</v>
      </c>
      <c r="K143" s="453" t="s">
        <v>1176</v>
      </c>
      <c r="L143" s="453">
        <v>138653</v>
      </c>
      <c r="M143" s="454">
        <v>3772</v>
      </c>
    </row>
    <row r="144" spans="1:13">
      <c r="A144" s="248" t="s">
        <v>4558</v>
      </c>
      <c r="B144" s="249" t="s">
        <v>1061</v>
      </c>
      <c r="C144" s="249" t="s">
        <v>4559</v>
      </c>
      <c r="D144" s="249" t="s">
        <v>4560</v>
      </c>
      <c r="E144" s="453">
        <v>65705</v>
      </c>
      <c r="F144" s="453">
        <v>303789</v>
      </c>
      <c r="G144" s="453">
        <v>108359</v>
      </c>
      <c r="H144" s="453">
        <v>477854</v>
      </c>
      <c r="I144" s="453">
        <v>294747</v>
      </c>
      <c r="J144" s="453">
        <v>83293</v>
      </c>
      <c r="K144" s="453" t="s">
        <v>1176</v>
      </c>
      <c r="L144" s="453">
        <v>378041</v>
      </c>
      <c r="M144" s="454">
        <v>99813</v>
      </c>
    </row>
    <row r="145" spans="1:13">
      <c r="A145" s="248" t="s">
        <v>5572</v>
      </c>
      <c r="B145" s="249" t="s">
        <v>490</v>
      </c>
      <c r="C145" s="249" t="s">
        <v>5573</v>
      </c>
      <c r="D145" s="249" t="s">
        <v>5574</v>
      </c>
      <c r="E145" s="453">
        <v>64781</v>
      </c>
      <c r="F145" s="453">
        <v>140360</v>
      </c>
      <c r="G145" s="453">
        <v>182426</v>
      </c>
      <c r="H145" s="453">
        <v>387568</v>
      </c>
      <c r="I145" s="453">
        <v>191226</v>
      </c>
      <c r="J145" s="453">
        <v>170136</v>
      </c>
      <c r="K145" s="453" t="s">
        <v>1176</v>
      </c>
      <c r="L145" s="453">
        <v>361362</v>
      </c>
      <c r="M145" s="454">
        <v>26205</v>
      </c>
    </row>
    <row r="146" spans="1:13">
      <c r="A146" s="248" t="s">
        <v>4111</v>
      </c>
      <c r="B146" s="249" t="s">
        <v>231</v>
      </c>
      <c r="C146" s="249" t="s">
        <v>4101</v>
      </c>
      <c r="D146" s="249" t="s">
        <v>4112</v>
      </c>
      <c r="E146" s="453">
        <v>64505</v>
      </c>
      <c r="F146" s="453">
        <v>387254</v>
      </c>
      <c r="G146" s="453">
        <v>647386</v>
      </c>
      <c r="H146" s="453">
        <v>1099146</v>
      </c>
      <c r="I146" s="453">
        <v>312816</v>
      </c>
      <c r="J146" s="453">
        <v>455470</v>
      </c>
      <c r="K146" s="453" t="s">
        <v>1176</v>
      </c>
      <c r="L146" s="453">
        <v>768287</v>
      </c>
      <c r="M146" s="454">
        <v>330859</v>
      </c>
    </row>
    <row r="147" spans="1:13">
      <c r="A147" s="248" t="s">
        <v>6747</v>
      </c>
      <c r="B147" s="249" t="s">
        <v>577</v>
      </c>
      <c r="C147" s="249" t="s">
        <v>6748</v>
      </c>
      <c r="D147" s="249" t="s">
        <v>6749</v>
      </c>
      <c r="E147" s="453">
        <v>64092</v>
      </c>
      <c r="F147" s="453">
        <v>129875</v>
      </c>
      <c r="G147" s="453">
        <v>201248</v>
      </c>
      <c r="H147" s="453">
        <v>395216</v>
      </c>
      <c r="I147" s="453">
        <v>143214</v>
      </c>
      <c r="J147" s="453">
        <v>237525</v>
      </c>
      <c r="K147" s="453" t="s">
        <v>1176</v>
      </c>
      <c r="L147" s="453">
        <v>380739</v>
      </c>
      <c r="M147" s="454">
        <v>14477</v>
      </c>
    </row>
    <row r="148" spans="1:13">
      <c r="A148" s="248" t="s">
        <v>2619</v>
      </c>
      <c r="B148" s="249" t="s">
        <v>919</v>
      </c>
      <c r="C148" s="249" t="s">
        <v>2549</v>
      </c>
      <c r="D148" s="249" t="s">
        <v>2620</v>
      </c>
      <c r="E148" s="453">
        <v>62989</v>
      </c>
      <c r="F148" s="453">
        <v>51916</v>
      </c>
      <c r="G148" s="453" t="s">
        <v>1176</v>
      </c>
      <c r="H148" s="453">
        <v>114905</v>
      </c>
      <c r="I148" s="453">
        <v>75541</v>
      </c>
      <c r="J148" s="453">
        <v>45515</v>
      </c>
      <c r="K148" s="453" t="s">
        <v>1176</v>
      </c>
      <c r="L148" s="453">
        <v>121057</v>
      </c>
      <c r="M148" s="454">
        <v>-6151</v>
      </c>
    </row>
    <row r="149" spans="1:13">
      <c r="A149" s="248" t="s">
        <v>2818</v>
      </c>
      <c r="B149" s="249" t="s">
        <v>919</v>
      </c>
      <c r="C149" s="249" t="s">
        <v>2778</v>
      </c>
      <c r="D149" s="249" t="s">
        <v>2819</v>
      </c>
      <c r="E149" s="453">
        <v>62830</v>
      </c>
      <c r="F149" s="453">
        <v>143845</v>
      </c>
      <c r="G149" s="453">
        <v>166460</v>
      </c>
      <c r="H149" s="453">
        <v>373136</v>
      </c>
      <c r="I149" s="453">
        <v>119058</v>
      </c>
      <c r="J149" s="453">
        <v>138169</v>
      </c>
      <c r="K149" s="453" t="s">
        <v>1176</v>
      </c>
      <c r="L149" s="453">
        <v>257227</v>
      </c>
      <c r="M149" s="454">
        <v>115908</v>
      </c>
    </row>
    <row r="150" spans="1:13">
      <c r="A150" s="248" t="s">
        <v>6505</v>
      </c>
      <c r="B150" s="249" t="s">
        <v>577</v>
      </c>
      <c r="C150" s="249" t="s">
        <v>6484</v>
      </c>
      <c r="D150" s="249" t="s">
        <v>6506</v>
      </c>
      <c r="E150" s="453">
        <v>62305</v>
      </c>
      <c r="F150" s="453">
        <v>215463</v>
      </c>
      <c r="G150" s="453">
        <v>169221</v>
      </c>
      <c r="H150" s="453">
        <v>446990</v>
      </c>
      <c r="I150" s="453">
        <v>208829</v>
      </c>
      <c r="J150" s="453">
        <v>79519</v>
      </c>
      <c r="K150" s="453" t="s">
        <v>1176</v>
      </c>
      <c r="L150" s="453">
        <v>288349</v>
      </c>
      <c r="M150" s="454">
        <v>158640</v>
      </c>
    </row>
    <row r="151" spans="1:13">
      <c r="A151" s="248" t="s">
        <v>2788</v>
      </c>
      <c r="B151" s="249" t="s">
        <v>919</v>
      </c>
      <c r="C151" s="249" t="s">
        <v>2778</v>
      </c>
      <c r="D151" s="249" t="s">
        <v>2789</v>
      </c>
      <c r="E151" s="453">
        <v>61004</v>
      </c>
      <c r="F151" s="453">
        <v>193466</v>
      </c>
      <c r="G151" s="453">
        <v>187716</v>
      </c>
      <c r="H151" s="453">
        <v>442187</v>
      </c>
      <c r="I151" s="453">
        <v>168218</v>
      </c>
      <c r="J151" s="453">
        <v>98648</v>
      </c>
      <c r="K151" s="453" t="s">
        <v>1176</v>
      </c>
      <c r="L151" s="453">
        <v>266866</v>
      </c>
      <c r="M151" s="454">
        <v>175320</v>
      </c>
    </row>
    <row r="152" spans="1:13">
      <c r="A152" s="248" t="s">
        <v>4985</v>
      </c>
      <c r="B152" s="249" t="s">
        <v>1061</v>
      </c>
      <c r="C152" s="249" t="s">
        <v>4945</v>
      </c>
      <c r="D152" s="249" t="s">
        <v>4986</v>
      </c>
      <c r="E152" s="453">
        <v>60899</v>
      </c>
      <c r="F152" s="453">
        <v>41192</v>
      </c>
      <c r="G152" s="453" t="s">
        <v>1176</v>
      </c>
      <c r="H152" s="453">
        <v>102091</v>
      </c>
      <c r="I152" s="453">
        <v>77000</v>
      </c>
      <c r="J152" s="453">
        <v>15271</v>
      </c>
      <c r="K152" s="453" t="s">
        <v>1176</v>
      </c>
      <c r="L152" s="453">
        <v>92271</v>
      </c>
      <c r="M152" s="454">
        <v>9819</v>
      </c>
    </row>
    <row r="153" spans="1:13">
      <c r="A153" s="248" t="s">
        <v>3143</v>
      </c>
      <c r="B153" s="249" t="s">
        <v>231</v>
      </c>
      <c r="C153" s="249" t="s">
        <v>3066</v>
      </c>
      <c r="D153" s="249" t="s">
        <v>3144</v>
      </c>
      <c r="E153" s="453">
        <v>60720</v>
      </c>
      <c r="F153" s="453">
        <v>108545</v>
      </c>
      <c r="G153" s="453" t="s">
        <v>1176</v>
      </c>
      <c r="H153" s="453">
        <v>169265</v>
      </c>
      <c r="I153" s="453">
        <v>117069</v>
      </c>
      <c r="J153" s="453">
        <v>18844</v>
      </c>
      <c r="K153" s="453" t="s">
        <v>1176</v>
      </c>
      <c r="L153" s="453">
        <v>135913</v>
      </c>
      <c r="M153" s="454">
        <v>33351</v>
      </c>
    </row>
    <row r="154" spans="1:13">
      <c r="A154" s="248" t="s">
        <v>2838</v>
      </c>
      <c r="B154" s="249" t="s">
        <v>919</v>
      </c>
      <c r="C154" s="249" t="s">
        <v>2778</v>
      </c>
      <c r="D154" s="249" t="s">
        <v>2839</v>
      </c>
      <c r="E154" s="453">
        <v>58624</v>
      </c>
      <c r="F154" s="453">
        <v>196138</v>
      </c>
      <c r="G154" s="453">
        <v>161282</v>
      </c>
      <c r="H154" s="453">
        <v>416046</v>
      </c>
      <c r="I154" s="453">
        <v>142113</v>
      </c>
      <c r="J154" s="453">
        <v>205637</v>
      </c>
      <c r="K154" s="453" t="s">
        <v>1176</v>
      </c>
      <c r="L154" s="453">
        <v>347751</v>
      </c>
      <c r="M154" s="454">
        <v>68295</v>
      </c>
    </row>
    <row r="155" spans="1:13">
      <c r="A155" s="248" t="s">
        <v>6413</v>
      </c>
      <c r="B155" s="249" t="s">
        <v>577</v>
      </c>
      <c r="C155" s="249" t="s">
        <v>6414</v>
      </c>
      <c r="D155" s="249" t="s">
        <v>6415</v>
      </c>
      <c r="E155" s="453">
        <v>58509</v>
      </c>
      <c r="F155" s="453">
        <v>183373</v>
      </c>
      <c r="G155" s="453">
        <v>99491</v>
      </c>
      <c r="H155" s="453">
        <v>341374</v>
      </c>
      <c r="I155" s="453">
        <v>132930</v>
      </c>
      <c r="J155" s="453">
        <v>129395</v>
      </c>
      <c r="K155" s="453" t="s">
        <v>1176</v>
      </c>
      <c r="L155" s="453">
        <v>262326</v>
      </c>
      <c r="M155" s="454">
        <v>79048</v>
      </c>
    </row>
    <row r="156" spans="1:13">
      <c r="A156" s="248" t="s">
        <v>6424</v>
      </c>
      <c r="B156" s="249" t="s">
        <v>577</v>
      </c>
      <c r="C156" s="249" t="s">
        <v>6414</v>
      </c>
      <c r="D156" s="249" t="s">
        <v>6425</v>
      </c>
      <c r="E156" s="453">
        <v>58227</v>
      </c>
      <c r="F156" s="453">
        <v>177485</v>
      </c>
      <c r="G156" s="453">
        <v>250528</v>
      </c>
      <c r="H156" s="453">
        <v>486240</v>
      </c>
      <c r="I156" s="453">
        <v>168451</v>
      </c>
      <c r="J156" s="453">
        <v>153092</v>
      </c>
      <c r="K156" s="453" t="s">
        <v>1176</v>
      </c>
      <c r="L156" s="453">
        <v>321543</v>
      </c>
      <c r="M156" s="454">
        <v>164696</v>
      </c>
    </row>
    <row r="157" spans="1:13">
      <c r="A157" s="248" t="s">
        <v>5119</v>
      </c>
      <c r="B157" s="249" t="s">
        <v>1061</v>
      </c>
      <c r="C157" s="249" t="s">
        <v>5062</v>
      </c>
      <c r="D157" s="249" t="s">
        <v>5120</v>
      </c>
      <c r="E157" s="453">
        <v>57344</v>
      </c>
      <c r="F157" s="453">
        <v>87464</v>
      </c>
      <c r="G157" s="453" t="s">
        <v>1176</v>
      </c>
      <c r="H157" s="453">
        <v>144809</v>
      </c>
      <c r="I157" s="453">
        <v>42491</v>
      </c>
      <c r="J157" s="453">
        <v>93389</v>
      </c>
      <c r="K157" s="453" t="s">
        <v>1176</v>
      </c>
      <c r="L157" s="453">
        <v>135880</v>
      </c>
      <c r="M157" s="454">
        <v>8928</v>
      </c>
    </row>
    <row r="158" spans="1:13">
      <c r="A158" s="248" t="s">
        <v>4033</v>
      </c>
      <c r="B158" s="249" t="s">
        <v>231</v>
      </c>
      <c r="C158" s="249" t="s">
        <v>3925</v>
      </c>
      <c r="D158" s="249" t="s">
        <v>4034</v>
      </c>
      <c r="E158" s="453">
        <v>56325</v>
      </c>
      <c r="F158" s="453">
        <v>78443</v>
      </c>
      <c r="G158" s="453" t="s">
        <v>1176</v>
      </c>
      <c r="H158" s="453">
        <v>134769</v>
      </c>
      <c r="I158" s="453">
        <v>105672</v>
      </c>
      <c r="J158" s="453">
        <v>9040</v>
      </c>
      <c r="K158" s="453" t="s">
        <v>1176</v>
      </c>
      <c r="L158" s="453">
        <v>114713</v>
      </c>
      <c r="M158" s="454">
        <v>20056</v>
      </c>
    </row>
    <row r="159" spans="1:13">
      <c r="A159" s="248" t="s">
        <v>6473</v>
      </c>
      <c r="B159" s="249" t="s">
        <v>577</v>
      </c>
      <c r="C159" s="249" t="s">
        <v>6414</v>
      </c>
      <c r="D159" s="249" t="s">
        <v>6474</v>
      </c>
      <c r="E159" s="453">
        <v>55965</v>
      </c>
      <c r="F159" s="453">
        <v>106827</v>
      </c>
      <c r="G159" s="453">
        <v>49588</v>
      </c>
      <c r="H159" s="453">
        <v>212382</v>
      </c>
      <c r="I159" s="453">
        <v>82990</v>
      </c>
      <c r="J159" s="453">
        <v>37448</v>
      </c>
      <c r="K159" s="453" t="s">
        <v>1176</v>
      </c>
      <c r="L159" s="453">
        <v>120438</v>
      </c>
      <c r="M159" s="454">
        <v>91943</v>
      </c>
    </row>
    <row r="160" spans="1:13">
      <c r="A160" s="248" t="s">
        <v>7896</v>
      </c>
      <c r="B160" s="249" t="s">
        <v>688</v>
      </c>
      <c r="C160" s="249" t="s">
        <v>7897</v>
      </c>
      <c r="D160" s="249" t="s">
        <v>7898</v>
      </c>
      <c r="E160" s="453">
        <v>55383</v>
      </c>
      <c r="F160" s="453">
        <v>85537</v>
      </c>
      <c r="G160" s="453">
        <v>37787</v>
      </c>
      <c r="H160" s="453">
        <v>178707</v>
      </c>
      <c r="I160" s="453">
        <v>125769</v>
      </c>
      <c r="J160" s="453">
        <v>39633</v>
      </c>
      <c r="K160" s="453" t="s">
        <v>1176</v>
      </c>
      <c r="L160" s="453">
        <v>165403</v>
      </c>
      <c r="M160" s="454">
        <v>13304</v>
      </c>
    </row>
    <row r="161" spans="1:13">
      <c r="A161" s="248" t="s">
        <v>3430</v>
      </c>
      <c r="B161" s="249" t="s">
        <v>231</v>
      </c>
      <c r="C161" s="249" t="s">
        <v>3400</v>
      </c>
      <c r="D161" s="249" t="s">
        <v>3431</v>
      </c>
      <c r="E161" s="453">
        <v>55019</v>
      </c>
      <c r="F161" s="453">
        <v>118218</v>
      </c>
      <c r="G161" s="453">
        <v>163184</v>
      </c>
      <c r="H161" s="453">
        <v>336421</v>
      </c>
      <c r="I161" s="453">
        <v>123915</v>
      </c>
      <c r="J161" s="453">
        <v>180647</v>
      </c>
      <c r="K161" s="453" t="s">
        <v>1176</v>
      </c>
      <c r="L161" s="453">
        <v>304562</v>
      </c>
      <c r="M161" s="454">
        <v>31859</v>
      </c>
    </row>
    <row r="162" spans="1:13">
      <c r="A162" s="248" t="s">
        <v>6625</v>
      </c>
      <c r="B162" s="249" t="s">
        <v>577</v>
      </c>
      <c r="C162" s="249" t="s">
        <v>6484</v>
      </c>
      <c r="D162" s="249" t="s">
        <v>6626</v>
      </c>
      <c r="E162" s="453">
        <v>54861</v>
      </c>
      <c r="F162" s="453">
        <v>110976</v>
      </c>
      <c r="G162" s="453">
        <v>54723</v>
      </c>
      <c r="H162" s="453">
        <v>220561</v>
      </c>
      <c r="I162" s="453">
        <v>134455</v>
      </c>
      <c r="J162" s="453">
        <v>61815</v>
      </c>
      <c r="K162" s="453" t="s">
        <v>1176</v>
      </c>
      <c r="L162" s="453">
        <v>196271</v>
      </c>
      <c r="M162" s="454">
        <v>24289</v>
      </c>
    </row>
    <row r="163" spans="1:13">
      <c r="A163" s="248" t="s">
        <v>5799</v>
      </c>
      <c r="B163" s="249" t="s">
        <v>490</v>
      </c>
      <c r="C163" s="249" t="s">
        <v>5759</v>
      </c>
      <c r="D163" s="249" t="s">
        <v>5800</v>
      </c>
      <c r="E163" s="453">
        <v>54763</v>
      </c>
      <c r="F163" s="453">
        <v>83660</v>
      </c>
      <c r="G163" s="453">
        <v>147439</v>
      </c>
      <c r="H163" s="453">
        <v>285863</v>
      </c>
      <c r="I163" s="453">
        <v>96848</v>
      </c>
      <c r="J163" s="453">
        <v>113311</v>
      </c>
      <c r="K163" s="453" t="s">
        <v>1176</v>
      </c>
      <c r="L163" s="453">
        <v>210159</v>
      </c>
      <c r="M163" s="454">
        <v>75703</v>
      </c>
    </row>
    <row r="164" spans="1:13">
      <c r="A164" s="248" t="s">
        <v>2628</v>
      </c>
      <c r="B164" s="249" t="s">
        <v>919</v>
      </c>
      <c r="C164" s="249" t="s">
        <v>2629</v>
      </c>
      <c r="D164" s="249" t="s">
        <v>2630</v>
      </c>
      <c r="E164" s="453">
        <v>54209</v>
      </c>
      <c r="F164" s="453">
        <v>180813</v>
      </c>
      <c r="G164" s="453">
        <v>175403</v>
      </c>
      <c r="H164" s="453">
        <v>410427</v>
      </c>
      <c r="I164" s="453">
        <v>171233</v>
      </c>
      <c r="J164" s="453">
        <v>124936</v>
      </c>
      <c r="K164" s="453">
        <v>4000</v>
      </c>
      <c r="L164" s="453">
        <v>300170</v>
      </c>
      <c r="M164" s="454">
        <v>110257</v>
      </c>
    </row>
    <row r="165" spans="1:13">
      <c r="A165" s="248" t="s">
        <v>8870</v>
      </c>
      <c r="B165" s="249" t="s">
        <v>1082</v>
      </c>
      <c r="C165" s="249" t="s">
        <v>8871</v>
      </c>
      <c r="D165" s="249" t="s">
        <v>8872</v>
      </c>
      <c r="E165" s="453">
        <v>52872</v>
      </c>
      <c r="F165" s="453">
        <v>134996</v>
      </c>
      <c r="G165" s="453">
        <v>184630</v>
      </c>
      <c r="H165" s="453">
        <v>372500</v>
      </c>
      <c r="I165" s="453">
        <v>118751</v>
      </c>
      <c r="J165" s="453">
        <v>137420</v>
      </c>
      <c r="K165" s="453" t="s">
        <v>1176</v>
      </c>
      <c r="L165" s="453">
        <v>256171</v>
      </c>
      <c r="M165" s="454">
        <v>116328</v>
      </c>
    </row>
    <row r="166" spans="1:13">
      <c r="A166" s="248" t="s">
        <v>4121</v>
      </c>
      <c r="B166" s="249" t="s">
        <v>231</v>
      </c>
      <c r="C166" s="249" t="s">
        <v>4101</v>
      </c>
      <c r="D166" s="249" t="s">
        <v>4122</v>
      </c>
      <c r="E166" s="453">
        <v>52656</v>
      </c>
      <c r="F166" s="453">
        <v>135204</v>
      </c>
      <c r="G166" s="453">
        <v>52546</v>
      </c>
      <c r="H166" s="453">
        <v>240407</v>
      </c>
      <c r="I166" s="453">
        <v>105197</v>
      </c>
      <c r="J166" s="453">
        <v>104487</v>
      </c>
      <c r="K166" s="453" t="s">
        <v>1176</v>
      </c>
      <c r="L166" s="453">
        <v>209684</v>
      </c>
      <c r="M166" s="454">
        <v>30723</v>
      </c>
    </row>
    <row r="167" spans="1:13">
      <c r="A167" s="248" t="s">
        <v>6635</v>
      </c>
      <c r="B167" s="249" t="s">
        <v>577</v>
      </c>
      <c r="C167" s="249" t="s">
        <v>6484</v>
      </c>
      <c r="D167" s="249" t="s">
        <v>6636</v>
      </c>
      <c r="E167" s="453">
        <v>52357</v>
      </c>
      <c r="F167" s="453">
        <v>104868</v>
      </c>
      <c r="G167" s="453">
        <v>106475</v>
      </c>
      <c r="H167" s="453">
        <v>263701</v>
      </c>
      <c r="I167" s="453">
        <v>76978</v>
      </c>
      <c r="J167" s="453">
        <v>84824</v>
      </c>
      <c r="K167" s="453" t="s">
        <v>1176</v>
      </c>
      <c r="L167" s="453">
        <v>161802</v>
      </c>
      <c r="M167" s="454">
        <v>101898</v>
      </c>
    </row>
    <row r="168" spans="1:13">
      <c r="A168" s="248" t="s">
        <v>2399</v>
      </c>
      <c r="B168" s="249" t="s">
        <v>919</v>
      </c>
      <c r="C168" s="249" t="s">
        <v>2390</v>
      </c>
      <c r="D168" s="249" t="s">
        <v>2400</v>
      </c>
      <c r="E168" s="453">
        <v>52320</v>
      </c>
      <c r="F168" s="453">
        <v>152514</v>
      </c>
      <c r="G168" s="453">
        <v>25480</v>
      </c>
      <c r="H168" s="453">
        <v>230315</v>
      </c>
      <c r="I168" s="453">
        <v>100638</v>
      </c>
      <c r="J168" s="453">
        <v>52727</v>
      </c>
      <c r="K168" s="453" t="s">
        <v>1176</v>
      </c>
      <c r="L168" s="453">
        <v>153366</v>
      </c>
      <c r="M168" s="454">
        <v>76949</v>
      </c>
    </row>
    <row r="169" spans="1:13">
      <c r="A169" s="248" t="s">
        <v>9009</v>
      </c>
      <c r="B169" s="249" t="s">
        <v>1082</v>
      </c>
      <c r="C169" s="249" t="s">
        <v>8959</v>
      </c>
      <c r="D169" s="249" t="s">
        <v>9010</v>
      </c>
      <c r="E169" s="453">
        <v>51881</v>
      </c>
      <c r="F169" s="453">
        <v>106377</v>
      </c>
      <c r="G169" s="453">
        <v>153199</v>
      </c>
      <c r="H169" s="453">
        <v>311457</v>
      </c>
      <c r="I169" s="453">
        <v>170884</v>
      </c>
      <c r="J169" s="453">
        <v>23051</v>
      </c>
      <c r="K169" s="453" t="s">
        <v>1176</v>
      </c>
      <c r="L169" s="453">
        <v>193935</v>
      </c>
      <c r="M169" s="454">
        <v>117522</v>
      </c>
    </row>
    <row r="170" spans="1:13">
      <c r="A170" s="248" t="s">
        <v>2419</v>
      </c>
      <c r="B170" s="249" t="s">
        <v>919</v>
      </c>
      <c r="C170" s="249" t="s">
        <v>2390</v>
      </c>
      <c r="D170" s="249" t="s">
        <v>2420</v>
      </c>
      <c r="E170" s="453">
        <v>51627</v>
      </c>
      <c r="F170" s="453">
        <v>69693</v>
      </c>
      <c r="G170" s="453" t="s">
        <v>1176</v>
      </c>
      <c r="H170" s="453">
        <v>121320</v>
      </c>
      <c r="I170" s="453">
        <v>83086</v>
      </c>
      <c r="J170" s="453">
        <v>41119</v>
      </c>
      <c r="K170" s="453" t="s">
        <v>1176</v>
      </c>
      <c r="L170" s="453">
        <v>124206</v>
      </c>
      <c r="M170" s="454">
        <v>-2886</v>
      </c>
    </row>
    <row r="171" spans="1:13">
      <c r="A171" s="248" t="s">
        <v>3295</v>
      </c>
      <c r="B171" s="249" t="s">
        <v>231</v>
      </c>
      <c r="C171" s="249" t="s">
        <v>3238</v>
      </c>
      <c r="D171" s="249" t="s">
        <v>3296</v>
      </c>
      <c r="E171" s="453">
        <v>51543</v>
      </c>
      <c r="F171" s="453">
        <v>151537</v>
      </c>
      <c r="G171" s="453">
        <v>148390</v>
      </c>
      <c r="H171" s="453">
        <v>351471</v>
      </c>
      <c r="I171" s="453">
        <v>238066</v>
      </c>
      <c r="J171" s="453">
        <v>77098</v>
      </c>
      <c r="K171" s="453" t="s">
        <v>1176</v>
      </c>
      <c r="L171" s="453">
        <v>315164</v>
      </c>
      <c r="M171" s="454">
        <v>36307</v>
      </c>
    </row>
    <row r="172" spans="1:13">
      <c r="A172" s="248" t="s">
        <v>6114</v>
      </c>
      <c r="B172" s="249" t="s">
        <v>490</v>
      </c>
      <c r="C172" s="249" t="s">
        <v>6068</v>
      </c>
      <c r="D172" s="249" t="s">
        <v>6115</v>
      </c>
      <c r="E172" s="453">
        <v>50734</v>
      </c>
      <c r="F172" s="453">
        <v>57941</v>
      </c>
      <c r="G172" s="453">
        <v>64719</v>
      </c>
      <c r="H172" s="453">
        <v>173394</v>
      </c>
      <c r="I172" s="453">
        <v>57579</v>
      </c>
      <c r="J172" s="453">
        <v>24427</v>
      </c>
      <c r="K172" s="453" t="s">
        <v>1176</v>
      </c>
      <c r="L172" s="453">
        <v>82007</v>
      </c>
      <c r="M172" s="454">
        <v>91386</v>
      </c>
    </row>
    <row r="173" spans="1:13">
      <c r="A173" s="248" t="s">
        <v>6105</v>
      </c>
      <c r="B173" s="249" t="s">
        <v>490</v>
      </c>
      <c r="C173" s="249" t="s">
        <v>6068</v>
      </c>
      <c r="D173" s="249" t="s">
        <v>6106</v>
      </c>
      <c r="E173" s="453">
        <v>50570</v>
      </c>
      <c r="F173" s="453">
        <v>126117</v>
      </c>
      <c r="G173" s="453">
        <v>144245</v>
      </c>
      <c r="H173" s="453">
        <v>320933</v>
      </c>
      <c r="I173" s="453">
        <v>116236</v>
      </c>
      <c r="J173" s="453">
        <v>103609</v>
      </c>
      <c r="K173" s="453" t="s">
        <v>1176</v>
      </c>
      <c r="L173" s="453">
        <v>219845</v>
      </c>
      <c r="M173" s="454">
        <v>101087</v>
      </c>
    </row>
    <row r="174" spans="1:13">
      <c r="A174" s="248" t="s">
        <v>6595</v>
      </c>
      <c r="B174" s="249" t="s">
        <v>577</v>
      </c>
      <c r="C174" s="249" t="s">
        <v>6484</v>
      </c>
      <c r="D174" s="249" t="s">
        <v>6596</v>
      </c>
      <c r="E174" s="453">
        <v>49855</v>
      </c>
      <c r="F174" s="453">
        <v>127693</v>
      </c>
      <c r="G174" s="453">
        <v>71850</v>
      </c>
      <c r="H174" s="453">
        <v>249399</v>
      </c>
      <c r="I174" s="453">
        <v>126056</v>
      </c>
      <c r="J174" s="453">
        <v>76280</v>
      </c>
      <c r="K174" s="453" t="s">
        <v>1176</v>
      </c>
      <c r="L174" s="453">
        <v>202337</v>
      </c>
      <c r="M174" s="454">
        <v>47061</v>
      </c>
    </row>
    <row r="175" spans="1:13">
      <c r="A175" s="248" t="s">
        <v>5532</v>
      </c>
      <c r="B175" s="249" t="s">
        <v>1061</v>
      </c>
      <c r="C175" s="249" t="s">
        <v>5461</v>
      </c>
      <c r="D175" s="249" t="s">
        <v>5533</v>
      </c>
      <c r="E175" s="453">
        <v>49686</v>
      </c>
      <c r="F175" s="453">
        <v>253964</v>
      </c>
      <c r="G175" s="453">
        <v>321134</v>
      </c>
      <c r="H175" s="453">
        <v>624784</v>
      </c>
      <c r="I175" s="453">
        <v>190116</v>
      </c>
      <c r="J175" s="453">
        <v>246771</v>
      </c>
      <c r="K175" s="453" t="s">
        <v>1176</v>
      </c>
      <c r="L175" s="453">
        <v>436888</v>
      </c>
      <c r="M175" s="454">
        <v>187896</v>
      </c>
    </row>
    <row r="176" spans="1:13">
      <c r="A176" s="248" t="s">
        <v>3440</v>
      </c>
      <c r="B176" s="249" t="s">
        <v>231</v>
      </c>
      <c r="C176" s="249" t="s">
        <v>3400</v>
      </c>
      <c r="D176" s="249" t="s">
        <v>3441</v>
      </c>
      <c r="E176" s="453">
        <v>49670</v>
      </c>
      <c r="F176" s="453">
        <v>108998</v>
      </c>
      <c r="G176" s="453">
        <v>157688</v>
      </c>
      <c r="H176" s="453">
        <v>316356</v>
      </c>
      <c r="I176" s="453">
        <v>171287</v>
      </c>
      <c r="J176" s="453">
        <v>101073</v>
      </c>
      <c r="K176" s="453" t="s">
        <v>1176</v>
      </c>
      <c r="L176" s="453">
        <v>272361</v>
      </c>
      <c r="M176" s="454">
        <v>43995</v>
      </c>
    </row>
    <row r="177" spans="1:13">
      <c r="A177" s="248" t="s">
        <v>2639</v>
      </c>
      <c r="B177" s="249" t="s">
        <v>919</v>
      </c>
      <c r="C177" s="249" t="s">
        <v>2629</v>
      </c>
      <c r="D177" s="249" t="s">
        <v>2640</v>
      </c>
      <c r="E177" s="453">
        <v>49555</v>
      </c>
      <c r="F177" s="453">
        <v>152756</v>
      </c>
      <c r="G177" s="453">
        <v>115505</v>
      </c>
      <c r="H177" s="453">
        <v>317818</v>
      </c>
      <c r="I177" s="453">
        <v>104662</v>
      </c>
      <c r="J177" s="453">
        <v>142888</v>
      </c>
      <c r="K177" s="453" t="s">
        <v>1176</v>
      </c>
      <c r="L177" s="453">
        <v>247550</v>
      </c>
      <c r="M177" s="454">
        <v>70267</v>
      </c>
    </row>
    <row r="178" spans="1:13">
      <c r="A178" s="248" t="s">
        <v>4955</v>
      </c>
      <c r="B178" s="249" t="s">
        <v>1061</v>
      </c>
      <c r="C178" s="249" t="s">
        <v>4945</v>
      </c>
      <c r="D178" s="249" t="s">
        <v>4956</v>
      </c>
      <c r="E178" s="453">
        <v>49083</v>
      </c>
      <c r="F178" s="453">
        <v>257683</v>
      </c>
      <c r="G178" s="453">
        <v>21728</v>
      </c>
      <c r="H178" s="453">
        <v>328495</v>
      </c>
      <c r="I178" s="453">
        <v>152183</v>
      </c>
      <c r="J178" s="453">
        <v>233915</v>
      </c>
      <c r="K178" s="453" t="s">
        <v>1176</v>
      </c>
      <c r="L178" s="453">
        <v>386099</v>
      </c>
      <c r="M178" s="454">
        <v>-57603</v>
      </c>
    </row>
    <row r="179" spans="1:13">
      <c r="A179" s="248" t="s">
        <v>4569</v>
      </c>
      <c r="B179" s="249" t="s">
        <v>1061</v>
      </c>
      <c r="C179" s="249" t="s">
        <v>4559</v>
      </c>
      <c r="D179" s="249" t="s">
        <v>4570</v>
      </c>
      <c r="E179" s="453">
        <v>48826</v>
      </c>
      <c r="F179" s="453">
        <v>247847</v>
      </c>
      <c r="G179" s="453">
        <v>31646</v>
      </c>
      <c r="H179" s="453">
        <v>328320</v>
      </c>
      <c r="I179" s="453">
        <v>200898</v>
      </c>
      <c r="J179" s="453">
        <v>64095</v>
      </c>
      <c r="K179" s="453" t="s">
        <v>1176</v>
      </c>
      <c r="L179" s="453">
        <v>264994</v>
      </c>
      <c r="M179" s="454">
        <v>63326</v>
      </c>
    </row>
    <row r="180" spans="1:13">
      <c r="A180" s="248" t="s">
        <v>4965</v>
      </c>
      <c r="B180" s="249" t="s">
        <v>1061</v>
      </c>
      <c r="C180" s="249" t="s">
        <v>4945</v>
      </c>
      <c r="D180" s="249" t="s">
        <v>4966</v>
      </c>
      <c r="E180" s="453">
        <v>48703</v>
      </c>
      <c r="F180" s="453">
        <v>84447</v>
      </c>
      <c r="G180" s="453">
        <v>49096</v>
      </c>
      <c r="H180" s="453">
        <v>182248</v>
      </c>
      <c r="I180" s="453">
        <v>76244</v>
      </c>
      <c r="J180" s="453">
        <v>89799</v>
      </c>
      <c r="K180" s="453" t="s">
        <v>1176</v>
      </c>
      <c r="L180" s="453">
        <v>166043</v>
      </c>
      <c r="M180" s="454">
        <v>16205</v>
      </c>
    </row>
    <row r="181" spans="1:13">
      <c r="A181" s="248" t="s">
        <v>1237</v>
      </c>
      <c r="B181" s="249" t="s">
        <v>919</v>
      </c>
      <c r="C181" s="249" t="s">
        <v>1884</v>
      </c>
      <c r="D181" s="249" t="s">
        <v>1894</v>
      </c>
      <c r="E181" s="453">
        <v>48589</v>
      </c>
      <c r="F181" s="453">
        <v>96664</v>
      </c>
      <c r="G181" s="453">
        <v>88989</v>
      </c>
      <c r="H181" s="453">
        <v>234242</v>
      </c>
      <c r="I181" s="453">
        <v>155344</v>
      </c>
      <c r="J181" s="453">
        <v>42617</v>
      </c>
      <c r="K181" s="453" t="s">
        <v>1176</v>
      </c>
      <c r="L181" s="453">
        <v>197962</v>
      </c>
      <c r="M181" s="454">
        <v>36280</v>
      </c>
    </row>
    <row r="182" spans="1:13">
      <c r="A182" s="248" t="s">
        <v>4877</v>
      </c>
      <c r="B182" s="249" t="s">
        <v>1061</v>
      </c>
      <c r="C182" s="249" t="s">
        <v>4782</v>
      </c>
      <c r="D182" s="249" t="s">
        <v>4878</v>
      </c>
      <c r="E182" s="453">
        <v>48245</v>
      </c>
      <c r="F182" s="453">
        <v>59262</v>
      </c>
      <c r="G182" s="453" t="s">
        <v>1176</v>
      </c>
      <c r="H182" s="453">
        <v>107507</v>
      </c>
      <c r="I182" s="453">
        <v>40012</v>
      </c>
      <c r="J182" s="453">
        <v>63170</v>
      </c>
      <c r="K182" s="453" t="s">
        <v>1176</v>
      </c>
      <c r="L182" s="453">
        <v>103183</v>
      </c>
      <c r="M182" s="454">
        <v>4324</v>
      </c>
    </row>
    <row r="183" spans="1:13">
      <c r="A183" s="248" t="s">
        <v>3420</v>
      </c>
      <c r="B183" s="249" t="s">
        <v>231</v>
      </c>
      <c r="C183" s="249" t="s">
        <v>3400</v>
      </c>
      <c r="D183" s="249" t="s">
        <v>3421</v>
      </c>
      <c r="E183" s="453">
        <v>48166</v>
      </c>
      <c r="F183" s="453">
        <v>111523</v>
      </c>
      <c r="G183" s="453">
        <v>77974</v>
      </c>
      <c r="H183" s="453">
        <v>237664</v>
      </c>
      <c r="I183" s="453">
        <v>113670</v>
      </c>
      <c r="J183" s="453">
        <v>74137</v>
      </c>
      <c r="K183" s="453" t="s">
        <v>1176</v>
      </c>
      <c r="L183" s="453">
        <v>187808</v>
      </c>
      <c r="M183" s="454">
        <v>49856</v>
      </c>
    </row>
    <row r="184" spans="1:13">
      <c r="A184" s="248" t="s">
        <v>2548</v>
      </c>
      <c r="B184" s="249" t="s">
        <v>919</v>
      </c>
      <c r="C184" s="249" t="s">
        <v>2549</v>
      </c>
      <c r="D184" s="249" t="s">
        <v>2550</v>
      </c>
      <c r="E184" s="453">
        <v>47779</v>
      </c>
      <c r="F184" s="453">
        <v>170898</v>
      </c>
      <c r="G184" s="453">
        <v>18772</v>
      </c>
      <c r="H184" s="453">
        <v>237450</v>
      </c>
      <c r="I184" s="453">
        <v>147030</v>
      </c>
      <c r="J184" s="453">
        <v>57559</v>
      </c>
      <c r="K184" s="453" t="s">
        <v>1176</v>
      </c>
      <c r="L184" s="453">
        <v>204590</v>
      </c>
      <c r="M184" s="454">
        <v>32860</v>
      </c>
    </row>
    <row r="185" spans="1:13">
      <c r="A185" s="248" t="s">
        <v>4680</v>
      </c>
      <c r="B185" s="249" t="s">
        <v>1061</v>
      </c>
      <c r="C185" s="249" t="s">
        <v>4648</v>
      </c>
      <c r="D185" s="249" t="s">
        <v>4681</v>
      </c>
      <c r="E185" s="453">
        <v>47215</v>
      </c>
      <c r="F185" s="453">
        <v>240477</v>
      </c>
      <c r="G185" s="453">
        <v>80133</v>
      </c>
      <c r="H185" s="453">
        <v>367826</v>
      </c>
      <c r="I185" s="453">
        <v>111745</v>
      </c>
      <c r="J185" s="453">
        <v>159388</v>
      </c>
      <c r="K185" s="453" t="s">
        <v>1176</v>
      </c>
      <c r="L185" s="453">
        <v>271133</v>
      </c>
      <c r="M185" s="454">
        <v>96693</v>
      </c>
    </row>
    <row r="186" spans="1:13">
      <c r="A186" s="248" t="s">
        <v>4341</v>
      </c>
      <c r="B186" s="249" t="s">
        <v>231</v>
      </c>
      <c r="C186" s="249" t="s">
        <v>4256</v>
      </c>
      <c r="D186" s="249" t="s">
        <v>4342</v>
      </c>
      <c r="E186" s="453">
        <v>47144</v>
      </c>
      <c r="F186" s="453">
        <v>56263</v>
      </c>
      <c r="G186" s="453" t="s">
        <v>1176</v>
      </c>
      <c r="H186" s="453">
        <v>103408</v>
      </c>
      <c r="I186" s="453">
        <v>78360</v>
      </c>
      <c r="J186" s="453">
        <v>16349</v>
      </c>
      <c r="K186" s="453" t="s">
        <v>1176</v>
      </c>
      <c r="L186" s="453">
        <v>94709</v>
      </c>
      <c r="M186" s="454">
        <v>8699</v>
      </c>
    </row>
    <row r="187" spans="1:13">
      <c r="A187" s="248" t="s">
        <v>9019</v>
      </c>
      <c r="B187" s="249" t="s">
        <v>1082</v>
      </c>
      <c r="C187" s="249" t="s">
        <v>8959</v>
      </c>
      <c r="D187" s="249" t="s">
        <v>9020</v>
      </c>
      <c r="E187" s="453">
        <v>46967</v>
      </c>
      <c r="F187" s="453">
        <v>187565</v>
      </c>
      <c r="G187" s="453">
        <v>26540</v>
      </c>
      <c r="H187" s="453">
        <v>261073</v>
      </c>
      <c r="I187" s="453">
        <v>211541</v>
      </c>
      <c r="J187" s="453">
        <v>69414</v>
      </c>
      <c r="K187" s="453" t="s">
        <v>1176</v>
      </c>
      <c r="L187" s="453">
        <v>280956</v>
      </c>
      <c r="M187" s="454">
        <v>-19883</v>
      </c>
    </row>
    <row r="188" spans="1:13">
      <c r="A188" s="248" t="s">
        <v>2126</v>
      </c>
      <c r="B188" s="249" t="s">
        <v>919</v>
      </c>
      <c r="C188" s="249" t="s">
        <v>2127</v>
      </c>
      <c r="D188" s="249" t="s">
        <v>2128</v>
      </c>
      <c r="E188" s="453">
        <v>46953</v>
      </c>
      <c r="F188" s="453">
        <v>102501</v>
      </c>
      <c r="G188" s="453">
        <v>14017</v>
      </c>
      <c r="H188" s="453">
        <v>163472</v>
      </c>
      <c r="I188" s="453">
        <v>119445</v>
      </c>
      <c r="J188" s="453">
        <v>20165</v>
      </c>
      <c r="K188" s="453">
        <v>1500</v>
      </c>
      <c r="L188" s="453">
        <v>141111</v>
      </c>
      <c r="M188" s="454">
        <v>22361</v>
      </c>
    </row>
    <row r="189" spans="1:13">
      <c r="A189" s="248" t="s">
        <v>6677</v>
      </c>
      <c r="B189" s="249" t="s">
        <v>577</v>
      </c>
      <c r="C189" s="249" t="s">
        <v>6646</v>
      </c>
      <c r="D189" s="249" t="s">
        <v>6678</v>
      </c>
      <c r="E189" s="453">
        <v>46218</v>
      </c>
      <c r="F189" s="453">
        <v>195369</v>
      </c>
      <c r="G189" s="453">
        <v>186743</v>
      </c>
      <c r="H189" s="453">
        <v>428331</v>
      </c>
      <c r="I189" s="453">
        <v>122833</v>
      </c>
      <c r="J189" s="453">
        <v>164646</v>
      </c>
      <c r="K189" s="453" t="s">
        <v>1176</v>
      </c>
      <c r="L189" s="453">
        <v>287480</v>
      </c>
      <c r="M189" s="454">
        <v>140851</v>
      </c>
    </row>
    <row r="190" spans="1:13">
      <c r="A190" s="248" t="s">
        <v>3266</v>
      </c>
      <c r="B190" s="249" t="s">
        <v>231</v>
      </c>
      <c r="C190" s="249" t="s">
        <v>3238</v>
      </c>
      <c r="D190" s="249" t="s">
        <v>3267</v>
      </c>
      <c r="E190" s="453">
        <v>46112</v>
      </c>
      <c r="F190" s="453">
        <v>116105</v>
      </c>
      <c r="G190" s="453">
        <v>129725</v>
      </c>
      <c r="H190" s="453">
        <v>291942</v>
      </c>
      <c r="I190" s="453">
        <v>125720</v>
      </c>
      <c r="J190" s="453">
        <v>109797</v>
      </c>
      <c r="K190" s="453" t="s">
        <v>1176</v>
      </c>
      <c r="L190" s="453">
        <v>235517</v>
      </c>
      <c r="M190" s="454">
        <v>56424</v>
      </c>
    </row>
    <row r="191" spans="1:13">
      <c r="A191" s="248" t="s">
        <v>4398</v>
      </c>
      <c r="B191" s="249" t="s">
        <v>1061</v>
      </c>
      <c r="C191" s="249" t="s">
        <v>4388</v>
      </c>
      <c r="D191" s="249" t="s">
        <v>4399</v>
      </c>
      <c r="E191" s="453">
        <v>46078</v>
      </c>
      <c r="F191" s="453">
        <v>149908</v>
      </c>
      <c r="G191" s="453">
        <v>67437</v>
      </c>
      <c r="H191" s="453">
        <v>263424</v>
      </c>
      <c r="I191" s="453">
        <v>121999</v>
      </c>
      <c r="J191" s="453">
        <v>103419</v>
      </c>
      <c r="K191" s="453">
        <v>945</v>
      </c>
      <c r="L191" s="453">
        <v>226364</v>
      </c>
      <c r="M191" s="454">
        <v>37060</v>
      </c>
    </row>
    <row r="192" spans="1:13">
      <c r="A192" s="248" t="s">
        <v>4311</v>
      </c>
      <c r="B192" s="249" t="s">
        <v>231</v>
      </c>
      <c r="C192" s="249" t="s">
        <v>4256</v>
      </c>
      <c r="D192" s="249" t="s">
        <v>4312</v>
      </c>
      <c r="E192" s="453">
        <v>45523</v>
      </c>
      <c r="F192" s="453">
        <v>75945</v>
      </c>
      <c r="G192" s="453">
        <v>90931</v>
      </c>
      <c r="H192" s="453">
        <v>212400</v>
      </c>
      <c r="I192" s="453">
        <v>113108</v>
      </c>
      <c r="J192" s="453">
        <v>85243</v>
      </c>
      <c r="K192" s="453" t="s">
        <v>1176</v>
      </c>
      <c r="L192" s="453">
        <v>198352</v>
      </c>
      <c r="M192" s="454">
        <v>14048</v>
      </c>
    </row>
    <row r="193" spans="1:13">
      <c r="A193" s="248" t="s">
        <v>3580</v>
      </c>
      <c r="B193" s="249" t="s">
        <v>231</v>
      </c>
      <c r="C193" s="249" t="s">
        <v>3581</v>
      </c>
      <c r="D193" s="249" t="s">
        <v>3582</v>
      </c>
      <c r="E193" s="453">
        <v>45506</v>
      </c>
      <c r="F193" s="453">
        <v>144320</v>
      </c>
      <c r="G193" s="453">
        <v>239116</v>
      </c>
      <c r="H193" s="453">
        <v>428944</v>
      </c>
      <c r="I193" s="453">
        <v>134547</v>
      </c>
      <c r="J193" s="453">
        <v>199519</v>
      </c>
      <c r="K193" s="453" t="s">
        <v>1176</v>
      </c>
      <c r="L193" s="453">
        <v>334066</v>
      </c>
      <c r="M193" s="454">
        <v>94877</v>
      </c>
    </row>
    <row r="194" spans="1:13">
      <c r="A194" s="248" t="s">
        <v>4023</v>
      </c>
      <c r="B194" s="249" t="s">
        <v>231</v>
      </c>
      <c r="C194" s="249" t="s">
        <v>3925</v>
      </c>
      <c r="D194" s="249" t="s">
        <v>4024</v>
      </c>
      <c r="E194" s="453">
        <v>45251</v>
      </c>
      <c r="F194" s="453">
        <v>103793</v>
      </c>
      <c r="G194" s="453">
        <v>49357</v>
      </c>
      <c r="H194" s="453">
        <v>198402</v>
      </c>
      <c r="I194" s="453">
        <v>115479</v>
      </c>
      <c r="J194" s="453">
        <v>73259</v>
      </c>
      <c r="K194" s="453" t="s">
        <v>1176</v>
      </c>
      <c r="L194" s="453">
        <v>188739</v>
      </c>
      <c r="M194" s="454">
        <v>9662</v>
      </c>
    </row>
    <row r="195" spans="1:13">
      <c r="A195" s="248" t="s">
        <v>2370</v>
      </c>
      <c r="B195" s="249" t="s">
        <v>919</v>
      </c>
      <c r="C195" s="249" t="s">
        <v>2290</v>
      </c>
      <c r="D195" s="249" t="s">
        <v>2371</v>
      </c>
      <c r="E195" s="453">
        <v>45190</v>
      </c>
      <c r="F195" s="453">
        <v>55695</v>
      </c>
      <c r="G195" s="453" t="s">
        <v>1176</v>
      </c>
      <c r="H195" s="453">
        <v>100885</v>
      </c>
      <c r="I195" s="453">
        <v>77771</v>
      </c>
      <c r="J195" s="453">
        <v>15326</v>
      </c>
      <c r="K195" s="453" t="s">
        <v>1176</v>
      </c>
      <c r="L195" s="453">
        <v>93098</v>
      </c>
      <c r="M195" s="454">
        <v>7787</v>
      </c>
    </row>
    <row r="196" spans="1:13">
      <c r="A196" s="248" t="s">
        <v>2798</v>
      </c>
      <c r="B196" s="249" t="s">
        <v>919</v>
      </c>
      <c r="C196" s="249" t="s">
        <v>2778</v>
      </c>
      <c r="D196" s="249" t="s">
        <v>2799</v>
      </c>
      <c r="E196" s="453">
        <v>45006</v>
      </c>
      <c r="F196" s="453">
        <v>170752</v>
      </c>
      <c r="G196" s="453">
        <v>188623</v>
      </c>
      <c r="H196" s="453">
        <v>404383</v>
      </c>
      <c r="I196" s="453">
        <v>186869</v>
      </c>
      <c r="J196" s="453">
        <v>90220</v>
      </c>
      <c r="K196" s="453" t="s">
        <v>1176</v>
      </c>
      <c r="L196" s="453">
        <v>277090</v>
      </c>
      <c r="M196" s="454">
        <v>127293</v>
      </c>
    </row>
    <row r="197" spans="1:13">
      <c r="A197" s="248" t="s">
        <v>5237</v>
      </c>
      <c r="B197" s="249" t="s">
        <v>1061</v>
      </c>
      <c r="C197" s="249" t="s">
        <v>5189</v>
      </c>
      <c r="D197" s="249" t="s">
        <v>5238</v>
      </c>
      <c r="E197" s="453">
        <v>44730</v>
      </c>
      <c r="F197" s="453">
        <v>240715</v>
      </c>
      <c r="G197" s="453">
        <v>147204</v>
      </c>
      <c r="H197" s="453">
        <v>432650</v>
      </c>
      <c r="I197" s="453">
        <v>153974</v>
      </c>
      <c r="J197" s="453">
        <v>151553</v>
      </c>
      <c r="K197" s="453" t="s">
        <v>1176</v>
      </c>
      <c r="L197" s="453">
        <v>305528</v>
      </c>
      <c r="M197" s="454">
        <v>127122</v>
      </c>
    </row>
    <row r="198" spans="1:13">
      <c r="A198" s="248" t="s">
        <v>4284</v>
      </c>
      <c r="B198" s="249" t="s">
        <v>231</v>
      </c>
      <c r="C198" s="249" t="s">
        <v>4256</v>
      </c>
      <c r="D198" s="249" t="s">
        <v>4285</v>
      </c>
      <c r="E198" s="453">
        <v>44410</v>
      </c>
      <c r="F198" s="453">
        <v>83575</v>
      </c>
      <c r="G198" s="453" t="s">
        <v>1176</v>
      </c>
      <c r="H198" s="453">
        <v>127986</v>
      </c>
      <c r="I198" s="453">
        <v>69932</v>
      </c>
      <c r="J198" s="453">
        <v>40257</v>
      </c>
      <c r="K198" s="453" t="s">
        <v>1176</v>
      </c>
      <c r="L198" s="453">
        <v>110189</v>
      </c>
      <c r="M198" s="454">
        <v>17797</v>
      </c>
    </row>
    <row r="199" spans="1:13">
      <c r="A199" s="248" t="s">
        <v>4160</v>
      </c>
      <c r="B199" s="249" t="s">
        <v>231</v>
      </c>
      <c r="C199" s="249" t="s">
        <v>4101</v>
      </c>
      <c r="D199" s="249" t="s">
        <v>4161</v>
      </c>
      <c r="E199" s="453">
        <v>44351</v>
      </c>
      <c r="F199" s="453">
        <v>99674</v>
      </c>
      <c r="G199" s="453" t="s">
        <v>1176</v>
      </c>
      <c r="H199" s="453">
        <v>144026</v>
      </c>
      <c r="I199" s="453">
        <v>119288</v>
      </c>
      <c r="J199" s="453">
        <v>6586</v>
      </c>
      <c r="K199" s="453" t="s">
        <v>1176</v>
      </c>
      <c r="L199" s="453">
        <v>125874</v>
      </c>
      <c r="M199" s="454">
        <v>18151</v>
      </c>
    </row>
    <row r="200" spans="1:13">
      <c r="A200" s="248" t="s">
        <v>6095</v>
      </c>
      <c r="B200" s="249" t="s">
        <v>490</v>
      </c>
      <c r="C200" s="249" t="s">
        <v>6068</v>
      </c>
      <c r="D200" s="249" t="s">
        <v>6096</v>
      </c>
      <c r="E200" s="453">
        <v>44209</v>
      </c>
      <c r="F200" s="453">
        <v>75824</v>
      </c>
      <c r="G200" s="453">
        <v>33147</v>
      </c>
      <c r="H200" s="453">
        <v>153181</v>
      </c>
      <c r="I200" s="453">
        <v>115318</v>
      </c>
      <c r="J200" s="453">
        <v>1000</v>
      </c>
      <c r="K200" s="453" t="s">
        <v>1176</v>
      </c>
      <c r="L200" s="453">
        <v>116318</v>
      </c>
      <c r="M200" s="454">
        <v>36863</v>
      </c>
    </row>
    <row r="201" spans="1:13">
      <c r="A201" s="248" t="s">
        <v>3828</v>
      </c>
      <c r="B201" s="249" t="s">
        <v>231</v>
      </c>
      <c r="C201" s="249" t="s">
        <v>3729</v>
      </c>
      <c r="D201" s="249" t="s">
        <v>3829</v>
      </c>
      <c r="E201" s="453">
        <v>43642</v>
      </c>
      <c r="F201" s="453">
        <v>177861</v>
      </c>
      <c r="G201" s="453">
        <v>92598</v>
      </c>
      <c r="H201" s="453">
        <v>314102</v>
      </c>
      <c r="I201" s="453">
        <v>189844</v>
      </c>
      <c r="J201" s="453">
        <v>119395</v>
      </c>
      <c r="K201" s="453" t="s">
        <v>1176</v>
      </c>
      <c r="L201" s="453">
        <v>309239</v>
      </c>
      <c r="M201" s="454">
        <v>4863</v>
      </c>
    </row>
    <row r="202" spans="1:13">
      <c r="A202" s="248" t="s">
        <v>6304</v>
      </c>
      <c r="B202" s="249" t="s">
        <v>490</v>
      </c>
      <c r="C202" s="249" t="s">
        <v>6234</v>
      </c>
      <c r="D202" s="249" t="s">
        <v>6305</v>
      </c>
      <c r="E202" s="453">
        <v>43516</v>
      </c>
      <c r="F202" s="453">
        <v>86540</v>
      </c>
      <c r="G202" s="453">
        <v>46000</v>
      </c>
      <c r="H202" s="453">
        <v>176057</v>
      </c>
      <c r="I202" s="453">
        <v>59416</v>
      </c>
      <c r="J202" s="453">
        <v>46799</v>
      </c>
      <c r="K202" s="453" t="s">
        <v>1176</v>
      </c>
      <c r="L202" s="453">
        <v>106216</v>
      </c>
      <c r="M202" s="454">
        <v>69841</v>
      </c>
    </row>
    <row r="203" spans="1:13">
      <c r="A203" s="248" t="s">
        <v>3945</v>
      </c>
      <c r="B203" s="249" t="s">
        <v>231</v>
      </c>
      <c r="C203" s="249" t="s">
        <v>3925</v>
      </c>
      <c r="D203" s="249" t="s">
        <v>3946</v>
      </c>
      <c r="E203" s="453">
        <v>43193</v>
      </c>
      <c r="F203" s="453">
        <v>88685</v>
      </c>
      <c r="G203" s="453" t="s">
        <v>1176</v>
      </c>
      <c r="H203" s="453">
        <v>131878</v>
      </c>
      <c r="I203" s="453">
        <v>117825</v>
      </c>
      <c r="J203" s="453">
        <v>13276</v>
      </c>
      <c r="K203" s="453" t="s">
        <v>1176</v>
      </c>
      <c r="L203" s="453">
        <v>131102</v>
      </c>
      <c r="M203" s="454">
        <v>776</v>
      </c>
    </row>
    <row r="204" spans="1:13">
      <c r="A204" s="248" t="s">
        <v>5138</v>
      </c>
      <c r="B204" s="249" t="s">
        <v>1061</v>
      </c>
      <c r="C204" s="249" t="s">
        <v>5062</v>
      </c>
      <c r="D204" s="249" t="s">
        <v>5139</v>
      </c>
      <c r="E204" s="453">
        <v>42851</v>
      </c>
      <c r="F204" s="453">
        <v>108439</v>
      </c>
      <c r="G204" s="453">
        <v>294809</v>
      </c>
      <c r="H204" s="453">
        <v>446099</v>
      </c>
      <c r="I204" s="453">
        <v>193520</v>
      </c>
      <c r="J204" s="453">
        <v>169415</v>
      </c>
      <c r="K204" s="453" t="s">
        <v>1176</v>
      </c>
      <c r="L204" s="453">
        <v>362935</v>
      </c>
      <c r="M204" s="454">
        <v>83164</v>
      </c>
    </row>
    <row r="205" spans="1:13">
      <c r="A205" s="248" t="s">
        <v>4387</v>
      </c>
      <c r="B205" s="249" t="s">
        <v>1061</v>
      </c>
      <c r="C205" s="249" t="s">
        <v>4388</v>
      </c>
      <c r="D205" s="249" t="s">
        <v>4389</v>
      </c>
      <c r="E205" s="453">
        <v>42273</v>
      </c>
      <c r="F205" s="453">
        <v>84296</v>
      </c>
      <c r="G205" s="453">
        <v>52622</v>
      </c>
      <c r="H205" s="453">
        <v>179192</v>
      </c>
      <c r="I205" s="453">
        <v>70948</v>
      </c>
      <c r="J205" s="453">
        <v>56884</v>
      </c>
      <c r="K205" s="453" t="s">
        <v>1176</v>
      </c>
      <c r="L205" s="453">
        <v>127833</v>
      </c>
      <c r="M205" s="454">
        <v>51358</v>
      </c>
    </row>
    <row r="206" spans="1:13">
      <c r="A206" s="248" t="s">
        <v>4659</v>
      </c>
      <c r="B206" s="249" t="s">
        <v>1061</v>
      </c>
      <c r="C206" s="249" t="s">
        <v>4648</v>
      </c>
      <c r="D206" s="249" t="s">
        <v>4660</v>
      </c>
      <c r="E206" s="453">
        <v>40320</v>
      </c>
      <c r="F206" s="453">
        <v>161000</v>
      </c>
      <c r="G206" s="453">
        <v>38941</v>
      </c>
      <c r="H206" s="453">
        <v>240263</v>
      </c>
      <c r="I206" s="453">
        <v>64920</v>
      </c>
      <c r="J206" s="453">
        <v>135746</v>
      </c>
      <c r="K206" s="453" t="s">
        <v>1176</v>
      </c>
      <c r="L206" s="453">
        <v>200666</v>
      </c>
      <c r="M206" s="454">
        <v>39596</v>
      </c>
    </row>
    <row r="207" spans="1:13">
      <c r="A207" s="248" t="s">
        <v>7428</v>
      </c>
      <c r="B207" s="249" t="s">
        <v>577</v>
      </c>
      <c r="C207" s="249" t="s">
        <v>7418</v>
      </c>
      <c r="D207" s="249" t="s">
        <v>7429</v>
      </c>
      <c r="E207" s="453">
        <v>40286</v>
      </c>
      <c r="F207" s="453">
        <v>111554</v>
      </c>
      <c r="G207" s="453">
        <v>144576</v>
      </c>
      <c r="H207" s="453">
        <v>296417</v>
      </c>
      <c r="I207" s="453">
        <v>99024</v>
      </c>
      <c r="J207" s="453">
        <v>79771</v>
      </c>
      <c r="K207" s="453" t="s">
        <v>1176</v>
      </c>
      <c r="L207" s="453">
        <v>178796</v>
      </c>
      <c r="M207" s="454">
        <v>117621</v>
      </c>
    </row>
    <row r="208" spans="1:13">
      <c r="A208" s="248" t="s">
        <v>7485</v>
      </c>
      <c r="B208" s="249" t="s">
        <v>577</v>
      </c>
      <c r="C208" s="249" t="s">
        <v>7418</v>
      </c>
      <c r="D208" s="249" t="s">
        <v>7486</v>
      </c>
      <c r="E208" s="453">
        <v>39603</v>
      </c>
      <c r="F208" s="453">
        <v>129370</v>
      </c>
      <c r="G208" s="453">
        <v>103848</v>
      </c>
      <c r="H208" s="453">
        <v>272822</v>
      </c>
      <c r="I208" s="453">
        <v>97009</v>
      </c>
      <c r="J208" s="453">
        <v>77511</v>
      </c>
      <c r="K208" s="453" t="s">
        <v>1176</v>
      </c>
      <c r="L208" s="453">
        <v>174521</v>
      </c>
      <c r="M208" s="454">
        <v>98301</v>
      </c>
    </row>
    <row r="209" spans="1:13">
      <c r="A209" s="248" t="s">
        <v>5199</v>
      </c>
      <c r="B209" s="249" t="s">
        <v>1061</v>
      </c>
      <c r="C209" s="249" t="s">
        <v>5189</v>
      </c>
      <c r="D209" s="249" t="s">
        <v>5200</v>
      </c>
      <c r="E209" s="453">
        <v>39030</v>
      </c>
      <c r="F209" s="453">
        <v>213736</v>
      </c>
      <c r="G209" s="453">
        <v>89473</v>
      </c>
      <c r="H209" s="453">
        <v>342240</v>
      </c>
      <c r="I209" s="453">
        <v>102536</v>
      </c>
      <c r="J209" s="453">
        <v>176106</v>
      </c>
      <c r="K209" s="453" t="s">
        <v>1176</v>
      </c>
      <c r="L209" s="453">
        <v>278642</v>
      </c>
      <c r="M209" s="454">
        <v>63597</v>
      </c>
    </row>
    <row r="210" spans="1:13">
      <c r="A210" s="248" t="s">
        <v>6575</v>
      </c>
      <c r="B210" s="249" t="s">
        <v>577</v>
      </c>
      <c r="C210" s="249" t="s">
        <v>6484</v>
      </c>
      <c r="D210" s="249" t="s">
        <v>6576</v>
      </c>
      <c r="E210" s="453">
        <v>38523</v>
      </c>
      <c r="F210" s="453">
        <v>111883</v>
      </c>
      <c r="G210" s="453">
        <v>21590</v>
      </c>
      <c r="H210" s="453">
        <v>171997</v>
      </c>
      <c r="I210" s="453">
        <v>108184</v>
      </c>
      <c r="J210" s="453">
        <v>43679</v>
      </c>
      <c r="K210" s="453" t="s">
        <v>1176</v>
      </c>
      <c r="L210" s="453">
        <v>151864</v>
      </c>
      <c r="M210" s="454">
        <v>20133</v>
      </c>
    </row>
    <row r="211" spans="1:13">
      <c r="A211" s="248" t="s">
        <v>2828</v>
      </c>
      <c r="B211" s="249" t="s">
        <v>919</v>
      </c>
      <c r="C211" s="249" t="s">
        <v>2778</v>
      </c>
      <c r="D211" s="249" t="s">
        <v>2829</v>
      </c>
      <c r="E211" s="453">
        <v>38173</v>
      </c>
      <c r="F211" s="453">
        <v>144533</v>
      </c>
      <c r="G211" s="453">
        <v>130541</v>
      </c>
      <c r="H211" s="453">
        <v>313248</v>
      </c>
      <c r="I211" s="453">
        <v>156382</v>
      </c>
      <c r="J211" s="453">
        <v>144309</v>
      </c>
      <c r="K211" s="453" t="s">
        <v>1176</v>
      </c>
      <c r="L211" s="453">
        <v>300692</v>
      </c>
      <c r="M211" s="454">
        <v>12556</v>
      </c>
    </row>
    <row r="212" spans="1:13">
      <c r="A212" s="248" t="s">
        <v>6393</v>
      </c>
      <c r="B212" s="249" t="s">
        <v>490</v>
      </c>
      <c r="C212" s="249" t="s">
        <v>6335</v>
      </c>
      <c r="D212" s="249" t="s">
        <v>6394</v>
      </c>
      <c r="E212" s="453">
        <v>37965</v>
      </c>
      <c r="F212" s="453">
        <v>137541</v>
      </c>
      <c r="G212" s="453">
        <v>66049</v>
      </c>
      <c r="H212" s="453">
        <v>241556</v>
      </c>
      <c r="I212" s="453">
        <v>99854</v>
      </c>
      <c r="J212" s="453">
        <v>117367</v>
      </c>
      <c r="K212" s="453" t="s">
        <v>1176</v>
      </c>
      <c r="L212" s="453">
        <v>217221</v>
      </c>
      <c r="M212" s="454">
        <v>24335</v>
      </c>
    </row>
    <row r="213" spans="1:13">
      <c r="A213" s="248" t="s">
        <v>6865</v>
      </c>
      <c r="B213" s="249" t="s">
        <v>577</v>
      </c>
      <c r="C213" s="249" t="s">
        <v>6846</v>
      </c>
      <c r="D213" s="249" t="s">
        <v>6866</v>
      </c>
      <c r="E213" s="453">
        <v>37821</v>
      </c>
      <c r="F213" s="453">
        <v>125242</v>
      </c>
      <c r="G213" s="453">
        <v>82701</v>
      </c>
      <c r="H213" s="453">
        <v>245765</v>
      </c>
      <c r="I213" s="453">
        <v>81668</v>
      </c>
      <c r="J213" s="453">
        <v>117614</v>
      </c>
      <c r="K213" s="453" t="s">
        <v>1176</v>
      </c>
      <c r="L213" s="453">
        <v>199283</v>
      </c>
      <c r="M213" s="454">
        <v>46482</v>
      </c>
    </row>
    <row r="214" spans="1:13">
      <c r="A214" s="248" t="s">
        <v>2350</v>
      </c>
      <c r="B214" s="249" t="s">
        <v>919</v>
      </c>
      <c r="C214" s="249" t="s">
        <v>2290</v>
      </c>
      <c r="D214" s="249" t="s">
        <v>2351</v>
      </c>
      <c r="E214" s="453">
        <v>37739</v>
      </c>
      <c r="F214" s="453">
        <v>65569</v>
      </c>
      <c r="G214" s="453">
        <v>77439</v>
      </c>
      <c r="H214" s="453">
        <v>180748</v>
      </c>
      <c r="I214" s="453">
        <v>52028</v>
      </c>
      <c r="J214" s="453">
        <v>115375</v>
      </c>
      <c r="K214" s="453" t="s">
        <v>1176</v>
      </c>
      <c r="L214" s="453">
        <v>167403</v>
      </c>
      <c r="M214" s="454">
        <v>13344</v>
      </c>
    </row>
    <row r="215" spans="1:13">
      <c r="A215" s="248" t="s">
        <v>4014</v>
      </c>
      <c r="B215" s="249" t="s">
        <v>231</v>
      </c>
      <c r="C215" s="249" t="s">
        <v>3925</v>
      </c>
      <c r="D215" s="249" t="s">
        <v>4015</v>
      </c>
      <c r="E215" s="453">
        <v>37108</v>
      </c>
      <c r="F215" s="453">
        <v>86849</v>
      </c>
      <c r="G215" s="453" t="s">
        <v>1176</v>
      </c>
      <c r="H215" s="453">
        <v>123958</v>
      </c>
      <c r="I215" s="453">
        <v>92273</v>
      </c>
      <c r="J215" s="453">
        <v>26124</v>
      </c>
      <c r="K215" s="453" t="s">
        <v>1176</v>
      </c>
      <c r="L215" s="453">
        <v>118397</v>
      </c>
      <c r="M215" s="454">
        <v>5560</v>
      </c>
    </row>
    <row r="216" spans="1:13">
      <c r="A216" s="248" t="s">
        <v>6355</v>
      </c>
      <c r="B216" s="249" t="s">
        <v>490</v>
      </c>
      <c r="C216" s="249" t="s">
        <v>6335</v>
      </c>
      <c r="D216" s="249" t="s">
        <v>6356</v>
      </c>
      <c r="E216" s="453">
        <v>36975</v>
      </c>
      <c r="F216" s="453">
        <v>153531</v>
      </c>
      <c r="G216" s="453">
        <v>126315</v>
      </c>
      <c r="H216" s="453">
        <v>316823</v>
      </c>
      <c r="I216" s="453">
        <v>95432</v>
      </c>
      <c r="J216" s="453">
        <v>62053</v>
      </c>
      <c r="K216" s="453" t="s">
        <v>1176</v>
      </c>
      <c r="L216" s="453">
        <v>157486</v>
      </c>
      <c r="M216" s="454">
        <v>159336</v>
      </c>
    </row>
    <row r="217" spans="1:13">
      <c r="A217" s="248" t="s">
        <v>4867</v>
      </c>
      <c r="B217" s="249" t="s">
        <v>1061</v>
      </c>
      <c r="C217" s="249" t="s">
        <v>4782</v>
      </c>
      <c r="D217" s="249" t="s">
        <v>4868</v>
      </c>
      <c r="E217" s="453">
        <v>36894</v>
      </c>
      <c r="F217" s="453">
        <v>71252</v>
      </c>
      <c r="G217" s="453">
        <v>66828</v>
      </c>
      <c r="H217" s="453">
        <v>174975</v>
      </c>
      <c r="I217" s="453">
        <v>62953</v>
      </c>
      <c r="J217" s="453">
        <v>38728</v>
      </c>
      <c r="K217" s="453" t="s">
        <v>1176</v>
      </c>
      <c r="L217" s="453">
        <v>101681</v>
      </c>
      <c r="M217" s="454">
        <v>73293</v>
      </c>
    </row>
    <row r="218" spans="1:13">
      <c r="A218" s="248" t="s">
        <v>2579</v>
      </c>
      <c r="B218" s="249" t="s">
        <v>919</v>
      </c>
      <c r="C218" s="249" t="s">
        <v>2549</v>
      </c>
      <c r="D218" s="249" t="s">
        <v>2580</v>
      </c>
      <c r="E218" s="453">
        <v>36877</v>
      </c>
      <c r="F218" s="453">
        <v>128943</v>
      </c>
      <c r="G218" s="453">
        <v>12698</v>
      </c>
      <c r="H218" s="453">
        <v>178519</v>
      </c>
      <c r="I218" s="453">
        <v>132969</v>
      </c>
      <c r="J218" s="453">
        <v>21795</v>
      </c>
      <c r="K218" s="453" t="s">
        <v>1176</v>
      </c>
      <c r="L218" s="453">
        <v>154764</v>
      </c>
      <c r="M218" s="454">
        <v>23754</v>
      </c>
    </row>
    <row r="219" spans="1:13">
      <c r="A219" s="248" t="s">
        <v>6758</v>
      </c>
      <c r="B219" s="249" t="s">
        <v>577</v>
      </c>
      <c r="C219" s="249" t="s">
        <v>6748</v>
      </c>
      <c r="D219" s="249" t="s">
        <v>6759</v>
      </c>
      <c r="E219" s="453">
        <v>36862</v>
      </c>
      <c r="F219" s="453">
        <v>122890</v>
      </c>
      <c r="G219" s="453">
        <v>80191</v>
      </c>
      <c r="H219" s="453">
        <v>239944</v>
      </c>
      <c r="I219" s="453">
        <v>116626</v>
      </c>
      <c r="J219" s="453">
        <v>66179</v>
      </c>
      <c r="K219" s="453" t="s">
        <v>1176</v>
      </c>
      <c r="L219" s="453">
        <v>182806</v>
      </c>
      <c r="M219" s="454">
        <v>57138</v>
      </c>
    </row>
    <row r="220" spans="1:13">
      <c r="A220" s="248" t="s">
        <v>5758</v>
      </c>
      <c r="B220" s="249" t="s">
        <v>490</v>
      </c>
      <c r="C220" s="249" t="s">
        <v>5759</v>
      </c>
      <c r="D220" s="249" t="s">
        <v>5760</v>
      </c>
      <c r="E220" s="453">
        <v>36700</v>
      </c>
      <c r="F220" s="453">
        <v>113127</v>
      </c>
      <c r="G220" s="453">
        <v>269817</v>
      </c>
      <c r="H220" s="453">
        <v>419645</v>
      </c>
      <c r="I220" s="453">
        <v>127555</v>
      </c>
      <c r="J220" s="453">
        <v>102348</v>
      </c>
      <c r="K220" s="453" t="s">
        <v>1176</v>
      </c>
      <c r="L220" s="453">
        <v>229903</v>
      </c>
      <c r="M220" s="454">
        <v>189741</v>
      </c>
    </row>
    <row r="221" spans="1:13">
      <c r="A221" s="248" t="s">
        <v>8333</v>
      </c>
      <c r="B221" s="249" t="s">
        <v>1082</v>
      </c>
      <c r="C221" s="249" t="s">
        <v>8323</v>
      </c>
      <c r="D221" s="249" t="s">
        <v>8334</v>
      </c>
      <c r="E221" s="453">
        <v>36527</v>
      </c>
      <c r="F221" s="453">
        <v>100107</v>
      </c>
      <c r="G221" s="453" t="s">
        <v>1176</v>
      </c>
      <c r="H221" s="453">
        <v>136635</v>
      </c>
      <c r="I221" s="453">
        <v>119328</v>
      </c>
      <c r="J221" s="453">
        <v>17281</v>
      </c>
      <c r="K221" s="453" t="s">
        <v>1176</v>
      </c>
      <c r="L221" s="453">
        <v>136610</v>
      </c>
      <c r="M221" s="454" t="s">
        <v>1180</v>
      </c>
    </row>
    <row r="222" spans="1:13">
      <c r="A222" s="248" t="s">
        <v>2330</v>
      </c>
      <c r="B222" s="249" t="s">
        <v>919</v>
      </c>
      <c r="C222" s="249" t="s">
        <v>2290</v>
      </c>
      <c r="D222" s="249" t="s">
        <v>2331</v>
      </c>
      <c r="E222" s="453">
        <v>36501</v>
      </c>
      <c r="F222" s="453">
        <v>78860</v>
      </c>
      <c r="G222" s="453">
        <v>56079</v>
      </c>
      <c r="H222" s="453">
        <v>171440</v>
      </c>
      <c r="I222" s="453">
        <v>120072</v>
      </c>
      <c r="J222" s="453">
        <v>21955</v>
      </c>
      <c r="K222" s="453" t="s">
        <v>1176</v>
      </c>
      <c r="L222" s="453">
        <v>142027</v>
      </c>
      <c r="M222" s="454">
        <v>29413</v>
      </c>
    </row>
    <row r="223" spans="1:13">
      <c r="A223" s="248" t="s">
        <v>6365</v>
      </c>
      <c r="B223" s="249" t="s">
        <v>490</v>
      </c>
      <c r="C223" s="249" t="s">
        <v>6335</v>
      </c>
      <c r="D223" s="249" t="s">
        <v>6366</v>
      </c>
      <c r="E223" s="453">
        <v>36501</v>
      </c>
      <c r="F223" s="453">
        <v>220429</v>
      </c>
      <c r="G223" s="453">
        <v>209808</v>
      </c>
      <c r="H223" s="453">
        <v>466739</v>
      </c>
      <c r="I223" s="453">
        <v>153186</v>
      </c>
      <c r="J223" s="453">
        <v>128251</v>
      </c>
      <c r="K223" s="453" t="s">
        <v>1176</v>
      </c>
      <c r="L223" s="453">
        <v>281437</v>
      </c>
      <c r="M223" s="454">
        <v>185302</v>
      </c>
    </row>
    <row r="224" spans="1:13">
      <c r="A224" s="248" t="s">
        <v>6645</v>
      </c>
      <c r="B224" s="249" t="s">
        <v>577</v>
      </c>
      <c r="C224" s="249" t="s">
        <v>6646</v>
      </c>
      <c r="D224" s="249" t="s">
        <v>6647</v>
      </c>
      <c r="E224" s="453">
        <v>36499</v>
      </c>
      <c r="F224" s="453">
        <v>289140</v>
      </c>
      <c r="G224" s="453">
        <v>383174</v>
      </c>
      <c r="H224" s="453">
        <v>708814</v>
      </c>
      <c r="I224" s="453">
        <v>292820</v>
      </c>
      <c r="J224" s="453">
        <v>192618</v>
      </c>
      <c r="K224" s="453">
        <v>700</v>
      </c>
      <c r="L224" s="453">
        <v>486139</v>
      </c>
      <c r="M224" s="454">
        <v>222674</v>
      </c>
    </row>
    <row r="225" spans="1:13">
      <c r="A225" s="248" t="s">
        <v>6545</v>
      </c>
      <c r="B225" s="249" t="s">
        <v>577</v>
      </c>
      <c r="C225" s="249" t="s">
        <v>6484</v>
      </c>
      <c r="D225" s="249" t="s">
        <v>6546</v>
      </c>
      <c r="E225" s="453">
        <v>36476</v>
      </c>
      <c r="F225" s="453">
        <v>112141</v>
      </c>
      <c r="G225" s="453">
        <v>84617</v>
      </c>
      <c r="H225" s="453">
        <v>233235</v>
      </c>
      <c r="I225" s="453">
        <v>98800</v>
      </c>
      <c r="J225" s="453">
        <v>59873</v>
      </c>
      <c r="K225" s="453" t="s">
        <v>1176</v>
      </c>
      <c r="L225" s="453">
        <v>158673</v>
      </c>
      <c r="M225" s="454">
        <v>74562</v>
      </c>
    </row>
    <row r="226" spans="1:13">
      <c r="A226" s="248" t="s">
        <v>3984</v>
      </c>
      <c r="B226" s="249" t="s">
        <v>231</v>
      </c>
      <c r="C226" s="249" t="s">
        <v>3925</v>
      </c>
      <c r="D226" s="249" t="s">
        <v>3985</v>
      </c>
      <c r="E226" s="453">
        <v>35920</v>
      </c>
      <c r="F226" s="453">
        <v>230554</v>
      </c>
      <c r="G226" s="453">
        <v>117302</v>
      </c>
      <c r="H226" s="453">
        <v>383777</v>
      </c>
      <c r="I226" s="453">
        <v>202506</v>
      </c>
      <c r="J226" s="453">
        <v>136644</v>
      </c>
      <c r="K226" s="453" t="s">
        <v>1176</v>
      </c>
      <c r="L226" s="453">
        <v>339151</v>
      </c>
      <c r="M226" s="454">
        <v>44625</v>
      </c>
    </row>
    <row r="227" spans="1:13">
      <c r="A227" s="248" t="s">
        <v>7447</v>
      </c>
      <c r="B227" s="249" t="s">
        <v>577</v>
      </c>
      <c r="C227" s="249" t="s">
        <v>7418</v>
      </c>
      <c r="D227" s="249" t="s">
        <v>7448</v>
      </c>
      <c r="E227" s="453">
        <v>35853</v>
      </c>
      <c r="F227" s="453">
        <v>159867</v>
      </c>
      <c r="G227" s="453">
        <v>150166</v>
      </c>
      <c r="H227" s="453">
        <v>345888</v>
      </c>
      <c r="I227" s="453">
        <v>154044</v>
      </c>
      <c r="J227" s="453">
        <v>91031</v>
      </c>
      <c r="K227" s="453" t="s">
        <v>1176</v>
      </c>
      <c r="L227" s="453">
        <v>245075</v>
      </c>
      <c r="M227" s="454">
        <v>100812</v>
      </c>
    </row>
    <row r="228" spans="1:13">
      <c r="A228" s="248" t="s">
        <v>5848</v>
      </c>
      <c r="B228" s="249" t="s">
        <v>490</v>
      </c>
      <c r="C228" s="249" t="s">
        <v>5759</v>
      </c>
      <c r="D228" s="249" t="s">
        <v>5849</v>
      </c>
      <c r="E228" s="453">
        <v>35710</v>
      </c>
      <c r="F228" s="453">
        <v>147675</v>
      </c>
      <c r="G228" s="453">
        <v>100592</v>
      </c>
      <c r="H228" s="453">
        <v>283978</v>
      </c>
      <c r="I228" s="453">
        <v>100336</v>
      </c>
      <c r="J228" s="453">
        <v>67965</v>
      </c>
      <c r="K228" s="453" t="s">
        <v>1176</v>
      </c>
      <c r="L228" s="453">
        <v>168301</v>
      </c>
      <c r="M228" s="454">
        <v>115676</v>
      </c>
    </row>
    <row r="229" spans="1:13">
      <c r="A229" s="248" t="s">
        <v>1274</v>
      </c>
      <c r="B229" s="249" t="s">
        <v>919</v>
      </c>
      <c r="C229" s="249" t="s">
        <v>1974</v>
      </c>
      <c r="D229" s="249" t="s">
        <v>1975</v>
      </c>
      <c r="E229" s="453">
        <v>35164</v>
      </c>
      <c r="F229" s="453">
        <v>96651</v>
      </c>
      <c r="G229" s="453">
        <v>90857</v>
      </c>
      <c r="H229" s="453">
        <v>222673</v>
      </c>
      <c r="I229" s="453">
        <v>125754</v>
      </c>
      <c r="J229" s="453">
        <v>78175</v>
      </c>
      <c r="K229" s="453" t="s">
        <v>1176</v>
      </c>
      <c r="L229" s="453">
        <v>203929</v>
      </c>
      <c r="M229" s="454">
        <v>18743</v>
      </c>
    </row>
    <row r="230" spans="1:13">
      <c r="A230" s="248" t="s">
        <v>6657</v>
      </c>
      <c r="B230" s="249" t="s">
        <v>577</v>
      </c>
      <c r="C230" s="249" t="s">
        <v>6646</v>
      </c>
      <c r="D230" s="249" t="s">
        <v>6658</v>
      </c>
      <c r="E230" s="453">
        <v>35142</v>
      </c>
      <c r="F230" s="453">
        <v>134422</v>
      </c>
      <c r="G230" s="453">
        <v>117455</v>
      </c>
      <c r="H230" s="453">
        <v>287020</v>
      </c>
      <c r="I230" s="453">
        <v>69943</v>
      </c>
      <c r="J230" s="453">
        <v>116710</v>
      </c>
      <c r="K230" s="453" t="s">
        <v>1176</v>
      </c>
      <c r="L230" s="453">
        <v>186653</v>
      </c>
      <c r="M230" s="454">
        <v>100366</v>
      </c>
    </row>
    <row r="231" spans="1:13">
      <c r="A231" s="248" t="s">
        <v>2867</v>
      </c>
      <c r="B231" s="249" t="s">
        <v>919</v>
      </c>
      <c r="C231" s="249" t="s">
        <v>2778</v>
      </c>
      <c r="D231" s="249" t="s">
        <v>2868</v>
      </c>
      <c r="E231" s="453">
        <v>35074</v>
      </c>
      <c r="F231" s="453">
        <v>131867</v>
      </c>
      <c r="G231" s="453">
        <v>95276</v>
      </c>
      <c r="H231" s="453">
        <v>262217</v>
      </c>
      <c r="I231" s="453">
        <v>106481</v>
      </c>
      <c r="J231" s="453">
        <v>88582</v>
      </c>
      <c r="K231" s="453" t="s">
        <v>1176</v>
      </c>
      <c r="L231" s="453">
        <v>195063</v>
      </c>
      <c r="M231" s="454">
        <v>67153</v>
      </c>
    </row>
    <row r="232" spans="1:13">
      <c r="A232" s="248" t="s">
        <v>5583</v>
      </c>
      <c r="B232" s="249" t="s">
        <v>490</v>
      </c>
      <c r="C232" s="249" t="s">
        <v>5573</v>
      </c>
      <c r="D232" s="249" t="s">
        <v>5584</v>
      </c>
      <c r="E232" s="453">
        <v>34826</v>
      </c>
      <c r="F232" s="453">
        <v>135952</v>
      </c>
      <c r="G232" s="453">
        <v>126119</v>
      </c>
      <c r="H232" s="453">
        <v>296898</v>
      </c>
      <c r="I232" s="453">
        <v>175713</v>
      </c>
      <c r="J232" s="453">
        <v>54145</v>
      </c>
      <c r="K232" s="453" t="s">
        <v>1176</v>
      </c>
      <c r="L232" s="453">
        <v>229859</v>
      </c>
      <c r="M232" s="454">
        <v>67039</v>
      </c>
    </row>
    <row r="233" spans="1:13">
      <c r="A233" s="248" t="s">
        <v>5072</v>
      </c>
      <c r="B233" s="249" t="s">
        <v>1061</v>
      </c>
      <c r="C233" s="249" t="s">
        <v>5062</v>
      </c>
      <c r="D233" s="249" t="s">
        <v>5073</v>
      </c>
      <c r="E233" s="453">
        <v>34788</v>
      </c>
      <c r="F233" s="453">
        <v>222867</v>
      </c>
      <c r="G233" s="453">
        <v>284468</v>
      </c>
      <c r="H233" s="453">
        <v>542124</v>
      </c>
      <c r="I233" s="453">
        <v>165887</v>
      </c>
      <c r="J233" s="453">
        <v>143341</v>
      </c>
      <c r="K233" s="453" t="s">
        <v>1176</v>
      </c>
      <c r="L233" s="453">
        <v>309229</v>
      </c>
      <c r="M233" s="454">
        <v>232894</v>
      </c>
    </row>
    <row r="234" spans="1:13">
      <c r="A234" s="248" t="s">
        <v>8205</v>
      </c>
      <c r="B234" s="249" t="s">
        <v>688</v>
      </c>
      <c r="C234" s="249" t="s">
        <v>8146</v>
      </c>
      <c r="D234" s="249" t="s">
        <v>8206</v>
      </c>
      <c r="E234" s="453">
        <v>34488</v>
      </c>
      <c r="F234" s="453">
        <v>80037</v>
      </c>
      <c r="G234" s="453">
        <v>11961</v>
      </c>
      <c r="H234" s="453">
        <v>126487</v>
      </c>
      <c r="I234" s="453">
        <v>101320</v>
      </c>
      <c r="J234" s="453">
        <v>18040</v>
      </c>
      <c r="K234" s="453" t="s">
        <v>1176</v>
      </c>
      <c r="L234" s="453">
        <v>119361</v>
      </c>
      <c r="M234" s="454">
        <v>7126</v>
      </c>
    </row>
    <row r="235" spans="1:13">
      <c r="A235" s="248" t="s">
        <v>4701</v>
      </c>
      <c r="B235" s="249" t="s">
        <v>1061</v>
      </c>
      <c r="C235" s="249" t="s">
        <v>4648</v>
      </c>
      <c r="D235" s="249" t="s">
        <v>4702</v>
      </c>
      <c r="E235" s="453">
        <v>34235</v>
      </c>
      <c r="F235" s="453">
        <v>229225</v>
      </c>
      <c r="G235" s="453">
        <v>196567</v>
      </c>
      <c r="H235" s="453">
        <v>460029</v>
      </c>
      <c r="I235" s="453">
        <v>171031</v>
      </c>
      <c r="J235" s="453">
        <v>180230</v>
      </c>
      <c r="K235" s="453" t="s">
        <v>1176</v>
      </c>
      <c r="L235" s="453">
        <v>351262</v>
      </c>
      <c r="M235" s="454">
        <v>108766</v>
      </c>
    </row>
    <row r="236" spans="1:13">
      <c r="A236" s="248" t="s">
        <v>9058</v>
      </c>
      <c r="B236" s="249" t="s">
        <v>1082</v>
      </c>
      <c r="C236" s="249" t="s">
        <v>8959</v>
      </c>
      <c r="D236" s="249" t="s">
        <v>9059</v>
      </c>
      <c r="E236" s="453">
        <v>34119</v>
      </c>
      <c r="F236" s="453">
        <v>82749</v>
      </c>
      <c r="G236" s="453">
        <v>73778</v>
      </c>
      <c r="H236" s="453">
        <v>190648</v>
      </c>
      <c r="I236" s="453">
        <v>123997</v>
      </c>
      <c r="J236" s="453">
        <v>59678</v>
      </c>
      <c r="K236" s="453" t="s">
        <v>1176</v>
      </c>
      <c r="L236" s="453">
        <v>183676</v>
      </c>
      <c r="M236" s="454">
        <v>6972</v>
      </c>
    </row>
    <row r="237" spans="1:13">
      <c r="A237" s="248" t="s">
        <v>8900</v>
      </c>
      <c r="B237" s="249" t="s">
        <v>1082</v>
      </c>
      <c r="C237" s="249" t="s">
        <v>8871</v>
      </c>
      <c r="D237" s="249" t="s">
        <v>8901</v>
      </c>
      <c r="E237" s="453">
        <v>33970</v>
      </c>
      <c r="F237" s="453">
        <v>116530</v>
      </c>
      <c r="G237" s="453">
        <v>86806</v>
      </c>
      <c r="H237" s="453">
        <v>237308</v>
      </c>
      <c r="I237" s="453">
        <v>89936</v>
      </c>
      <c r="J237" s="453">
        <v>95292</v>
      </c>
      <c r="K237" s="453" t="s">
        <v>1176</v>
      </c>
      <c r="L237" s="453">
        <v>185229</v>
      </c>
      <c r="M237" s="454">
        <v>52079</v>
      </c>
    </row>
    <row r="238" spans="1:13">
      <c r="A238" s="248" t="s">
        <v>6172</v>
      </c>
      <c r="B238" s="249" t="s">
        <v>490</v>
      </c>
      <c r="C238" s="249" t="s">
        <v>6173</v>
      </c>
      <c r="D238" s="249" t="s">
        <v>6174</v>
      </c>
      <c r="E238" s="453">
        <v>33944</v>
      </c>
      <c r="F238" s="453">
        <v>112576</v>
      </c>
      <c r="G238" s="453">
        <v>69713</v>
      </c>
      <c r="H238" s="453">
        <v>216234</v>
      </c>
      <c r="I238" s="453">
        <v>118988</v>
      </c>
      <c r="J238" s="453">
        <v>42074</v>
      </c>
      <c r="K238" s="453" t="s">
        <v>1176</v>
      </c>
      <c r="L238" s="453">
        <v>161062</v>
      </c>
      <c r="M238" s="454">
        <v>55171</v>
      </c>
    </row>
    <row r="239" spans="1:13">
      <c r="A239" s="248" t="s">
        <v>7397</v>
      </c>
      <c r="B239" s="249" t="s">
        <v>577</v>
      </c>
      <c r="C239" s="249" t="s">
        <v>7338</v>
      </c>
      <c r="D239" s="249" t="s">
        <v>7398</v>
      </c>
      <c r="E239" s="453">
        <v>33282</v>
      </c>
      <c r="F239" s="453">
        <v>138970</v>
      </c>
      <c r="G239" s="453">
        <v>187496</v>
      </c>
      <c r="H239" s="453">
        <v>359749</v>
      </c>
      <c r="I239" s="453">
        <v>119714</v>
      </c>
      <c r="J239" s="453">
        <v>122321</v>
      </c>
      <c r="K239" s="453" t="s">
        <v>1176</v>
      </c>
      <c r="L239" s="453">
        <v>242035</v>
      </c>
      <c r="M239" s="454">
        <v>117714</v>
      </c>
    </row>
    <row r="240" spans="1:13">
      <c r="A240" s="248" t="s">
        <v>1066</v>
      </c>
      <c r="B240" s="249" t="s">
        <v>919</v>
      </c>
      <c r="C240" s="249" t="s">
        <v>1740</v>
      </c>
      <c r="D240" s="249" t="s">
        <v>1772</v>
      </c>
      <c r="E240" s="453">
        <v>32609</v>
      </c>
      <c r="F240" s="453">
        <v>59619</v>
      </c>
      <c r="G240" s="453" t="s">
        <v>1176</v>
      </c>
      <c r="H240" s="453">
        <v>92228</v>
      </c>
      <c r="I240" s="453">
        <v>66896</v>
      </c>
      <c r="J240" s="453">
        <v>13941</v>
      </c>
      <c r="K240" s="453" t="s">
        <v>1176</v>
      </c>
      <c r="L240" s="453">
        <v>80838</v>
      </c>
      <c r="M240" s="454">
        <v>11390</v>
      </c>
    </row>
    <row r="241" spans="1:13">
      <c r="A241" s="248" t="s">
        <v>7368</v>
      </c>
      <c r="B241" s="249" t="s">
        <v>577</v>
      </c>
      <c r="C241" s="249" t="s">
        <v>7338</v>
      </c>
      <c r="D241" s="249" t="s">
        <v>7369</v>
      </c>
      <c r="E241" s="453">
        <v>32408</v>
      </c>
      <c r="F241" s="453">
        <v>91426</v>
      </c>
      <c r="G241" s="453">
        <v>89963</v>
      </c>
      <c r="H241" s="453">
        <v>213798</v>
      </c>
      <c r="I241" s="453">
        <v>91465</v>
      </c>
      <c r="J241" s="453">
        <v>89539</v>
      </c>
      <c r="K241" s="453" t="s">
        <v>1176</v>
      </c>
      <c r="L241" s="453">
        <v>181005</v>
      </c>
      <c r="M241" s="454">
        <v>32793</v>
      </c>
    </row>
    <row r="242" spans="1:13">
      <c r="A242" s="248" t="s">
        <v>7417</v>
      </c>
      <c r="B242" s="249" t="s">
        <v>577</v>
      </c>
      <c r="C242" s="249" t="s">
        <v>7418</v>
      </c>
      <c r="D242" s="249" t="s">
        <v>7419</v>
      </c>
      <c r="E242" s="453">
        <v>32291</v>
      </c>
      <c r="F242" s="453">
        <v>169690</v>
      </c>
      <c r="G242" s="453">
        <v>90456</v>
      </c>
      <c r="H242" s="453">
        <v>292438</v>
      </c>
      <c r="I242" s="453">
        <v>186174</v>
      </c>
      <c r="J242" s="453">
        <v>50190</v>
      </c>
      <c r="K242" s="453" t="s">
        <v>1176</v>
      </c>
      <c r="L242" s="453">
        <v>236365</v>
      </c>
      <c r="M242" s="454">
        <v>56073</v>
      </c>
    </row>
    <row r="243" spans="1:13">
      <c r="A243" s="248" t="s">
        <v>2649</v>
      </c>
      <c r="B243" s="249" t="s">
        <v>919</v>
      </c>
      <c r="C243" s="249" t="s">
        <v>2629</v>
      </c>
      <c r="D243" s="249" t="s">
        <v>2650</v>
      </c>
      <c r="E243" s="453">
        <v>31885</v>
      </c>
      <c r="F243" s="453">
        <v>147919</v>
      </c>
      <c r="G243" s="453">
        <v>62365</v>
      </c>
      <c r="H243" s="453">
        <v>242169</v>
      </c>
      <c r="I243" s="453">
        <v>96694</v>
      </c>
      <c r="J243" s="453">
        <v>89427</v>
      </c>
      <c r="K243" s="453" t="s">
        <v>1176</v>
      </c>
      <c r="L243" s="453">
        <v>186122</v>
      </c>
      <c r="M243" s="454">
        <v>56046</v>
      </c>
    </row>
    <row r="244" spans="1:13">
      <c r="A244" s="248" t="s">
        <v>4478</v>
      </c>
      <c r="B244" s="249" t="s">
        <v>1061</v>
      </c>
      <c r="C244" s="249" t="s">
        <v>4479</v>
      </c>
      <c r="D244" s="249" t="s">
        <v>4480</v>
      </c>
      <c r="E244" s="453">
        <v>31821</v>
      </c>
      <c r="F244" s="453">
        <v>174497</v>
      </c>
      <c r="G244" s="453">
        <v>233867</v>
      </c>
      <c r="H244" s="453">
        <v>440186</v>
      </c>
      <c r="I244" s="453">
        <v>115119</v>
      </c>
      <c r="J244" s="453">
        <v>187700</v>
      </c>
      <c r="K244" s="453" t="s">
        <v>1176</v>
      </c>
      <c r="L244" s="453">
        <v>302820</v>
      </c>
      <c r="M244" s="454">
        <v>137365</v>
      </c>
    </row>
    <row r="245" spans="1:13">
      <c r="A245" s="248" t="s">
        <v>5430</v>
      </c>
      <c r="B245" s="249" t="s">
        <v>1061</v>
      </c>
      <c r="C245" s="249" t="s">
        <v>5400</v>
      </c>
      <c r="D245" s="249" t="s">
        <v>5431</v>
      </c>
      <c r="E245" s="453">
        <v>31811</v>
      </c>
      <c r="F245" s="453">
        <v>50201</v>
      </c>
      <c r="G245" s="453">
        <v>40034</v>
      </c>
      <c r="H245" s="453">
        <v>122048</v>
      </c>
      <c r="I245" s="453">
        <v>49507</v>
      </c>
      <c r="J245" s="453">
        <v>33684</v>
      </c>
      <c r="K245" s="453" t="s">
        <v>1176</v>
      </c>
      <c r="L245" s="453">
        <v>83192</v>
      </c>
      <c r="M245" s="454">
        <v>38856</v>
      </c>
    </row>
    <row r="246" spans="1:13">
      <c r="A246" s="248" t="s">
        <v>6837</v>
      </c>
      <c r="B246" s="249" t="s">
        <v>577</v>
      </c>
      <c r="C246" s="249" t="s">
        <v>6748</v>
      </c>
      <c r="D246" s="249" t="s">
        <v>6838</v>
      </c>
      <c r="E246" s="453">
        <v>31437</v>
      </c>
      <c r="F246" s="453">
        <v>91897</v>
      </c>
      <c r="G246" s="453" t="s">
        <v>1176</v>
      </c>
      <c r="H246" s="453">
        <v>123334</v>
      </c>
      <c r="I246" s="453">
        <v>102081</v>
      </c>
      <c r="J246" s="453">
        <v>37840</v>
      </c>
      <c r="K246" s="453" t="s">
        <v>1176</v>
      </c>
      <c r="L246" s="453">
        <v>139921</v>
      </c>
      <c r="M246" s="454">
        <v>-16586</v>
      </c>
    </row>
    <row r="247" spans="1:13">
      <c r="A247" s="248" t="s">
        <v>3248</v>
      </c>
      <c r="B247" s="249" t="s">
        <v>231</v>
      </c>
      <c r="C247" s="249" t="s">
        <v>3238</v>
      </c>
      <c r="D247" s="249" t="s">
        <v>3249</v>
      </c>
      <c r="E247" s="453">
        <v>31134</v>
      </c>
      <c r="F247" s="453">
        <v>109505</v>
      </c>
      <c r="G247" s="453">
        <v>232324</v>
      </c>
      <c r="H247" s="453">
        <v>372964</v>
      </c>
      <c r="I247" s="453">
        <v>172248</v>
      </c>
      <c r="J247" s="453">
        <v>60399</v>
      </c>
      <c r="K247" s="453" t="s">
        <v>1176</v>
      </c>
      <c r="L247" s="453">
        <v>232647</v>
      </c>
      <c r="M247" s="454">
        <v>140316</v>
      </c>
    </row>
    <row r="248" spans="1:13">
      <c r="A248" s="248" t="s">
        <v>7130</v>
      </c>
      <c r="B248" s="249" t="s">
        <v>577</v>
      </c>
      <c r="C248" s="249" t="s">
        <v>7053</v>
      </c>
      <c r="D248" s="249" t="s">
        <v>7131</v>
      </c>
      <c r="E248" s="453">
        <v>30902</v>
      </c>
      <c r="F248" s="453">
        <v>72675</v>
      </c>
      <c r="G248" s="453" t="s">
        <v>1176</v>
      </c>
      <c r="H248" s="453">
        <v>103577</v>
      </c>
      <c r="I248" s="453">
        <v>73659</v>
      </c>
      <c r="J248" s="453">
        <v>8861</v>
      </c>
      <c r="K248" s="453" t="s">
        <v>1176</v>
      </c>
      <c r="L248" s="453">
        <v>82521</v>
      </c>
      <c r="M248" s="454">
        <v>21056</v>
      </c>
    </row>
    <row r="249" spans="1:13">
      <c r="A249" s="248" t="s">
        <v>3974</v>
      </c>
      <c r="B249" s="249" t="s">
        <v>231</v>
      </c>
      <c r="C249" s="249" t="s">
        <v>3925</v>
      </c>
      <c r="D249" s="249" t="s">
        <v>3975</v>
      </c>
      <c r="E249" s="453">
        <v>30163</v>
      </c>
      <c r="F249" s="453">
        <v>94309</v>
      </c>
      <c r="G249" s="453">
        <v>16713</v>
      </c>
      <c r="H249" s="453">
        <v>141187</v>
      </c>
      <c r="I249" s="453">
        <v>95706</v>
      </c>
      <c r="J249" s="453">
        <v>36253</v>
      </c>
      <c r="K249" s="453" t="s">
        <v>1176</v>
      </c>
      <c r="L249" s="453">
        <v>131959</v>
      </c>
      <c r="M249" s="454">
        <v>9227</v>
      </c>
    </row>
    <row r="250" spans="1:13">
      <c r="A250" s="248" t="s">
        <v>6254</v>
      </c>
      <c r="B250" s="249" t="s">
        <v>490</v>
      </c>
      <c r="C250" s="249" t="s">
        <v>6234</v>
      </c>
      <c r="D250" s="249" t="s">
        <v>6255</v>
      </c>
      <c r="E250" s="453">
        <v>30124</v>
      </c>
      <c r="F250" s="453">
        <v>93531</v>
      </c>
      <c r="G250" s="453" t="s">
        <v>1176</v>
      </c>
      <c r="H250" s="453">
        <v>123656</v>
      </c>
      <c r="I250" s="453">
        <v>87519</v>
      </c>
      <c r="J250" s="453">
        <v>18802</v>
      </c>
      <c r="K250" s="453" t="s">
        <v>1176</v>
      </c>
      <c r="L250" s="453">
        <v>106321</v>
      </c>
      <c r="M250" s="454">
        <v>17335</v>
      </c>
    </row>
    <row r="251" spans="1:13">
      <c r="A251" s="248" t="s">
        <v>4197</v>
      </c>
      <c r="B251" s="249" t="s">
        <v>231</v>
      </c>
      <c r="C251" s="249" t="s">
        <v>4101</v>
      </c>
      <c r="D251" s="249" t="s">
        <v>4198</v>
      </c>
      <c r="E251" s="453">
        <v>30034</v>
      </c>
      <c r="F251" s="453">
        <v>54090</v>
      </c>
      <c r="G251" s="453">
        <v>86237</v>
      </c>
      <c r="H251" s="453">
        <v>170362</v>
      </c>
      <c r="I251" s="453">
        <v>75925</v>
      </c>
      <c r="J251" s="453">
        <v>52743</v>
      </c>
      <c r="K251" s="453" t="s">
        <v>1176</v>
      </c>
      <c r="L251" s="453">
        <v>128668</v>
      </c>
      <c r="M251" s="454">
        <v>41693</v>
      </c>
    </row>
    <row r="252" spans="1:13">
      <c r="A252" s="248" t="s">
        <v>7148</v>
      </c>
      <c r="B252" s="249" t="s">
        <v>577</v>
      </c>
      <c r="C252" s="249" t="s">
        <v>7149</v>
      </c>
      <c r="D252" s="249" t="s">
        <v>7150</v>
      </c>
      <c r="E252" s="453">
        <v>29953</v>
      </c>
      <c r="F252" s="453">
        <v>116680</v>
      </c>
      <c r="G252" s="453">
        <v>73556</v>
      </c>
      <c r="H252" s="453">
        <v>220189</v>
      </c>
      <c r="I252" s="453">
        <v>107177</v>
      </c>
      <c r="J252" s="453">
        <v>23291</v>
      </c>
      <c r="K252" s="453" t="s">
        <v>1176</v>
      </c>
      <c r="L252" s="453">
        <v>130468</v>
      </c>
      <c r="M252" s="454">
        <v>89721</v>
      </c>
    </row>
    <row r="253" spans="1:13">
      <c r="A253" s="248" t="s">
        <v>5828</v>
      </c>
      <c r="B253" s="249" t="s">
        <v>490</v>
      </c>
      <c r="C253" s="249" t="s">
        <v>5759</v>
      </c>
      <c r="D253" s="249" t="s">
        <v>5829</v>
      </c>
      <c r="E253" s="453">
        <v>29925</v>
      </c>
      <c r="F253" s="453">
        <v>75800</v>
      </c>
      <c r="G253" s="453">
        <v>48060</v>
      </c>
      <c r="H253" s="453">
        <v>153787</v>
      </c>
      <c r="I253" s="453">
        <v>54221</v>
      </c>
      <c r="J253" s="453">
        <v>14732</v>
      </c>
      <c r="K253" s="453" t="s">
        <v>1176</v>
      </c>
      <c r="L253" s="453">
        <v>68954</v>
      </c>
      <c r="M253" s="454">
        <v>84832</v>
      </c>
    </row>
    <row r="254" spans="1:13">
      <c r="A254" s="248" t="s">
        <v>5061</v>
      </c>
      <c r="B254" s="249" t="s">
        <v>1061</v>
      </c>
      <c r="C254" s="249" t="s">
        <v>5062</v>
      </c>
      <c r="D254" s="249" t="s">
        <v>5063</v>
      </c>
      <c r="E254" s="453">
        <v>29794</v>
      </c>
      <c r="F254" s="453">
        <v>176309</v>
      </c>
      <c r="G254" s="453">
        <v>58047</v>
      </c>
      <c r="H254" s="453">
        <v>264152</v>
      </c>
      <c r="I254" s="453">
        <v>156763</v>
      </c>
      <c r="J254" s="453">
        <v>143655</v>
      </c>
      <c r="K254" s="453" t="s">
        <v>1176</v>
      </c>
      <c r="L254" s="453">
        <v>300419</v>
      </c>
      <c r="M254" s="454">
        <v>-36266</v>
      </c>
    </row>
    <row r="255" spans="1:13">
      <c r="A255" s="248" t="s">
        <v>2886</v>
      </c>
      <c r="B255" s="249" t="s">
        <v>919</v>
      </c>
      <c r="C255" s="249" t="s">
        <v>2778</v>
      </c>
      <c r="D255" s="249" t="s">
        <v>2887</v>
      </c>
      <c r="E255" s="453">
        <v>29769</v>
      </c>
      <c r="F255" s="453">
        <v>172771</v>
      </c>
      <c r="G255" s="453">
        <v>190188</v>
      </c>
      <c r="H255" s="453">
        <v>392729</v>
      </c>
      <c r="I255" s="453">
        <v>110313</v>
      </c>
      <c r="J255" s="453">
        <v>154960</v>
      </c>
      <c r="K255" s="453" t="s">
        <v>1176</v>
      </c>
      <c r="L255" s="453">
        <v>265274</v>
      </c>
      <c r="M255" s="454">
        <v>127455</v>
      </c>
    </row>
    <row r="256" spans="1:13">
      <c r="A256" s="248" t="s">
        <v>5889</v>
      </c>
      <c r="B256" s="249" t="s">
        <v>490</v>
      </c>
      <c r="C256" s="249" t="s">
        <v>5859</v>
      </c>
      <c r="D256" s="249" t="s">
        <v>5890</v>
      </c>
      <c r="E256" s="453">
        <v>29745</v>
      </c>
      <c r="F256" s="453">
        <v>97942</v>
      </c>
      <c r="G256" s="453">
        <v>130225</v>
      </c>
      <c r="H256" s="453">
        <v>257912</v>
      </c>
      <c r="I256" s="453">
        <v>107552</v>
      </c>
      <c r="J256" s="453">
        <v>53280</v>
      </c>
      <c r="K256" s="453" t="s">
        <v>1176</v>
      </c>
      <c r="L256" s="453">
        <v>160832</v>
      </c>
      <c r="M256" s="454">
        <v>97079</v>
      </c>
    </row>
    <row r="257" spans="1:13">
      <c r="A257" s="248" t="s">
        <v>7495</v>
      </c>
      <c r="B257" s="249" t="s">
        <v>688</v>
      </c>
      <c r="C257" s="249" t="s">
        <v>7496</v>
      </c>
      <c r="D257" s="249" t="s">
        <v>7497</v>
      </c>
      <c r="E257" s="453">
        <v>29489</v>
      </c>
      <c r="F257" s="453">
        <v>116287</v>
      </c>
      <c r="G257" s="453">
        <v>12865</v>
      </c>
      <c r="H257" s="453">
        <v>158641</v>
      </c>
      <c r="I257" s="453">
        <v>130080</v>
      </c>
      <c r="J257" s="453">
        <v>16873</v>
      </c>
      <c r="K257" s="453" t="s">
        <v>1176</v>
      </c>
      <c r="L257" s="453">
        <v>146954</v>
      </c>
      <c r="M257" s="454">
        <v>11687</v>
      </c>
    </row>
    <row r="258" spans="1:13">
      <c r="A258" s="248" t="s">
        <v>5997</v>
      </c>
      <c r="B258" s="249" t="s">
        <v>490</v>
      </c>
      <c r="C258" s="249" t="s">
        <v>5998</v>
      </c>
      <c r="D258" s="249" t="s">
        <v>5999</v>
      </c>
      <c r="E258" s="453">
        <v>29441</v>
      </c>
      <c r="F258" s="453">
        <v>115564</v>
      </c>
      <c r="G258" s="453">
        <v>35891</v>
      </c>
      <c r="H258" s="453">
        <v>180897</v>
      </c>
      <c r="I258" s="453">
        <v>154880</v>
      </c>
      <c r="J258" s="453">
        <v>21090</v>
      </c>
      <c r="K258" s="453" t="s">
        <v>1176</v>
      </c>
      <c r="L258" s="453">
        <v>175971</v>
      </c>
      <c r="M258" s="454">
        <v>4926</v>
      </c>
    </row>
    <row r="259" spans="1:13">
      <c r="A259" s="248" t="s">
        <v>7388</v>
      </c>
      <c r="B259" s="249" t="s">
        <v>577</v>
      </c>
      <c r="C259" s="249" t="s">
        <v>7338</v>
      </c>
      <c r="D259" s="249" t="s">
        <v>7389</v>
      </c>
      <c r="E259" s="453">
        <v>29034</v>
      </c>
      <c r="F259" s="453">
        <v>109003</v>
      </c>
      <c r="G259" s="453" t="s">
        <v>1176</v>
      </c>
      <c r="H259" s="453">
        <v>138037</v>
      </c>
      <c r="I259" s="453">
        <v>110029</v>
      </c>
      <c r="J259" s="453">
        <v>27706</v>
      </c>
      <c r="K259" s="453" t="s">
        <v>1176</v>
      </c>
      <c r="L259" s="453">
        <v>137735</v>
      </c>
      <c r="M259" s="454">
        <v>301</v>
      </c>
    </row>
    <row r="260" spans="1:13">
      <c r="A260" s="248" t="s">
        <v>5440</v>
      </c>
      <c r="B260" s="249" t="s">
        <v>1061</v>
      </c>
      <c r="C260" s="249" t="s">
        <v>5400</v>
      </c>
      <c r="D260" s="249" t="s">
        <v>5441</v>
      </c>
      <c r="E260" s="453">
        <v>28599</v>
      </c>
      <c r="F260" s="453">
        <v>54358</v>
      </c>
      <c r="G260" s="453">
        <v>7688</v>
      </c>
      <c r="H260" s="453">
        <v>90645</v>
      </c>
      <c r="I260" s="453">
        <v>59828</v>
      </c>
      <c r="J260" s="453">
        <v>28485</v>
      </c>
      <c r="K260" s="453" t="s">
        <v>1176</v>
      </c>
      <c r="L260" s="453">
        <v>88313</v>
      </c>
      <c r="M260" s="454">
        <v>2331</v>
      </c>
    </row>
    <row r="261" spans="1:13">
      <c r="A261" s="248" t="s">
        <v>2209</v>
      </c>
      <c r="B261" s="249" t="s">
        <v>919</v>
      </c>
      <c r="C261" s="249" t="s">
        <v>2199</v>
      </c>
      <c r="D261" s="249" t="s">
        <v>2210</v>
      </c>
      <c r="E261" s="453">
        <v>28088</v>
      </c>
      <c r="F261" s="453">
        <v>106316</v>
      </c>
      <c r="G261" s="453">
        <v>61746</v>
      </c>
      <c r="H261" s="453">
        <v>196151</v>
      </c>
      <c r="I261" s="453">
        <v>98340</v>
      </c>
      <c r="J261" s="453">
        <v>57172</v>
      </c>
      <c r="K261" s="453" t="s">
        <v>1176</v>
      </c>
      <c r="L261" s="453">
        <v>155512</v>
      </c>
      <c r="M261" s="454">
        <v>40638</v>
      </c>
    </row>
    <row r="262" spans="1:13">
      <c r="A262" s="248" t="s">
        <v>2848</v>
      </c>
      <c r="B262" s="249" t="s">
        <v>919</v>
      </c>
      <c r="C262" s="249" t="s">
        <v>2778</v>
      </c>
      <c r="D262" s="249" t="s">
        <v>2849</v>
      </c>
      <c r="E262" s="453">
        <v>27902</v>
      </c>
      <c r="F262" s="453">
        <v>131783</v>
      </c>
      <c r="G262" s="453">
        <v>58130</v>
      </c>
      <c r="H262" s="453">
        <v>217817</v>
      </c>
      <c r="I262" s="453">
        <v>101431</v>
      </c>
      <c r="J262" s="453">
        <v>97062</v>
      </c>
      <c r="K262" s="453" t="s">
        <v>1176</v>
      </c>
      <c r="L262" s="453">
        <v>198493</v>
      </c>
      <c r="M262" s="454">
        <v>19323</v>
      </c>
    </row>
    <row r="263" spans="1:13">
      <c r="A263" s="248" t="s">
        <v>2915</v>
      </c>
      <c r="B263" s="249" t="s">
        <v>919</v>
      </c>
      <c r="C263" s="249" t="s">
        <v>2778</v>
      </c>
      <c r="D263" s="249" t="s">
        <v>2916</v>
      </c>
      <c r="E263" s="453">
        <v>27755</v>
      </c>
      <c r="F263" s="453">
        <v>103677</v>
      </c>
      <c r="G263" s="453">
        <v>252481</v>
      </c>
      <c r="H263" s="453">
        <v>383914</v>
      </c>
      <c r="I263" s="453">
        <v>140920</v>
      </c>
      <c r="J263" s="453">
        <v>139619</v>
      </c>
      <c r="K263" s="453" t="s">
        <v>1176</v>
      </c>
      <c r="L263" s="453">
        <v>280539</v>
      </c>
      <c r="M263" s="454">
        <v>103375</v>
      </c>
    </row>
    <row r="264" spans="1:13">
      <c r="A264" s="248" t="s">
        <v>2468</v>
      </c>
      <c r="B264" s="249" t="s">
        <v>919</v>
      </c>
      <c r="C264" s="249" t="s">
        <v>2469</v>
      </c>
      <c r="D264" s="249" t="s">
        <v>2470</v>
      </c>
      <c r="E264" s="453">
        <v>27691</v>
      </c>
      <c r="F264" s="453">
        <v>108485</v>
      </c>
      <c r="G264" s="453">
        <v>79880</v>
      </c>
      <c r="H264" s="453">
        <v>216058</v>
      </c>
      <c r="I264" s="453">
        <v>108033</v>
      </c>
      <c r="J264" s="453">
        <v>50050</v>
      </c>
      <c r="K264" s="453" t="s">
        <v>1176</v>
      </c>
      <c r="L264" s="453">
        <v>158083</v>
      </c>
      <c r="M264" s="454">
        <v>57974</v>
      </c>
    </row>
    <row r="265" spans="1:13">
      <c r="A265" s="248" t="s">
        <v>5318</v>
      </c>
      <c r="B265" s="249" t="s">
        <v>1061</v>
      </c>
      <c r="C265" s="249" t="s">
        <v>5258</v>
      </c>
      <c r="D265" s="249" t="s">
        <v>5319</v>
      </c>
      <c r="E265" s="453">
        <v>27392</v>
      </c>
      <c r="F265" s="453">
        <v>171678</v>
      </c>
      <c r="G265" s="453">
        <v>59848</v>
      </c>
      <c r="H265" s="453">
        <v>258920</v>
      </c>
      <c r="I265" s="453">
        <v>131212</v>
      </c>
      <c r="J265" s="453">
        <v>123469</v>
      </c>
      <c r="K265" s="453" t="s">
        <v>1176</v>
      </c>
      <c r="L265" s="453">
        <v>254681</v>
      </c>
      <c r="M265" s="454">
        <v>4238</v>
      </c>
    </row>
    <row r="266" spans="1:13">
      <c r="A266" s="248" t="s">
        <v>3006</v>
      </c>
      <c r="B266" s="249" t="s">
        <v>919</v>
      </c>
      <c r="C266" s="249" t="s">
        <v>2945</v>
      </c>
      <c r="D266" s="249" t="s">
        <v>3007</v>
      </c>
      <c r="E266" s="453">
        <v>27233</v>
      </c>
      <c r="F266" s="453">
        <v>110376</v>
      </c>
      <c r="G266" s="453">
        <v>11193</v>
      </c>
      <c r="H266" s="453">
        <v>148804</v>
      </c>
      <c r="I266" s="453">
        <v>125010</v>
      </c>
      <c r="J266" s="453">
        <v>10032</v>
      </c>
      <c r="K266" s="453" t="s">
        <v>1176</v>
      </c>
      <c r="L266" s="453">
        <v>135042</v>
      </c>
      <c r="M266" s="454">
        <v>13761</v>
      </c>
    </row>
    <row r="267" spans="1:13">
      <c r="A267" s="248" t="s">
        <v>2718</v>
      </c>
      <c r="B267" s="249" t="s">
        <v>919</v>
      </c>
      <c r="C267" s="249" t="s">
        <v>2629</v>
      </c>
      <c r="D267" s="249" t="s">
        <v>2719</v>
      </c>
      <c r="E267" s="453">
        <v>26927</v>
      </c>
      <c r="F267" s="453">
        <v>126228</v>
      </c>
      <c r="G267" s="453">
        <v>127964</v>
      </c>
      <c r="H267" s="453">
        <v>281119</v>
      </c>
      <c r="I267" s="453">
        <v>128477</v>
      </c>
      <c r="J267" s="453">
        <v>94324</v>
      </c>
      <c r="K267" s="453" t="s">
        <v>1176</v>
      </c>
      <c r="L267" s="453">
        <v>222801</v>
      </c>
      <c r="M267" s="454">
        <v>58317</v>
      </c>
    </row>
    <row r="268" spans="1:13">
      <c r="A268" s="248" t="s">
        <v>4140</v>
      </c>
      <c r="B268" s="249" t="s">
        <v>231</v>
      </c>
      <c r="C268" s="249" t="s">
        <v>4101</v>
      </c>
      <c r="D268" s="249" t="s">
        <v>4141</v>
      </c>
      <c r="E268" s="453">
        <v>26767</v>
      </c>
      <c r="F268" s="453">
        <v>73678</v>
      </c>
      <c r="G268" s="453">
        <v>10930</v>
      </c>
      <c r="H268" s="453">
        <v>111376</v>
      </c>
      <c r="I268" s="453">
        <v>87437</v>
      </c>
      <c r="J268" s="453">
        <v>23437</v>
      </c>
      <c r="K268" s="453" t="s">
        <v>1176</v>
      </c>
      <c r="L268" s="453">
        <v>110875</v>
      </c>
      <c r="M268" s="454">
        <v>501</v>
      </c>
    </row>
    <row r="269" spans="1:13">
      <c r="A269" s="248" t="s">
        <v>5869</v>
      </c>
      <c r="B269" s="249" t="s">
        <v>490</v>
      </c>
      <c r="C269" s="249" t="s">
        <v>5859</v>
      </c>
      <c r="D269" s="249" t="s">
        <v>5870</v>
      </c>
      <c r="E269" s="453">
        <v>26573</v>
      </c>
      <c r="F269" s="453">
        <v>95529</v>
      </c>
      <c r="G269" s="453">
        <v>72500</v>
      </c>
      <c r="H269" s="453">
        <v>194602</v>
      </c>
      <c r="I269" s="453">
        <v>53464</v>
      </c>
      <c r="J269" s="453">
        <v>110309</v>
      </c>
      <c r="K269" s="453" t="s">
        <v>1176</v>
      </c>
      <c r="L269" s="453">
        <v>163774</v>
      </c>
      <c r="M269" s="454">
        <v>30828</v>
      </c>
    </row>
    <row r="270" spans="1:13">
      <c r="A270" s="248" t="s">
        <v>5168</v>
      </c>
      <c r="B270" s="249" t="s">
        <v>1061</v>
      </c>
      <c r="C270" s="249" t="s">
        <v>5062</v>
      </c>
      <c r="D270" s="249" t="s">
        <v>5169</v>
      </c>
      <c r="E270" s="453">
        <v>26544</v>
      </c>
      <c r="F270" s="453">
        <v>69821</v>
      </c>
      <c r="G270" s="453">
        <v>16547</v>
      </c>
      <c r="H270" s="453">
        <v>112913</v>
      </c>
      <c r="I270" s="453">
        <v>76467</v>
      </c>
      <c r="J270" s="453">
        <v>29252</v>
      </c>
      <c r="K270" s="453" t="s">
        <v>1176</v>
      </c>
      <c r="L270" s="453">
        <v>105720</v>
      </c>
      <c r="M270" s="454">
        <v>7192</v>
      </c>
    </row>
    <row r="271" spans="1:13">
      <c r="A271" s="248" t="s">
        <v>5178</v>
      </c>
      <c r="B271" s="249" t="s">
        <v>1061</v>
      </c>
      <c r="C271" s="249" t="s">
        <v>5062</v>
      </c>
      <c r="D271" s="249" t="s">
        <v>5179</v>
      </c>
      <c r="E271" s="453">
        <v>26521</v>
      </c>
      <c r="F271" s="453">
        <v>88038</v>
      </c>
      <c r="G271" s="453">
        <v>79771</v>
      </c>
      <c r="H271" s="453">
        <v>194331</v>
      </c>
      <c r="I271" s="453">
        <v>70076</v>
      </c>
      <c r="J271" s="453">
        <v>72652</v>
      </c>
      <c r="K271" s="453" t="s">
        <v>1176</v>
      </c>
      <c r="L271" s="453">
        <v>142728</v>
      </c>
      <c r="M271" s="454">
        <v>51602</v>
      </c>
    </row>
    <row r="272" spans="1:13">
      <c r="A272" s="248" t="s">
        <v>6143</v>
      </c>
      <c r="B272" s="249" t="s">
        <v>490</v>
      </c>
      <c r="C272" s="249" t="s">
        <v>6068</v>
      </c>
      <c r="D272" s="249" t="s">
        <v>6144</v>
      </c>
      <c r="E272" s="453">
        <v>26504</v>
      </c>
      <c r="F272" s="453">
        <v>47596</v>
      </c>
      <c r="G272" s="453">
        <v>31283</v>
      </c>
      <c r="H272" s="453">
        <v>105384</v>
      </c>
      <c r="I272" s="453">
        <v>57345</v>
      </c>
      <c r="J272" s="453">
        <v>47177</v>
      </c>
      <c r="K272" s="453" t="s">
        <v>1176</v>
      </c>
      <c r="L272" s="453">
        <v>104523</v>
      </c>
      <c r="M272" s="454">
        <v>860</v>
      </c>
    </row>
    <row r="273" spans="1:14">
      <c r="A273" s="248" t="s">
        <v>4799</v>
      </c>
      <c r="B273" s="249" t="s">
        <v>1061</v>
      </c>
      <c r="C273" s="249" t="s">
        <v>4782</v>
      </c>
      <c r="D273" s="249" t="s">
        <v>4800</v>
      </c>
      <c r="E273" s="453">
        <v>26343</v>
      </c>
      <c r="F273" s="453">
        <v>128301</v>
      </c>
      <c r="G273" s="453">
        <v>5923</v>
      </c>
      <c r="H273" s="453">
        <v>160568</v>
      </c>
      <c r="I273" s="453">
        <v>106922</v>
      </c>
      <c r="J273" s="453">
        <v>27017</v>
      </c>
      <c r="K273" s="453" t="s">
        <v>1176</v>
      </c>
      <c r="L273" s="453">
        <v>133940</v>
      </c>
      <c r="M273" s="454">
        <v>26627</v>
      </c>
    </row>
    <row r="274" spans="1:14">
      <c r="A274" s="248" t="s">
        <v>3857</v>
      </c>
      <c r="B274" s="249" t="s">
        <v>231</v>
      </c>
      <c r="C274" s="249" t="s">
        <v>3729</v>
      </c>
      <c r="D274" s="249" t="s">
        <v>3858</v>
      </c>
      <c r="E274" s="453">
        <v>25622</v>
      </c>
      <c r="F274" s="453">
        <v>80687</v>
      </c>
      <c r="G274" s="453">
        <v>199234</v>
      </c>
      <c r="H274" s="453">
        <v>305544</v>
      </c>
      <c r="I274" s="453">
        <v>115199</v>
      </c>
      <c r="J274" s="453">
        <v>85421</v>
      </c>
      <c r="K274" s="453" t="s">
        <v>1176</v>
      </c>
      <c r="L274" s="453">
        <v>200620</v>
      </c>
      <c r="M274" s="454">
        <v>104924</v>
      </c>
    </row>
    <row r="275" spans="1:14">
      <c r="A275" s="248" t="s">
        <v>7917</v>
      </c>
      <c r="B275" s="249" t="s">
        <v>688</v>
      </c>
      <c r="C275" s="249" t="s">
        <v>7897</v>
      </c>
      <c r="D275" s="249" t="s">
        <v>7918</v>
      </c>
      <c r="E275" s="453">
        <v>25548</v>
      </c>
      <c r="F275" s="453">
        <v>55056</v>
      </c>
      <c r="G275" s="453" t="s">
        <v>1176</v>
      </c>
      <c r="H275" s="453">
        <v>80604</v>
      </c>
      <c r="I275" s="453">
        <v>59192</v>
      </c>
      <c r="J275" s="453">
        <v>24757</v>
      </c>
      <c r="K275" s="453" t="s">
        <v>1176</v>
      </c>
      <c r="L275" s="453">
        <v>83949</v>
      </c>
      <c r="M275" s="454">
        <v>-3344</v>
      </c>
    </row>
    <row r="276" spans="1:14">
      <c r="A276" s="248" t="s">
        <v>3954</v>
      </c>
      <c r="B276" s="249" t="s">
        <v>231</v>
      </c>
      <c r="C276" s="249" t="s">
        <v>3925</v>
      </c>
      <c r="D276" s="249" t="s">
        <v>3955</v>
      </c>
      <c r="E276" s="453">
        <v>25539</v>
      </c>
      <c r="F276" s="453">
        <v>96712</v>
      </c>
      <c r="G276" s="453">
        <v>62352</v>
      </c>
      <c r="H276" s="453">
        <v>184605</v>
      </c>
      <c r="I276" s="453">
        <v>143995</v>
      </c>
      <c r="J276" s="453">
        <v>29318</v>
      </c>
      <c r="K276" s="453" t="s">
        <v>1176</v>
      </c>
      <c r="L276" s="453">
        <v>173313</v>
      </c>
      <c r="M276" s="454">
        <v>11291</v>
      </c>
    </row>
    <row r="277" spans="1:14">
      <c r="A277" s="248" t="s">
        <v>3611</v>
      </c>
      <c r="B277" s="249" t="s">
        <v>231</v>
      </c>
      <c r="C277" s="249" t="s">
        <v>3581</v>
      </c>
      <c r="D277" s="249" t="s">
        <v>3612</v>
      </c>
      <c r="E277" s="453">
        <v>25486</v>
      </c>
      <c r="F277" s="453">
        <v>78833</v>
      </c>
      <c r="G277" s="453">
        <v>73709</v>
      </c>
      <c r="H277" s="453">
        <v>178029</v>
      </c>
      <c r="I277" s="453">
        <v>123672</v>
      </c>
      <c r="J277" s="453">
        <v>43648</v>
      </c>
      <c r="K277" s="453" t="s">
        <v>1176</v>
      </c>
      <c r="L277" s="453">
        <v>167321</v>
      </c>
      <c r="M277" s="454">
        <v>10708</v>
      </c>
    </row>
    <row r="278" spans="1:14">
      <c r="A278" s="248" t="s">
        <v>5678</v>
      </c>
      <c r="B278" s="249" t="s">
        <v>490</v>
      </c>
      <c r="C278" s="249" t="s">
        <v>5679</v>
      </c>
      <c r="D278" s="249" t="s">
        <v>5680</v>
      </c>
      <c r="E278" s="453">
        <v>25442</v>
      </c>
      <c r="F278" s="453">
        <v>146798</v>
      </c>
      <c r="G278" s="453">
        <v>75780</v>
      </c>
      <c r="H278" s="453">
        <v>248021</v>
      </c>
      <c r="I278" s="453">
        <v>103292</v>
      </c>
      <c r="J278" s="453">
        <v>62791</v>
      </c>
      <c r="K278" s="453" t="s">
        <v>1176</v>
      </c>
      <c r="L278" s="453">
        <v>166083</v>
      </c>
      <c r="M278" s="454">
        <v>81938</v>
      </c>
    </row>
    <row r="279" spans="1:14">
      <c r="A279" s="248" t="s">
        <v>6778</v>
      </c>
      <c r="B279" s="249" t="s">
        <v>577</v>
      </c>
      <c r="C279" s="249" t="s">
        <v>6748</v>
      </c>
      <c r="D279" s="249" t="s">
        <v>6779</v>
      </c>
      <c r="E279" s="453">
        <v>25188</v>
      </c>
      <c r="F279" s="453">
        <v>129948</v>
      </c>
      <c r="G279" s="453">
        <v>128012</v>
      </c>
      <c r="H279" s="453">
        <v>283150</v>
      </c>
      <c r="I279" s="453">
        <v>104543</v>
      </c>
      <c r="J279" s="453">
        <v>72323</v>
      </c>
      <c r="K279" s="453" t="s">
        <v>1176</v>
      </c>
      <c r="L279" s="453">
        <v>176866</v>
      </c>
      <c r="M279" s="454">
        <v>106283</v>
      </c>
    </row>
    <row r="280" spans="1:14">
      <c r="A280" s="248" t="s">
        <v>7158</v>
      </c>
      <c r="B280" s="249" t="s">
        <v>577</v>
      </c>
      <c r="C280" s="249" t="s">
        <v>7149</v>
      </c>
      <c r="D280" s="249" t="s">
        <v>7159</v>
      </c>
      <c r="E280" s="453">
        <v>25101</v>
      </c>
      <c r="F280" s="453">
        <v>107634</v>
      </c>
      <c r="G280" s="453">
        <v>61480</v>
      </c>
      <c r="H280" s="453">
        <v>194216</v>
      </c>
      <c r="I280" s="453">
        <v>62998</v>
      </c>
      <c r="J280" s="453">
        <v>49930</v>
      </c>
      <c r="K280" s="453" t="s">
        <v>1176</v>
      </c>
      <c r="L280" s="453">
        <v>112929</v>
      </c>
      <c r="M280" s="454">
        <v>81286</v>
      </c>
    </row>
    <row r="281" spans="1:14">
      <c r="A281" s="248" t="s">
        <v>8881</v>
      </c>
      <c r="B281" s="249" t="s">
        <v>1082</v>
      </c>
      <c r="C281" s="249" t="s">
        <v>8871</v>
      </c>
      <c r="D281" s="249" t="s">
        <v>8882</v>
      </c>
      <c r="E281" s="453">
        <v>24982</v>
      </c>
      <c r="F281" s="453">
        <v>139117</v>
      </c>
      <c r="G281" s="453">
        <v>196913</v>
      </c>
      <c r="H281" s="453">
        <v>361013</v>
      </c>
      <c r="I281" s="453">
        <v>103786</v>
      </c>
      <c r="J281" s="453">
        <v>92566</v>
      </c>
      <c r="K281" s="453" t="s">
        <v>1176</v>
      </c>
      <c r="L281" s="453">
        <v>196353</v>
      </c>
      <c r="M281" s="454">
        <v>164659</v>
      </c>
      <c r="N281">
        <f>E282/H282*100</f>
        <v>15.405737095254624</v>
      </c>
    </row>
    <row r="282" spans="1:14">
      <c r="A282" s="248" t="s">
        <v>6233</v>
      </c>
      <c r="B282" s="249" t="s">
        <v>490</v>
      </c>
      <c r="C282" s="249" t="s">
        <v>6234</v>
      </c>
      <c r="D282" s="249" t="s">
        <v>6235</v>
      </c>
      <c r="E282" s="453">
        <v>24855</v>
      </c>
      <c r="F282" s="453">
        <v>103945</v>
      </c>
      <c r="G282" s="453">
        <v>32535</v>
      </c>
      <c r="H282" s="453">
        <v>161336</v>
      </c>
      <c r="I282" s="453">
        <v>96319</v>
      </c>
      <c r="J282" s="453">
        <v>38914</v>
      </c>
      <c r="K282" s="453" t="s">
        <v>1176</v>
      </c>
      <c r="L282" s="453">
        <v>135234</v>
      </c>
      <c r="M282" s="454">
        <v>26102</v>
      </c>
    </row>
    <row r="283" spans="1:14">
      <c r="A283" s="248" t="s">
        <v>9068</v>
      </c>
      <c r="B283" s="249" t="s">
        <v>1082</v>
      </c>
      <c r="C283" s="249" t="s">
        <v>8959</v>
      </c>
      <c r="D283" s="249" t="s">
        <v>9069</v>
      </c>
      <c r="E283" s="453">
        <v>24807</v>
      </c>
      <c r="F283" s="453">
        <v>86656</v>
      </c>
      <c r="G283" s="453">
        <v>107895</v>
      </c>
      <c r="H283" s="453">
        <v>219359</v>
      </c>
      <c r="I283" s="453">
        <v>104391</v>
      </c>
      <c r="J283" s="453" t="s">
        <v>1176</v>
      </c>
      <c r="K283" s="453" t="s">
        <v>1176</v>
      </c>
      <c r="L283" s="453">
        <v>104391</v>
      </c>
      <c r="M283" s="454">
        <v>114968</v>
      </c>
    </row>
    <row r="284" spans="1:14">
      <c r="A284" s="248" t="s">
        <v>1093</v>
      </c>
      <c r="B284" s="249" t="s">
        <v>919</v>
      </c>
      <c r="C284" s="249" t="s">
        <v>1815</v>
      </c>
      <c r="D284" s="249" t="s">
        <v>1816</v>
      </c>
      <c r="E284" s="453">
        <v>24791</v>
      </c>
      <c r="F284" s="453">
        <v>133041</v>
      </c>
      <c r="G284" s="453">
        <v>76806</v>
      </c>
      <c r="H284" s="453">
        <v>234639</v>
      </c>
      <c r="I284" s="453">
        <v>118992</v>
      </c>
      <c r="J284" s="453">
        <v>65394</v>
      </c>
      <c r="K284" s="453" t="s">
        <v>1176</v>
      </c>
      <c r="L284" s="453">
        <v>184387</v>
      </c>
      <c r="M284" s="454">
        <v>50252</v>
      </c>
    </row>
    <row r="285" spans="1:14">
      <c r="A285" s="248" t="s">
        <v>6855</v>
      </c>
      <c r="B285" s="249" t="s">
        <v>577</v>
      </c>
      <c r="C285" s="249" t="s">
        <v>6846</v>
      </c>
      <c r="D285" s="249" t="s">
        <v>6856</v>
      </c>
      <c r="E285" s="453">
        <v>24522</v>
      </c>
      <c r="F285" s="453">
        <v>167579</v>
      </c>
      <c r="G285" s="453">
        <v>62647</v>
      </c>
      <c r="H285" s="453">
        <v>254749</v>
      </c>
      <c r="I285" s="453">
        <v>148048</v>
      </c>
      <c r="J285" s="453">
        <v>62873</v>
      </c>
      <c r="K285" s="453" t="s">
        <v>1176</v>
      </c>
      <c r="L285" s="453">
        <v>210922</v>
      </c>
      <c r="M285" s="454">
        <v>43827</v>
      </c>
    </row>
    <row r="286" spans="1:14">
      <c r="A286" s="248" t="s">
        <v>5838</v>
      </c>
      <c r="B286" s="249" t="s">
        <v>490</v>
      </c>
      <c r="C286" s="249" t="s">
        <v>5759</v>
      </c>
      <c r="D286" s="249" t="s">
        <v>5839</v>
      </c>
      <c r="E286" s="453">
        <v>24457</v>
      </c>
      <c r="F286" s="453">
        <v>87091</v>
      </c>
      <c r="G286" s="453">
        <v>167150</v>
      </c>
      <c r="H286" s="453">
        <v>278699</v>
      </c>
      <c r="I286" s="453">
        <v>90372</v>
      </c>
      <c r="J286" s="453">
        <v>36033</v>
      </c>
      <c r="K286" s="453" t="s">
        <v>1176</v>
      </c>
      <c r="L286" s="453">
        <v>126405</v>
      </c>
      <c r="M286" s="454">
        <v>152293</v>
      </c>
    </row>
    <row r="287" spans="1:14">
      <c r="A287" s="248" t="s">
        <v>6885</v>
      </c>
      <c r="B287" s="249" t="s">
        <v>577</v>
      </c>
      <c r="C287" s="249" t="s">
        <v>6846</v>
      </c>
      <c r="D287" s="249" t="s">
        <v>6886</v>
      </c>
      <c r="E287" s="453">
        <v>24395</v>
      </c>
      <c r="F287" s="453">
        <v>88245</v>
      </c>
      <c r="G287" s="453">
        <v>18415</v>
      </c>
      <c r="H287" s="453">
        <v>131055</v>
      </c>
      <c r="I287" s="453">
        <v>78988</v>
      </c>
      <c r="J287" s="453">
        <v>21965</v>
      </c>
      <c r="K287" s="453" t="s">
        <v>1176</v>
      </c>
      <c r="L287" s="453">
        <v>100953</v>
      </c>
      <c r="M287" s="454">
        <v>30101</v>
      </c>
    </row>
    <row r="288" spans="1:14">
      <c r="A288" s="248" t="s">
        <v>2489</v>
      </c>
      <c r="B288" s="249" t="s">
        <v>919</v>
      </c>
      <c r="C288" s="249" t="s">
        <v>2469</v>
      </c>
      <c r="D288" s="249" t="s">
        <v>2490</v>
      </c>
      <c r="E288" s="453">
        <v>24337</v>
      </c>
      <c r="F288" s="453">
        <v>67721</v>
      </c>
      <c r="G288" s="453" t="s">
        <v>1176</v>
      </c>
      <c r="H288" s="453">
        <v>92059</v>
      </c>
      <c r="I288" s="453">
        <v>70296</v>
      </c>
      <c r="J288" s="453">
        <v>16369</v>
      </c>
      <c r="K288" s="453" t="s">
        <v>1176</v>
      </c>
      <c r="L288" s="453">
        <v>86666</v>
      </c>
      <c r="M288" s="454">
        <v>5393</v>
      </c>
    </row>
    <row r="289" spans="1:13">
      <c r="A289" s="248" t="s">
        <v>4885</v>
      </c>
      <c r="B289" s="249" t="s">
        <v>1061</v>
      </c>
      <c r="C289" s="249" t="s">
        <v>4782</v>
      </c>
      <c r="D289" s="249" t="s">
        <v>4886</v>
      </c>
      <c r="E289" s="453">
        <v>24200</v>
      </c>
      <c r="F289" s="453">
        <v>94318</v>
      </c>
      <c r="G289" s="453" t="s">
        <v>1176</v>
      </c>
      <c r="H289" s="453">
        <v>118518</v>
      </c>
      <c r="I289" s="453">
        <v>64489</v>
      </c>
      <c r="J289" s="453">
        <v>50329</v>
      </c>
      <c r="K289" s="453" t="s">
        <v>1176</v>
      </c>
      <c r="L289" s="453">
        <v>114819</v>
      </c>
      <c r="M289" s="454">
        <v>3699</v>
      </c>
    </row>
    <row r="290" spans="1:13">
      <c r="A290" s="248" t="s">
        <v>1283</v>
      </c>
      <c r="B290" s="249" t="s">
        <v>919</v>
      </c>
      <c r="C290" s="249" t="s">
        <v>1974</v>
      </c>
      <c r="D290" s="249" t="s">
        <v>2011</v>
      </c>
      <c r="E290" s="453">
        <v>23928</v>
      </c>
      <c r="F290" s="453">
        <v>57314</v>
      </c>
      <c r="G290" s="453">
        <v>107572</v>
      </c>
      <c r="H290" s="453">
        <v>188815</v>
      </c>
      <c r="I290" s="453">
        <v>59170</v>
      </c>
      <c r="J290" s="453">
        <v>98661</v>
      </c>
      <c r="K290" s="453" t="s">
        <v>1176</v>
      </c>
      <c r="L290" s="453">
        <v>157831</v>
      </c>
      <c r="M290" s="454">
        <v>30983</v>
      </c>
    </row>
    <row r="291" spans="1:13">
      <c r="A291" s="248" t="s">
        <v>2757</v>
      </c>
      <c r="B291" s="249" t="s">
        <v>919</v>
      </c>
      <c r="C291" s="249" t="s">
        <v>2629</v>
      </c>
      <c r="D291" s="249" t="s">
        <v>2758</v>
      </c>
      <c r="E291" s="453">
        <v>23864</v>
      </c>
      <c r="F291" s="453">
        <v>107571</v>
      </c>
      <c r="G291" s="453">
        <v>5109</v>
      </c>
      <c r="H291" s="453">
        <v>136545</v>
      </c>
      <c r="I291" s="453">
        <v>113678</v>
      </c>
      <c r="J291" s="453">
        <v>10719</v>
      </c>
      <c r="K291" s="453" t="s">
        <v>1176</v>
      </c>
      <c r="L291" s="453">
        <v>124398</v>
      </c>
      <c r="M291" s="454">
        <v>12147</v>
      </c>
    </row>
    <row r="292" spans="1:13">
      <c r="A292" s="248" t="s">
        <v>2599</v>
      </c>
      <c r="B292" s="249" t="s">
        <v>919</v>
      </c>
      <c r="C292" s="249" t="s">
        <v>2549</v>
      </c>
      <c r="D292" s="249" t="s">
        <v>2600</v>
      </c>
      <c r="E292" s="453">
        <v>23768</v>
      </c>
      <c r="F292" s="453">
        <v>61950</v>
      </c>
      <c r="G292" s="453">
        <v>9422</v>
      </c>
      <c r="H292" s="453">
        <v>95141</v>
      </c>
      <c r="I292" s="453">
        <v>46455</v>
      </c>
      <c r="J292" s="453">
        <v>35660</v>
      </c>
      <c r="K292" s="453" t="s">
        <v>1176</v>
      </c>
      <c r="L292" s="453">
        <v>82116</v>
      </c>
      <c r="M292" s="454">
        <v>13025</v>
      </c>
    </row>
    <row r="293" spans="1:13">
      <c r="A293" s="248" t="s">
        <v>9049</v>
      </c>
      <c r="B293" s="249" t="s">
        <v>1082</v>
      </c>
      <c r="C293" s="249" t="s">
        <v>8959</v>
      </c>
      <c r="D293" s="249" t="s">
        <v>9050</v>
      </c>
      <c r="E293" s="453">
        <v>23657</v>
      </c>
      <c r="F293" s="453">
        <v>112336</v>
      </c>
      <c r="G293" s="453">
        <v>58546</v>
      </c>
      <c r="H293" s="453">
        <v>194540</v>
      </c>
      <c r="I293" s="453">
        <v>138041</v>
      </c>
      <c r="J293" s="453">
        <v>101616</v>
      </c>
      <c r="K293" s="453" t="s">
        <v>1176</v>
      </c>
      <c r="L293" s="453">
        <v>239657</v>
      </c>
      <c r="M293" s="454">
        <v>-45117</v>
      </c>
    </row>
    <row r="294" spans="1:13">
      <c r="A294" s="248" t="s">
        <v>6697</v>
      </c>
      <c r="B294" s="249" t="s">
        <v>577</v>
      </c>
      <c r="C294" s="249" t="s">
        <v>6646</v>
      </c>
      <c r="D294" s="249" t="s">
        <v>6698</v>
      </c>
      <c r="E294" s="453">
        <v>23562</v>
      </c>
      <c r="F294" s="453">
        <v>179503</v>
      </c>
      <c r="G294" s="453">
        <v>288684</v>
      </c>
      <c r="H294" s="453">
        <v>491750</v>
      </c>
      <c r="I294" s="453">
        <v>149507</v>
      </c>
      <c r="J294" s="453">
        <v>157702</v>
      </c>
      <c r="K294" s="453" t="s">
        <v>1176</v>
      </c>
      <c r="L294" s="453">
        <v>307210</v>
      </c>
      <c r="M294" s="454">
        <v>184539</v>
      </c>
    </row>
    <row r="295" spans="1:13">
      <c r="A295" s="248" t="s">
        <v>3759</v>
      </c>
      <c r="B295" s="249" t="s">
        <v>231</v>
      </c>
      <c r="C295" s="249" t="s">
        <v>3729</v>
      </c>
      <c r="D295" s="249" t="s">
        <v>3760</v>
      </c>
      <c r="E295" s="453">
        <v>23543</v>
      </c>
      <c r="F295" s="453">
        <v>137059</v>
      </c>
      <c r="G295" s="453">
        <v>190189</v>
      </c>
      <c r="H295" s="453">
        <v>350792</v>
      </c>
      <c r="I295" s="453">
        <v>201139</v>
      </c>
      <c r="J295" s="453">
        <v>137015</v>
      </c>
      <c r="K295" s="453" t="s">
        <v>1176</v>
      </c>
      <c r="L295" s="453">
        <v>338154</v>
      </c>
      <c r="M295" s="454">
        <v>12637</v>
      </c>
    </row>
    <row r="296" spans="1:13">
      <c r="A296" s="248" t="s">
        <v>2747</v>
      </c>
      <c r="B296" s="249" t="s">
        <v>919</v>
      </c>
      <c r="C296" s="249" t="s">
        <v>2629</v>
      </c>
      <c r="D296" s="249" t="s">
        <v>2748</v>
      </c>
      <c r="E296" s="453">
        <v>23524</v>
      </c>
      <c r="F296" s="453">
        <v>84606</v>
      </c>
      <c r="G296" s="453">
        <v>86256</v>
      </c>
      <c r="H296" s="453">
        <v>194387</v>
      </c>
      <c r="I296" s="453">
        <v>117558</v>
      </c>
      <c r="J296" s="453">
        <v>50816</v>
      </c>
      <c r="K296" s="453" t="s">
        <v>1176</v>
      </c>
      <c r="L296" s="453">
        <v>168374</v>
      </c>
      <c r="M296" s="454">
        <v>26013</v>
      </c>
    </row>
    <row r="297" spans="1:13">
      <c r="A297" s="248" t="s">
        <v>4150</v>
      </c>
      <c r="B297" s="249" t="s">
        <v>231</v>
      </c>
      <c r="C297" s="249" t="s">
        <v>4101</v>
      </c>
      <c r="D297" s="249" t="s">
        <v>4151</v>
      </c>
      <c r="E297" s="453">
        <v>23500</v>
      </c>
      <c r="F297" s="453">
        <v>107224</v>
      </c>
      <c r="G297" s="453">
        <v>51728</v>
      </c>
      <c r="H297" s="453">
        <v>182452</v>
      </c>
      <c r="I297" s="453">
        <v>143442</v>
      </c>
      <c r="J297" s="453">
        <v>25877</v>
      </c>
      <c r="K297" s="453" t="s">
        <v>1176</v>
      </c>
      <c r="L297" s="453">
        <v>169319</v>
      </c>
      <c r="M297" s="454">
        <v>13133</v>
      </c>
    </row>
    <row r="298" spans="1:13">
      <c r="A298" s="248" t="s">
        <v>4617</v>
      </c>
      <c r="B298" s="249" t="s">
        <v>1061</v>
      </c>
      <c r="C298" s="249" t="s">
        <v>4559</v>
      </c>
      <c r="D298" s="249" t="s">
        <v>4618</v>
      </c>
      <c r="E298" s="453">
        <v>23474</v>
      </c>
      <c r="F298" s="453">
        <v>118425</v>
      </c>
      <c r="G298" s="453">
        <v>84119</v>
      </c>
      <c r="H298" s="453">
        <v>226019</v>
      </c>
      <c r="I298" s="453">
        <v>117891</v>
      </c>
      <c r="J298" s="453">
        <v>71717</v>
      </c>
      <c r="K298" s="453" t="s">
        <v>1176</v>
      </c>
      <c r="L298" s="453">
        <v>189608</v>
      </c>
      <c r="M298" s="454">
        <v>36410</v>
      </c>
    </row>
    <row r="299" spans="1:13">
      <c r="A299" s="248" t="s">
        <v>3104</v>
      </c>
      <c r="B299" s="249" t="s">
        <v>231</v>
      </c>
      <c r="C299" s="249" t="s">
        <v>3066</v>
      </c>
      <c r="D299" s="249" t="s">
        <v>3105</v>
      </c>
      <c r="E299" s="453">
        <v>23462</v>
      </c>
      <c r="F299" s="453">
        <v>117452</v>
      </c>
      <c r="G299" s="453">
        <v>261247</v>
      </c>
      <c r="H299" s="453">
        <v>402161</v>
      </c>
      <c r="I299" s="453">
        <v>194951</v>
      </c>
      <c r="J299" s="453">
        <v>74586</v>
      </c>
      <c r="K299" s="453" t="s">
        <v>1176</v>
      </c>
      <c r="L299" s="453">
        <v>269537</v>
      </c>
      <c r="M299" s="454">
        <v>132624</v>
      </c>
    </row>
    <row r="300" spans="1:13">
      <c r="A300" s="248" t="s">
        <v>3075</v>
      </c>
      <c r="B300" s="249" t="s">
        <v>231</v>
      </c>
      <c r="C300" s="249" t="s">
        <v>3066</v>
      </c>
      <c r="D300" s="249" t="s">
        <v>3076</v>
      </c>
      <c r="E300" s="453">
        <v>23408</v>
      </c>
      <c r="F300" s="453">
        <v>109718</v>
      </c>
      <c r="G300" s="453">
        <v>155130</v>
      </c>
      <c r="H300" s="453">
        <v>288257</v>
      </c>
      <c r="I300" s="453">
        <v>180413</v>
      </c>
      <c r="J300" s="453">
        <v>66672</v>
      </c>
      <c r="K300" s="453" t="s">
        <v>1176</v>
      </c>
      <c r="L300" s="453">
        <v>247086</v>
      </c>
      <c r="M300" s="454">
        <v>41171</v>
      </c>
    </row>
    <row r="301" spans="1:13">
      <c r="A301" s="248" t="s">
        <v>3379</v>
      </c>
      <c r="B301" s="249" t="s">
        <v>231</v>
      </c>
      <c r="C301" s="249" t="s">
        <v>3238</v>
      </c>
      <c r="D301" s="249" t="s">
        <v>3380</v>
      </c>
      <c r="E301" s="453">
        <v>22334</v>
      </c>
      <c r="F301" s="453">
        <v>65468</v>
      </c>
      <c r="G301" s="453">
        <v>6500</v>
      </c>
      <c r="H301" s="453">
        <v>94303</v>
      </c>
      <c r="I301" s="453">
        <v>60569</v>
      </c>
      <c r="J301" s="453">
        <v>18196</v>
      </c>
      <c r="K301" s="453" t="s">
        <v>1176</v>
      </c>
      <c r="L301" s="453">
        <v>78765</v>
      </c>
      <c r="M301" s="454">
        <v>15537</v>
      </c>
    </row>
    <row r="302" spans="1:13">
      <c r="A302" s="248" t="s">
        <v>7457</v>
      </c>
      <c r="B302" s="249" t="s">
        <v>577</v>
      </c>
      <c r="C302" s="249" t="s">
        <v>7418</v>
      </c>
      <c r="D302" s="249" t="s">
        <v>7458</v>
      </c>
      <c r="E302" s="453">
        <v>22332</v>
      </c>
      <c r="F302" s="453">
        <v>137479</v>
      </c>
      <c r="G302" s="453">
        <v>108855</v>
      </c>
      <c r="H302" s="453">
        <v>268667</v>
      </c>
      <c r="I302" s="453">
        <v>124514</v>
      </c>
      <c r="J302" s="453">
        <v>58864</v>
      </c>
      <c r="K302" s="453" t="s">
        <v>1176</v>
      </c>
      <c r="L302" s="453">
        <v>183379</v>
      </c>
      <c r="M302" s="454">
        <v>85287</v>
      </c>
    </row>
    <row r="303" spans="1:13">
      <c r="A303" s="248" t="s">
        <v>4429</v>
      </c>
      <c r="B303" s="249" t="s">
        <v>1061</v>
      </c>
      <c r="C303" s="249" t="s">
        <v>4388</v>
      </c>
      <c r="D303" s="249" t="s">
        <v>4430</v>
      </c>
      <c r="E303" s="453">
        <v>22243</v>
      </c>
      <c r="F303" s="453">
        <v>124647</v>
      </c>
      <c r="G303" s="453">
        <v>141590</v>
      </c>
      <c r="H303" s="453">
        <v>288481</v>
      </c>
      <c r="I303" s="453">
        <v>97323</v>
      </c>
      <c r="J303" s="453">
        <v>149314</v>
      </c>
      <c r="K303" s="453" t="s">
        <v>1176</v>
      </c>
      <c r="L303" s="453">
        <v>246637</v>
      </c>
      <c r="M303" s="454">
        <v>41843</v>
      </c>
    </row>
    <row r="304" spans="1:13">
      <c r="A304" s="248" t="s">
        <v>3886</v>
      </c>
      <c r="B304" s="249" t="s">
        <v>231</v>
      </c>
      <c r="C304" s="249" t="s">
        <v>3729</v>
      </c>
      <c r="D304" s="249" t="s">
        <v>3887</v>
      </c>
      <c r="E304" s="453">
        <v>22229</v>
      </c>
      <c r="F304" s="453">
        <v>57385</v>
      </c>
      <c r="G304" s="453" t="s">
        <v>1176</v>
      </c>
      <c r="H304" s="453">
        <v>79614</v>
      </c>
      <c r="I304" s="453">
        <v>57748</v>
      </c>
      <c r="J304" s="453">
        <v>13122</v>
      </c>
      <c r="K304" s="453" t="s">
        <v>1176</v>
      </c>
      <c r="L304" s="453">
        <v>70870</v>
      </c>
      <c r="M304" s="454">
        <v>8744</v>
      </c>
    </row>
    <row r="305" spans="1:13">
      <c r="A305" s="248" t="s">
        <v>3591</v>
      </c>
      <c r="B305" s="249" t="s">
        <v>231</v>
      </c>
      <c r="C305" s="249" t="s">
        <v>3581</v>
      </c>
      <c r="D305" s="249" t="s">
        <v>3592</v>
      </c>
      <c r="E305" s="453">
        <v>22037</v>
      </c>
      <c r="F305" s="453">
        <v>98046</v>
      </c>
      <c r="G305" s="453">
        <v>35905</v>
      </c>
      <c r="H305" s="453">
        <v>155989</v>
      </c>
      <c r="I305" s="453">
        <v>105878</v>
      </c>
      <c r="J305" s="453">
        <v>41707</v>
      </c>
      <c r="K305" s="453" t="s">
        <v>1176</v>
      </c>
      <c r="L305" s="453">
        <v>147586</v>
      </c>
      <c r="M305" s="454">
        <v>8403</v>
      </c>
    </row>
    <row r="306" spans="1:13">
      <c r="A306" s="248" t="s">
        <v>7437</v>
      </c>
      <c r="B306" s="249" t="s">
        <v>577</v>
      </c>
      <c r="C306" s="249" t="s">
        <v>7418</v>
      </c>
      <c r="D306" s="249" t="s">
        <v>7438</v>
      </c>
      <c r="E306" s="453">
        <v>21756</v>
      </c>
      <c r="F306" s="453">
        <v>164708</v>
      </c>
      <c r="G306" s="453">
        <v>94054</v>
      </c>
      <c r="H306" s="453">
        <v>280520</v>
      </c>
      <c r="I306" s="453">
        <v>107976</v>
      </c>
      <c r="J306" s="453">
        <v>88545</v>
      </c>
      <c r="K306" s="453" t="s">
        <v>1176</v>
      </c>
      <c r="L306" s="453">
        <v>196522</v>
      </c>
      <c r="M306" s="454">
        <v>83997</v>
      </c>
    </row>
    <row r="307" spans="1:13">
      <c r="A307" s="248" t="s">
        <v>4321</v>
      </c>
      <c r="B307" s="249" t="s">
        <v>231</v>
      </c>
      <c r="C307" s="249" t="s">
        <v>4256</v>
      </c>
      <c r="D307" s="249" t="s">
        <v>4322</v>
      </c>
      <c r="E307" s="453">
        <v>21612</v>
      </c>
      <c r="F307" s="453">
        <v>66629</v>
      </c>
      <c r="G307" s="453">
        <v>64616</v>
      </c>
      <c r="H307" s="453">
        <v>152858</v>
      </c>
      <c r="I307" s="453">
        <v>101815</v>
      </c>
      <c r="J307" s="453">
        <v>44450</v>
      </c>
      <c r="K307" s="453" t="s">
        <v>1176</v>
      </c>
      <c r="L307" s="453">
        <v>146266</v>
      </c>
      <c r="M307" s="454">
        <v>6592</v>
      </c>
    </row>
    <row r="308" spans="1:13">
      <c r="A308" s="248" t="s">
        <v>7476</v>
      </c>
      <c r="B308" s="249" t="s">
        <v>577</v>
      </c>
      <c r="C308" s="249" t="s">
        <v>7418</v>
      </c>
      <c r="D308" s="249" t="s">
        <v>7477</v>
      </c>
      <c r="E308" s="453">
        <v>21563</v>
      </c>
      <c r="F308" s="453">
        <v>88841</v>
      </c>
      <c r="G308" s="453">
        <v>50000</v>
      </c>
      <c r="H308" s="453">
        <v>160405</v>
      </c>
      <c r="I308" s="453">
        <v>81016</v>
      </c>
      <c r="J308" s="453">
        <v>35864</v>
      </c>
      <c r="K308" s="453" t="s">
        <v>1176</v>
      </c>
      <c r="L308" s="453">
        <v>116881</v>
      </c>
      <c r="M308" s="454">
        <v>43524</v>
      </c>
    </row>
    <row r="309" spans="1:13">
      <c r="A309" s="248" t="s">
        <v>1242</v>
      </c>
      <c r="B309" s="249" t="s">
        <v>919</v>
      </c>
      <c r="C309" s="249" t="s">
        <v>1884</v>
      </c>
      <c r="D309" s="249" t="s">
        <v>1903</v>
      </c>
      <c r="E309" s="453">
        <v>21485</v>
      </c>
      <c r="F309" s="453">
        <v>105728</v>
      </c>
      <c r="G309" s="453">
        <v>76317</v>
      </c>
      <c r="H309" s="453">
        <v>203531</v>
      </c>
      <c r="I309" s="453">
        <v>86039</v>
      </c>
      <c r="J309" s="453">
        <v>73169</v>
      </c>
      <c r="K309" s="453" t="s">
        <v>1176</v>
      </c>
      <c r="L309" s="453">
        <v>159208</v>
      </c>
      <c r="M309" s="454">
        <v>44323</v>
      </c>
    </row>
    <row r="310" spans="1:13">
      <c r="A310" s="248" t="s">
        <v>1105</v>
      </c>
      <c r="B310" s="249" t="s">
        <v>919</v>
      </c>
      <c r="C310" s="249" t="s">
        <v>1815</v>
      </c>
      <c r="D310" s="249" t="s">
        <v>1833</v>
      </c>
      <c r="E310" s="453">
        <v>21478</v>
      </c>
      <c r="F310" s="453">
        <v>55094</v>
      </c>
      <c r="G310" s="453" t="s">
        <v>1176</v>
      </c>
      <c r="H310" s="453">
        <v>76573</v>
      </c>
      <c r="I310" s="453">
        <v>55583</v>
      </c>
      <c r="J310" s="453">
        <v>13267</v>
      </c>
      <c r="K310" s="453" t="s">
        <v>1176</v>
      </c>
      <c r="L310" s="453">
        <v>68850</v>
      </c>
      <c r="M310" s="454">
        <v>7723</v>
      </c>
    </row>
    <row r="311" spans="1:13">
      <c r="A311" s="248" t="s">
        <v>6913</v>
      </c>
      <c r="B311" s="249" t="s">
        <v>577</v>
      </c>
      <c r="C311" s="249" t="s">
        <v>6904</v>
      </c>
      <c r="D311" s="249" t="s">
        <v>6914</v>
      </c>
      <c r="E311" s="453">
        <v>21450</v>
      </c>
      <c r="F311" s="453">
        <v>98085</v>
      </c>
      <c r="G311" s="453">
        <v>81838</v>
      </c>
      <c r="H311" s="453">
        <v>201374</v>
      </c>
      <c r="I311" s="453">
        <v>122130</v>
      </c>
      <c r="J311" s="453">
        <v>60542</v>
      </c>
      <c r="K311" s="453" t="s">
        <v>1176</v>
      </c>
      <c r="L311" s="453">
        <v>182673</v>
      </c>
      <c r="M311" s="454">
        <v>18700</v>
      </c>
    </row>
    <row r="312" spans="1:13">
      <c r="A312" s="248" t="s">
        <v>9029</v>
      </c>
      <c r="B312" s="249" t="s">
        <v>1082</v>
      </c>
      <c r="C312" s="249" t="s">
        <v>8959</v>
      </c>
      <c r="D312" s="249" t="s">
        <v>9030</v>
      </c>
      <c r="E312" s="453">
        <v>21235</v>
      </c>
      <c r="F312" s="453">
        <v>124205</v>
      </c>
      <c r="G312" s="453">
        <v>48720</v>
      </c>
      <c r="H312" s="453">
        <v>194161</v>
      </c>
      <c r="I312" s="453">
        <v>146434</v>
      </c>
      <c r="J312" s="453">
        <v>18654</v>
      </c>
      <c r="K312" s="453" t="s">
        <v>1176</v>
      </c>
      <c r="L312" s="453">
        <v>165088</v>
      </c>
      <c r="M312" s="454">
        <v>29072</v>
      </c>
    </row>
    <row r="313" spans="1:13">
      <c r="A313" s="248" t="s">
        <v>6903</v>
      </c>
      <c r="B313" s="249" t="s">
        <v>577</v>
      </c>
      <c r="C313" s="249" t="s">
        <v>6904</v>
      </c>
      <c r="D313" s="249" t="s">
        <v>6905</v>
      </c>
      <c r="E313" s="453">
        <v>20904</v>
      </c>
      <c r="F313" s="453">
        <v>106477</v>
      </c>
      <c r="G313" s="453" t="s">
        <v>1176</v>
      </c>
      <c r="H313" s="453">
        <v>127382</v>
      </c>
      <c r="I313" s="453">
        <v>66416</v>
      </c>
      <c r="J313" s="453">
        <v>47137</v>
      </c>
      <c r="K313" s="453" t="s">
        <v>1176</v>
      </c>
      <c r="L313" s="453">
        <v>113553</v>
      </c>
      <c r="M313" s="454">
        <v>13829</v>
      </c>
    </row>
    <row r="314" spans="1:13">
      <c r="A314" s="248" t="s">
        <v>6707</v>
      </c>
      <c r="B314" s="249" t="s">
        <v>577</v>
      </c>
      <c r="C314" s="249" t="s">
        <v>6646</v>
      </c>
      <c r="D314" s="249" t="s">
        <v>6708</v>
      </c>
      <c r="E314" s="453">
        <v>20855</v>
      </c>
      <c r="F314" s="453">
        <v>113385</v>
      </c>
      <c r="G314" s="453">
        <v>67125</v>
      </c>
      <c r="H314" s="453">
        <v>201366</v>
      </c>
      <c r="I314" s="453">
        <v>161269</v>
      </c>
      <c r="J314" s="453">
        <v>9496</v>
      </c>
      <c r="K314" s="453" t="s">
        <v>1176</v>
      </c>
      <c r="L314" s="453">
        <v>170766</v>
      </c>
      <c r="M314" s="454">
        <v>30600</v>
      </c>
    </row>
    <row r="315" spans="1:13">
      <c r="A315" s="248" t="s">
        <v>7378</v>
      </c>
      <c r="B315" s="249" t="s">
        <v>577</v>
      </c>
      <c r="C315" s="249" t="s">
        <v>7338</v>
      </c>
      <c r="D315" s="249" t="s">
        <v>7379</v>
      </c>
      <c r="E315" s="453">
        <v>20636</v>
      </c>
      <c r="F315" s="453">
        <v>121560</v>
      </c>
      <c r="G315" s="453">
        <v>114651</v>
      </c>
      <c r="H315" s="453">
        <v>256848</v>
      </c>
      <c r="I315" s="453">
        <v>114981</v>
      </c>
      <c r="J315" s="453">
        <v>108298</v>
      </c>
      <c r="K315" s="453" t="s">
        <v>1176</v>
      </c>
      <c r="L315" s="453">
        <v>223279</v>
      </c>
      <c r="M315" s="454">
        <v>33568</v>
      </c>
    </row>
    <row r="316" spans="1:13">
      <c r="A316" s="248" t="s">
        <v>2389</v>
      </c>
      <c r="B316" s="249" t="s">
        <v>919</v>
      </c>
      <c r="C316" s="249" t="s">
        <v>2390</v>
      </c>
      <c r="D316" s="249" t="s">
        <v>2391</v>
      </c>
      <c r="E316" s="453">
        <v>20606</v>
      </c>
      <c r="F316" s="453">
        <v>109675</v>
      </c>
      <c r="G316" s="453">
        <v>18386</v>
      </c>
      <c r="H316" s="453">
        <v>148668</v>
      </c>
      <c r="I316" s="453">
        <v>76374</v>
      </c>
      <c r="J316" s="453">
        <v>43372</v>
      </c>
      <c r="K316" s="453" t="s">
        <v>1176</v>
      </c>
      <c r="L316" s="453">
        <v>119747</v>
      </c>
      <c r="M316" s="454">
        <v>28921</v>
      </c>
    </row>
    <row r="317" spans="1:13">
      <c r="A317" s="248" t="s">
        <v>5128</v>
      </c>
      <c r="B317" s="249" t="s">
        <v>1061</v>
      </c>
      <c r="C317" s="249" t="s">
        <v>5062</v>
      </c>
      <c r="D317" s="249" t="s">
        <v>5129</v>
      </c>
      <c r="E317" s="453">
        <v>20561</v>
      </c>
      <c r="F317" s="453">
        <v>90994</v>
      </c>
      <c r="G317" s="453">
        <v>76568</v>
      </c>
      <c r="H317" s="453">
        <v>188124</v>
      </c>
      <c r="I317" s="453">
        <v>56461</v>
      </c>
      <c r="J317" s="453">
        <v>60437</v>
      </c>
      <c r="K317" s="453" t="s">
        <v>1176</v>
      </c>
      <c r="L317" s="453">
        <v>116899</v>
      </c>
      <c r="M317" s="454">
        <v>71225</v>
      </c>
    </row>
    <row r="318" spans="1:13">
      <c r="A318" s="248" t="s">
        <v>7268</v>
      </c>
      <c r="B318" s="249" t="s">
        <v>577</v>
      </c>
      <c r="C318" s="249" t="s">
        <v>7238</v>
      </c>
      <c r="D318" s="249" t="s">
        <v>7269</v>
      </c>
      <c r="E318" s="453">
        <v>20338</v>
      </c>
      <c r="F318" s="453">
        <v>128048</v>
      </c>
      <c r="G318" s="453">
        <v>165528</v>
      </c>
      <c r="H318" s="453">
        <v>313915</v>
      </c>
      <c r="I318" s="453">
        <v>136910</v>
      </c>
      <c r="J318" s="453">
        <v>70428</v>
      </c>
      <c r="K318" s="453" t="s">
        <v>1176</v>
      </c>
      <c r="L318" s="453">
        <v>207338</v>
      </c>
      <c r="M318" s="454">
        <v>106576</v>
      </c>
    </row>
    <row r="319" spans="1:13">
      <c r="A319" s="248" t="s">
        <v>6808</v>
      </c>
      <c r="B319" s="249" t="s">
        <v>577</v>
      </c>
      <c r="C319" s="249" t="s">
        <v>6748</v>
      </c>
      <c r="D319" s="249" t="s">
        <v>6809</v>
      </c>
      <c r="E319" s="453">
        <v>20159</v>
      </c>
      <c r="F319" s="453">
        <v>113109</v>
      </c>
      <c r="G319" s="453">
        <v>78850</v>
      </c>
      <c r="H319" s="453">
        <v>212119</v>
      </c>
      <c r="I319" s="453">
        <v>78751</v>
      </c>
      <c r="J319" s="453">
        <v>73087</v>
      </c>
      <c r="K319" s="453" t="s">
        <v>1176</v>
      </c>
      <c r="L319" s="453">
        <v>151839</v>
      </c>
      <c r="M319" s="454">
        <v>60280</v>
      </c>
    </row>
    <row r="320" spans="1:13">
      <c r="A320" s="248" t="s">
        <v>2198</v>
      </c>
      <c r="B320" s="249" t="s">
        <v>919</v>
      </c>
      <c r="C320" s="249" t="s">
        <v>2199</v>
      </c>
      <c r="D320" s="249" t="s">
        <v>2200</v>
      </c>
      <c r="E320" s="453">
        <v>20129</v>
      </c>
      <c r="F320" s="453">
        <v>91030</v>
      </c>
      <c r="G320" s="453">
        <v>44622</v>
      </c>
      <c r="H320" s="453">
        <v>155781</v>
      </c>
      <c r="I320" s="453">
        <v>106262</v>
      </c>
      <c r="J320" s="453">
        <v>33607</v>
      </c>
      <c r="K320" s="453" t="s">
        <v>1176</v>
      </c>
      <c r="L320" s="453">
        <v>139869</v>
      </c>
      <c r="M320" s="454">
        <v>15911</v>
      </c>
    </row>
    <row r="321" spans="1:13">
      <c r="A321" s="248" t="s">
        <v>2300</v>
      </c>
      <c r="B321" s="249" t="s">
        <v>919</v>
      </c>
      <c r="C321" s="249" t="s">
        <v>2290</v>
      </c>
      <c r="D321" s="249" t="s">
        <v>2301</v>
      </c>
      <c r="E321" s="453">
        <v>20111</v>
      </c>
      <c r="F321" s="453">
        <v>110535</v>
      </c>
      <c r="G321" s="453">
        <v>58931</v>
      </c>
      <c r="H321" s="453">
        <v>189577</v>
      </c>
      <c r="I321" s="453">
        <v>78852</v>
      </c>
      <c r="J321" s="453">
        <v>76129</v>
      </c>
      <c r="K321" s="453" t="s">
        <v>1176</v>
      </c>
      <c r="L321" s="453">
        <v>154982</v>
      </c>
      <c r="M321" s="454">
        <v>34595</v>
      </c>
    </row>
    <row r="322" spans="1:13">
      <c r="A322" s="248" t="s">
        <v>4071</v>
      </c>
      <c r="B322" s="249" t="s">
        <v>231</v>
      </c>
      <c r="C322" s="249" t="s">
        <v>3925</v>
      </c>
      <c r="D322" s="249" t="s">
        <v>4072</v>
      </c>
      <c r="E322" s="453">
        <v>20024</v>
      </c>
      <c r="F322" s="453">
        <v>56825</v>
      </c>
      <c r="G322" s="453">
        <v>23769</v>
      </c>
      <c r="H322" s="453">
        <v>100619</v>
      </c>
      <c r="I322" s="453">
        <v>77621</v>
      </c>
      <c r="J322" s="453">
        <v>17329</v>
      </c>
      <c r="K322" s="453" t="s">
        <v>1176</v>
      </c>
      <c r="L322" s="453">
        <v>94951</v>
      </c>
      <c r="M322" s="454">
        <v>5667</v>
      </c>
    </row>
    <row r="323" spans="1:13">
      <c r="A323" s="248" t="s">
        <v>8040</v>
      </c>
      <c r="B323" s="249" t="s">
        <v>688</v>
      </c>
      <c r="C323" s="249" t="s">
        <v>8041</v>
      </c>
      <c r="D323" s="249" t="s">
        <v>8042</v>
      </c>
      <c r="E323" s="453">
        <v>20000</v>
      </c>
      <c r="F323" s="453">
        <v>89936</v>
      </c>
      <c r="G323" s="453">
        <v>174153</v>
      </c>
      <c r="H323" s="453">
        <v>284089</v>
      </c>
      <c r="I323" s="453">
        <v>163484</v>
      </c>
      <c r="J323" s="453">
        <v>104947</v>
      </c>
      <c r="K323" s="453" t="s">
        <v>1176</v>
      </c>
      <c r="L323" s="453">
        <v>268431</v>
      </c>
      <c r="M323" s="454">
        <v>15658</v>
      </c>
    </row>
    <row r="324" spans="1:13">
      <c r="A324" s="248" t="s">
        <v>7278</v>
      </c>
      <c r="B324" s="249" t="s">
        <v>577</v>
      </c>
      <c r="C324" s="249" t="s">
        <v>7238</v>
      </c>
      <c r="D324" s="249" t="s">
        <v>7279</v>
      </c>
      <c r="E324" s="453">
        <v>19978</v>
      </c>
      <c r="F324" s="453">
        <v>81321</v>
      </c>
      <c r="G324" s="453">
        <v>85630</v>
      </c>
      <c r="H324" s="453">
        <v>186929</v>
      </c>
      <c r="I324" s="453">
        <v>80400</v>
      </c>
      <c r="J324" s="453">
        <v>51612</v>
      </c>
      <c r="K324" s="453" t="s">
        <v>1176</v>
      </c>
      <c r="L324" s="453">
        <v>132013</v>
      </c>
      <c r="M324" s="454">
        <v>54916</v>
      </c>
    </row>
    <row r="325" spans="1:13">
      <c r="A325" s="248" t="s">
        <v>5041</v>
      </c>
      <c r="B325" s="249" t="s">
        <v>1061</v>
      </c>
      <c r="C325" s="249" t="s">
        <v>4945</v>
      </c>
      <c r="D325" s="249" t="s">
        <v>5042</v>
      </c>
      <c r="E325" s="453">
        <v>19726</v>
      </c>
      <c r="F325" s="453">
        <v>83534</v>
      </c>
      <c r="G325" s="453">
        <v>38182</v>
      </c>
      <c r="H325" s="453">
        <v>141443</v>
      </c>
      <c r="I325" s="453">
        <v>72781</v>
      </c>
      <c r="J325" s="453">
        <v>57921</v>
      </c>
      <c r="K325" s="453" t="s">
        <v>1176</v>
      </c>
      <c r="L325" s="453">
        <v>130703</v>
      </c>
      <c r="M325" s="454">
        <v>10740</v>
      </c>
    </row>
    <row r="326" spans="1:13">
      <c r="A326" s="248" t="s">
        <v>7317</v>
      </c>
      <c r="B326" s="249" t="s">
        <v>577</v>
      </c>
      <c r="C326" s="249" t="s">
        <v>7238</v>
      </c>
      <c r="D326" s="249" t="s">
        <v>7318</v>
      </c>
      <c r="E326" s="453">
        <v>19535</v>
      </c>
      <c r="F326" s="453">
        <v>116470</v>
      </c>
      <c r="G326" s="453">
        <v>79091</v>
      </c>
      <c r="H326" s="453">
        <v>215098</v>
      </c>
      <c r="I326" s="453">
        <v>127492</v>
      </c>
      <c r="J326" s="453">
        <v>55722</v>
      </c>
      <c r="K326" s="453" t="s">
        <v>1176</v>
      </c>
      <c r="L326" s="453">
        <v>183215</v>
      </c>
      <c r="M326" s="454">
        <v>31883</v>
      </c>
    </row>
    <row r="327" spans="1:13">
      <c r="A327" s="248" t="s">
        <v>7358</v>
      </c>
      <c r="B327" s="249" t="s">
        <v>577</v>
      </c>
      <c r="C327" s="249" t="s">
        <v>7338</v>
      </c>
      <c r="D327" s="249" t="s">
        <v>7359</v>
      </c>
      <c r="E327" s="453">
        <v>19314</v>
      </c>
      <c r="F327" s="453">
        <v>136394</v>
      </c>
      <c r="G327" s="453">
        <v>103521</v>
      </c>
      <c r="H327" s="453">
        <v>259230</v>
      </c>
      <c r="I327" s="453">
        <v>132388</v>
      </c>
      <c r="J327" s="453">
        <v>69857</v>
      </c>
      <c r="K327" s="453" t="s">
        <v>1176</v>
      </c>
      <c r="L327" s="453">
        <v>202246</v>
      </c>
      <c r="M327" s="454">
        <v>56983</v>
      </c>
    </row>
    <row r="328" spans="1:13">
      <c r="A328" s="248" t="s">
        <v>4042</v>
      </c>
      <c r="B328" s="249" t="s">
        <v>231</v>
      </c>
      <c r="C328" s="249" t="s">
        <v>3925</v>
      </c>
      <c r="D328" s="249" t="s">
        <v>4043</v>
      </c>
      <c r="E328" s="453">
        <v>19081</v>
      </c>
      <c r="F328" s="453">
        <v>84511</v>
      </c>
      <c r="G328" s="453">
        <v>12019</v>
      </c>
      <c r="H328" s="453">
        <v>115612</v>
      </c>
      <c r="I328" s="453">
        <v>105863</v>
      </c>
      <c r="J328" s="453">
        <v>5711</v>
      </c>
      <c r="K328" s="453" t="s">
        <v>1176</v>
      </c>
      <c r="L328" s="453">
        <v>111575</v>
      </c>
      <c r="M328" s="454">
        <v>4036</v>
      </c>
    </row>
    <row r="329" spans="1:13">
      <c r="A329" s="248" t="s">
        <v>6727</v>
      </c>
      <c r="B329" s="249" t="s">
        <v>577</v>
      </c>
      <c r="C329" s="249" t="s">
        <v>6646</v>
      </c>
      <c r="D329" s="249" t="s">
        <v>6728</v>
      </c>
      <c r="E329" s="453">
        <v>19027</v>
      </c>
      <c r="F329" s="453">
        <v>109453</v>
      </c>
      <c r="G329" s="453">
        <v>34510</v>
      </c>
      <c r="H329" s="453">
        <v>162992</v>
      </c>
      <c r="I329" s="453">
        <v>84773</v>
      </c>
      <c r="J329" s="453">
        <v>64785</v>
      </c>
      <c r="K329" s="453" t="s">
        <v>1176</v>
      </c>
      <c r="L329" s="453">
        <v>149558</v>
      </c>
      <c r="M329" s="454">
        <v>13433</v>
      </c>
    </row>
    <row r="330" spans="1:13">
      <c r="A330" s="248" t="s">
        <v>8989</v>
      </c>
      <c r="B330" s="249" t="s">
        <v>1082</v>
      </c>
      <c r="C330" s="249" t="s">
        <v>8959</v>
      </c>
      <c r="D330" s="249" t="s">
        <v>8990</v>
      </c>
      <c r="E330" s="453">
        <v>18682</v>
      </c>
      <c r="F330" s="453">
        <v>191817</v>
      </c>
      <c r="G330" s="453">
        <v>300149</v>
      </c>
      <c r="H330" s="453">
        <v>510648</v>
      </c>
      <c r="I330" s="453">
        <v>217093</v>
      </c>
      <c r="J330" s="453">
        <v>74779</v>
      </c>
      <c r="K330" s="453" t="s">
        <v>1176</v>
      </c>
      <c r="L330" s="453">
        <v>291872</v>
      </c>
      <c r="M330" s="454">
        <v>218776</v>
      </c>
    </row>
    <row r="331" spans="1:13">
      <c r="A331" s="248" t="s">
        <v>3026</v>
      </c>
      <c r="B331" s="249" t="s">
        <v>919</v>
      </c>
      <c r="C331" s="249" t="s">
        <v>2945</v>
      </c>
      <c r="D331" s="249" t="s">
        <v>3027</v>
      </c>
      <c r="E331" s="453">
        <v>18635</v>
      </c>
      <c r="F331" s="453">
        <v>83368</v>
      </c>
      <c r="G331" s="453">
        <v>134626</v>
      </c>
      <c r="H331" s="453">
        <v>236631</v>
      </c>
      <c r="I331" s="453">
        <v>69261</v>
      </c>
      <c r="J331" s="453">
        <v>111819</v>
      </c>
      <c r="K331" s="453" t="s">
        <v>1176</v>
      </c>
      <c r="L331" s="453">
        <v>181080</v>
      </c>
      <c r="M331" s="454">
        <v>55551</v>
      </c>
    </row>
    <row r="332" spans="1:13">
      <c r="A332" s="248" t="s">
        <v>8920</v>
      </c>
      <c r="B332" s="249" t="s">
        <v>1082</v>
      </c>
      <c r="C332" s="249" t="s">
        <v>8871</v>
      </c>
      <c r="D332" s="249" t="s">
        <v>8921</v>
      </c>
      <c r="E332" s="453">
        <v>18632</v>
      </c>
      <c r="F332" s="453">
        <v>90995</v>
      </c>
      <c r="G332" s="453">
        <v>58141</v>
      </c>
      <c r="H332" s="453">
        <v>167770</v>
      </c>
      <c r="I332" s="453">
        <v>122474</v>
      </c>
      <c r="J332" s="453">
        <v>2553</v>
      </c>
      <c r="K332" s="453" t="s">
        <v>1176</v>
      </c>
      <c r="L332" s="453">
        <v>125028</v>
      </c>
      <c r="M332" s="454">
        <v>42741</v>
      </c>
    </row>
    <row r="333" spans="1:13">
      <c r="A333" s="248" t="s">
        <v>6515</v>
      </c>
      <c r="B333" s="249" t="s">
        <v>577</v>
      </c>
      <c r="C333" s="249" t="s">
        <v>6484</v>
      </c>
      <c r="D333" s="249" t="s">
        <v>6516</v>
      </c>
      <c r="E333" s="453">
        <v>18630</v>
      </c>
      <c r="F333" s="453">
        <v>181877</v>
      </c>
      <c r="G333" s="453">
        <v>309828</v>
      </c>
      <c r="H333" s="453">
        <v>510336</v>
      </c>
      <c r="I333" s="453">
        <v>128857</v>
      </c>
      <c r="J333" s="453">
        <v>164486</v>
      </c>
      <c r="K333" s="453" t="s">
        <v>1176</v>
      </c>
      <c r="L333" s="453">
        <v>293343</v>
      </c>
      <c r="M333" s="454">
        <v>216992</v>
      </c>
    </row>
    <row r="334" spans="1:13">
      <c r="A334" s="248" t="s">
        <v>6585</v>
      </c>
      <c r="B334" s="249" t="s">
        <v>577</v>
      </c>
      <c r="C334" s="249" t="s">
        <v>6484</v>
      </c>
      <c r="D334" s="249" t="s">
        <v>6586</v>
      </c>
      <c r="E334" s="453">
        <v>18621</v>
      </c>
      <c r="F334" s="453">
        <v>97024</v>
      </c>
      <c r="G334" s="453">
        <v>67451</v>
      </c>
      <c r="H334" s="453">
        <v>183097</v>
      </c>
      <c r="I334" s="453">
        <v>60333</v>
      </c>
      <c r="J334" s="453">
        <v>47631</v>
      </c>
      <c r="K334" s="453" t="s">
        <v>1176</v>
      </c>
      <c r="L334" s="453">
        <v>107964</v>
      </c>
      <c r="M334" s="454">
        <v>75132</v>
      </c>
    </row>
    <row r="335" spans="1:13">
      <c r="A335" s="248" t="s">
        <v>8929</v>
      </c>
      <c r="B335" s="249" t="s">
        <v>1082</v>
      </c>
      <c r="C335" s="249" t="s">
        <v>8871</v>
      </c>
      <c r="D335" s="249" t="s">
        <v>8930</v>
      </c>
      <c r="E335" s="453">
        <v>18465</v>
      </c>
      <c r="F335" s="453">
        <v>122540</v>
      </c>
      <c r="G335" s="453">
        <v>80221</v>
      </c>
      <c r="H335" s="453">
        <v>221227</v>
      </c>
      <c r="I335" s="453">
        <v>133598</v>
      </c>
      <c r="J335" s="453">
        <v>35811</v>
      </c>
      <c r="K335" s="453" t="s">
        <v>1176</v>
      </c>
      <c r="L335" s="453">
        <v>169410</v>
      </c>
      <c r="M335" s="454">
        <v>51816</v>
      </c>
    </row>
    <row r="336" spans="1:13">
      <c r="A336" s="248" t="s">
        <v>3237</v>
      </c>
      <c r="B336" s="249" t="s">
        <v>231</v>
      </c>
      <c r="C336" s="249" t="s">
        <v>3238</v>
      </c>
      <c r="D336" s="249" t="s">
        <v>3239</v>
      </c>
      <c r="E336" s="453">
        <v>18428</v>
      </c>
      <c r="F336" s="453">
        <v>90022</v>
      </c>
      <c r="G336" s="453">
        <v>145449</v>
      </c>
      <c r="H336" s="453">
        <v>253900</v>
      </c>
      <c r="I336" s="453">
        <v>118848</v>
      </c>
      <c r="J336" s="453">
        <v>74658</v>
      </c>
      <c r="K336" s="453" t="s">
        <v>1176</v>
      </c>
      <c r="L336" s="453">
        <v>193507</v>
      </c>
      <c r="M336" s="454">
        <v>60392</v>
      </c>
    </row>
    <row r="337" spans="1:13">
      <c r="A337" s="248" t="s">
        <v>5649</v>
      </c>
      <c r="B337" s="249" t="s">
        <v>490</v>
      </c>
      <c r="C337" s="249" t="s">
        <v>5573</v>
      </c>
      <c r="D337" s="249" t="s">
        <v>5650</v>
      </c>
      <c r="E337" s="453">
        <v>18343</v>
      </c>
      <c r="F337" s="453">
        <v>92129</v>
      </c>
      <c r="G337" s="453">
        <v>130374</v>
      </c>
      <c r="H337" s="453">
        <v>240847</v>
      </c>
      <c r="I337" s="453">
        <v>137016</v>
      </c>
      <c r="J337" s="453">
        <v>63021</v>
      </c>
      <c r="K337" s="453" t="s">
        <v>1176</v>
      </c>
      <c r="L337" s="453">
        <v>200038</v>
      </c>
      <c r="M337" s="454">
        <v>40809</v>
      </c>
    </row>
    <row r="338" spans="1:13">
      <c r="A338" s="248" t="s">
        <v>6875</v>
      </c>
      <c r="B338" s="249" t="s">
        <v>577</v>
      </c>
      <c r="C338" s="249" t="s">
        <v>6846</v>
      </c>
      <c r="D338" s="249" t="s">
        <v>6876</v>
      </c>
      <c r="E338" s="453">
        <v>18226</v>
      </c>
      <c r="F338" s="453">
        <v>83421</v>
      </c>
      <c r="G338" s="453">
        <v>86919</v>
      </c>
      <c r="H338" s="453">
        <v>188567</v>
      </c>
      <c r="I338" s="453">
        <v>53473</v>
      </c>
      <c r="J338" s="453">
        <v>83882</v>
      </c>
      <c r="K338" s="453" t="s">
        <v>1176</v>
      </c>
      <c r="L338" s="453">
        <v>137356</v>
      </c>
      <c r="M338" s="454">
        <v>51211</v>
      </c>
    </row>
    <row r="339" spans="1:13">
      <c r="A339" s="248" t="s">
        <v>3045</v>
      </c>
      <c r="B339" s="249" t="s">
        <v>919</v>
      </c>
      <c r="C339" s="249" t="s">
        <v>2945</v>
      </c>
      <c r="D339" s="249" t="s">
        <v>3046</v>
      </c>
      <c r="E339" s="453">
        <v>18189</v>
      </c>
      <c r="F339" s="453">
        <v>95633</v>
      </c>
      <c r="G339" s="453">
        <v>24638</v>
      </c>
      <c r="H339" s="453">
        <v>138461</v>
      </c>
      <c r="I339" s="453">
        <v>93206</v>
      </c>
      <c r="J339" s="453">
        <v>28942</v>
      </c>
      <c r="K339" s="453" t="s">
        <v>1176</v>
      </c>
      <c r="L339" s="453">
        <v>122149</v>
      </c>
      <c r="M339" s="454">
        <v>16312</v>
      </c>
    </row>
    <row r="340" spans="1:13">
      <c r="A340" s="248" t="s">
        <v>4303</v>
      </c>
      <c r="B340" s="249" t="s">
        <v>231</v>
      </c>
      <c r="C340" s="249" t="s">
        <v>4256</v>
      </c>
      <c r="D340" s="249" t="s">
        <v>4304</v>
      </c>
      <c r="E340" s="453">
        <v>18088</v>
      </c>
      <c r="F340" s="453">
        <v>67360</v>
      </c>
      <c r="G340" s="453" t="s">
        <v>1176</v>
      </c>
      <c r="H340" s="453">
        <v>85448</v>
      </c>
      <c r="I340" s="453">
        <v>70659</v>
      </c>
      <c r="J340" s="453">
        <v>9395</v>
      </c>
      <c r="K340" s="453" t="s">
        <v>1176</v>
      </c>
      <c r="L340" s="453">
        <v>80055</v>
      </c>
      <c r="M340" s="454">
        <v>5393</v>
      </c>
    </row>
    <row r="341" spans="1:13">
      <c r="A341" s="248" t="s">
        <v>7506</v>
      </c>
      <c r="B341" s="249" t="s">
        <v>688</v>
      </c>
      <c r="C341" s="249" t="s">
        <v>7496</v>
      </c>
      <c r="D341" s="249" t="s">
        <v>7507</v>
      </c>
      <c r="E341" s="453">
        <v>18045</v>
      </c>
      <c r="F341" s="453">
        <v>85574</v>
      </c>
      <c r="G341" s="453">
        <v>18498</v>
      </c>
      <c r="H341" s="453">
        <v>122118</v>
      </c>
      <c r="I341" s="453">
        <v>97919</v>
      </c>
      <c r="J341" s="453">
        <v>11410</v>
      </c>
      <c r="K341" s="453" t="s">
        <v>1176</v>
      </c>
      <c r="L341" s="453">
        <v>109330</v>
      </c>
      <c r="M341" s="454">
        <v>12788</v>
      </c>
    </row>
    <row r="342" spans="1:13">
      <c r="A342" s="248" t="s">
        <v>4637</v>
      </c>
      <c r="B342" s="249" t="s">
        <v>1061</v>
      </c>
      <c r="C342" s="249" t="s">
        <v>4559</v>
      </c>
      <c r="D342" s="249" t="s">
        <v>4638</v>
      </c>
      <c r="E342" s="453">
        <v>18020</v>
      </c>
      <c r="F342" s="453">
        <v>126386</v>
      </c>
      <c r="G342" s="453">
        <v>49565</v>
      </c>
      <c r="H342" s="453">
        <v>193971</v>
      </c>
      <c r="I342" s="453">
        <v>119312</v>
      </c>
      <c r="J342" s="453">
        <v>46756</v>
      </c>
      <c r="K342" s="453" t="s">
        <v>1176</v>
      </c>
      <c r="L342" s="453">
        <v>166068</v>
      </c>
      <c r="M342" s="454">
        <v>27903</v>
      </c>
    </row>
    <row r="343" spans="1:13">
      <c r="A343" s="248" t="s">
        <v>2767</v>
      </c>
      <c r="B343" s="249" t="s">
        <v>919</v>
      </c>
      <c r="C343" s="249" t="s">
        <v>2629</v>
      </c>
      <c r="D343" s="249" t="s">
        <v>2768</v>
      </c>
      <c r="E343" s="453">
        <v>17949</v>
      </c>
      <c r="F343" s="453">
        <v>82685</v>
      </c>
      <c r="G343" s="453">
        <v>13830</v>
      </c>
      <c r="H343" s="453">
        <v>114465</v>
      </c>
      <c r="I343" s="453">
        <v>89386</v>
      </c>
      <c r="J343" s="453">
        <v>13274</v>
      </c>
      <c r="K343" s="453" t="s">
        <v>1176</v>
      </c>
      <c r="L343" s="453">
        <v>102660</v>
      </c>
      <c r="M343" s="454">
        <v>11805</v>
      </c>
    </row>
    <row r="344" spans="1:13">
      <c r="A344" s="248" t="s">
        <v>4178</v>
      </c>
      <c r="B344" s="249" t="s">
        <v>231</v>
      </c>
      <c r="C344" s="249" t="s">
        <v>4101</v>
      </c>
      <c r="D344" s="249" t="s">
        <v>4179</v>
      </c>
      <c r="E344" s="453">
        <v>17905</v>
      </c>
      <c r="F344" s="453">
        <v>76823</v>
      </c>
      <c r="G344" s="453">
        <v>57315</v>
      </c>
      <c r="H344" s="453">
        <v>152044</v>
      </c>
      <c r="I344" s="453">
        <v>115881</v>
      </c>
      <c r="J344" s="453">
        <v>25905</v>
      </c>
      <c r="K344" s="453" t="s">
        <v>1176</v>
      </c>
      <c r="L344" s="453">
        <v>141786</v>
      </c>
      <c r="M344" s="454">
        <v>10258</v>
      </c>
    </row>
    <row r="345" spans="1:13">
      <c r="A345" s="248" t="s">
        <v>1071</v>
      </c>
      <c r="B345" s="249" t="s">
        <v>919</v>
      </c>
      <c r="C345" s="249" t="s">
        <v>1740</v>
      </c>
      <c r="D345" s="249" t="s">
        <v>1780</v>
      </c>
      <c r="E345" s="453">
        <v>17800</v>
      </c>
      <c r="F345" s="453">
        <v>60947</v>
      </c>
      <c r="G345" s="453" t="s">
        <v>1176</v>
      </c>
      <c r="H345" s="453">
        <v>78747</v>
      </c>
      <c r="I345" s="453">
        <v>59943</v>
      </c>
      <c r="J345" s="453">
        <v>13583</v>
      </c>
      <c r="K345" s="453" t="s">
        <v>1176</v>
      </c>
      <c r="L345" s="453">
        <v>73526</v>
      </c>
      <c r="M345" s="454">
        <v>5221</v>
      </c>
    </row>
    <row r="346" spans="1:13">
      <c r="A346" s="248" t="s">
        <v>6403</v>
      </c>
      <c r="B346" s="249" t="s">
        <v>490</v>
      </c>
      <c r="C346" s="249" t="s">
        <v>6335</v>
      </c>
      <c r="D346" s="249" t="s">
        <v>6404</v>
      </c>
      <c r="E346" s="453">
        <v>17748</v>
      </c>
      <c r="F346" s="453">
        <v>91741</v>
      </c>
      <c r="G346" s="453">
        <v>70030</v>
      </c>
      <c r="H346" s="453">
        <v>179520</v>
      </c>
      <c r="I346" s="453">
        <v>81981</v>
      </c>
      <c r="J346" s="453">
        <v>78502</v>
      </c>
      <c r="K346" s="453" t="s">
        <v>1176</v>
      </c>
      <c r="L346" s="453">
        <v>160484</v>
      </c>
      <c r="M346" s="454">
        <v>19036</v>
      </c>
    </row>
    <row r="347" spans="1:13">
      <c r="A347" s="248" t="s">
        <v>8979</v>
      </c>
      <c r="B347" s="249" t="s">
        <v>1082</v>
      </c>
      <c r="C347" s="249" t="s">
        <v>8959</v>
      </c>
      <c r="D347" s="249" t="s">
        <v>8980</v>
      </c>
      <c r="E347" s="453">
        <v>17693</v>
      </c>
      <c r="F347" s="453">
        <v>178390</v>
      </c>
      <c r="G347" s="453">
        <v>119327</v>
      </c>
      <c r="H347" s="453">
        <v>315410</v>
      </c>
      <c r="I347" s="453">
        <v>149887</v>
      </c>
      <c r="J347" s="453">
        <v>84241</v>
      </c>
      <c r="K347" s="453" t="s">
        <v>1176</v>
      </c>
      <c r="L347" s="453">
        <v>234129</v>
      </c>
      <c r="M347" s="454">
        <v>81281</v>
      </c>
    </row>
    <row r="348" spans="1:13">
      <c r="A348" s="248" t="s">
        <v>5158</v>
      </c>
      <c r="B348" s="249" t="s">
        <v>1061</v>
      </c>
      <c r="C348" s="249" t="s">
        <v>5062</v>
      </c>
      <c r="D348" s="249" t="s">
        <v>5159</v>
      </c>
      <c r="E348" s="453">
        <v>17567</v>
      </c>
      <c r="F348" s="453">
        <v>127037</v>
      </c>
      <c r="G348" s="453">
        <v>26852</v>
      </c>
      <c r="H348" s="453">
        <v>171457</v>
      </c>
      <c r="I348" s="453">
        <v>75725</v>
      </c>
      <c r="J348" s="453">
        <v>53211</v>
      </c>
      <c r="K348" s="453" t="s">
        <v>1176</v>
      </c>
      <c r="L348" s="453">
        <v>128937</v>
      </c>
      <c r="M348" s="454">
        <v>42519</v>
      </c>
    </row>
    <row r="349" spans="1:13">
      <c r="A349" s="248" t="s">
        <v>2066</v>
      </c>
      <c r="B349" s="249" t="s">
        <v>919</v>
      </c>
      <c r="C349" s="249" t="s">
        <v>2067</v>
      </c>
      <c r="D349" s="249" t="s">
        <v>2068</v>
      </c>
      <c r="E349" s="453">
        <v>17500</v>
      </c>
      <c r="F349" s="453">
        <v>77000</v>
      </c>
      <c r="G349" s="453" t="s">
        <v>1176</v>
      </c>
      <c r="H349" s="453">
        <v>94500</v>
      </c>
      <c r="I349" s="453">
        <v>67902</v>
      </c>
      <c r="J349" s="453">
        <v>21275</v>
      </c>
      <c r="K349" s="453" t="s">
        <v>1176</v>
      </c>
      <c r="L349" s="453">
        <v>89177</v>
      </c>
      <c r="M349" s="454">
        <v>5322</v>
      </c>
    </row>
    <row r="350" spans="1:13">
      <c r="A350" s="248" t="s">
        <v>5688</v>
      </c>
      <c r="B350" s="249" t="s">
        <v>490</v>
      </c>
      <c r="C350" s="249" t="s">
        <v>5679</v>
      </c>
      <c r="D350" s="249" t="s">
        <v>5689</v>
      </c>
      <c r="E350" s="453">
        <v>17261</v>
      </c>
      <c r="F350" s="453">
        <v>86992</v>
      </c>
      <c r="G350" s="453">
        <v>67325</v>
      </c>
      <c r="H350" s="453">
        <v>171579</v>
      </c>
      <c r="I350" s="453">
        <v>112696</v>
      </c>
      <c r="J350" s="453">
        <v>31356</v>
      </c>
      <c r="K350" s="453" t="s">
        <v>1176</v>
      </c>
      <c r="L350" s="453">
        <v>144052</v>
      </c>
      <c r="M350" s="454">
        <v>27526</v>
      </c>
    </row>
    <row r="351" spans="1:13">
      <c r="A351" s="248" t="s">
        <v>4293</v>
      </c>
      <c r="B351" s="249" t="s">
        <v>231</v>
      </c>
      <c r="C351" s="249" t="s">
        <v>4256</v>
      </c>
      <c r="D351" s="249" t="s">
        <v>4294</v>
      </c>
      <c r="E351" s="453">
        <v>17238</v>
      </c>
      <c r="F351" s="453">
        <v>57163</v>
      </c>
      <c r="G351" s="453">
        <v>53856</v>
      </c>
      <c r="H351" s="453">
        <v>128257</v>
      </c>
      <c r="I351" s="453">
        <v>101630</v>
      </c>
      <c r="J351" s="453">
        <v>19812</v>
      </c>
      <c r="K351" s="453" t="s">
        <v>1176</v>
      </c>
      <c r="L351" s="453">
        <v>121443</v>
      </c>
      <c r="M351" s="454">
        <v>6814</v>
      </c>
    </row>
    <row r="352" spans="1:13">
      <c r="A352" s="248" t="s">
        <v>2559</v>
      </c>
      <c r="B352" s="249" t="s">
        <v>919</v>
      </c>
      <c r="C352" s="249" t="s">
        <v>2549</v>
      </c>
      <c r="D352" s="249" t="s">
        <v>2560</v>
      </c>
      <c r="E352" s="453">
        <v>17041</v>
      </c>
      <c r="F352" s="453">
        <v>153153</v>
      </c>
      <c r="G352" s="453">
        <v>7799</v>
      </c>
      <c r="H352" s="453">
        <v>177995</v>
      </c>
      <c r="I352" s="453">
        <v>185983</v>
      </c>
      <c r="J352" s="453">
        <v>22144</v>
      </c>
      <c r="K352" s="453" t="s">
        <v>1176</v>
      </c>
      <c r="L352" s="453">
        <v>208127</v>
      </c>
      <c r="M352" s="454">
        <v>-30132</v>
      </c>
    </row>
    <row r="353" spans="1:14">
      <c r="A353" s="248" t="s">
        <v>1279</v>
      </c>
      <c r="B353" s="249" t="s">
        <v>919</v>
      </c>
      <c r="C353" s="249" t="s">
        <v>1974</v>
      </c>
      <c r="D353" s="249" t="s">
        <v>1984</v>
      </c>
      <c r="E353" s="453">
        <v>16969</v>
      </c>
      <c r="F353" s="453">
        <v>110331</v>
      </c>
      <c r="G353" s="453">
        <v>74021</v>
      </c>
      <c r="H353" s="453">
        <v>201323</v>
      </c>
      <c r="I353" s="453">
        <v>77164</v>
      </c>
      <c r="J353" s="453">
        <v>65615</v>
      </c>
      <c r="K353" s="453" t="s">
        <v>1176</v>
      </c>
      <c r="L353" s="453">
        <v>142779</v>
      </c>
      <c r="M353" s="454">
        <v>58543</v>
      </c>
    </row>
    <row r="354" spans="1:14">
      <c r="A354" s="248" t="s">
        <v>7288</v>
      </c>
      <c r="B354" s="249" t="s">
        <v>577</v>
      </c>
      <c r="C354" s="249" t="s">
        <v>7238</v>
      </c>
      <c r="D354" s="249" t="s">
        <v>7289</v>
      </c>
      <c r="E354" s="453">
        <v>16868</v>
      </c>
      <c r="F354" s="453">
        <v>116428</v>
      </c>
      <c r="G354" s="453">
        <v>29007</v>
      </c>
      <c r="H354" s="453">
        <v>162303</v>
      </c>
      <c r="I354" s="453">
        <v>77275</v>
      </c>
      <c r="J354" s="453">
        <v>64224</v>
      </c>
      <c r="K354" s="453" t="s">
        <v>1176</v>
      </c>
      <c r="L354" s="453">
        <v>141499</v>
      </c>
      <c r="M354" s="454">
        <v>20804</v>
      </c>
    </row>
    <row r="355" spans="1:14">
      <c r="A355" s="248" t="s">
        <v>6444</v>
      </c>
      <c r="B355" s="249" t="s">
        <v>577</v>
      </c>
      <c r="C355" s="249" t="s">
        <v>6414</v>
      </c>
      <c r="D355" s="249" t="s">
        <v>6445</v>
      </c>
      <c r="E355" s="453">
        <v>16745</v>
      </c>
      <c r="F355" s="453">
        <v>138132</v>
      </c>
      <c r="G355" s="453">
        <v>135852</v>
      </c>
      <c r="H355" s="453">
        <v>290731</v>
      </c>
      <c r="I355" s="453">
        <v>71508</v>
      </c>
      <c r="J355" s="453">
        <v>66255</v>
      </c>
      <c r="K355" s="453" t="s">
        <v>1176</v>
      </c>
      <c r="L355" s="453">
        <v>137764</v>
      </c>
      <c r="M355" s="454">
        <v>152966</v>
      </c>
    </row>
    <row r="356" spans="1:14">
      <c r="A356" s="248" t="s">
        <v>7516</v>
      </c>
      <c r="B356" s="249" t="s">
        <v>688</v>
      </c>
      <c r="C356" s="249" t="s">
        <v>7496</v>
      </c>
      <c r="D356" s="249" t="s">
        <v>7517</v>
      </c>
      <c r="E356" s="453">
        <v>16719</v>
      </c>
      <c r="F356" s="453">
        <v>97496</v>
      </c>
      <c r="G356" s="453">
        <v>62213</v>
      </c>
      <c r="H356" s="453">
        <v>176429</v>
      </c>
      <c r="I356" s="453">
        <v>120577</v>
      </c>
      <c r="J356" s="453">
        <v>21881</v>
      </c>
      <c r="K356" s="453" t="s">
        <v>1176</v>
      </c>
      <c r="L356" s="453">
        <v>142459</v>
      </c>
      <c r="M356" s="454">
        <v>33969</v>
      </c>
    </row>
    <row r="357" spans="1:14">
      <c r="A357" s="248" t="s">
        <v>7297</v>
      </c>
      <c r="B357" s="249" t="s">
        <v>577</v>
      </c>
      <c r="C357" s="249" t="s">
        <v>7238</v>
      </c>
      <c r="D357" s="249" t="s">
        <v>7298</v>
      </c>
      <c r="E357" s="453">
        <v>16588</v>
      </c>
      <c r="F357" s="453">
        <v>94226</v>
      </c>
      <c r="G357" s="453">
        <v>31933</v>
      </c>
      <c r="H357" s="453">
        <v>142748</v>
      </c>
      <c r="I357" s="453">
        <v>74058</v>
      </c>
      <c r="J357" s="453">
        <v>49172</v>
      </c>
      <c r="K357" s="453" t="s">
        <v>1176</v>
      </c>
      <c r="L357" s="453">
        <v>123231</v>
      </c>
      <c r="M357" s="454">
        <v>19517</v>
      </c>
    </row>
    <row r="358" spans="1:14">
      <c r="A358" s="248" t="s">
        <v>8891</v>
      </c>
      <c r="B358" s="249" t="s">
        <v>1082</v>
      </c>
      <c r="C358" s="249" t="s">
        <v>8871</v>
      </c>
      <c r="D358" s="249" t="s">
        <v>8892</v>
      </c>
      <c r="E358" s="453">
        <v>16583</v>
      </c>
      <c r="F358" s="453">
        <v>135913</v>
      </c>
      <c r="G358" s="453">
        <v>204900</v>
      </c>
      <c r="H358" s="453">
        <v>357396</v>
      </c>
      <c r="I358" s="453">
        <v>133911</v>
      </c>
      <c r="J358" s="453">
        <v>34910</v>
      </c>
      <c r="K358" s="453" t="s">
        <v>1176</v>
      </c>
      <c r="L358" s="453">
        <v>168822</v>
      </c>
      <c r="M358" s="454">
        <v>188574</v>
      </c>
      <c r="N358" t="s">
        <v>920</v>
      </c>
    </row>
    <row r="359" spans="1:14">
      <c r="A359" s="248" t="s">
        <v>5769</v>
      </c>
      <c r="B359" s="249" t="s">
        <v>490</v>
      </c>
      <c r="C359" s="249" t="s">
        <v>5759</v>
      </c>
      <c r="D359" s="249" t="s">
        <v>5770</v>
      </c>
      <c r="E359" s="453">
        <v>16301</v>
      </c>
      <c r="F359" s="453">
        <v>118762</v>
      </c>
      <c r="G359" s="453">
        <v>77670</v>
      </c>
      <c r="H359" s="453">
        <v>212735</v>
      </c>
      <c r="I359" s="453">
        <v>97848</v>
      </c>
      <c r="J359" s="453">
        <v>70886</v>
      </c>
      <c r="K359" s="453" t="s">
        <v>1176</v>
      </c>
      <c r="L359" s="453">
        <v>168734</v>
      </c>
      <c r="M359" s="454">
        <v>44000</v>
      </c>
    </row>
    <row r="360" spans="1:14">
      <c r="A360" s="248" t="s">
        <v>3490</v>
      </c>
      <c r="B360" s="249" t="s">
        <v>231</v>
      </c>
      <c r="C360" s="249" t="s">
        <v>3400</v>
      </c>
      <c r="D360" s="249" t="s">
        <v>3491</v>
      </c>
      <c r="E360" s="453">
        <v>16262</v>
      </c>
      <c r="F360" s="453">
        <v>110538</v>
      </c>
      <c r="G360" s="453">
        <v>183921</v>
      </c>
      <c r="H360" s="453">
        <v>310722</v>
      </c>
      <c r="I360" s="453">
        <v>100036</v>
      </c>
      <c r="J360" s="453">
        <v>67090</v>
      </c>
      <c r="K360" s="453" t="s">
        <v>1176</v>
      </c>
      <c r="L360" s="453">
        <v>167126</v>
      </c>
      <c r="M360" s="454">
        <v>143595</v>
      </c>
    </row>
    <row r="361" spans="1:14">
      <c r="A361" s="248" t="s">
        <v>8949</v>
      </c>
      <c r="B361" s="249" t="s">
        <v>1082</v>
      </c>
      <c r="C361" s="249" t="s">
        <v>8871</v>
      </c>
      <c r="D361" s="249" t="s">
        <v>8950</v>
      </c>
      <c r="E361" s="453">
        <v>16205</v>
      </c>
      <c r="F361" s="453">
        <v>82734</v>
      </c>
      <c r="G361" s="453">
        <v>56743</v>
      </c>
      <c r="H361" s="453">
        <v>155684</v>
      </c>
      <c r="I361" s="453">
        <v>73408</v>
      </c>
      <c r="J361" s="453">
        <v>44792</v>
      </c>
      <c r="K361" s="453" t="s">
        <v>1176</v>
      </c>
      <c r="L361" s="453">
        <v>118201</v>
      </c>
      <c r="M361" s="454">
        <v>37483</v>
      </c>
    </row>
    <row r="362" spans="1:14">
      <c r="A362" s="248" t="s">
        <v>5337</v>
      </c>
      <c r="B362" s="249" t="s">
        <v>1061</v>
      </c>
      <c r="C362" s="249" t="s">
        <v>5258</v>
      </c>
      <c r="D362" s="249" t="s">
        <v>5338</v>
      </c>
      <c r="E362" s="453">
        <v>16133</v>
      </c>
      <c r="F362" s="453">
        <v>133606</v>
      </c>
      <c r="G362" s="453">
        <v>88621</v>
      </c>
      <c r="H362" s="453">
        <v>238362</v>
      </c>
      <c r="I362" s="453">
        <v>99543</v>
      </c>
      <c r="J362" s="453">
        <v>83179</v>
      </c>
      <c r="K362" s="453" t="s">
        <v>1176</v>
      </c>
      <c r="L362" s="453">
        <v>182723</v>
      </c>
      <c r="M362" s="454">
        <v>55639</v>
      </c>
    </row>
    <row r="363" spans="1:14">
      <c r="A363" s="248" t="s">
        <v>7139</v>
      </c>
      <c r="B363" s="249" t="s">
        <v>577</v>
      </c>
      <c r="C363" s="249" t="s">
        <v>7053</v>
      </c>
      <c r="D363" s="249" t="s">
        <v>7140</v>
      </c>
      <c r="E363" s="453">
        <v>16114</v>
      </c>
      <c r="F363" s="453">
        <v>88187</v>
      </c>
      <c r="G363" s="453">
        <v>17250</v>
      </c>
      <c r="H363" s="453">
        <v>121551</v>
      </c>
      <c r="I363" s="453">
        <v>68434</v>
      </c>
      <c r="J363" s="453">
        <v>38832</v>
      </c>
      <c r="K363" s="453" t="s">
        <v>1176</v>
      </c>
      <c r="L363" s="453">
        <v>107266</v>
      </c>
      <c r="M363" s="454">
        <v>14284</v>
      </c>
    </row>
    <row r="364" spans="1:14">
      <c r="A364" s="248" t="s">
        <v>2896</v>
      </c>
      <c r="B364" s="249" t="s">
        <v>919</v>
      </c>
      <c r="C364" s="249" t="s">
        <v>2778</v>
      </c>
      <c r="D364" s="249" t="s">
        <v>2897</v>
      </c>
      <c r="E364" s="453">
        <v>16106</v>
      </c>
      <c r="F364" s="453">
        <v>117808</v>
      </c>
      <c r="G364" s="453">
        <v>96001</v>
      </c>
      <c r="H364" s="453">
        <v>229916</v>
      </c>
      <c r="I364" s="453">
        <v>96536</v>
      </c>
      <c r="J364" s="453">
        <v>37797</v>
      </c>
      <c r="K364" s="453" t="s">
        <v>1176</v>
      </c>
      <c r="L364" s="453">
        <v>134334</v>
      </c>
      <c r="M364" s="454">
        <v>95582</v>
      </c>
    </row>
    <row r="365" spans="1:14">
      <c r="A365" s="248" t="s">
        <v>6605</v>
      </c>
      <c r="B365" s="249" t="s">
        <v>577</v>
      </c>
      <c r="C365" s="249" t="s">
        <v>6484</v>
      </c>
      <c r="D365" s="249" t="s">
        <v>6606</v>
      </c>
      <c r="E365" s="453">
        <v>16088</v>
      </c>
      <c r="F365" s="453">
        <v>111087</v>
      </c>
      <c r="G365" s="453">
        <v>113686</v>
      </c>
      <c r="H365" s="453">
        <v>240862</v>
      </c>
      <c r="I365" s="453">
        <v>136088</v>
      </c>
      <c r="J365" s="453">
        <v>32305</v>
      </c>
      <c r="K365" s="453" t="s">
        <v>1176</v>
      </c>
      <c r="L365" s="453">
        <v>168394</v>
      </c>
      <c r="M365" s="454">
        <v>72468</v>
      </c>
    </row>
    <row r="366" spans="1:14">
      <c r="A366" s="248" t="s">
        <v>3650</v>
      </c>
      <c r="B366" s="249" t="s">
        <v>231</v>
      </c>
      <c r="C366" s="249" t="s">
        <v>3581</v>
      </c>
      <c r="D366" s="249" t="s">
        <v>3651</v>
      </c>
      <c r="E366" s="453">
        <v>15853</v>
      </c>
      <c r="F366" s="453">
        <v>85881</v>
      </c>
      <c r="G366" s="453">
        <v>128309</v>
      </c>
      <c r="H366" s="453">
        <v>230044</v>
      </c>
      <c r="I366" s="453">
        <v>149206</v>
      </c>
      <c r="J366" s="453">
        <v>78754</v>
      </c>
      <c r="K366" s="453" t="s">
        <v>1176</v>
      </c>
      <c r="L366" s="453">
        <v>227960</v>
      </c>
      <c r="M366" s="454">
        <v>2084</v>
      </c>
    </row>
    <row r="367" spans="1:14">
      <c r="A367" s="248" t="s">
        <v>6615</v>
      </c>
      <c r="B367" s="249" t="s">
        <v>577</v>
      </c>
      <c r="C367" s="249" t="s">
        <v>6484</v>
      </c>
      <c r="D367" s="249" t="s">
        <v>6616</v>
      </c>
      <c r="E367" s="453">
        <v>15682</v>
      </c>
      <c r="F367" s="453">
        <v>95872</v>
      </c>
      <c r="G367" s="453">
        <v>82665</v>
      </c>
      <c r="H367" s="453">
        <v>194220</v>
      </c>
      <c r="I367" s="453">
        <v>77704</v>
      </c>
      <c r="J367" s="453">
        <v>73289</v>
      </c>
      <c r="K367" s="453" t="s">
        <v>1176</v>
      </c>
      <c r="L367" s="453">
        <v>150994</v>
      </c>
      <c r="M367" s="454">
        <v>43226</v>
      </c>
    </row>
    <row r="368" spans="1:14">
      <c r="A368" s="248" t="s">
        <v>4975</v>
      </c>
      <c r="B368" s="249" t="s">
        <v>1061</v>
      </c>
      <c r="C368" s="249" t="s">
        <v>4945</v>
      </c>
      <c r="D368" s="249" t="s">
        <v>4976</v>
      </c>
      <c r="E368" s="453">
        <v>15662</v>
      </c>
      <c r="F368" s="453">
        <v>63886</v>
      </c>
      <c r="G368" s="453">
        <v>37126</v>
      </c>
      <c r="H368" s="453">
        <v>116675</v>
      </c>
      <c r="I368" s="453">
        <v>62456</v>
      </c>
      <c r="J368" s="453">
        <v>41916</v>
      </c>
      <c r="K368" s="453" t="s">
        <v>1176</v>
      </c>
      <c r="L368" s="453">
        <v>104373</v>
      </c>
      <c r="M368" s="454">
        <v>12302</v>
      </c>
    </row>
    <row r="369" spans="1:13">
      <c r="A369" s="248" t="s">
        <v>3718</v>
      </c>
      <c r="B369" s="249" t="s">
        <v>231</v>
      </c>
      <c r="C369" s="249" t="s">
        <v>3581</v>
      </c>
      <c r="D369" s="249" t="s">
        <v>3719</v>
      </c>
      <c r="E369" s="453">
        <v>15554</v>
      </c>
      <c r="F369" s="453">
        <v>91473</v>
      </c>
      <c r="G369" s="453">
        <v>204803</v>
      </c>
      <c r="H369" s="453">
        <v>311831</v>
      </c>
      <c r="I369" s="453">
        <v>144626</v>
      </c>
      <c r="J369" s="453">
        <v>88199</v>
      </c>
      <c r="K369" s="453" t="s">
        <v>1176</v>
      </c>
      <c r="L369" s="453">
        <v>232825</v>
      </c>
      <c r="M369" s="454">
        <v>79006</v>
      </c>
    </row>
    <row r="370" spans="1:13">
      <c r="A370" s="248" t="s">
        <v>1028</v>
      </c>
      <c r="B370" s="249" t="s">
        <v>919</v>
      </c>
      <c r="C370" s="249" t="s">
        <v>1740</v>
      </c>
      <c r="D370" s="249" t="s">
        <v>1741</v>
      </c>
      <c r="E370" s="453">
        <v>15498</v>
      </c>
      <c r="F370" s="453">
        <v>87208</v>
      </c>
      <c r="G370" s="453">
        <v>61612</v>
      </c>
      <c r="H370" s="453">
        <v>164320</v>
      </c>
      <c r="I370" s="453">
        <v>92648</v>
      </c>
      <c r="J370" s="453">
        <v>35828</v>
      </c>
      <c r="K370" s="453" t="s">
        <v>1176</v>
      </c>
      <c r="L370" s="453">
        <v>128477</v>
      </c>
      <c r="M370" s="454">
        <v>35843</v>
      </c>
    </row>
    <row r="371" spans="1:13">
      <c r="A371" s="248" t="s">
        <v>6067</v>
      </c>
      <c r="B371" s="249" t="s">
        <v>490</v>
      </c>
      <c r="C371" s="249" t="s">
        <v>6068</v>
      </c>
      <c r="D371" s="249" t="s">
        <v>6069</v>
      </c>
      <c r="E371" s="453">
        <v>15477</v>
      </c>
      <c r="F371" s="453">
        <v>156288</v>
      </c>
      <c r="G371" s="453">
        <v>73169</v>
      </c>
      <c r="H371" s="453">
        <v>244935</v>
      </c>
      <c r="I371" s="453">
        <v>139915</v>
      </c>
      <c r="J371" s="453">
        <v>56829</v>
      </c>
      <c r="K371" s="453" t="s">
        <v>1176</v>
      </c>
      <c r="L371" s="453">
        <v>196745</v>
      </c>
      <c r="M371" s="454">
        <v>48190</v>
      </c>
    </row>
    <row r="372" spans="1:13">
      <c r="A372" s="248" t="s">
        <v>4349</v>
      </c>
      <c r="B372" s="249" t="s">
        <v>231</v>
      </c>
      <c r="C372" s="249" t="s">
        <v>4256</v>
      </c>
      <c r="D372" s="249" t="s">
        <v>4350</v>
      </c>
      <c r="E372" s="453">
        <v>15450</v>
      </c>
      <c r="F372" s="453">
        <v>52331</v>
      </c>
      <c r="G372" s="453">
        <v>87501</v>
      </c>
      <c r="H372" s="453">
        <v>155283</v>
      </c>
      <c r="I372" s="453">
        <v>75770</v>
      </c>
      <c r="J372" s="453">
        <v>74982</v>
      </c>
      <c r="K372" s="453" t="s">
        <v>1176</v>
      </c>
      <c r="L372" s="453">
        <v>150753</v>
      </c>
      <c r="M372" s="454">
        <v>4530</v>
      </c>
    </row>
    <row r="373" spans="1:13">
      <c r="A373" s="248" t="s">
        <v>3779</v>
      </c>
      <c r="B373" s="249" t="s">
        <v>231</v>
      </c>
      <c r="C373" s="249" t="s">
        <v>3729</v>
      </c>
      <c r="D373" s="249" t="s">
        <v>3780</v>
      </c>
      <c r="E373" s="453">
        <v>15373</v>
      </c>
      <c r="F373" s="453">
        <v>114980</v>
      </c>
      <c r="G373" s="453">
        <v>82868</v>
      </c>
      <c r="H373" s="453">
        <v>213222</v>
      </c>
      <c r="I373" s="453">
        <v>74446</v>
      </c>
      <c r="J373" s="453">
        <v>125741</v>
      </c>
      <c r="K373" s="453" t="s">
        <v>1176</v>
      </c>
      <c r="L373" s="453">
        <v>200187</v>
      </c>
      <c r="M373" s="454">
        <v>13035</v>
      </c>
    </row>
    <row r="374" spans="1:13">
      <c r="A374" s="248" t="s">
        <v>8811</v>
      </c>
      <c r="B374" s="249" t="s">
        <v>1082</v>
      </c>
      <c r="C374" s="249" t="s">
        <v>8801</v>
      </c>
      <c r="D374" s="249" t="s">
        <v>8812</v>
      </c>
      <c r="E374" s="453">
        <v>15231</v>
      </c>
      <c r="F374" s="453">
        <v>121335</v>
      </c>
      <c r="G374" s="453">
        <v>28971</v>
      </c>
      <c r="H374" s="453">
        <v>165539</v>
      </c>
      <c r="I374" s="453">
        <v>124972</v>
      </c>
      <c r="J374" s="453">
        <v>9754</v>
      </c>
      <c r="K374" s="453" t="s">
        <v>1176</v>
      </c>
      <c r="L374" s="453">
        <v>134726</v>
      </c>
      <c r="M374" s="454">
        <v>30812</v>
      </c>
    </row>
    <row r="375" spans="1:13">
      <c r="A375" s="248" t="s">
        <v>7021</v>
      </c>
      <c r="B375" s="249" t="s">
        <v>577</v>
      </c>
      <c r="C375" s="249" t="s">
        <v>7022</v>
      </c>
      <c r="D375" s="249" t="s">
        <v>7023</v>
      </c>
      <c r="E375" s="453">
        <v>15182</v>
      </c>
      <c r="F375" s="453">
        <v>84257</v>
      </c>
      <c r="G375" s="453">
        <v>14998</v>
      </c>
      <c r="H375" s="453">
        <v>114438</v>
      </c>
      <c r="I375" s="453">
        <v>76091</v>
      </c>
      <c r="J375" s="453">
        <v>14188</v>
      </c>
      <c r="K375" s="453" t="s">
        <v>1176</v>
      </c>
      <c r="L375" s="453">
        <v>90279</v>
      </c>
      <c r="M375" s="454">
        <v>24159</v>
      </c>
    </row>
    <row r="376" spans="1:13">
      <c r="A376" s="248" t="s">
        <v>2906</v>
      </c>
      <c r="B376" s="249" t="s">
        <v>919</v>
      </c>
      <c r="C376" s="249" t="s">
        <v>2778</v>
      </c>
      <c r="D376" s="249" t="s">
        <v>2907</v>
      </c>
      <c r="E376" s="453">
        <v>15138</v>
      </c>
      <c r="F376" s="453">
        <v>104131</v>
      </c>
      <c r="G376" s="453">
        <v>71952</v>
      </c>
      <c r="H376" s="453">
        <v>191222</v>
      </c>
      <c r="I376" s="453">
        <v>83173</v>
      </c>
      <c r="J376" s="453">
        <v>63651</v>
      </c>
      <c r="K376" s="453" t="s">
        <v>1176</v>
      </c>
      <c r="L376" s="453">
        <v>146824</v>
      </c>
      <c r="M376" s="454">
        <v>44397</v>
      </c>
    </row>
    <row r="377" spans="1:13">
      <c r="A377" s="248" t="s">
        <v>3162</v>
      </c>
      <c r="B377" s="249" t="s">
        <v>231</v>
      </c>
      <c r="C377" s="249" t="s">
        <v>3066</v>
      </c>
      <c r="D377" s="249" t="s">
        <v>3163</v>
      </c>
      <c r="E377" s="453">
        <v>15000</v>
      </c>
      <c r="F377" s="453">
        <v>64845</v>
      </c>
      <c r="G377" s="453">
        <v>402251</v>
      </c>
      <c r="H377" s="453">
        <v>482096</v>
      </c>
      <c r="I377" s="453">
        <v>170630</v>
      </c>
      <c r="J377" s="453">
        <v>59505</v>
      </c>
      <c r="K377" s="453" t="s">
        <v>1176</v>
      </c>
      <c r="L377" s="453">
        <v>230135</v>
      </c>
      <c r="M377" s="454">
        <v>251961</v>
      </c>
    </row>
    <row r="378" spans="1:13">
      <c r="A378" s="248" t="s">
        <v>6687</v>
      </c>
      <c r="B378" s="249" t="s">
        <v>577</v>
      </c>
      <c r="C378" s="249" t="s">
        <v>6646</v>
      </c>
      <c r="D378" s="249" t="s">
        <v>6688</v>
      </c>
      <c r="E378" s="453">
        <v>14817</v>
      </c>
      <c r="F378" s="453">
        <v>125492</v>
      </c>
      <c r="G378" s="453">
        <v>142116</v>
      </c>
      <c r="H378" s="453">
        <v>282426</v>
      </c>
      <c r="I378" s="453">
        <v>178361</v>
      </c>
      <c r="J378" s="453">
        <v>113487</v>
      </c>
      <c r="K378" s="453" t="s">
        <v>1176</v>
      </c>
      <c r="L378" s="453">
        <v>291849</v>
      </c>
      <c r="M378" s="454">
        <v>-9422</v>
      </c>
    </row>
    <row r="379" spans="1:13">
      <c r="A379" s="248" t="s">
        <v>3361</v>
      </c>
      <c r="B379" s="249" t="s">
        <v>231</v>
      </c>
      <c r="C379" s="249" t="s">
        <v>3238</v>
      </c>
      <c r="D379" s="249" t="s">
        <v>3362</v>
      </c>
      <c r="E379" s="453">
        <v>14751</v>
      </c>
      <c r="F379" s="453">
        <v>47476</v>
      </c>
      <c r="G379" s="453" t="s">
        <v>1176</v>
      </c>
      <c r="H379" s="453">
        <v>62228</v>
      </c>
      <c r="I379" s="453">
        <v>66379</v>
      </c>
      <c r="J379" s="453">
        <v>14386</v>
      </c>
      <c r="K379" s="453" t="s">
        <v>1176</v>
      </c>
      <c r="L379" s="453">
        <v>80765</v>
      </c>
      <c r="M379" s="454">
        <v>-18537</v>
      </c>
    </row>
    <row r="380" spans="1:13">
      <c r="A380" s="248" t="s">
        <v>3728</v>
      </c>
      <c r="B380" s="249" t="s">
        <v>231</v>
      </c>
      <c r="C380" s="249" t="s">
        <v>3729</v>
      </c>
      <c r="D380" s="249" t="s">
        <v>3730</v>
      </c>
      <c r="E380" s="453">
        <v>14738</v>
      </c>
      <c r="F380" s="453">
        <v>144539</v>
      </c>
      <c r="G380" s="453">
        <v>380431</v>
      </c>
      <c r="H380" s="453">
        <v>539709</v>
      </c>
      <c r="I380" s="453">
        <v>150006</v>
      </c>
      <c r="J380" s="453">
        <v>185170</v>
      </c>
      <c r="K380" s="453" t="s">
        <v>1176</v>
      </c>
      <c r="L380" s="453">
        <v>335176</v>
      </c>
      <c r="M380" s="454">
        <v>204533</v>
      </c>
    </row>
    <row r="381" spans="1:13">
      <c r="A381" s="248" t="s">
        <v>7002</v>
      </c>
      <c r="B381" s="249" t="s">
        <v>577</v>
      </c>
      <c r="C381" s="249" t="s">
        <v>6904</v>
      </c>
      <c r="D381" s="249" t="s">
        <v>7003</v>
      </c>
      <c r="E381" s="453">
        <v>14612</v>
      </c>
      <c r="F381" s="453">
        <v>75720</v>
      </c>
      <c r="G381" s="453">
        <v>115757</v>
      </c>
      <c r="H381" s="453">
        <v>206090</v>
      </c>
      <c r="I381" s="453">
        <v>69169</v>
      </c>
      <c r="J381" s="453">
        <v>70929</v>
      </c>
      <c r="K381" s="453" t="s">
        <v>1176</v>
      </c>
      <c r="L381" s="453">
        <v>140098</v>
      </c>
      <c r="M381" s="454">
        <v>65991</v>
      </c>
    </row>
    <row r="382" spans="1:13">
      <c r="A382" s="248" t="s">
        <v>3123</v>
      </c>
      <c r="B382" s="249" t="s">
        <v>231</v>
      </c>
      <c r="C382" s="249" t="s">
        <v>3066</v>
      </c>
      <c r="D382" s="249" t="s">
        <v>3124</v>
      </c>
      <c r="E382" s="453">
        <v>14582</v>
      </c>
      <c r="F382" s="453">
        <v>62421</v>
      </c>
      <c r="G382" s="453">
        <v>79137</v>
      </c>
      <c r="H382" s="453">
        <v>156141</v>
      </c>
      <c r="I382" s="453">
        <v>127245</v>
      </c>
      <c r="J382" s="453">
        <v>13525</v>
      </c>
      <c r="K382" s="453" t="s">
        <v>1176</v>
      </c>
      <c r="L382" s="453">
        <v>140770</v>
      </c>
      <c r="M382" s="454">
        <v>15370</v>
      </c>
    </row>
    <row r="383" spans="1:13">
      <c r="A383" s="248" t="s">
        <v>2589</v>
      </c>
      <c r="B383" s="249" t="s">
        <v>919</v>
      </c>
      <c r="C383" s="249" t="s">
        <v>2549</v>
      </c>
      <c r="D383" s="249" t="s">
        <v>2590</v>
      </c>
      <c r="E383" s="453">
        <v>14357</v>
      </c>
      <c r="F383" s="453">
        <v>102931</v>
      </c>
      <c r="G383" s="453">
        <v>87594</v>
      </c>
      <c r="H383" s="453">
        <v>204883</v>
      </c>
      <c r="I383" s="453">
        <v>68588</v>
      </c>
      <c r="J383" s="453">
        <v>73512</v>
      </c>
      <c r="K383" s="453" t="s">
        <v>1176</v>
      </c>
      <c r="L383" s="453">
        <v>142101</v>
      </c>
      <c r="M383" s="454">
        <v>62782</v>
      </c>
    </row>
    <row r="384" spans="1:13">
      <c r="A384" s="248" t="s">
        <v>6008</v>
      </c>
      <c r="B384" s="249" t="s">
        <v>490</v>
      </c>
      <c r="C384" s="249" t="s">
        <v>5998</v>
      </c>
      <c r="D384" s="249" t="s">
        <v>6009</v>
      </c>
      <c r="E384" s="453">
        <v>14134</v>
      </c>
      <c r="F384" s="453">
        <v>80367</v>
      </c>
      <c r="G384" s="453">
        <v>32212</v>
      </c>
      <c r="H384" s="453">
        <v>126714</v>
      </c>
      <c r="I384" s="453">
        <v>51060</v>
      </c>
      <c r="J384" s="453">
        <v>57567</v>
      </c>
      <c r="K384" s="453" t="s">
        <v>1176</v>
      </c>
      <c r="L384" s="453">
        <v>108628</v>
      </c>
      <c r="M384" s="454">
        <v>18086</v>
      </c>
    </row>
    <row r="385" spans="1:13">
      <c r="A385" s="248" t="s">
        <v>5082</v>
      </c>
      <c r="B385" s="249" t="s">
        <v>1061</v>
      </c>
      <c r="C385" s="249" t="s">
        <v>5062</v>
      </c>
      <c r="D385" s="249" t="s">
        <v>5083</v>
      </c>
      <c r="E385" s="453">
        <v>13988</v>
      </c>
      <c r="F385" s="453">
        <v>60101</v>
      </c>
      <c r="G385" s="453">
        <v>108119</v>
      </c>
      <c r="H385" s="453">
        <v>182209</v>
      </c>
      <c r="I385" s="453">
        <v>119382</v>
      </c>
      <c r="J385" s="453">
        <v>50835</v>
      </c>
      <c r="K385" s="453" t="s">
        <v>1176</v>
      </c>
      <c r="L385" s="453">
        <v>170217</v>
      </c>
      <c r="M385" s="454">
        <v>11991</v>
      </c>
    </row>
    <row r="386" spans="1:13">
      <c r="A386" s="248" t="s">
        <v>7731</v>
      </c>
      <c r="B386" s="249" t="s">
        <v>688</v>
      </c>
      <c r="C386" s="249" t="s">
        <v>7732</v>
      </c>
      <c r="D386" s="249" t="s">
        <v>7733</v>
      </c>
      <c r="E386" s="453">
        <v>13972</v>
      </c>
      <c r="F386" s="453">
        <v>63599</v>
      </c>
      <c r="G386" s="453">
        <v>79993</v>
      </c>
      <c r="H386" s="453">
        <v>157565</v>
      </c>
      <c r="I386" s="453">
        <v>71321</v>
      </c>
      <c r="J386" s="453">
        <v>57270</v>
      </c>
      <c r="K386" s="453" t="s">
        <v>1176</v>
      </c>
      <c r="L386" s="453">
        <v>128591</v>
      </c>
      <c r="M386" s="454">
        <v>28974</v>
      </c>
    </row>
    <row r="387" spans="1:13">
      <c r="A387" s="248" t="s">
        <v>8434</v>
      </c>
      <c r="B387" s="249" t="s">
        <v>1082</v>
      </c>
      <c r="C387" s="249" t="s">
        <v>8435</v>
      </c>
      <c r="D387" s="249" t="s">
        <v>8436</v>
      </c>
      <c r="E387" s="453">
        <v>13966</v>
      </c>
      <c r="F387" s="453">
        <v>96415</v>
      </c>
      <c r="G387" s="453">
        <v>76191</v>
      </c>
      <c r="H387" s="453">
        <v>186573</v>
      </c>
      <c r="I387" s="453">
        <v>99608</v>
      </c>
      <c r="J387" s="453">
        <v>55177</v>
      </c>
      <c r="K387" s="453" t="s">
        <v>1176</v>
      </c>
      <c r="L387" s="453">
        <v>154786</v>
      </c>
      <c r="M387" s="454">
        <v>31787</v>
      </c>
    </row>
    <row r="388" spans="1:13">
      <c r="A388" s="248" t="s">
        <v>3819</v>
      </c>
      <c r="B388" s="249" t="s">
        <v>231</v>
      </c>
      <c r="C388" s="249" t="s">
        <v>3729</v>
      </c>
      <c r="D388" s="249" t="s">
        <v>3820</v>
      </c>
      <c r="E388" s="453">
        <v>13920</v>
      </c>
      <c r="F388" s="453">
        <v>79428</v>
      </c>
      <c r="G388" s="453">
        <v>235358</v>
      </c>
      <c r="H388" s="453">
        <v>328707</v>
      </c>
      <c r="I388" s="453">
        <v>142555</v>
      </c>
      <c r="J388" s="453">
        <v>147586</v>
      </c>
      <c r="K388" s="453" t="s">
        <v>1176</v>
      </c>
      <c r="L388" s="453">
        <v>290142</v>
      </c>
      <c r="M388" s="454">
        <v>38565</v>
      </c>
    </row>
    <row r="389" spans="1:13">
      <c r="A389" s="248" t="s">
        <v>8068</v>
      </c>
      <c r="B389" s="249" t="s">
        <v>688</v>
      </c>
      <c r="C389" s="249" t="s">
        <v>8041</v>
      </c>
      <c r="D389" s="249" t="s">
        <v>8069</v>
      </c>
      <c r="E389" s="453">
        <v>13914</v>
      </c>
      <c r="F389" s="453">
        <v>79244</v>
      </c>
      <c r="G389" s="453">
        <v>35887</v>
      </c>
      <c r="H389" s="453">
        <v>129045</v>
      </c>
      <c r="I389" s="453">
        <v>89733</v>
      </c>
      <c r="J389" s="453">
        <v>17188</v>
      </c>
      <c r="K389" s="453" t="s">
        <v>1176</v>
      </c>
      <c r="L389" s="453">
        <v>106921</v>
      </c>
      <c r="M389" s="454">
        <v>22123</v>
      </c>
    </row>
    <row r="390" spans="1:13">
      <c r="A390" s="248" t="s">
        <v>3133</v>
      </c>
      <c r="B390" s="249" t="s">
        <v>231</v>
      </c>
      <c r="C390" s="249" t="s">
        <v>3066</v>
      </c>
      <c r="D390" s="249" t="s">
        <v>3134</v>
      </c>
      <c r="E390" s="453">
        <v>13899</v>
      </c>
      <c r="F390" s="453">
        <v>117593</v>
      </c>
      <c r="G390" s="453">
        <v>59144</v>
      </c>
      <c r="H390" s="453">
        <v>190637</v>
      </c>
      <c r="I390" s="453">
        <v>127092</v>
      </c>
      <c r="J390" s="453">
        <v>14785</v>
      </c>
      <c r="K390" s="453" t="s">
        <v>1176</v>
      </c>
      <c r="L390" s="453">
        <v>141877</v>
      </c>
      <c r="M390" s="454">
        <v>48759</v>
      </c>
    </row>
    <row r="391" spans="1:13">
      <c r="A391" s="248" t="s">
        <v>6075</v>
      </c>
      <c r="B391" s="249" t="s">
        <v>490</v>
      </c>
      <c r="C391" s="249" t="s">
        <v>6068</v>
      </c>
      <c r="D391" s="249" t="s">
        <v>6076</v>
      </c>
      <c r="E391" s="453">
        <v>13896</v>
      </c>
      <c r="F391" s="453">
        <v>86174</v>
      </c>
      <c r="G391" s="453">
        <v>9478</v>
      </c>
      <c r="H391" s="453">
        <v>109549</v>
      </c>
      <c r="I391" s="453">
        <v>92206</v>
      </c>
      <c r="J391" s="453">
        <v>3201</v>
      </c>
      <c r="K391" s="453" t="s">
        <v>1176</v>
      </c>
      <c r="L391" s="453">
        <v>95408</v>
      </c>
      <c r="M391" s="454">
        <v>14140</v>
      </c>
    </row>
    <row r="392" spans="1:13">
      <c r="A392" s="248" t="s">
        <v>8351</v>
      </c>
      <c r="B392" s="249" t="s">
        <v>1082</v>
      </c>
      <c r="C392" s="249" t="s">
        <v>8323</v>
      </c>
      <c r="D392" s="249" t="s">
        <v>8352</v>
      </c>
      <c r="E392" s="453">
        <v>13583</v>
      </c>
      <c r="F392" s="453">
        <v>76912</v>
      </c>
      <c r="G392" s="453" t="s">
        <v>1176</v>
      </c>
      <c r="H392" s="453">
        <v>90496</v>
      </c>
      <c r="I392" s="453">
        <v>79781</v>
      </c>
      <c r="J392" s="453">
        <v>6581</v>
      </c>
      <c r="K392" s="453" t="s">
        <v>1176</v>
      </c>
      <c r="L392" s="453">
        <v>86362</v>
      </c>
      <c r="M392" s="454">
        <v>4133</v>
      </c>
    </row>
    <row r="393" spans="1:13">
      <c r="A393" s="248" t="s">
        <v>2934</v>
      </c>
      <c r="B393" s="249" t="s">
        <v>919</v>
      </c>
      <c r="C393" s="249" t="s">
        <v>2778</v>
      </c>
      <c r="D393" s="249" t="s">
        <v>2935</v>
      </c>
      <c r="E393" s="453">
        <v>13498</v>
      </c>
      <c r="F393" s="453">
        <v>136115</v>
      </c>
      <c r="G393" s="453">
        <v>165302</v>
      </c>
      <c r="H393" s="453">
        <v>314916</v>
      </c>
      <c r="I393" s="453">
        <v>83413</v>
      </c>
      <c r="J393" s="453">
        <v>121551</v>
      </c>
      <c r="K393" s="453" t="s">
        <v>1176</v>
      </c>
      <c r="L393" s="453">
        <v>204964</v>
      </c>
      <c r="M393" s="454">
        <v>109951</v>
      </c>
    </row>
    <row r="394" spans="1:13">
      <c r="A394" s="248" t="s">
        <v>4458</v>
      </c>
      <c r="B394" s="249" t="s">
        <v>1061</v>
      </c>
      <c r="C394" s="249" t="s">
        <v>4388</v>
      </c>
      <c r="D394" s="249" t="s">
        <v>4459</v>
      </c>
      <c r="E394" s="453">
        <v>13497</v>
      </c>
      <c r="F394" s="453">
        <v>80303</v>
      </c>
      <c r="G394" s="453">
        <v>16579</v>
      </c>
      <c r="H394" s="453">
        <v>110380</v>
      </c>
      <c r="I394" s="453">
        <v>63393</v>
      </c>
      <c r="J394" s="453">
        <v>27554</v>
      </c>
      <c r="K394" s="453" t="s">
        <v>1176</v>
      </c>
      <c r="L394" s="453">
        <v>90948</v>
      </c>
      <c r="M394" s="454">
        <v>19431</v>
      </c>
    </row>
    <row r="395" spans="1:13">
      <c r="A395" s="248" t="s">
        <v>6018</v>
      </c>
      <c r="B395" s="249" t="s">
        <v>490</v>
      </c>
      <c r="C395" s="249" t="s">
        <v>5998</v>
      </c>
      <c r="D395" s="249" t="s">
        <v>6019</v>
      </c>
      <c r="E395" s="453">
        <v>13440</v>
      </c>
      <c r="F395" s="453">
        <v>70896</v>
      </c>
      <c r="G395" s="453">
        <v>18829</v>
      </c>
      <c r="H395" s="453">
        <v>103166</v>
      </c>
      <c r="I395" s="453">
        <v>67236</v>
      </c>
      <c r="J395" s="453">
        <v>18406</v>
      </c>
      <c r="K395" s="453" t="s">
        <v>1176</v>
      </c>
      <c r="L395" s="453">
        <v>85643</v>
      </c>
      <c r="M395" s="454">
        <v>17522</v>
      </c>
    </row>
    <row r="396" spans="1:13">
      <c r="A396" s="248" t="s">
        <v>4827</v>
      </c>
      <c r="B396" s="249" t="s">
        <v>1061</v>
      </c>
      <c r="C396" s="249" t="s">
        <v>4782</v>
      </c>
      <c r="D396" s="249" t="s">
        <v>4828</v>
      </c>
      <c r="E396" s="453">
        <v>13431</v>
      </c>
      <c r="F396" s="453">
        <v>67050</v>
      </c>
      <c r="G396" s="453">
        <v>73846</v>
      </c>
      <c r="H396" s="453">
        <v>154329</v>
      </c>
      <c r="I396" s="453">
        <v>55126</v>
      </c>
      <c r="J396" s="453">
        <v>58899</v>
      </c>
      <c r="K396" s="453" t="s">
        <v>1176</v>
      </c>
      <c r="L396" s="453">
        <v>114026</v>
      </c>
      <c r="M396" s="454">
        <v>40302</v>
      </c>
    </row>
    <row r="397" spans="1:13">
      <c r="A397" s="248" t="s">
        <v>6244</v>
      </c>
      <c r="B397" s="249" t="s">
        <v>490</v>
      </c>
      <c r="C397" s="249" t="s">
        <v>6234</v>
      </c>
      <c r="D397" s="249" t="s">
        <v>6245</v>
      </c>
      <c r="E397" s="453">
        <v>13368</v>
      </c>
      <c r="F397" s="453">
        <v>91718</v>
      </c>
      <c r="G397" s="453">
        <v>64717</v>
      </c>
      <c r="H397" s="453">
        <v>169804</v>
      </c>
      <c r="I397" s="453">
        <v>68101</v>
      </c>
      <c r="J397" s="453">
        <v>46235</v>
      </c>
      <c r="K397" s="453" t="s">
        <v>1176</v>
      </c>
      <c r="L397" s="453">
        <v>114336</v>
      </c>
      <c r="M397" s="454">
        <v>55467</v>
      </c>
    </row>
    <row r="398" spans="1:13">
      <c r="A398" s="248" t="s">
        <v>7327</v>
      </c>
      <c r="B398" s="249" t="s">
        <v>577</v>
      </c>
      <c r="C398" s="249" t="s">
        <v>7238</v>
      </c>
      <c r="D398" s="249" t="s">
        <v>7328</v>
      </c>
      <c r="E398" s="453">
        <v>13225</v>
      </c>
      <c r="F398" s="453">
        <v>83134</v>
      </c>
      <c r="G398" s="453">
        <v>44909</v>
      </c>
      <c r="H398" s="453">
        <v>141269</v>
      </c>
      <c r="I398" s="453">
        <v>70681</v>
      </c>
      <c r="J398" s="453">
        <v>59703</v>
      </c>
      <c r="K398" s="453" t="s">
        <v>1176</v>
      </c>
      <c r="L398" s="453">
        <v>130384</v>
      </c>
      <c r="M398" s="454">
        <v>10884</v>
      </c>
    </row>
    <row r="399" spans="1:13">
      <c r="A399" s="248" t="s">
        <v>8076</v>
      </c>
      <c r="B399" s="249" t="s">
        <v>688</v>
      </c>
      <c r="C399" s="249" t="s">
        <v>8041</v>
      </c>
      <c r="D399" s="249" t="s">
        <v>8077</v>
      </c>
      <c r="E399" s="453">
        <v>13211</v>
      </c>
      <c r="F399" s="453">
        <v>75215</v>
      </c>
      <c r="G399" s="453" t="s">
        <v>1176</v>
      </c>
      <c r="H399" s="453">
        <v>88427</v>
      </c>
      <c r="I399" s="453">
        <v>79761</v>
      </c>
      <c r="J399" s="453">
        <v>4113</v>
      </c>
      <c r="K399" s="453" t="s">
        <v>1176</v>
      </c>
      <c r="L399" s="453">
        <v>83874</v>
      </c>
      <c r="M399" s="454">
        <v>4552</v>
      </c>
    </row>
    <row r="400" spans="1:13">
      <c r="A400" s="248" t="s">
        <v>6717</v>
      </c>
      <c r="B400" s="249" t="s">
        <v>577</v>
      </c>
      <c r="C400" s="249" t="s">
        <v>6646</v>
      </c>
      <c r="D400" s="249" t="s">
        <v>6718</v>
      </c>
      <c r="E400" s="453">
        <v>13021</v>
      </c>
      <c r="F400" s="453">
        <v>95297</v>
      </c>
      <c r="G400" s="453">
        <v>152635</v>
      </c>
      <c r="H400" s="453">
        <v>260955</v>
      </c>
      <c r="I400" s="453">
        <v>171491</v>
      </c>
      <c r="J400" s="453">
        <v>32855</v>
      </c>
      <c r="K400" s="453" t="s">
        <v>1176</v>
      </c>
      <c r="L400" s="453">
        <v>204347</v>
      </c>
      <c r="M400" s="454">
        <v>56607</v>
      </c>
    </row>
    <row r="401" spans="1:13">
      <c r="A401" s="248" t="s">
        <v>8445</v>
      </c>
      <c r="B401" s="249" t="s">
        <v>1082</v>
      </c>
      <c r="C401" s="249" t="s">
        <v>8435</v>
      </c>
      <c r="D401" s="249" t="s">
        <v>8446</v>
      </c>
      <c r="E401" s="453">
        <v>13014</v>
      </c>
      <c r="F401" s="453">
        <v>107665</v>
      </c>
      <c r="G401" s="453">
        <v>46259</v>
      </c>
      <c r="H401" s="453">
        <v>166939</v>
      </c>
      <c r="I401" s="453">
        <v>105624</v>
      </c>
      <c r="J401" s="453">
        <v>28597</v>
      </c>
      <c r="K401" s="453" t="s">
        <v>1176</v>
      </c>
      <c r="L401" s="453">
        <v>134222</v>
      </c>
      <c r="M401" s="454">
        <v>32716</v>
      </c>
    </row>
    <row r="402" spans="1:13">
      <c r="A402" s="248" t="s">
        <v>4599</v>
      </c>
      <c r="B402" s="249" t="s">
        <v>1061</v>
      </c>
      <c r="C402" s="249" t="s">
        <v>4559</v>
      </c>
      <c r="D402" s="249" t="s">
        <v>4600</v>
      </c>
      <c r="E402" s="453">
        <v>12863</v>
      </c>
      <c r="F402" s="453">
        <v>100331</v>
      </c>
      <c r="G402" s="453" t="s">
        <v>1176</v>
      </c>
      <c r="H402" s="453">
        <v>113195</v>
      </c>
      <c r="I402" s="453">
        <v>88642</v>
      </c>
      <c r="J402" s="453">
        <v>44138</v>
      </c>
      <c r="K402" s="453" t="s">
        <v>1176</v>
      </c>
      <c r="L402" s="453">
        <v>132781</v>
      </c>
      <c r="M402" s="454">
        <v>-19585</v>
      </c>
    </row>
    <row r="403" spans="1:13">
      <c r="A403" s="248" t="s">
        <v>4499</v>
      </c>
      <c r="B403" s="249" t="s">
        <v>1061</v>
      </c>
      <c r="C403" s="249" t="s">
        <v>4479</v>
      </c>
      <c r="D403" s="249" t="s">
        <v>4500</v>
      </c>
      <c r="E403" s="453">
        <v>12800</v>
      </c>
      <c r="F403" s="453">
        <v>84702</v>
      </c>
      <c r="G403" s="453">
        <v>186310</v>
      </c>
      <c r="H403" s="453">
        <v>283812</v>
      </c>
      <c r="I403" s="453">
        <v>143206</v>
      </c>
      <c r="J403" s="453">
        <v>120565</v>
      </c>
      <c r="K403" s="453" t="s">
        <v>1176</v>
      </c>
      <c r="L403" s="453">
        <v>263771</v>
      </c>
      <c r="M403" s="454">
        <v>20040</v>
      </c>
    </row>
    <row r="404" spans="1:13">
      <c r="A404" s="248" t="s">
        <v>5879</v>
      </c>
      <c r="B404" s="249" t="s">
        <v>490</v>
      </c>
      <c r="C404" s="249" t="s">
        <v>5859</v>
      </c>
      <c r="D404" s="249" t="s">
        <v>5880</v>
      </c>
      <c r="E404" s="453">
        <v>12691</v>
      </c>
      <c r="F404" s="453">
        <v>144725</v>
      </c>
      <c r="G404" s="453">
        <v>100294</v>
      </c>
      <c r="H404" s="453">
        <v>257711</v>
      </c>
      <c r="I404" s="453">
        <v>91856</v>
      </c>
      <c r="J404" s="453">
        <v>78059</v>
      </c>
      <c r="K404" s="453" t="s">
        <v>1176</v>
      </c>
      <c r="L404" s="453">
        <v>169916</v>
      </c>
      <c r="M404" s="454">
        <v>87795</v>
      </c>
    </row>
    <row r="405" spans="1:13">
      <c r="A405" s="248" t="s">
        <v>3789</v>
      </c>
      <c r="B405" s="249" t="s">
        <v>231</v>
      </c>
      <c r="C405" s="249" t="s">
        <v>3729</v>
      </c>
      <c r="D405" s="249" t="s">
        <v>3790</v>
      </c>
      <c r="E405" s="453">
        <v>12634</v>
      </c>
      <c r="F405" s="453">
        <v>89401</v>
      </c>
      <c r="G405" s="453">
        <v>56994</v>
      </c>
      <c r="H405" s="453">
        <v>159030</v>
      </c>
      <c r="I405" s="453">
        <v>153298</v>
      </c>
      <c r="J405" s="453">
        <v>2789</v>
      </c>
      <c r="K405" s="453" t="s">
        <v>1176</v>
      </c>
      <c r="L405" s="453">
        <v>156087</v>
      </c>
      <c r="M405" s="454">
        <v>2942</v>
      </c>
    </row>
    <row r="406" spans="1:13">
      <c r="A406" s="248" t="s">
        <v>5003</v>
      </c>
      <c r="B406" s="249" t="s">
        <v>1061</v>
      </c>
      <c r="C406" s="249" t="s">
        <v>4945</v>
      </c>
      <c r="D406" s="249" t="s">
        <v>5004</v>
      </c>
      <c r="E406" s="453">
        <v>12632</v>
      </c>
      <c r="F406" s="453">
        <v>89144</v>
      </c>
      <c r="G406" s="453">
        <v>32832</v>
      </c>
      <c r="H406" s="453">
        <v>134609</v>
      </c>
      <c r="I406" s="453">
        <v>88361</v>
      </c>
      <c r="J406" s="453">
        <v>36954</v>
      </c>
      <c r="K406" s="453" t="s">
        <v>1176</v>
      </c>
      <c r="L406" s="453">
        <v>125315</v>
      </c>
      <c r="M406" s="454">
        <v>9293</v>
      </c>
    </row>
    <row r="407" spans="1:13">
      <c r="A407" s="248" t="s">
        <v>4914</v>
      </c>
      <c r="B407" s="249" t="s">
        <v>1061</v>
      </c>
      <c r="C407" s="249" t="s">
        <v>4895</v>
      </c>
      <c r="D407" s="249" t="s">
        <v>4915</v>
      </c>
      <c r="E407" s="453">
        <v>12552</v>
      </c>
      <c r="F407" s="453">
        <v>77828</v>
      </c>
      <c r="G407" s="453">
        <v>76464</v>
      </c>
      <c r="H407" s="453">
        <v>166844</v>
      </c>
      <c r="I407" s="453">
        <v>58935</v>
      </c>
      <c r="J407" s="453">
        <v>41330</v>
      </c>
      <c r="K407" s="453" t="s">
        <v>1176</v>
      </c>
      <c r="L407" s="453">
        <v>100266</v>
      </c>
      <c r="M407" s="454">
        <v>66578</v>
      </c>
    </row>
    <row r="408" spans="1:13">
      <c r="A408" s="248" t="s">
        <v>7011</v>
      </c>
      <c r="B408" s="249" t="s">
        <v>577</v>
      </c>
      <c r="C408" s="249" t="s">
        <v>6904</v>
      </c>
      <c r="D408" s="249" t="s">
        <v>7012</v>
      </c>
      <c r="E408" s="453">
        <v>12424</v>
      </c>
      <c r="F408" s="453">
        <v>82741</v>
      </c>
      <c r="G408" s="453">
        <v>35238</v>
      </c>
      <c r="H408" s="453">
        <v>130403</v>
      </c>
      <c r="I408" s="453">
        <v>72839</v>
      </c>
      <c r="J408" s="453">
        <v>27148</v>
      </c>
      <c r="K408" s="453" t="s">
        <v>1176</v>
      </c>
      <c r="L408" s="453">
        <v>99988</v>
      </c>
      <c r="M408" s="454">
        <v>30415</v>
      </c>
    </row>
    <row r="409" spans="1:13">
      <c r="A409" s="248" t="s">
        <v>6314</v>
      </c>
      <c r="B409" s="249" t="s">
        <v>490</v>
      </c>
      <c r="C409" s="249" t="s">
        <v>6234</v>
      </c>
      <c r="D409" s="249" t="s">
        <v>6315</v>
      </c>
      <c r="E409" s="453">
        <v>12364</v>
      </c>
      <c r="F409" s="453">
        <v>98647</v>
      </c>
      <c r="G409" s="453">
        <v>88410</v>
      </c>
      <c r="H409" s="453">
        <v>199422</v>
      </c>
      <c r="I409" s="453">
        <v>89057</v>
      </c>
      <c r="J409" s="453">
        <v>48521</v>
      </c>
      <c r="K409" s="453" t="s">
        <v>1176</v>
      </c>
      <c r="L409" s="453">
        <v>137579</v>
      </c>
      <c r="M409" s="454">
        <v>61843</v>
      </c>
    </row>
    <row r="410" spans="1:13">
      <c r="A410" s="248" t="s">
        <v>3935</v>
      </c>
      <c r="B410" s="249" t="s">
        <v>231</v>
      </c>
      <c r="C410" s="249" t="s">
        <v>3925</v>
      </c>
      <c r="D410" s="249" t="s">
        <v>3936</v>
      </c>
      <c r="E410" s="453">
        <v>12097</v>
      </c>
      <c r="F410" s="453">
        <v>87655</v>
      </c>
      <c r="G410" s="453">
        <v>48335</v>
      </c>
      <c r="H410" s="453">
        <v>148087</v>
      </c>
      <c r="I410" s="453">
        <v>119505</v>
      </c>
      <c r="J410" s="453">
        <v>21434</v>
      </c>
      <c r="K410" s="453" t="s">
        <v>1176</v>
      </c>
      <c r="L410" s="453">
        <v>140939</v>
      </c>
      <c r="M410" s="454">
        <v>7148</v>
      </c>
    </row>
    <row r="411" spans="1:13">
      <c r="A411" s="248" t="s">
        <v>6028</v>
      </c>
      <c r="B411" s="249" t="s">
        <v>490</v>
      </c>
      <c r="C411" s="249" t="s">
        <v>5998</v>
      </c>
      <c r="D411" s="249" t="s">
        <v>6029</v>
      </c>
      <c r="E411" s="453">
        <v>12097</v>
      </c>
      <c r="F411" s="453">
        <v>52141</v>
      </c>
      <c r="G411" s="453">
        <v>56002</v>
      </c>
      <c r="H411" s="453">
        <v>120241</v>
      </c>
      <c r="I411" s="453">
        <v>60757</v>
      </c>
      <c r="J411" s="453">
        <v>32425</v>
      </c>
      <c r="K411" s="453" t="s">
        <v>1176</v>
      </c>
      <c r="L411" s="453">
        <v>93182</v>
      </c>
      <c r="M411" s="454">
        <v>27058</v>
      </c>
    </row>
    <row r="412" spans="1:13">
      <c r="A412" s="248" t="s">
        <v>4731</v>
      </c>
      <c r="B412" s="249" t="s">
        <v>1061</v>
      </c>
      <c r="C412" s="249" t="s">
        <v>4648</v>
      </c>
      <c r="D412" s="249" t="s">
        <v>4732</v>
      </c>
      <c r="E412" s="453">
        <v>12025</v>
      </c>
      <c r="F412" s="453">
        <v>85134</v>
      </c>
      <c r="G412" s="453">
        <v>44120</v>
      </c>
      <c r="H412" s="453">
        <v>141279</v>
      </c>
      <c r="I412" s="453">
        <v>81617</v>
      </c>
      <c r="J412" s="453">
        <v>58998</v>
      </c>
      <c r="K412" s="453" t="s">
        <v>1176</v>
      </c>
      <c r="L412" s="453">
        <v>140615</v>
      </c>
      <c r="M412" s="454">
        <v>664</v>
      </c>
    </row>
    <row r="413" spans="1:13">
      <c r="A413" s="248" t="s">
        <v>6952</v>
      </c>
      <c r="B413" s="249" t="s">
        <v>577</v>
      </c>
      <c r="C413" s="249" t="s">
        <v>6904</v>
      </c>
      <c r="D413" s="249" t="s">
        <v>6953</v>
      </c>
      <c r="E413" s="453">
        <v>11997</v>
      </c>
      <c r="F413" s="453">
        <v>75313</v>
      </c>
      <c r="G413" s="453">
        <v>23711</v>
      </c>
      <c r="H413" s="453">
        <v>111021</v>
      </c>
      <c r="I413" s="453">
        <v>69532</v>
      </c>
      <c r="J413" s="453">
        <v>21238</v>
      </c>
      <c r="K413" s="453" t="s">
        <v>1176</v>
      </c>
      <c r="L413" s="453">
        <v>90770</v>
      </c>
      <c r="M413" s="454">
        <v>20251</v>
      </c>
    </row>
    <row r="414" spans="1:13">
      <c r="A414" s="248" t="s">
        <v>7567</v>
      </c>
      <c r="B414" s="249" t="s">
        <v>688</v>
      </c>
      <c r="C414" s="249" t="s">
        <v>7557</v>
      </c>
      <c r="D414" s="249" t="s">
        <v>7568</v>
      </c>
      <c r="E414" s="453">
        <v>11997</v>
      </c>
      <c r="F414" s="453">
        <v>97888</v>
      </c>
      <c r="G414" s="453">
        <v>181723</v>
      </c>
      <c r="H414" s="453">
        <v>291609</v>
      </c>
      <c r="I414" s="453">
        <v>114229</v>
      </c>
      <c r="J414" s="453">
        <v>101698</v>
      </c>
      <c r="K414" s="453" t="s">
        <v>1176</v>
      </c>
      <c r="L414" s="453">
        <v>215927</v>
      </c>
      <c r="M414" s="454">
        <v>75681</v>
      </c>
    </row>
    <row r="415" spans="1:13">
      <c r="A415" s="248" t="s">
        <v>3630</v>
      </c>
      <c r="B415" s="249" t="s">
        <v>231</v>
      </c>
      <c r="C415" s="249" t="s">
        <v>3581</v>
      </c>
      <c r="D415" s="249" t="s">
        <v>3631</v>
      </c>
      <c r="E415" s="453">
        <v>11942</v>
      </c>
      <c r="F415" s="453">
        <v>73908</v>
      </c>
      <c r="G415" s="453">
        <v>149472</v>
      </c>
      <c r="H415" s="453">
        <v>235323</v>
      </c>
      <c r="I415" s="453">
        <v>64472</v>
      </c>
      <c r="J415" s="453">
        <v>66836</v>
      </c>
      <c r="K415" s="453" t="s">
        <v>1176</v>
      </c>
      <c r="L415" s="453">
        <v>131309</v>
      </c>
      <c r="M415" s="454">
        <v>104013</v>
      </c>
    </row>
    <row r="416" spans="1:13">
      <c r="A416" s="248" t="s">
        <v>4771</v>
      </c>
      <c r="B416" s="249" t="s">
        <v>1061</v>
      </c>
      <c r="C416" s="249" t="s">
        <v>4648</v>
      </c>
      <c r="D416" s="249" t="s">
        <v>4772</v>
      </c>
      <c r="E416" s="453">
        <v>11802</v>
      </c>
      <c r="F416" s="453">
        <v>205568</v>
      </c>
      <c r="G416" s="453">
        <v>53607</v>
      </c>
      <c r="H416" s="453">
        <v>270978</v>
      </c>
      <c r="I416" s="453">
        <v>106032</v>
      </c>
      <c r="J416" s="453">
        <v>54884</v>
      </c>
      <c r="K416" s="453" t="s">
        <v>1176</v>
      </c>
      <c r="L416" s="453">
        <v>160917</v>
      </c>
      <c r="M416" s="454">
        <v>110061</v>
      </c>
    </row>
    <row r="417" spans="1:13">
      <c r="A417" s="248" t="s">
        <v>3460</v>
      </c>
      <c r="B417" s="249" t="s">
        <v>231</v>
      </c>
      <c r="C417" s="249" t="s">
        <v>3400</v>
      </c>
      <c r="D417" s="249" t="s">
        <v>3461</v>
      </c>
      <c r="E417" s="453">
        <v>11759</v>
      </c>
      <c r="F417" s="453">
        <v>182285</v>
      </c>
      <c r="G417" s="453">
        <v>139941</v>
      </c>
      <c r="H417" s="453">
        <v>333986</v>
      </c>
      <c r="I417" s="453">
        <v>147884</v>
      </c>
      <c r="J417" s="453">
        <v>75143</v>
      </c>
      <c r="K417" s="453" t="s">
        <v>1176</v>
      </c>
      <c r="L417" s="453">
        <v>223028</v>
      </c>
      <c r="M417" s="454">
        <v>110958</v>
      </c>
    </row>
    <row r="418" spans="1:13">
      <c r="A418" s="248" t="s">
        <v>7907</v>
      </c>
      <c r="B418" s="249" t="s">
        <v>688</v>
      </c>
      <c r="C418" s="249" t="s">
        <v>7897</v>
      </c>
      <c r="D418" s="249" t="s">
        <v>7908</v>
      </c>
      <c r="E418" s="453">
        <v>11575</v>
      </c>
      <c r="F418" s="453">
        <v>58355</v>
      </c>
      <c r="G418" s="453">
        <v>2895</v>
      </c>
      <c r="H418" s="453">
        <v>72825</v>
      </c>
      <c r="I418" s="453">
        <v>61090</v>
      </c>
      <c r="J418" s="453">
        <v>2784</v>
      </c>
      <c r="K418" s="453" t="s">
        <v>1176</v>
      </c>
      <c r="L418" s="453">
        <v>63874</v>
      </c>
      <c r="M418" s="454">
        <v>8950</v>
      </c>
    </row>
    <row r="419" spans="1:13">
      <c r="A419" s="248" t="s">
        <v>5299</v>
      </c>
      <c r="B419" s="249" t="s">
        <v>1061</v>
      </c>
      <c r="C419" s="249" t="s">
        <v>5258</v>
      </c>
      <c r="D419" s="249" t="s">
        <v>5300</v>
      </c>
      <c r="E419" s="453">
        <v>11435</v>
      </c>
      <c r="F419" s="453">
        <v>175807</v>
      </c>
      <c r="G419" s="453">
        <v>27011</v>
      </c>
      <c r="H419" s="453">
        <v>214254</v>
      </c>
      <c r="I419" s="453">
        <v>70285</v>
      </c>
      <c r="J419" s="453">
        <v>106642</v>
      </c>
      <c r="K419" s="453" t="s">
        <v>1176</v>
      </c>
      <c r="L419" s="453">
        <v>176927</v>
      </c>
      <c r="M419" s="454">
        <v>37326</v>
      </c>
    </row>
    <row r="420" spans="1:13">
      <c r="A420" s="248" t="s">
        <v>4847</v>
      </c>
      <c r="B420" s="249" t="s">
        <v>1061</v>
      </c>
      <c r="C420" s="249" t="s">
        <v>4782</v>
      </c>
      <c r="D420" s="249" t="s">
        <v>4848</v>
      </c>
      <c r="E420" s="453">
        <v>11429</v>
      </c>
      <c r="F420" s="453">
        <v>82363</v>
      </c>
      <c r="G420" s="453">
        <v>27110</v>
      </c>
      <c r="H420" s="453">
        <v>120903</v>
      </c>
      <c r="I420" s="453">
        <v>74392</v>
      </c>
      <c r="J420" s="453">
        <v>18684</v>
      </c>
      <c r="K420" s="453" t="s">
        <v>1176</v>
      </c>
      <c r="L420" s="453">
        <v>93077</v>
      </c>
      <c r="M420" s="454">
        <v>27825</v>
      </c>
    </row>
    <row r="421" spans="1:13">
      <c r="A421" s="248" t="s">
        <v>8560</v>
      </c>
      <c r="B421" s="249" t="s">
        <v>1082</v>
      </c>
      <c r="C421" s="249" t="s">
        <v>8522</v>
      </c>
      <c r="D421" s="249" t="s">
        <v>8561</v>
      </c>
      <c r="E421" s="453">
        <v>11350</v>
      </c>
      <c r="F421" s="453">
        <v>87656</v>
      </c>
      <c r="G421" s="453">
        <v>15789</v>
      </c>
      <c r="H421" s="453">
        <v>114797</v>
      </c>
      <c r="I421" s="453">
        <v>79066</v>
      </c>
      <c r="J421" s="453">
        <v>34489</v>
      </c>
      <c r="K421" s="453" t="s">
        <v>1176</v>
      </c>
      <c r="L421" s="453">
        <v>113556</v>
      </c>
      <c r="M421" s="454">
        <v>1241</v>
      </c>
    </row>
    <row r="422" spans="1:13">
      <c r="A422" s="248" t="s">
        <v>6464</v>
      </c>
      <c r="B422" s="249" t="s">
        <v>577</v>
      </c>
      <c r="C422" s="249" t="s">
        <v>6414</v>
      </c>
      <c r="D422" s="249" t="s">
        <v>6465</v>
      </c>
      <c r="E422" s="453">
        <v>11253</v>
      </c>
      <c r="F422" s="453">
        <v>109935</v>
      </c>
      <c r="G422" s="453">
        <v>204072</v>
      </c>
      <c r="H422" s="453">
        <v>325261</v>
      </c>
      <c r="I422" s="453">
        <v>137077</v>
      </c>
      <c r="J422" s="453">
        <v>79549</v>
      </c>
      <c r="K422" s="453" t="s">
        <v>1176</v>
      </c>
      <c r="L422" s="453">
        <v>216627</v>
      </c>
      <c r="M422" s="454">
        <v>108633</v>
      </c>
    </row>
    <row r="423" spans="1:13">
      <c r="A423" s="248" t="s">
        <v>1087</v>
      </c>
      <c r="B423" s="249" t="s">
        <v>919</v>
      </c>
      <c r="C423" s="249" t="s">
        <v>1740</v>
      </c>
      <c r="D423" s="249" t="s">
        <v>1806</v>
      </c>
      <c r="E423" s="453">
        <v>11182</v>
      </c>
      <c r="F423" s="453">
        <v>73969</v>
      </c>
      <c r="G423" s="453">
        <v>50703</v>
      </c>
      <c r="H423" s="453">
        <v>135855</v>
      </c>
      <c r="I423" s="453">
        <v>86223</v>
      </c>
      <c r="J423" s="453">
        <v>28674</v>
      </c>
      <c r="K423" s="453" t="s">
        <v>1176</v>
      </c>
      <c r="L423" s="453">
        <v>114897</v>
      </c>
      <c r="M423" s="454">
        <v>20957</v>
      </c>
    </row>
    <row r="424" spans="1:13">
      <c r="A424" s="248" t="s">
        <v>7307</v>
      </c>
      <c r="B424" s="249" t="s">
        <v>577</v>
      </c>
      <c r="C424" s="249" t="s">
        <v>7238</v>
      </c>
      <c r="D424" s="249" t="s">
        <v>7308</v>
      </c>
      <c r="E424" s="453">
        <v>11087</v>
      </c>
      <c r="F424" s="453">
        <v>106041</v>
      </c>
      <c r="G424" s="453">
        <v>158398</v>
      </c>
      <c r="H424" s="453">
        <v>275527</v>
      </c>
      <c r="I424" s="453">
        <v>85416</v>
      </c>
      <c r="J424" s="453">
        <v>84253</v>
      </c>
      <c r="K424" s="453" t="s">
        <v>1176</v>
      </c>
      <c r="L424" s="453">
        <v>169669</v>
      </c>
      <c r="M424" s="454">
        <v>105858</v>
      </c>
    </row>
    <row r="425" spans="1:13">
      <c r="A425" s="248" t="s">
        <v>3152</v>
      </c>
      <c r="B425" s="249" t="s">
        <v>231</v>
      </c>
      <c r="C425" s="249" t="s">
        <v>3066</v>
      </c>
      <c r="D425" s="249" t="s">
        <v>3153</v>
      </c>
      <c r="E425" s="453">
        <v>10988</v>
      </c>
      <c r="F425" s="453">
        <v>79244</v>
      </c>
      <c r="G425" s="453">
        <v>106164</v>
      </c>
      <c r="H425" s="453">
        <v>196398</v>
      </c>
      <c r="I425" s="453">
        <v>124886</v>
      </c>
      <c r="J425" s="453">
        <v>30716</v>
      </c>
      <c r="K425" s="453" t="s">
        <v>1176</v>
      </c>
      <c r="L425" s="453">
        <v>155602</v>
      </c>
      <c r="M425" s="454">
        <v>40795</v>
      </c>
    </row>
    <row r="426" spans="1:13">
      <c r="A426" s="248" t="s">
        <v>2289</v>
      </c>
      <c r="B426" s="249" t="s">
        <v>919</v>
      </c>
      <c r="C426" s="249" t="s">
        <v>2290</v>
      </c>
      <c r="D426" s="249" t="s">
        <v>2291</v>
      </c>
      <c r="E426" s="453">
        <v>10940</v>
      </c>
      <c r="F426" s="453">
        <v>141329</v>
      </c>
      <c r="G426" s="453">
        <v>148079</v>
      </c>
      <c r="H426" s="453">
        <v>300350</v>
      </c>
      <c r="I426" s="453">
        <v>191458</v>
      </c>
      <c r="J426" s="453">
        <v>75471</v>
      </c>
      <c r="K426" s="453" t="s">
        <v>1176</v>
      </c>
      <c r="L426" s="453">
        <v>266930</v>
      </c>
      <c r="M426" s="454">
        <v>33419</v>
      </c>
    </row>
    <row r="427" spans="1:13">
      <c r="A427" s="248" t="s">
        <v>2178</v>
      </c>
      <c r="B427" s="249" t="s">
        <v>919</v>
      </c>
      <c r="C427" s="249" t="s">
        <v>2127</v>
      </c>
      <c r="D427" s="249" t="s">
        <v>2179</v>
      </c>
      <c r="E427" s="453">
        <v>10906</v>
      </c>
      <c r="F427" s="453">
        <v>62466</v>
      </c>
      <c r="G427" s="453">
        <v>20069</v>
      </c>
      <c r="H427" s="453">
        <v>93443</v>
      </c>
      <c r="I427" s="453">
        <v>79670</v>
      </c>
      <c r="J427" s="453">
        <v>3583</v>
      </c>
      <c r="K427" s="453" t="s">
        <v>1176</v>
      </c>
      <c r="L427" s="453">
        <v>83253</v>
      </c>
      <c r="M427" s="454">
        <v>10189</v>
      </c>
    </row>
    <row r="428" spans="1:13">
      <c r="A428" s="248" t="s">
        <v>5289</v>
      </c>
      <c r="B428" s="249" t="s">
        <v>1061</v>
      </c>
      <c r="C428" s="249" t="s">
        <v>5258</v>
      </c>
      <c r="D428" s="249" t="s">
        <v>5290</v>
      </c>
      <c r="E428" s="453">
        <v>10898</v>
      </c>
      <c r="F428" s="453">
        <v>115039</v>
      </c>
      <c r="G428" s="453">
        <v>81323</v>
      </c>
      <c r="H428" s="453">
        <v>207261</v>
      </c>
      <c r="I428" s="453">
        <v>86246</v>
      </c>
      <c r="J428" s="453">
        <v>72304</v>
      </c>
      <c r="K428" s="453" t="s">
        <v>1176</v>
      </c>
      <c r="L428" s="453">
        <v>158551</v>
      </c>
      <c r="M428" s="454">
        <v>48710</v>
      </c>
    </row>
    <row r="429" spans="1:13">
      <c r="A429" s="248" t="s">
        <v>2737</v>
      </c>
      <c r="B429" s="249" t="s">
        <v>919</v>
      </c>
      <c r="C429" s="249" t="s">
        <v>2629</v>
      </c>
      <c r="D429" s="249" t="s">
        <v>2738</v>
      </c>
      <c r="E429" s="453">
        <v>10801</v>
      </c>
      <c r="F429" s="453">
        <v>93708</v>
      </c>
      <c r="G429" s="453">
        <v>82270</v>
      </c>
      <c r="H429" s="453">
        <v>186780</v>
      </c>
      <c r="I429" s="453">
        <v>91230</v>
      </c>
      <c r="J429" s="453">
        <v>67397</v>
      </c>
      <c r="K429" s="453" t="s">
        <v>1176</v>
      </c>
      <c r="L429" s="453">
        <v>158628</v>
      </c>
      <c r="M429" s="454">
        <v>28152</v>
      </c>
    </row>
    <row r="430" spans="1:13">
      <c r="A430" s="248" t="s">
        <v>7091</v>
      </c>
      <c r="B430" s="249" t="s">
        <v>577</v>
      </c>
      <c r="C430" s="249" t="s">
        <v>7053</v>
      </c>
      <c r="D430" s="249" t="s">
        <v>7092</v>
      </c>
      <c r="E430" s="453">
        <v>10774</v>
      </c>
      <c r="F430" s="453">
        <v>68551</v>
      </c>
      <c r="G430" s="453">
        <v>25128</v>
      </c>
      <c r="H430" s="453">
        <v>104454</v>
      </c>
      <c r="I430" s="453">
        <v>84733</v>
      </c>
      <c r="J430" s="453">
        <v>7542</v>
      </c>
      <c r="K430" s="453" t="s">
        <v>1176</v>
      </c>
      <c r="L430" s="453">
        <v>92276</v>
      </c>
      <c r="M430" s="454">
        <v>12178</v>
      </c>
    </row>
    <row r="431" spans="1:13">
      <c r="A431" s="248" t="s">
        <v>5629</v>
      </c>
      <c r="B431" s="249" t="s">
        <v>490</v>
      </c>
      <c r="C431" s="249" t="s">
        <v>5573</v>
      </c>
      <c r="D431" s="249" t="s">
        <v>5630</v>
      </c>
      <c r="E431" s="453">
        <v>10654</v>
      </c>
      <c r="F431" s="453">
        <v>74457</v>
      </c>
      <c r="G431" s="453">
        <v>113314</v>
      </c>
      <c r="H431" s="453">
        <v>198426</v>
      </c>
      <c r="I431" s="453">
        <v>67032</v>
      </c>
      <c r="J431" s="453">
        <v>53242</v>
      </c>
      <c r="K431" s="453" t="s">
        <v>1176</v>
      </c>
      <c r="L431" s="453">
        <v>120275</v>
      </c>
      <c r="M431" s="454">
        <v>78151</v>
      </c>
    </row>
    <row r="432" spans="1:13">
      <c r="A432" s="248" t="s">
        <v>4857</v>
      </c>
      <c r="B432" s="249" t="s">
        <v>1061</v>
      </c>
      <c r="C432" s="249" t="s">
        <v>4782</v>
      </c>
      <c r="D432" s="249" t="s">
        <v>4858</v>
      </c>
      <c r="E432" s="453">
        <v>10534</v>
      </c>
      <c r="F432" s="453">
        <v>175442</v>
      </c>
      <c r="G432" s="453">
        <v>193013</v>
      </c>
      <c r="H432" s="453">
        <v>378990</v>
      </c>
      <c r="I432" s="453">
        <v>93242</v>
      </c>
      <c r="J432" s="453">
        <v>141712</v>
      </c>
      <c r="K432" s="453" t="s">
        <v>1176</v>
      </c>
      <c r="L432" s="453">
        <v>234955</v>
      </c>
      <c r="M432" s="454">
        <v>144034</v>
      </c>
    </row>
    <row r="433" spans="1:13">
      <c r="A433" s="248" t="s">
        <v>8541</v>
      </c>
      <c r="B433" s="249" t="s">
        <v>1082</v>
      </c>
      <c r="C433" s="249" t="s">
        <v>8522</v>
      </c>
      <c r="D433" s="249" t="s">
        <v>8542</v>
      </c>
      <c r="E433" s="453">
        <v>10508</v>
      </c>
      <c r="F433" s="453">
        <v>104346</v>
      </c>
      <c r="G433" s="453">
        <v>40894</v>
      </c>
      <c r="H433" s="453">
        <v>155749</v>
      </c>
      <c r="I433" s="453">
        <v>88540</v>
      </c>
      <c r="J433" s="453">
        <v>26458</v>
      </c>
      <c r="K433" s="453" t="s">
        <v>1176</v>
      </c>
      <c r="L433" s="453">
        <v>114998</v>
      </c>
      <c r="M433" s="454">
        <v>40751</v>
      </c>
    </row>
    <row r="434" spans="1:13">
      <c r="A434" s="248" t="s">
        <v>5012</v>
      </c>
      <c r="B434" s="249" t="s">
        <v>1061</v>
      </c>
      <c r="C434" s="249" t="s">
        <v>4945</v>
      </c>
      <c r="D434" s="249" t="s">
        <v>5013</v>
      </c>
      <c r="E434" s="453">
        <v>10490</v>
      </c>
      <c r="F434" s="453">
        <v>68933</v>
      </c>
      <c r="G434" s="453">
        <v>88503</v>
      </c>
      <c r="H434" s="453">
        <v>167927</v>
      </c>
      <c r="I434" s="453">
        <v>123482</v>
      </c>
      <c r="J434" s="453">
        <v>33089</v>
      </c>
      <c r="K434" s="453" t="s">
        <v>1176</v>
      </c>
      <c r="L434" s="453">
        <v>156572</v>
      </c>
      <c r="M434" s="454">
        <v>11355</v>
      </c>
    </row>
    <row r="435" spans="1:13">
      <c r="A435" s="248" t="s">
        <v>3480</v>
      </c>
      <c r="B435" s="249" t="s">
        <v>231</v>
      </c>
      <c r="C435" s="249" t="s">
        <v>3400</v>
      </c>
      <c r="D435" s="249" t="s">
        <v>3481</v>
      </c>
      <c r="E435" s="453">
        <v>10479</v>
      </c>
      <c r="F435" s="453">
        <v>106404</v>
      </c>
      <c r="G435" s="453">
        <v>93302</v>
      </c>
      <c r="H435" s="453">
        <v>210185</v>
      </c>
      <c r="I435" s="453">
        <v>147159</v>
      </c>
      <c r="J435" s="453">
        <v>22077</v>
      </c>
      <c r="K435" s="453" t="s">
        <v>1176</v>
      </c>
      <c r="L435" s="453">
        <v>169237</v>
      </c>
      <c r="M435" s="454">
        <v>40948</v>
      </c>
    </row>
    <row r="436" spans="1:13">
      <c r="A436" s="248" t="s">
        <v>5809</v>
      </c>
      <c r="B436" s="249" t="s">
        <v>490</v>
      </c>
      <c r="C436" s="249" t="s">
        <v>5759</v>
      </c>
      <c r="D436" s="249" t="s">
        <v>5810</v>
      </c>
      <c r="E436" s="453">
        <v>10421</v>
      </c>
      <c r="F436" s="453">
        <v>98269</v>
      </c>
      <c r="G436" s="453">
        <v>20532</v>
      </c>
      <c r="H436" s="453">
        <v>129222</v>
      </c>
      <c r="I436" s="453">
        <v>61403</v>
      </c>
      <c r="J436" s="453">
        <v>31470</v>
      </c>
      <c r="K436" s="453" t="s">
        <v>1176</v>
      </c>
      <c r="L436" s="453">
        <v>92873</v>
      </c>
      <c r="M436" s="454">
        <v>36349</v>
      </c>
    </row>
    <row r="437" spans="1:13">
      <c r="A437" s="248" t="s">
        <v>7168</v>
      </c>
      <c r="B437" s="249" t="s">
        <v>577</v>
      </c>
      <c r="C437" s="249" t="s">
        <v>7149</v>
      </c>
      <c r="D437" s="249" t="s">
        <v>7169</v>
      </c>
      <c r="E437" s="453">
        <v>10366</v>
      </c>
      <c r="F437" s="453">
        <v>83218</v>
      </c>
      <c r="G437" s="453">
        <v>84106</v>
      </c>
      <c r="H437" s="453">
        <v>177691</v>
      </c>
      <c r="I437" s="453">
        <v>82608</v>
      </c>
      <c r="J437" s="453">
        <v>52453</v>
      </c>
      <c r="K437" s="453" t="s">
        <v>1176</v>
      </c>
      <c r="L437" s="453">
        <v>135062</v>
      </c>
      <c r="M437" s="454">
        <v>42629</v>
      </c>
    </row>
    <row r="438" spans="1:13">
      <c r="A438" s="248" t="s">
        <v>6737</v>
      </c>
      <c r="B438" s="249" t="s">
        <v>577</v>
      </c>
      <c r="C438" s="249" t="s">
        <v>6646</v>
      </c>
      <c r="D438" s="249" t="s">
        <v>6738</v>
      </c>
      <c r="E438" s="453">
        <v>10160</v>
      </c>
      <c r="F438" s="453">
        <v>112926</v>
      </c>
      <c r="G438" s="453">
        <v>88045</v>
      </c>
      <c r="H438" s="453">
        <v>211132</v>
      </c>
      <c r="I438" s="453">
        <v>128143</v>
      </c>
      <c r="J438" s="453">
        <v>36718</v>
      </c>
      <c r="K438" s="453" t="s">
        <v>1176</v>
      </c>
      <c r="L438" s="453">
        <v>164861</v>
      </c>
      <c r="M438" s="454">
        <v>46270</v>
      </c>
    </row>
    <row r="439" spans="1:13">
      <c r="A439" s="248" t="s">
        <v>1226</v>
      </c>
      <c r="B439" s="249" t="s">
        <v>919</v>
      </c>
      <c r="C439" s="249" t="s">
        <v>1815</v>
      </c>
      <c r="D439" s="249" t="s">
        <v>1875</v>
      </c>
      <c r="E439" s="453">
        <v>10153</v>
      </c>
      <c r="F439" s="453">
        <v>75461</v>
      </c>
      <c r="G439" s="453">
        <v>31065</v>
      </c>
      <c r="H439" s="453">
        <v>116680</v>
      </c>
      <c r="I439" s="453">
        <v>65409</v>
      </c>
      <c r="J439" s="453">
        <v>21687</v>
      </c>
      <c r="K439" s="453" t="s">
        <v>1176</v>
      </c>
      <c r="L439" s="453">
        <v>87097</v>
      </c>
      <c r="M439" s="454">
        <v>29583</v>
      </c>
    </row>
    <row r="440" spans="1:13">
      <c r="A440" s="248" t="s">
        <v>2727</v>
      </c>
      <c r="B440" s="249" t="s">
        <v>919</v>
      </c>
      <c r="C440" s="249" t="s">
        <v>2629</v>
      </c>
      <c r="D440" s="249" t="s">
        <v>2728</v>
      </c>
      <c r="E440" s="453">
        <v>10100</v>
      </c>
      <c r="F440" s="453">
        <v>93628</v>
      </c>
      <c r="G440" s="453">
        <v>83535</v>
      </c>
      <c r="H440" s="453">
        <v>187263</v>
      </c>
      <c r="I440" s="453">
        <v>85711</v>
      </c>
      <c r="J440" s="453">
        <v>66921</v>
      </c>
      <c r="K440" s="453" t="s">
        <v>1176</v>
      </c>
      <c r="L440" s="453">
        <v>152632</v>
      </c>
      <c r="M440" s="454">
        <v>34631</v>
      </c>
    </row>
    <row r="441" spans="1:13">
      <c r="A441" s="248" t="s">
        <v>8800</v>
      </c>
      <c r="B441" s="249" t="s">
        <v>1082</v>
      </c>
      <c r="C441" s="249" t="s">
        <v>8801</v>
      </c>
      <c r="D441" s="249" t="s">
        <v>8802</v>
      </c>
      <c r="E441" s="453">
        <v>10091</v>
      </c>
      <c r="F441" s="453">
        <v>79448</v>
      </c>
      <c r="G441" s="453">
        <v>45494</v>
      </c>
      <c r="H441" s="453">
        <v>135034</v>
      </c>
      <c r="I441" s="453">
        <v>86067</v>
      </c>
      <c r="J441" s="453">
        <v>17085</v>
      </c>
      <c r="K441" s="453" t="s">
        <v>1176</v>
      </c>
      <c r="L441" s="453">
        <v>103153</v>
      </c>
      <c r="M441" s="454">
        <v>31881</v>
      </c>
    </row>
    <row r="442" spans="1:13">
      <c r="A442" s="248" t="s">
        <v>5899</v>
      </c>
      <c r="B442" s="249" t="s">
        <v>490</v>
      </c>
      <c r="C442" s="249" t="s">
        <v>5859</v>
      </c>
      <c r="D442" s="249" t="s">
        <v>5900</v>
      </c>
      <c r="E442" s="453">
        <v>10060</v>
      </c>
      <c r="F442" s="453">
        <v>62045</v>
      </c>
      <c r="G442" s="453">
        <v>78277</v>
      </c>
      <c r="H442" s="453">
        <v>150382</v>
      </c>
      <c r="I442" s="453">
        <v>70404</v>
      </c>
      <c r="J442" s="453">
        <v>23656</v>
      </c>
      <c r="K442" s="453" t="s">
        <v>1176</v>
      </c>
      <c r="L442" s="453">
        <v>94061</v>
      </c>
      <c r="M442" s="454">
        <v>56321</v>
      </c>
    </row>
    <row r="443" spans="1:13">
      <c r="A443" s="248" t="s">
        <v>1270</v>
      </c>
      <c r="B443" s="249" t="s">
        <v>919</v>
      </c>
      <c r="C443" s="249" t="s">
        <v>1884</v>
      </c>
      <c r="D443" s="249" t="s">
        <v>1965</v>
      </c>
      <c r="E443" s="453">
        <v>10050</v>
      </c>
      <c r="F443" s="453">
        <v>64956</v>
      </c>
      <c r="G443" s="453">
        <v>13953</v>
      </c>
      <c r="H443" s="453">
        <v>88960</v>
      </c>
      <c r="I443" s="453">
        <v>70221</v>
      </c>
      <c r="J443" s="453">
        <v>12952</v>
      </c>
      <c r="K443" s="453" t="s">
        <v>1176</v>
      </c>
      <c r="L443" s="453">
        <v>83173</v>
      </c>
      <c r="M443" s="454">
        <v>5786</v>
      </c>
    </row>
    <row r="444" spans="1:13">
      <c r="A444" s="248" t="s">
        <v>4004</v>
      </c>
      <c r="B444" s="249" t="s">
        <v>231</v>
      </c>
      <c r="C444" s="249" t="s">
        <v>3925</v>
      </c>
      <c r="D444" s="249" t="s">
        <v>4005</v>
      </c>
      <c r="E444" s="453">
        <v>10000</v>
      </c>
      <c r="F444" s="453">
        <v>83819</v>
      </c>
      <c r="G444" s="453">
        <v>60444</v>
      </c>
      <c r="H444" s="453">
        <v>154263</v>
      </c>
      <c r="I444" s="453">
        <v>136873</v>
      </c>
      <c r="J444" s="453">
        <v>12124</v>
      </c>
      <c r="K444" s="453" t="s">
        <v>1176</v>
      </c>
      <c r="L444" s="453">
        <v>148997</v>
      </c>
      <c r="M444" s="454">
        <v>5265</v>
      </c>
    </row>
    <row r="445" spans="1:13">
      <c r="A445" s="248" t="s">
        <v>6153</v>
      </c>
      <c r="B445" s="249" t="s">
        <v>490</v>
      </c>
      <c r="C445" s="249" t="s">
        <v>6068</v>
      </c>
      <c r="D445" s="249" t="s">
        <v>6154</v>
      </c>
      <c r="E445" s="453">
        <v>9925</v>
      </c>
      <c r="F445" s="453">
        <v>64205</v>
      </c>
      <c r="G445" s="453">
        <v>73293</v>
      </c>
      <c r="H445" s="453">
        <v>147423</v>
      </c>
      <c r="I445" s="453">
        <v>72143</v>
      </c>
      <c r="J445" s="453">
        <v>25932</v>
      </c>
      <c r="K445" s="453" t="s">
        <v>1176</v>
      </c>
      <c r="L445" s="453">
        <v>98076</v>
      </c>
      <c r="M445" s="454">
        <v>49347</v>
      </c>
    </row>
    <row r="446" spans="1:13">
      <c r="A446" s="248" t="s">
        <v>4579</v>
      </c>
      <c r="B446" s="249" t="s">
        <v>1061</v>
      </c>
      <c r="C446" s="249" t="s">
        <v>4559</v>
      </c>
      <c r="D446" s="249" t="s">
        <v>4580</v>
      </c>
      <c r="E446" s="453">
        <v>9902</v>
      </c>
      <c r="F446" s="453">
        <v>101103</v>
      </c>
      <c r="G446" s="453">
        <v>15083</v>
      </c>
      <c r="H446" s="453">
        <v>126089</v>
      </c>
      <c r="I446" s="453">
        <v>81570</v>
      </c>
      <c r="J446" s="453">
        <v>31713</v>
      </c>
      <c r="K446" s="453" t="s">
        <v>1176</v>
      </c>
      <c r="L446" s="453">
        <v>113284</v>
      </c>
      <c r="M446" s="454">
        <v>12805</v>
      </c>
    </row>
    <row r="447" spans="1:13">
      <c r="A447" s="248" t="s">
        <v>2076</v>
      </c>
      <c r="B447" s="249" t="s">
        <v>919</v>
      </c>
      <c r="C447" s="249" t="s">
        <v>2067</v>
      </c>
      <c r="D447" s="249" t="s">
        <v>2077</v>
      </c>
      <c r="E447" s="453">
        <v>9794</v>
      </c>
      <c r="F447" s="453">
        <v>59888</v>
      </c>
      <c r="G447" s="453">
        <v>58405</v>
      </c>
      <c r="H447" s="453">
        <v>128087</v>
      </c>
      <c r="I447" s="453">
        <v>73681</v>
      </c>
      <c r="J447" s="453">
        <v>26467</v>
      </c>
      <c r="K447" s="453" t="s">
        <v>1176</v>
      </c>
      <c r="L447" s="453">
        <v>100148</v>
      </c>
      <c r="M447" s="454">
        <v>27939</v>
      </c>
    </row>
    <row r="448" spans="1:13">
      <c r="A448" s="248" t="s">
        <v>5948</v>
      </c>
      <c r="B448" s="249" t="s">
        <v>490</v>
      </c>
      <c r="C448" s="249" t="s">
        <v>5949</v>
      </c>
      <c r="D448" s="249" t="s">
        <v>5950</v>
      </c>
      <c r="E448" s="453">
        <v>9767</v>
      </c>
      <c r="F448" s="453">
        <v>34229</v>
      </c>
      <c r="G448" s="453">
        <v>59981</v>
      </c>
      <c r="H448" s="453">
        <v>103978</v>
      </c>
      <c r="I448" s="453">
        <v>4137</v>
      </c>
      <c r="J448" s="453">
        <v>23133</v>
      </c>
      <c r="K448" s="453" t="s">
        <v>1176</v>
      </c>
      <c r="L448" s="453">
        <v>27270</v>
      </c>
      <c r="M448" s="454">
        <v>76707</v>
      </c>
    </row>
    <row r="449" spans="1:13">
      <c r="A449" s="248" t="s">
        <v>3678</v>
      </c>
      <c r="B449" s="249" t="s">
        <v>231</v>
      </c>
      <c r="C449" s="249" t="s">
        <v>3581</v>
      </c>
      <c r="D449" s="249" t="s">
        <v>3679</v>
      </c>
      <c r="E449" s="453">
        <v>9707</v>
      </c>
      <c r="F449" s="453">
        <v>79087</v>
      </c>
      <c r="G449" s="453">
        <v>134173</v>
      </c>
      <c r="H449" s="453">
        <v>222968</v>
      </c>
      <c r="I449" s="453">
        <v>137710</v>
      </c>
      <c r="J449" s="453">
        <v>55140</v>
      </c>
      <c r="K449" s="453" t="s">
        <v>1176</v>
      </c>
      <c r="L449" s="453">
        <v>192851</v>
      </c>
      <c r="M449" s="454">
        <v>30117</v>
      </c>
    </row>
    <row r="450" spans="1:13">
      <c r="A450" s="248" t="s">
        <v>2458</v>
      </c>
      <c r="B450" s="249" t="s">
        <v>919</v>
      </c>
      <c r="C450" s="249" t="s">
        <v>2390</v>
      </c>
      <c r="D450" s="249" t="s">
        <v>2459</v>
      </c>
      <c r="E450" s="453">
        <v>9693</v>
      </c>
      <c r="F450" s="453">
        <v>47194</v>
      </c>
      <c r="G450" s="453">
        <v>44781</v>
      </c>
      <c r="H450" s="453">
        <v>101669</v>
      </c>
      <c r="I450" s="453">
        <v>38131</v>
      </c>
      <c r="J450" s="453">
        <v>41959</v>
      </c>
      <c r="K450" s="453" t="s">
        <v>1176</v>
      </c>
      <c r="L450" s="453">
        <v>80091</v>
      </c>
      <c r="M450" s="454">
        <v>21578</v>
      </c>
    </row>
    <row r="451" spans="1:13">
      <c r="A451" s="248" t="s">
        <v>6798</v>
      </c>
      <c r="B451" s="249" t="s">
        <v>577</v>
      </c>
      <c r="C451" s="249" t="s">
        <v>6748</v>
      </c>
      <c r="D451" s="249" t="s">
        <v>6799</v>
      </c>
      <c r="E451" s="453">
        <v>9580</v>
      </c>
      <c r="F451" s="453">
        <v>80863</v>
      </c>
      <c r="G451" s="453">
        <v>57412</v>
      </c>
      <c r="H451" s="453">
        <v>147855</v>
      </c>
      <c r="I451" s="453">
        <v>90123</v>
      </c>
      <c r="J451" s="453">
        <v>13722</v>
      </c>
      <c r="K451" s="453" t="s">
        <v>1176</v>
      </c>
      <c r="L451" s="453">
        <v>103845</v>
      </c>
      <c r="M451" s="454">
        <v>44010</v>
      </c>
    </row>
    <row r="452" spans="1:13">
      <c r="A452" s="248" t="s">
        <v>3640</v>
      </c>
      <c r="B452" s="249" t="s">
        <v>231</v>
      </c>
      <c r="C452" s="249" t="s">
        <v>3581</v>
      </c>
      <c r="D452" s="249" t="s">
        <v>3641</v>
      </c>
      <c r="E452" s="453">
        <v>9539</v>
      </c>
      <c r="F452" s="453">
        <v>105881</v>
      </c>
      <c r="G452" s="453">
        <v>47556</v>
      </c>
      <c r="H452" s="453">
        <v>162978</v>
      </c>
      <c r="I452" s="453">
        <v>122973</v>
      </c>
      <c r="J452" s="453">
        <v>8181</v>
      </c>
      <c r="K452" s="453" t="s">
        <v>1176</v>
      </c>
      <c r="L452" s="453">
        <v>131154</v>
      </c>
      <c r="M452" s="454">
        <v>31823</v>
      </c>
    </row>
    <row r="453" spans="1:13">
      <c r="A453" s="248" t="s">
        <v>7032</v>
      </c>
      <c r="B453" s="249" t="s">
        <v>577</v>
      </c>
      <c r="C453" s="249" t="s">
        <v>7022</v>
      </c>
      <c r="D453" s="249" t="s">
        <v>7033</v>
      </c>
      <c r="E453" s="453">
        <v>9529</v>
      </c>
      <c r="F453" s="453">
        <v>78749</v>
      </c>
      <c r="G453" s="453">
        <v>32965</v>
      </c>
      <c r="H453" s="453">
        <v>121243</v>
      </c>
      <c r="I453" s="453">
        <v>77180</v>
      </c>
      <c r="J453" s="453">
        <v>20289</v>
      </c>
      <c r="K453" s="453" t="s">
        <v>1176</v>
      </c>
      <c r="L453" s="453">
        <v>97469</v>
      </c>
      <c r="M453" s="454">
        <v>23774</v>
      </c>
    </row>
    <row r="454" spans="1:13">
      <c r="A454" s="248" t="s">
        <v>7576</v>
      </c>
      <c r="B454" s="249" t="s">
        <v>688</v>
      </c>
      <c r="C454" s="249" t="s">
        <v>7557</v>
      </c>
      <c r="D454" s="249" t="s">
        <v>7577</v>
      </c>
      <c r="E454" s="453">
        <v>9473</v>
      </c>
      <c r="F454" s="453">
        <v>103574</v>
      </c>
      <c r="G454" s="453">
        <v>61816</v>
      </c>
      <c r="H454" s="453">
        <v>174865</v>
      </c>
      <c r="I454" s="453">
        <v>103829</v>
      </c>
      <c r="J454" s="453">
        <v>36700</v>
      </c>
      <c r="K454" s="453" t="s">
        <v>1176</v>
      </c>
      <c r="L454" s="453">
        <v>140530</v>
      </c>
      <c r="M454" s="454">
        <v>34334</v>
      </c>
    </row>
    <row r="455" spans="1:13">
      <c r="A455" s="248" t="s">
        <v>4448</v>
      </c>
      <c r="B455" s="249" t="s">
        <v>1061</v>
      </c>
      <c r="C455" s="249" t="s">
        <v>4388</v>
      </c>
      <c r="D455" s="249" t="s">
        <v>4449</v>
      </c>
      <c r="E455" s="453">
        <v>9408</v>
      </c>
      <c r="F455" s="453">
        <v>100457</v>
      </c>
      <c r="G455" s="453">
        <v>7536</v>
      </c>
      <c r="H455" s="453">
        <v>117401</v>
      </c>
      <c r="I455" s="453">
        <v>81017</v>
      </c>
      <c r="J455" s="453">
        <v>18998</v>
      </c>
      <c r="K455" s="453" t="s">
        <v>1176</v>
      </c>
      <c r="L455" s="453">
        <v>100015</v>
      </c>
      <c r="M455" s="454">
        <v>17386</v>
      </c>
    </row>
    <row r="456" spans="1:13">
      <c r="A456" s="248" t="s">
        <v>7546</v>
      </c>
      <c r="B456" s="249" t="s">
        <v>688</v>
      </c>
      <c r="C456" s="249" t="s">
        <v>7496</v>
      </c>
      <c r="D456" s="249" t="s">
        <v>7547</v>
      </c>
      <c r="E456" s="453">
        <v>9351</v>
      </c>
      <c r="F456" s="453">
        <v>74987</v>
      </c>
      <c r="G456" s="453">
        <v>27341</v>
      </c>
      <c r="H456" s="453">
        <v>111679</v>
      </c>
      <c r="I456" s="453">
        <v>83996</v>
      </c>
      <c r="J456" s="453">
        <v>13443</v>
      </c>
      <c r="K456" s="453">
        <v>2400</v>
      </c>
      <c r="L456" s="453">
        <v>99839</v>
      </c>
      <c r="M456" s="454">
        <v>11840</v>
      </c>
    </row>
    <row r="457" spans="1:13">
      <c r="A457" s="248" t="s">
        <v>5031</v>
      </c>
      <c r="B457" s="249" t="s">
        <v>1061</v>
      </c>
      <c r="C457" s="249" t="s">
        <v>4945</v>
      </c>
      <c r="D457" s="249" t="s">
        <v>5032</v>
      </c>
      <c r="E457" s="453">
        <v>9306</v>
      </c>
      <c r="F457" s="453">
        <v>102098</v>
      </c>
      <c r="G457" s="453">
        <v>56309</v>
      </c>
      <c r="H457" s="453">
        <v>167713</v>
      </c>
      <c r="I457" s="453">
        <v>81184</v>
      </c>
      <c r="J457" s="453">
        <v>56431</v>
      </c>
      <c r="K457" s="453" t="s">
        <v>1176</v>
      </c>
      <c r="L457" s="453">
        <v>137615</v>
      </c>
      <c r="M457" s="454">
        <v>30097</v>
      </c>
    </row>
    <row r="458" spans="1:13">
      <c r="A458" s="248" t="s">
        <v>7992</v>
      </c>
      <c r="B458" s="249" t="s">
        <v>688</v>
      </c>
      <c r="C458" s="249" t="s">
        <v>7973</v>
      </c>
      <c r="D458" s="249" t="s">
        <v>7993</v>
      </c>
      <c r="E458" s="453">
        <v>9250</v>
      </c>
      <c r="F458" s="453">
        <v>106862</v>
      </c>
      <c r="G458" s="453">
        <v>25051</v>
      </c>
      <c r="H458" s="453">
        <v>141164</v>
      </c>
      <c r="I458" s="453">
        <v>116800</v>
      </c>
      <c r="J458" s="453">
        <v>14925</v>
      </c>
      <c r="K458" s="453" t="s">
        <v>1176</v>
      </c>
      <c r="L458" s="453">
        <v>131726</v>
      </c>
      <c r="M458" s="454">
        <v>9438</v>
      </c>
    </row>
    <row r="459" spans="1:13">
      <c r="A459" s="248" t="s">
        <v>4235</v>
      </c>
      <c r="B459" s="249" t="s">
        <v>231</v>
      </c>
      <c r="C459" s="249" t="s">
        <v>4101</v>
      </c>
      <c r="D459" s="249" t="s">
        <v>4236</v>
      </c>
      <c r="E459" s="453">
        <v>9186</v>
      </c>
      <c r="F459" s="453">
        <v>57912</v>
      </c>
      <c r="G459" s="453">
        <v>54616</v>
      </c>
      <c r="H459" s="453">
        <v>121715</v>
      </c>
      <c r="I459" s="453">
        <v>79589</v>
      </c>
      <c r="J459" s="453">
        <v>36765</v>
      </c>
      <c r="K459" s="453" t="s">
        <v>1176</v>
      </c>
      <c r="L459" s="453">
        <v>116354</v>
      </c>
      <c r="M459" s="454">
        <v>5361</v>
      </c>
    </row>
    <row r="460" spans="1:13">
      <c r="A460" s="248" t="s">
        <v>3450</v>
      </c>
      <c r="B460" s="249" t="s">
        <v>231</v>
      </c>
      <c r="C460" s="249" t="s">
        <v>3400</v>
      </c>
      <c r="D460" s="249" t="s">
        <v>3451</v>
      </c>
      <c r="E460" s="453">
        <v>9184</v>
      </c>
      <c r="F460" s="453">
        <v>82416</v>
      </c>
      <c r="G460" s="453">
        <v>196646</v>
      </c>
      <c r="H460" s="453">
        <v>288247</v>
      </c>
      <c r="I460" s="453">
        <v>110288</v>
      </c>
      <c r="J460" s="453">
        <v>17419</v>
      </c>
      <c r="K460" s="453" t="s">
        <v>1176</v>
      </c>
      <c r="L460" s="453">
        <v>127708</v>
      </c>
      <c r="M460" s="454">
        <v>160539</v>
      </c>
    </row>
    <row r="461" spans="1:13">
      <c r="A461" s="248" t="s">
        <v>8550</v>
      </c>
      <c r="B461" s="249" t="s">
        <v>1082</v>
      </c>
      <c r="C461" s="249" t="s">
        <v>8522</v>
      </c>
      <c r="D461" s="249" t="s">
        <v>8551</v>
      </c>
      <c r="E461" s="453">
        <v>9175</v>
      </c>
      <c r="F461" s="453">
        <v>73327</v>
      </c>
      <c r="G461" s="453">
        <v>48998</v>
      </c>
      <c r="H461" s="453">
        <v>131500</v>
      </c>
      <c r="I461" s="453">
        <v>93856</v>
      </c>
      <c r="J461" s="453">
        <v>18479</v>
      </c>
      <c r="K461" s="453" t="s">
        <v>1176</v>
      </c>
      <c r="L461" s="453">
        <v>112336</v>
      </c>
      <c r="M461" s="454">
        <v>19164</v>
      </c>
    </row>
    <row r="462" spans="1:13">
      <c r="A462" s="248" t="s">
        <v>5022</v>
      </c>
      <c r="B462" s="249" t="s">
        <v>1061</v>
      </c>
      <c r="C462" s="249" t="s">
        <v>4945</v>
      </c>
      <c r="D462" s="249" t="s">
        <v>5023</v>
      </c>
      <c r="E462" s="453">
        <v>9153</v>
      </c>
      <c r="F462" s="453">
        <v>60983</v>
      </c>
      <c r="G462" s="453">
        <v>56046</v>
      </c>
      <c r="H462" s="453">
        <v>126183</v>
      </c>
      <c r="I462" s="453">
        <v>90042</v>
      </c>
      <c r="J462" s="453">
        <v>22458</v>
      </c>
      <c r="K462" s="453" t="s">
        <v>1176</v>
      </c>
      <c r="L462" s="453">
        <v>112501</v>
      </c>
      <c r="M462" s="454">
        <v>13681</v>
      </c>
    </row>
    <row r="463" spans="1:13">
      <c r="A463" s="248" t="s">
        <v>4091</v>
      </c>
      <c r="B463" s="249" t="s">
        <v>231</v>
      </c>
      <c r="C463" s="249" t="s">
        <v>3925</v>
      </c>
      <c r="D463" s="249" t="s">
        <v>4092</v>
      </c>
      <c r="E463" s="453">
        <v>9118</v>
      </c>
      <c r="F463" s="453">
        <v>93915</v>
      </c>
      <c r="G463" s="453" t="s">
        <v>1176</v>
      </c>
      <c r="H463" s="453">
        <v>103034</v>
      </c>
      <c r="I463" s="453">
        <v>92016</v>
      </c>
      <c r="J463" s="453">
        <v>10403</v>
      </c>
      <c r="K463" s="453" t="s">
        <v>1176</v>
      </c>
      <c r="L463" s="453">
        <v>102420</v>
      </c>
      <c r="M463" s="454">
        <v>613</v>
      </c>
    </row>
    <row r="464" spans="1:13">
      <c r="A464" s="248" t="s">
        <v>2188</v>
      </c>
      <c r="B464" s="249" t="s">
        <v>919</v>
      </c>
      <c r="C464" s="249" t="s">
        <v>2127</v>
      </c>
      <c r="D464" s="249" t="s">
        <v>2189</v>
      </c>
      <c r="E464" s="453">
        <v>9069</v>
      </c>
      <c r="F464" s="453">
        <v>82653</v>
      </c>
      <c r="G464" s="453">
        <v>65775</v>
      </c>
      <c r="H464" s="453">
        <v>157498</v>
      </c>
      <c r="I464" s="453">
        <v>70848</v>
      </c>
      <c r="J464" s="453">
        <v>10276</v>
      </c>
      <c r="K464" s="453" t="s">
        <v>1176</v>
      </c>
      <c r="L464" s="453">
        <v>81124</v>
      </c>
      <c r="M464" s="454">
        <v>76374</v>
      </c>
    </row>
    <row r="465" spans="1:13">
      <c r="A465" s="248" t="s">
        <v>8322</v>
      </c>
      <c r="B465" s="249" t="s">
        <v>1082</v>
      </c>
      <c r="C465" s="249" t="s">
        <v>8323</v>
      </c>
      <c r="D465" s="249" t="s">
        <v>8324</v>
      </c>
      <c r="E465" s="453">
        <v>9017</v>
      </c>
      <c r="F465" s="453">
        <v>77398</v>
      </c>
      <c r="G465" s="453">
        <v>103716</v>
      </c>
      <c r="H465" s="453">
        <v>190133</v>
      </c>
      <c r="I465" s="453">
        <v>85234</v>
      </c>
      <c r="J465" s="453">
        <v>66147</v>
      </c>
      <c r="K465" s="453" t="s">
        <v>1176</v>
      </c>
      <c r="L465" s="453">
        <v>151381</v>
      </c>
      <c r="M465" s="454">
        <v>38751</v>
      </c>
    </row>
    <row r="466" spans="1:13">
      <c r="A466" s="248" t="s">
        <v>6454</v>
      </c>
      <c r="B466" s="249" t="s">
        <v>577</v>
      </c>
      <c r="C466" s="249" t="s">
        <v>6414</v>
      </c>
      <c r="D466" s="249" t="s">
        <v>6455</v>
      </c>
      <c r="E466" s="453">
        <v>8936</v>
      </c>
      <c r="F466" s="453">
        <v>89734</v>
      </c>
      <c r="G466" s="453">
        <v>74075</v>
      </c>
      <c r="H466" s="453">
        <v>172746</v>
      </c>
      <c r="I466" s="453">
        <v>100580</v>
      </c>
      <c r="J466" s="453">
        <v>55729</v>
      </c>
      <c r="K466" s="453" t="s">
        <v>1176</v>
      </c>
      <c r="L466" s="453">
        <v>156309</v>
      </c>
      <c r="M466" s="454">
        <v>16436</v>
      </c>
    </row>
    <row r="467" spans="1:13">
      <c r="A467" s="248" t="s">
        <v>5148</v>
      </c>
      <c r="B467" s="249" t="s">
        <v>1061</v>
      </c>
      <c r="C467" s="249" t="s">
        <v>5062</v>
      </c>
      <c r="D467" s="249" t="s">
        <v>5149</v>
      </c>
      <c r="E467" s="453">
        <v>8872</v>
      </c>
      <c r="F467" s="453">
        <v>63274</v>
      </c>
      <c r="G467" s="453">
        <v>145351</v>
      </c>
      <c r="H467" s="453">
        <v>217498</v>
      </c>
      <c r="I467" s="453">
        <v>135530</v>
      </c>
      <c r="J467" s="453">
        <v>22665</v>
      </c>
      <c r="K467" s="453" t="s">
        <v>1176</v>
      </c>
      <c r="L467" s="453">
        <v>158196</v>
      </c>
      <c r="M467" s="454">
        <v>59301</v>
      </c>
    </row>
    <row r="468" spans="1:13">
      <c r="A468" s="248" t="s">
        <v>3085</v>
      </c>
      <c r="B468" s="249" t="s">
        <v>231</v>
      </c>
      <c r="C468" s="249" t="s">
        <v>3066</v>
      </c>
      <c r="D468" s="249" t="s">
        <v>3086</v>
      </c>
      <c r="E468" s="453">
        <v>8777</v>
      </c>
      <c r="F468" s="453">
        <v>98955</v>
      </c>
      <c r="G468" s="453">
        <v>248195</v>
      </c>
      <c r="H468" s="453">
        <v>355927</v>
      </c>
      <c r="I468" s="453">
        <v>156593</v>
      </c>
      <c r="J468" s="453">
        <v>135732</v>
      </c>
      <c r="K468" s="453" t="s">
        <v>1176</v>
      </c>
      <c r="L468" s="453">
        <v>292326</v>
      </c>
      <c r="M468" s="454">
        <v>63601</v>
      </c>
    </row>
    <row r="469" spans="1:13">
      <c r="A469" s="248" t="s">
        <v>5748</v>
      </c>
      <c r="B469" s="249" t="s">
        <v>490</v>
      </c>
      <c r="C469" s="249" t="s">
        <v>5679</v>
      </c>
      <c r="D469" s="249" t="s">
        <v>5749</v>
      </c>
      <c r="E469" s="453">
        <v>8739</v>
      </c>
      <c r="F469" s="453">
        <v>103296</v>
      </c>
      <c r="G469" s="453">
        <v>15538</v>
      </c>
      <c r="H469" s="453">
        <v>127574</v>
      </c>
      <c r="I469" s="453">
        <v>104434</v>
      </c>
      <c r="J469" s="453">
        <v>30994</v>
      </c>
      <c r="K469" s="453" t="s">
        <v>1176</v>
      </c>
      <c r="L469" s="453">
        <v>135428</v>
      </c>
      <c r="M469" s="454">
        <v>-7854</v>
      </c>
    </row>
    <row r="470" spans="1:13">
      <c r="A470" s="248" t="s">
        <v>4608</v>
      </c>
      <c r="B470" s="249" t="s">
        <v>1061</v>
      </c>
      <c r="C470" s="249" t="s">
        <v>4559</v>
      </c>
      <c r="D470" s="249" t="s">
        <v>4609</v>
      </c>
      <c r="E470" s="453">
        <v>8709</v>
      </c>
      <c r="F470" s="453">
        <v>91335</v>
      </c>
      <c r="G470" s="453">
        <v>13824</v>
      </c>
      <c r="H470" s="453">
        <v>113869</v>
      </c>
      <c r="I470" s="453">
        <v>105725</v>
      </c>
      <c r="J470" s="453">
        <v>8790</v>
      </c>
      <c r="K470" s="453" t="s">
        <v>1176</v>
      </c>
      <c r="L470" s="453">
        <v>114515</v>
      </c>
      <c r="M470" s="454">
        <v>-646</v>
      </c>
    </row>
    <row r="471" spans="1:13">
      <c r="A471" s="248" t="s">
        <v>2096</v>
      </c>
      <c r="B471" s="249" t="s">
        <v>919</v>
      </c>
      <c r="C471" s="249" t="s">
        <v>2067</v>
      </c>
      <c r="D471" s="249" t="s">
        <v>2097</v>
      </c>
      <c r="E471" s="453">
        <v>8643</v>
      </c>
      <c r="F471" s="453">
        <v>62127</v>
      </c>
      <c r="G471" s="453">
        <v>15096</v>
      </c>
      <c r="H471" s="453">
        <v>85867</v>
      </c>
      <c r="I471" s="453">
        <v>73109</v>
      </c>
      <c r="J471" s="453">
        <v>24314</v>
      </c>
      <c r="K471" s="453" t="s">
        <v>1176</v>
      </c>
      <c r="L471" s="453">
        <v>97424</v>
      </c>
      <c r="M471" s="454">
        <v>-11557</v>
      </c>
    </row>
    <row r="472" spans="1:13">
      <c r="A472" s="248" t="s">
        <v>2708</v>
      </c>
      <c r="B472" s="249" t="s">
        <v>919</v>
      </c>
      <c r="C472" s="249" t="s">
        <v>2629</v>
      </c>
      <c r="D472" s="249" t="s">
        <v>2709</v>
      </c>
      <c r="E472" s="453">
        <v>8632</v>
      </c>
      <c r="F472" s="453">
        <v>103820</v>
      </c>
      <c r="G472" s="453">
        <v>58176</v>
      </c>
      <c r="H472" s="453">
        <v>170629</v>
      </c>
      <c r="I472" s="453">
        <v>82450</v>
      </c>
      <c r="J472" s="453">
        <v>61230</v>
      </c>
      <c r="K472" s="453" t="s">
        <v>1176</v>
      </c>
      <c r="L472" s="453">
        <v>143680</v>
      </c>
      <c r="M472" s="454">
        <v>26949</v>
      </c>
    </row>
    <row r="473" spans="1:13">
      <c r="A473" s="248" t="s">
        <v>1180</v>
      </c>
      <c r="B473" s="249" t="s">
        <v>919</v>
      </c>
      <c r="C473" s="249" t="s">
        <v>1884</v>
      </c>
      <c r="D473" s="249" t="s">
        <v>1947</v>
      </c>
      <c r="E473" s="453">
        <v>8475</v>
      </c>
      <c r="F473" s="453">
        <v>73518</v>
      </c>
      <c r="G473" s="453">
        <v>76790</v>
      </c>
      <c r="H473" s="453">
        <v>158785</v>
      </c>
      <c r="I473" s="453">
        <v>99515</v>
      </c>
      <c r="J473" s="453">
        <v>23297</v>
      </c>
      <c r="K473" s="453" t="s">
        <v>1176</v>
      </c>
      <c r="L473" s="453">
        <v>122812</v>
      </c>
      <c r="M473" s="454">
        <v>35972</v>
      </c>
    </row>
    <row r="474" spans="1:13">
      <c r="A474" s="248" t="s">
        <v>6962</v>
      </c>
      <c r="B474" s="249" t="s">
        <v>577</v>
      </c>
      <c r="C474" s="249" t="s">
        <v>6904</v>
      </c>
      <c r="D474" s="249" t="s">
        <v>6963</v>
      </c>
      <c r="E474" s="453">
        <v>8394</v>
      </c>
      <c r="F474" s="453">
        <v>71328</v>
      </c>
      <c r="G474" s="453">
        <v>85764</v>
      </c>
      <c r="H474" s="453">
        <v>165487</v>
      </c>
      <c r="I474" s="453">
        <v>55179</v>
      </c>
      <c r="J474" s="453">
        <v>75304</v>
      </c>
      <c r="K474" s="453" t="s">
        <v>1176</v>
      </c>
      <c r="L474" s="453">
        <v>130484</v>
      </c>
      <c r="M474" s="454">
        <v>35002</v>
      </c>
    </row>
    <row r="475" spans="1:13">
      <c r="A475" s="248" t="s">
        <v>7556</v>
      </c>
      <c r="B475" s="249" t="s">
        <v>688</v>
      </c>
      <c r="C475" s="249" t="s">
        <v>7557</v>
      </c>
      <c r="D475" s="249" t="s">
        <v>7558</v>
      </c>
      <c r="E475" s="453">
        <v>8382</v>
      </c>
      <c r="F475" s="453">
        <v>110272</v>
      </c>
      <c r="G475" s="453">
        <v>147634</v>
      </c>
      <c r="H475" s="453">
        <v>266290</v>
      </c>
      <c r="I475" s="453">
        <v>80186</v>
      </c>
      <c r="J475" s="453">
        <v>73224</v>
      </c>
      <c r="K475" s="453" t="s">
        <v>1176</v>
      </c>
      <c r="L475" s="453">
        <v>153410</v>
      </c>
      <c r="M475" s="454">
        <v>112879</v>
      </c>
    </row>
    <row r="476" spans="1:13">
      <c r="A476" s="248" t="s">
        <v>6047</v>
      </c>
      <c r="B476" s="249" t="s">
        <v>490</v>
      </c>
      <c r="C476" s="249" t="s">
        <v>5998</v>
      </c>
      <c r="D476" s="249" t="s">
        <v>6048</v>
      </c>
      <c r="E476" s="453">
        <v>8343</v>
      </c>
      <c r="F476" s="453">
        <v>87812</v>
      </c>
      <c r="G476" s="453">
        <v>45590</v>
      </c>
      <c r="H476" s="453">
        <v>141746</v>
      </c>
      <c r="I476" s="453">
        <v>78331</v>
      </c>
      <c r="J476" s="453">
        <v>56266</v>
      </c>
      <c r="K476" s="453" t="s">
        <v>1176</v>
      </c>
      <c r="L476" s="453">
        <v>134597</v>
      </c>
      <c r="M476" s="454">
        <v>7149</v>
      </c>
    </row>
    <row r="477" spans="1:13">
      <c r="A477" s="248" t="s">
        <v>1293</v>
      </c>
      <c r="B477" s="249" t="s">
        <v>919</v>
      </c>
      <c r="C477" s="249" t="s">
        <v>1974</v>
      </c>
      <c r="D477" s="249" t="s">
        <v>2037</v>
      </c>
      <c r="E477" s="453">
        <v>8326</v>
      </c>
      <c r="F477" s="453">
        <v>91897</v>
      </c>
      <c r="G477" s="453">
        <v>87560</v>
      </c>
      <c r="H477" s="453">
        <v>187785</v>
      </c>
      <c r="I477" s="453">
        <v>65081</v>
      </c>
      <c r="J477" s="453">
        <v>55752</v>
      </c>
      <c r="K477" s="453" t="s">
        <v>1176</v>
      </c>
      <c r="L477" s="453">
        <v>120834</v>
      </c>
      <c r="M477" s="454">
        <v>66950</v>
      </c>
    </row>
    <row r="478" spans="1:13">
      <c r="A478" s="248" t="s">
        <v>6374</v>
      </c>
      <c r="B478" s="249" t="s">
        <v>490</v>
      </c>
      <c r="C478" s="249" t="s">
        <v>6335</v>
      </c>
      <c r="D478" s="249" t="s">
        <v>6375</v>
      </c>
      <c r="E478" s="453">
        <v>8326</v>
      </c>
      <c r="F478" s="453">
        <v>60257</v>
      </c>
      <c r="G478" s="453">
        <v>99874</v>
      </c>
      <c r="H478" s="453">
        <v>168459</v>
      </c>
      <c r="I478" s="453">
        <v>43059</v>
      </c>
      <c r="J478" s="453">
        <v>34321</v>
      </c>
      <c r="K478" s="453" t="s">
        <v>1176</v>
      </c>
      <c r="L478" s="453">
        <v>77380</v>
      </c>
      <c r="M478" s="454">
        <v>91078</v>
      </c>
    </row>
    <row r="479" spans="1:13">
      <c r="A479" s="248" t="s">
        <v>2138</v>
      </c>
      <c r="B479" s="249" t="s">
        <v>919</v>
      </c>
      <c r="C479" s="249" t="s">
        <v>2127</v>
      </c>
      <c r="D479" s="249" t="s">
        <v>2139</v>
      </c>
      <c r="E479" s="453">
        <v>8260</v>
      </c>
      <c r="F479" s="453">
        <v>79425</v>
      </c>
      <c r="G479" s="453">
        <v>29980</v>
      </c>
      <c r="H479" s="453">
        <v>117665</v>
      </c>
      <c r="I479" s="453">
        <v>80937</v>
      </c>
      <c r="J479" s="453">
        <v>5993</v>
      </c>
      <c r="K479" s="453" t="s">
        <v>1176</v>
      </c>
      <c r="L479" s="453">
        <v>86930</v>
      </c>
      <c r="M479" s="454">
        <v>30735</v>
      </c>
    </row>
    <row r="480" spans="1:13">
      <c r="A480" s="248" t="s">
        <v>7052</v>
      </c>
      <c r="B480" s="249" t="s">
        <v>577</v>
      </c>
      <c r="C480" s="249" t="s">
        <v>7053</v>
      </c>
      <c r="D480" s="249" t="s">
        <v>7054</v>
      </c>
      <c r="E480" s="453">
        <v>8189</v>
      </c>
      <c r="F480" s="453">
        <v>123476</v>
      </c>
      <c r="G480" s="453">
        <v>79140</v>
      </c>
      <c r="H480" s="453">
        <v>210806</v>
      </c>
      <c r="I480" s="453">
        <v>85833</v>
      </c>
      <c r="J480" s="453">
        <v>85033</v>
      </c>
      <c r="K480" s="453" t="s">
        <v>1176</v>
      </c>
      <c r="L480" s="453">
        <v>170866</v>
      </c>
      <c r="M480" s="454">
        <v>39939</v>
      </c>
    </row>
    <row r="481" spans="1:13">
      <c r="A481" s="248" t="s">
        <v>1220</v>
      </c>
      <c r="B481" s="249" t="s">
        <v>919</v>
      </c>
      <c r="C481" s="249" t="s">
        <v>1815</v>
      </c>
      <c r="D481" s="249" t="s">
        <v>1866</v>
      </c>
      <c r="E481" s="453">
        <v>8179</v>
      </c>
      <c r="F481" s="453">
        <v>72419</v>
      </c>
      <c r="G481" s="453">
        <v>50689</v>
      </c>
      <c r="H481" s="453">
        <v>131288</v>
      </c>
      <c r="I481" s="453">
        <v>73052</v>
      </c>
      <c r="J481" s="453">
        <v>33711</v>
      </c>
      <c r="K481" s="453" t="s">
        <v>1176</v>
      </c>
      <c r="L481" s="453">
        <v>106764</v>
      </c>
      <c r="M481" s="454">
        <v>24523</v>
      </c>
    </row>
    <row r="482" spans="1:13">
      <c r="A482" s="248" t="s">
        <v>4837</v>
      </c>
      <c r="B482" s="249" t="s">
        <v>1061</v>
      </c>
      <c r="C482" s="249" t="s">
        <v>4782</v>
      </c>
      <c r="D482" s="249" t="s">
        <v>4838</v>
      </c>
      <c r="E482" s="453">
        <v>8097</v>
      </c>
      <c r="F482" s="453">
        <v>106547</v>
      </c>
      <c r="G482" s="453">
        <v>61857</v>
      </c>
      <c r="H482" s="453">
        <v>176503</v>
      </c>
      <c r="I482" s="453">
        <v>96630</v>
      </c>
      <c r="J482" s="453">
        <v>50855</v>
      </c>
      <c r="K482" s="453" t="s">
        <v>1176</v>
      </c>
      <c r="L482" s="453">
        <v>147486</v>
      </c>
      <c r="M482" s="454">
        <v>29017</v>
      </c>
    </row>
    <row r="483" spans="1:13">
      <c r="A483" s="248" t="s">
        <v>3055</v>
      </c>
      <c r="B483" s="249" t="s">
        <v>919</v>
      </c>
      <c r="C483" s="249" t="s">
        <v>2945</v>
      </c>
      <c r="D483" s="249" t="s">
        <v>3056</v>
      </c>
      <c r="E483" s="453">
        <v>8087</v>
      </c>
      <c r="F483" s="453">
        <v>100521</v>
      </c>
      <c r="G483" s="453">
        <v>56904</v>
      </c>
      <c r="H483" s="453">
        <v>165513</v>
      </c>
      <c r="I483" s="453">
        <v>69729</v>
      </c>
      <c r="J483" s="453">
        <v>72599</v>
      </c>
      <c r="K483" s="453" t="s">
        <v>1176</v>
      </c>
      <c r="L483" s="453">
        <v>142328</v>
      </c>
      <c r="M483" s="454">
        <v>23184</v>
      </c>
    </row>
    <row r="484" spans="1:13">
      <c r="A484" s="248" t="s">
        <v>3895</v>
      </c>
      <c r="B484" s="249" t="s">
        <v>231</v>
      </c>
      <c r="C484" s="249" t="s">
        <v>3729</v>
      </c>
      <c r="D484" s="249" t="s">
        <v>3896</v>
      </c>
      <c r="E484" s="453">
        <v>8082</v>
      </c>
      <c r="F484" s="453">
        <v>71745</v>
      </c>
      <c r="G484" s="453">
        <v>647</v>
      </c>
      <c r="H484" s="453">
        <v>80475</v>
      </c>
      <c r="I484" s="453">
        <v>62130</v>
      </c>
      <c r="J484" s="453">
        <v>6442</v>
      </c>
      <c r="K484" s="453" t="s">
        <v>1176</v>
      </c>
      <c r="L484" s="453">
        <v>68572</v>
      </c>
      <c r="M484" s="454">
        <v>11903</v>
      </c>
    </row>
    <row r="485" spans="1:13">
      <c r="A485" s="248" t="s">
        <v>4331</v>
      </c>
      <c r="B485" s="249" t="s">
        <v>231</v>
      </c>
      <c r="C485" s="249" t="s">
        <v>4256</v>
      </c>
      <c r="D485" s="249" t="s">
        <v>4332</v>
      </c>
      <c r="E485" s="453">
        <v>7994</v>
      </c>
      <c r="F485" s="453">
        <v>68345</v>
      </c>
      <c r="G485" s="453">
        <v>45480</v>
      </c>
      <c r="H485" s="453">
        <v>121820</v>
      </c>
      <c r="I485" s="453">
        <v>101079</v>
      </c>
      <c r="J485" s="453">
        <v>11107</v>
      </c>
      <c r="K485" s="453" t="s">
        <v>1176</v>
      </c>
      <c r="L485" s="453">
        <v>112186</v>
      </c>
      <c r="M485" s="454">
        <v>9633</v>
      </c>
    </row>
    <row r="486" spans="1:13">
      <c r="A486" s="248" t="s">
        <v>4721</v>
      </c>
      <c r="B486" s="249" t="s">
        <v>1061</v>
      </c>
      <c r="C486" s="249" t="s">
        <v>4648</v>
      </c>
      <c r="D486" s="249" t="s">
        <v>4722</v>
      </c>
      <c r="E486" s="453">
        <v>7953</v>
      </c>
      <c r="F486" s="453">
        <v>87762</v>
      </c>
      <c r="G486" s="453">
        <v>135187</v>
      </c>
      <c r="H486" s="453">
        <v>230903</v>
      </c>
      <c r="I486" s="453">
        <v>81256</v>
      </c>
      <c r="J486" s="453">
        <v>79613</v>
      </c>
      <c r="K486" s="453" t="s">
        <v>1176</v>
      </c>
      <c r="L486" s="453">
        <v>160870</v>
      </c>
      <c r="M486" s="454">
        <v>70033</v>
      </c>
    </row>
    <row r="487" spans="1:13">
      <c r="A487" s="248" t="s">
        <v>4627</v>
      </c>
      <c r="B487" s="249" t="s">
        <v>1061</v>
      </c>
      <c r="C487" s="249" t="s">
        <v>4559</v>
      </c>
      <c r="D487" s="249" t="s">
        <v>4628</v>
      </c>
      <c r="E487" s="453">
        <v>7880</v>
      </c>
      <c r="F487" s="453">
        <v>122444</v>
      </c>
      <c r="G487" s="453">
        <v>46787</v>
      </c>
      <c r="H487" s="453">
        <v>177112</v>
      </c>
      <c r="I487" s="453">
        <v>65489</v>
      </c>
      <c r="J487" s="453">
        <v>30806</v>
      </c>
      <c r="K487" s="453" t="s">
        <v>1176</v>
      </c>
      <c r="L487" s="453">
        <v>96295</v>
      </c>
      <c r="M487" s="454">
        <v>80816</v>
      </c>
    </row>
    <row r="488" spans="1:13">
      <c r="A488" s="248" t="s">
        <v>1248</v>
      </c>
      <c r="B488" s="249" t="s">
        <v>919</v>
      </c>
      <c r="C488" s="249" t="s">
        <v>1884</v>
      </c>
      <c r="D488" s="249" t="s">
        <v>1921</v>
      </c>
      <c r="E488" s="453">
        <v>7773</v>
      </c>
      <c r="F488" s="453">
        <v>76022</v>
      </c>
      <c r="G488" s="453">
        <v>16548</v>
      </c>
      <c r="H488" s="453">
        <v>100345</v>
      </c>
      <c r="I488" s="453">
        <v>76862</v>
      </c>
      <c r="J488" s="453">
        <v>20932</v>
      </c>
      <c r="K488" s="453" t="s">
        <v>1176</v>
      </c>
      <c r="L488" s="453">
        <v>97794</v>
      </c>
      <c r="M488" s="454">
        <v>2550</v>
      </c>
    </row>
    <row r="489" spans="1:13">
      <c r="A489" s="248" t="s">
        <v>3570</v>
      </c>
      <c r="B489" s="249" t="s">
        <v>231</v>
      </c>
      <c r="C489" s="249" t="s">
        <v>3400</v>
      </c>
      <c r="D489" s="249" t="s">
        <v>3571</v>
      </c>
      <c r="E489" s="453">
        <v>7743</v>
      </c>
      <c r="F489" s="453">
        <v>66557</v>
      </c>
      <c r="G489" s="453">
        <v>50554</v>
      </c>
      <c r="H489" s="453">
        <v>124855</v>
      </c>
      <c r="I489" s="453">
        <v>107565</v>
      </c>
      <c r="J489" s="453">
        <v>12403</v>
      </c>
      <c r="K489" s="453" t="s">
        <v>1176</v>
      </c>
      <c r="L489" s="453">
        <v>119969</v>
      </c>
      <c r="M489" s="454">
        <v>4886</v>
      </c>
    </row>
    <row r="490" spans="1:13">
      <c r="A490" s="248" t="s">
        <v>1281</v>
      </c>
      <c r="B490" s="249" t="s">
        <v>919</v>
      </c>
      <c r="C490" s="249" t="s">
        <v>1974</v>
      </c>
      <c r="D490" s="249" t="s">
        <v>1993</v>
      </c>
      <c r="E490" s="453">
        <v>7736</v>
      </c>
      <c r="F490" s="453">
        <v>70418</v>
      </c>
      <c r="G490" s="453">
        <v>61645</v>
      </c>
      <c r="H490" s="453">
        <v>139801</v>
      </c>
      <c r="I490" s="453">
        <v>72148</v>
      </c>
      <c r="J490" s="453">
        <v>63972</v>
      </c>
      <c r="K490" s="453" t="s">
        <v>1176</v>
      </c>
      <c r="L490" s="453">
        <v>136121</v>
      </c>
      <c r="M490" s="454">
        <v>3679</v>
      </c>
    </row>
    <row r="491" spans="1:13">
      <c r="A491" s="248" t="s">
        <v>7197</v>
      </c>
      <c r="B491" s="249" t="s">
        <v>577</v>
      </c>
      <c r="C491" s="249" t="s">
        <v>7149</v>
      </c>
      <c r="D491" s="249" t="s">
        <v>7198</v>
      </c>
      <c r="E491" s="453">
        <v>7702</v>
      </c>
      <c r="F491" s="453">
        <v>106165</v>
      </c>
      <c r="G491" s="453">
        <v>54782</v>
      </c>
      <c r="H491" s="453">
        <v>168650</v>
      </c>
      <c r="I491" s="453">
        <v>98001</v>
      </c>
      <c r="J491" s="453">
        <v>38727</v>
      </c>
      <c r="K491" s="453" t="s">
        <v>1176</v>
      </c>
      <c r="L491" s="453">
        <v>136728</v>
      </c>
      <c r="M491" s="454">
        <v>31922</v>
      </c>
    </row>
    <row r="492" spans="1:13">
      <c r="A492" s="248" t="s">
        <v>6274</v>
      </c>
      <c r="B492" s="249" t="s">
        <v>490</v>
      </c>
      <c r="C492" s="249" t="s">
        <v>6234</v>
      </c>
      <c r="D492" s="249" t="s">
        <v>6275</v>
      </c>
      <c r="E492" s="453">
        <v>7666</v>
      </c>
      <c r="F492" s="453">
        <v>76930</v>
      </c>
      <c r="G492" s="453">
        <v>40267</v>
      </c>
      <c r="H492" s="453">
        <v>124864</v>
      </c>
      <c r="I492" s="453">
        <v>48386</v>
      </c>
      <c r="J492" s="453">
        <v>41772</v>
      </c>
      <c r="K492" s="453" t="s">
        <v>1176</v>
      </c>
      <c r="L492" s="453">
        <v>90158</v>
      </c>
      <c r="M492" s="454">
        <v>34705</v>
      </c>
    </row>
    <row r="493" spans="1:13">
      <c r="A493" s="248" t="s">
        <v>6223</v>
      </c>
      <c r="B493" s="249" t="s">
        <v>490</v>
      </c>
      <c r="C493" s="249" t="s">
        <v>6173</v>
      </c>
      <c r="D493" s="249" t="s">
        <v>6224</v>
      </c>
      <c r="E493" s="453">
        <v>7664</v>
      </c>
      <c r="F493" s="453">
        <v>74936</v>
      </c>
      <c r="G493" s="453">
        <v>51242</v>
      </c>
      <c r="H493" s="453">
        <v>133844</v>
      </c>
      <c r="I493" s="453">
        <v>72991</v>
      </c>
      <c r="J493" s="453">
        <v>26688</v>
      </c>
      <c r="K493" s="453" t="s">
        <v>1176</v>
      </c>
      <c r="L493" s="453">
        <v>99679</v>
      </c>
      <c r="M493" s="454">
        <v>34164</v>
      </c>
    </row>
    <row r="494" spans="1:13">
      <c r="A494" s="248" t="s">
        <v>4489</v>
      </c>
      <c r="B494" s="249" t="s">
        <v>1061</v>
      </c>
      <c r="C494" s="249" t="s">
        <v>4479</v>
      </c>
      <c r="D494" s="249" t="s">
        <v>4490</v>
      </c>
      <c r="E494" s="453">
        <v>7631</v>
      </c>
      <c r="F494" s="453">
        <v>155609</v>
      </c>
      <c r="G494" s="453">
        <v>53493</v>
      </c>
      <c r="H494" s="453">
        <v>216734</v>
      </c>
      <c r="I494" s="453">
        <v>125670</v>
      </c>
      <c r="J494" s="453">
        <v>57982</v>
      </c>
      <c r="K494" s="453" t="s">
        <v>1176</v>
      </c>
      <c r="L494" s="453">
        <v>183652</v>
      </c>
      <c r="M494" s="454">
        <v>33081</v>
      </c>
    </row>
    <row r="495" spans="1:13">
      <c r="A495" s="248" t="s">
        <v>8175</v>
      </c>
      <c r="B495" s="249" t="s">
        <v>688</v>
      </c>
      <c r="C495" s="249" t="s">
        <v>8146</v>
      </c>
      <c r="D495" s="249" t="s">
        <v>8176</v>
      </c>
      <c r="E495" s="453">
        <v>7583</v>
      </c>
      <c r="F495" s="453">
        <v>105265</v>
      </c>
      <c r="G495" s="453">
        <v>77845</v>
      </c>
      <c r="H495" s="453">
        <v>190694</v>
      </c>
      <c r="I495" s="453">
        <v>93311</v>
      </c>
      <c r="J495" s="453">
        <v>73001</v>
      </c>
      <c r="K495" s="453" t="s">
        <v>1176</v>
      </c>
      <c r="L495" s="453">
        <v>166313</v>
      </c>
      <c r="M495" s="454">
        <v>24381</v>
      </c>
    </row>
    <row r="496" spans="1:13">
      <c r="A496" s="248" t="s">
        <v>3739</v>
      </c>
      <c r="B496" s="249" t="s">
        <v>231</v>
      </c>
      <c r="C496" s="249" t="s">
        <v>3729</v>
      </c>
      <c r="D496" s="249" t="s">
        <v>3740</v>
      </c>
      <c r="E496" s="453">
        <v>7571</v>
      </c>
      <c r="F496" s="453">
        <v>88903</v>
      </c>
      <c r="G496" s="453">
        <v>87662</v>
      </c>
      <c r="H496" s="453">
        <v>184137</v>
      </c>
      <c r="I496" s="453">
        <v>123844</v>
      </c>
      <c r="J496" s="453">
        <v>22572</v>
      </c>
      <c r="K496" s="453" t="s">
        <v>1176</v>
      </c>
      <c r="L496" s="453">
        <v>146417</v>
      </c>
      <c r="M496" s="454">
        <v>37719</v>
      </c>
    </row>
    <row r="497" spans="1:13">
      <c r="A497" s="248" t="s">
        <v>8616</v>
      </c>
      <c r="B497" s="249" t="s">
        <v>1082</v>
      </c>
      <c r="C497" s="249" t="s">
        <v>8617</v>
      </c>
      <c r="D497" s="249" t="s">
        <v>8618</v>
      </c>
      <c r="E497" s="453">
        <v>7487</v>
      </c>
      <c r="F497" s="453">
        <v>71066</v>
      </c>
      <c r="G497" s="453">
        <v>24190</v>
      </c>
      <c r="H497" s="453">
        <v>102743</v>
      </c>
      <c r="I497" s="453">
        <v>88034</v>
      </c>
      <c r="J497" s="453">
        <v>6245</v>
      </c>
      <c r="K497" s="453" t="s">
        <v>1176</v>
      </c>
      <c r="L497" s="453">
        <v>94280</v>
      </c>
      <c r="M497" s="454">
        <v>8463</v>
      </c>
    </row>
    <row r="498" spans="1:13">
      <c r="A498" s="248" t="s">
        <v>6183</v>
      </c>
      <c r="B498" s="249" t="s">
        <v>490</v>
      </c>
      <c r="C498" s="249" t="s">
        <v>6173</v>
      </c>
      <c r="D498" s="249" t="s">
        <v>6184</v>
      </c>
      <c r="E498" s="453">
        <v>7459</v>
      </c>
      <c r="F498" s="453">
        <v>71270</v>
      </c>
      <c r="G498" s="453">
        <v>113776</v>
      </c>
      <c r="H498" s="453">
        <v>192506</v>
      </c>
      <c r="I498" s="453">
        <v>55992</v>
      </c>
      <c r="J498" s="453">
        <v>29933</v>
      </c>
      <c r="K498" s="453" t="s">
        <v>1176</v>
      </c>
      <c r="L498" s="453">
        <v>85925</v>
      </c>
      <c r="M498" s="454">
        <v>106581</v>
      </c>
    </row>
    <row r="499" spans="1:13">
      <c r="A499" s="248" t="s">
        <v>3688</v>
      </c>
      <c r="B499" s="249" t="s">
        <v>231</v>
      </c>
      <c r="C499" s="249" t="s">
        <v>3581</v>
      </c>
      <c r="D499" s="249" t="s">
        <v>3689</v>
      </c>
      <c r="E499" s="453">
        <v>7393</v>
      </c>
      <c r="F499" s="453">
        <v>83792</v>
      </c>
      <c r="G499" s="453">
        <v>117771</v>
      </c>
      <c r="H499" s="453">
        <v>208956</v>
      </c>
      <c r="I499" s="453">
        <v>114328</v>
      </c>
      <c r="J499" s="453">
        <v>46769</v>
      </c>
      <c r="K499" s="453" t="s">
        <v>1176</v>
      </c>
      <c r="L499" s="453">
        <v>161098</v>
      </c>
      <c r="M499" s="454">
        <v>47858</v>
      </c>
    </row>
    <row r="500" spans="1:13">
      <c r="A500" s="248" t="s">
        <v>6845</v>
      </c>
      <c r="B500" s="249" t="s">
        <v>577</v>
      </c>
      <c r="C500" s="249" t="s">
        <v>6846</v>
      </c>
      <c r="D500" s="249" t="s">
        <v>6847</v>
      </c>
      <c r="E500" s="453">
        <v>7382</v>
      </c>
      <c r="F500" s="453">
        <v>110958</v>
      </c>
      <c r="G500" s="453">
        <v>47003</v>
      </c>
      <c r="H500" s="453">
        <v>165344</v>
      </c>
      <c r="I500" s="453">
        <v>83338</v>
      </c>
      <c r="J500" s="453">
        <v>41228</v>
      </c>
      <c r="K500" s="453" t="s">
        <v>1176</v>
      </c>
      <c r="L500" s="453">
        <v>124567</v>
      </c>
      <c r="M500" s="454">
        <v>40777</v>
      </c>
    </row>
    <row r="501" spans="1:13">
      <c r="A501" s="248" t="s">
        <v>6972</v>
      </c>
      <c r="B501" s="249" t="s">
        <v>577</v>
      </c>
      <c r="C501" s="249" t="s">
        <v>6904</v>
      </c>
      <c r="D501" s="249" t="s">
        <v>6973</v>
      </c>
      <c r="E501" s="453">
        <v>7369</v>
      </c>
      <c r="F501" s="453">
        <v>74396</v>
      </c>
      <c r="G501" s="453">
        <v>22567</v>
      </c>
      <c r="H501" s="453">
        <v>104334</v>
      </c>
      <c r="I501" s="453">
        <v>73413</v>
      </c>
      <c r="J501" s="453">
        <v>12089</v>
      </c>
      <c r="K501" s="453" t="s">
        <v>1176</v>
      </c>
      <c r="L501" s="453">
        <v>85502</v>
      </c>
      <c r="M501" s="454">
        <v>18831</v>
      </c>
    </row>
    <row r="502" spans="1:13">
      <c r="A502" s="248" t="s">
        <v>3470</v>
      </c>
      <c r="B502" s="249" t="s">
        <v>231</v>
      </c>
      <c r="C502" s="249" t="s">
        <v>3400</v>
      </c>
      <c r="D502" s="249" t="s">
        <v>3471</v>
      </c>
      <c r="E502" s="453">
        <v>7366</v>
      </c>
      <c r="F502" s="453">
        <v>77097</v>
      </c>
      <c r="G502" s="453">
        <v>52785</v>
      </c>
      <c r="H502" s="453">
        <v>137248</v>
      </c>
      <c r="I502" s="453">
        <v>92297</v>
      </c>
      <c r="J502" s="453">
        <v>26348</v>
      </c>
      <c r="K502" s="453" t="s">
        <v>1176</v>
      </c>
      <c r="L502" s="453">
        <v>118646</v>
      </c>
      <c r="M502" s="454">
        <v>18602</v>
      </c>
    </row>
    <row r="503" spans="1:13">
      <c r="A503" s="248" t="s">
        <v>6162</v>
      </c>
      <c r="B503" s="249" t="s">
        <v>490</v>
      </c>
      <c r="C503" s="249" t="s">
        <v>6068</v>
      </c>
      <c r="D503" s="249" t="s">
        <v>6163</v>
      </c>
      <c r="E503" s="453">
        <v>7304</v>
      </c>
      <c r="F503" s="453">
        <v>62658</v>
      </c>
      <c r="G503" s="453">
        <v>44279</v>
      </c>
      <c r="H503" s="453">
        <v>114242</v>
      </c>
      <c r="I503" s="453">
        <v>75363</v>
      </c>
      <c r="J503" s="453">
        <v>9361</v>
      </c>
      <c r="K503" s="453" t="s">
        <v>1176</v>
      </c>
      <c r="L503" s="453">
        <v>84725</v>
      </c>
      <c r="M503" s="454">
        <v>29517</v>
      </c>
    </row>
    <row r="504" spans="1:13">
      <c r="A504" s="248" t="s">
        <v>6818</v>
      </c>
      <c r="B504" s="249" t="s">
        <v>577</v>
      </c>
      <c r="C504" s="249" t="s">
        <v>6748</v>
      </c>
      <c r="D504" s="249" t="s">
        <v>6819</v>
      </c>
      <c r="E504" s="453">
        <v>7299</v>
      </c>
      <c r="F504" s="453">
        <v>69702</v>
      </c>
      <c r="G504" s="453">
        <v>63036</v>
      </c>
      <c r="H504" s="453">
        <v>140038</v>
      </c>
      <c r="I504" s="453">
        <v>109260</v>
      </c>
      <c r="J504" s="453">
        <v>19184</v>
      </c>
      <c r="K504" s="453" t="s">
        <v>1176</v>
      </c>
      <c r="L504" s="453">
        <v>128445</v>
      </c>
      <c r="M504" s="454">
        <v>11592</v>
      </c>
    </row>
    <row r="505" spans="1:13">
      <c r="A505" s="248" t="s">
        <v>3560</v>
      </c>
      <c r="B505" s="249" t="s">
        <v>231</v>
      </c>
      <c r="C505" s="249" t="s">
        <v>3400</v>
      </c>
      <c r="D505" s="249" t="s">
        <v>3561</v>
      </c>
      <c r="E505" s="453">
        <v>7280</v>
      </c>
      <c r="F505" s="453">
        <v>62980</v>
      </c>
      <c r="G505" s="453">
        <v>226395</v>
      </c>
      <c r="H505" s="453">
        <v>296655</v>
      </c>
      <c r="I505" s="453">
        <v>68478</v>
      </c>
      <c r="J505" s="453">
        <v>38594</v>
      </c>
      <c r="K505" s="453" t="s">
        <v>1176</v>
      </c>
      <c r="L505" s="453">
        <v>107072</v>
      </c>
      <c r="M505" s="454">
        <v>189583</v>
      </c>
    </row>
    <row r="506" spans="1:13">
      <c r="A506" s="248" t="s">
        <v>8145</v>
      </c>
      <c r="B506" s="249" t="s">
        <v>688</v>
      </c>
      <c r="C506" s="249" t="s">
        <v>8146</v>
      </c>
      <c r="D506" s="249" t="s">
        <v>8147</v>
      </c>
      <c r="E506" s="453">
        <v>7275</v>
      </c>
      <c r="F506" s="453">
        <v>128851</v>
      </c>
      <c r="G506" s="453">
        <v>64956</v>
      </c>
      <c r="H506" s="453">
        <v>201083</v>
      </c>
      <c r="I506" s="453">
        <v>81566</v>
      </c>
      <c r="J506" s="453">
        <v>100583</v>
      </c>
      <c r="K506" s="453" t="s">
        <v>1176</v>
      </c>
      <c r="L506" s="453">
        <v>182150</v>
      </c>
      <c r="M506" s="454">
        <v>18933</v>
      </c>
    </row>
    <row r="507" spans="1:13">
      <c r="A507" s="248" t="s">
        <v>1265</v>
      </c>
      <c r="B507" s="249" t="s">
        <v>919</v>
      </c>
      <c r="C507" s="249" t="s">
        <v>1884</v>
      </c>
      <c r="D507" s="249" t="s">
        <v>1956</v>
      </c>
      <c r="E507" s="453">
        <v>7254</v>
      </c>
      <c r="F507" s="453">
        <v>68843</v>
      </c>
      <c r="G507" s="453">
        <v>97591</v>
      </c>
      <c r="H507" s="453">
        <v>173688</v>
      </c>
      <c r="I507" s="453">
        <v>103762</v>
      </c>
      <c r="J507" s="453">
        <v>54118</v>
      </c>
      <c r="K507" s="453" t="s">
        <v>1176</v>
      </c>
      <c r="L507" s="453">
        <v>157881</v>
      </c>
      <c r="M507" s="454">
        <v>15807</v>
      </c>
    </row>
    <row r="508" spans="1:13">
      <c r="A508" s="248" t="s">
        <v>7042</v>
      </c>
      <c r="B508" s="249" t="s">
        <v>577</v>
      </c>
      <c r="C508" s="249" t="s">
        <v>7022</v>
      </c>
      <c r="D508" s="249" t="s">
        <v>7043</v>
      </c>
      <c r="E508" s="453">
        <v>7227</v>
      </c>
      <c r="F508" s="453">
        <v>76157</v>
      </c>
      <c r="G508" s="453">
        <v>40674</v>
      </c>
      <c r="H508" s="453">
        <v>124059</v>
      </c>
      <c r="I508" s="453">
        <v>57767</v>
      </c>
      <c r="J508" s="453">
        <v>43457</v>
      </c>
      <c r="K508" s="453" t="s">
        <v>1176</v>
      </c>
      <c r="L508" s="453">
        <v>101225</v>
      </c>
      <c r="M508" s="454">
        <v>22833</v>
      </c>
    </row>
    <row r="509" spans="1:13">
      <c r="A509" s="248" t="s">
        <v>3994</v>
      </c>
      <c r="B509" s="249" t="s">
        <v>231</v>
      </c>
      <c r="C509" s="249" t="s">
        <v>3925</v>
      </c>
      <c r="D509" s="249" t="s">
        <v>3995</v>
      </c>
      <c r="E509" s="453">
        <v>7221</v>
      </c>
      <c r="F509" s="453">
        <v>76364</v>
      </c>
      <c r="G509" s="453">
        <v>115499</v>
      </c>
      <c r="H509" s="453">
        <v>199084</v>
      </c>
      <c r="I509" s="453">
        <v>141333</v>
      </c>
      <c r="J509" s="453">
        <v>44620</v>
      </c>
      <c r="K509" s="453" t="s">
        <v>1176</v>
      </c>
      <c r="L509" s="453">
        <v>185954</v>
      </c>
      <c r="M509" s="454">
        <v>13129</v>
      </c>
    </row>
    <row r="510" spans="1:13">
      <c r="A510" s="248" t="s">
        <v>3708</v>
      </c>
      <c r="B510" s="249" t="s">
        <v>231</v>
      </c>
      <c r="C510" s="249" t="s">
        <v>3581</v>
      </c>
      <c r="D510" s="249" t="s">
        <v>3709</v>
      </c>
      <c r="E510" s="453">
        <v>7146</v>
      </c>
      <c r="F510" s="453">
        <v>66972</v>
      </c>
      <c r="G510" s="453">
        <v>92805</v>
      </c>
      <c r="H510" s="453">
        <v>166924</v>
      </c>
      <c r="I510" s="453">
        <v>125293</v>
      </c>
      <c r="J510" s="453">
        <v>30638</v>
      </c>
      <c r="K510" s="453" t="s">
        <v>1176</v>
      </c>
      <c r="L510" s="453">
        <v>155931</v>
      </c>
      <c r="M510" s="454">
        <v>10992</v>
      </c>
    </row>
    <row r="511" spans="1:13">
      <c r="A511" s="248" t="s">
        <v>4081</v>
      </c>
      <c r="B511" s="249" t="s">
        <v>231</v>
      </c>
      <c r="C511" s="249" t="s">
        <v>3925</v>
      </c>
      <c r="D511" s="249" t="s">
        <v>4082</v>
      </c>
      <c r="E511" s="453">
        <v>7140</v>
      </c>
      <c r="F511" s="453">
        <v>61511</v>
      </c>
      <c r="G511" s="453">
        <v>13625</v>
      </c>
      <c r="H511" s="453">
        <v>82276</v>
      </c>
      <c r="I511" s="453">
        <v>62529</v>
      </c>
      <c r="J511" s="453">
        <v>13594</v>
      </c>
      <c r="K511" s="453" t="s">
        <v>1176</v>
      </c>
      <c r="L511" s="453">
        <v>76123</v>
      </c>
      <c r="M511" s="454">
        <v>6153</v>
      </c>
    </row>
    <row r="512" spans="1:13">
      <c r="A512" s="248" t="s">
        <v>7624</v>
      </c>
      <c r="B512" s="249" t="s">
        <v>688</v>
      </c>
      <c r="C512" s="249" t="s">
        <v>7557</v>
      </c>
      <c r="D512" s="249" t="s">
        <v>7625</v>
      </c>
      <c r="E512" s="453">
        <v>7129</v>
      </c>
      <c r="F512" s="453">
        <v>45128</v>
      </c>
      <c r="G512" s="453">
        <v>115708</v>
      </c>
      <c r="H512" s="453">
        <v>167965</v>
      </c>
      <c r="I512" s="453">
        <v>81884</v>
      </c>
      <c r="J512" s="453">
        <v>35798</v>
      </c>
      <c r="K512" s="453" t="s">
        <v>1176</v>
      </c>
      <c r="L512" s="453">
        <v>117683</v>
      </c>
      <c r="M512" s="454">
        <v>50282</v>
      </c>
    </row>
    <row r="513" spans="1:13">
      <c r="A513" s="248" t="s">
        <v>5450</v>
      </c>
      <c r="B513" s="249" t="s">
        <v>1061</v>
      </c>
      <c r="C513" s="249" t="s">
        <v>5400</v>
      </c>
      <c r="D513" s="249" t="s">
        <v>5451</v>
      </c>
      <c r="E513" s="453">
        <v>7079</v>
      </c>
      <c r="F513" s="453">
        <v>81640</v>
      </c>
      <c r="G513" s="453">
        <v>75274</v>
      </c>
      <c r="H513" s="453">
        <v>163994</v>
      </c>
      <c r="I513" s="453">
        <v>116371</v>
      </c>
      <c r="J513" s="453">
        <v>41066</v>
      </c>
      <c r="K513" s="453" t="s">
        <v>1176</v>
      </c>
      <c r="L513" s="453">
        <v>157438</v>
      </c>
      <c r="M513" s="454">
        <v>6556</v>
      </c>
    </row>
    <row r="514" spans="1:13">
      <c r="A514" s="248" t="s">
        <v>2498</v>
      </c>
      <c r="B514" s="249" t="s">
        <v>919</v>
      </c>
      <c r="C514" s="249" t="s">
        <v>2469</v>
      </c>
      <c r="D514" s="249" t="s">
        <v>2499</v>
      </c>
      <c r="E514" s="453">
        <v>7076</v>
      </c>
      <c r="F514" s="453">
        <v>58215</v>
      </c>
      <c r="G514" s="453">
        <v>39835</v>
      </c>
      <c r="H514" s="453">
        <v>105127</v>
      </c>
      <c r="I514" s="453">
        <v>92738</v>
      </c>
      <c r="J514" s="453">
        <v>5602</v>
      </c>
      <c r="K514" s="453" t="s">
        <v>1176</v>
      </c>
      <c r="L514" s="453">
        <v>98341</v>
      </c>
      <c r="M514" s="454">
        <v>6785</v>
      </c>
    </row>
    <row r="515" spans="1:13">
      <c r="A515" s="248" t="s">
        <v>8714</v>
      </c>
      <c r="B515" s="249" t="s">
        <v>1082</v>
      </c>
      <c r="C515" s="249" t="s">
        <v>8704</v>
      </c>
      <c r="D515" s="249" t="s">
        <v>8715</v>
      </c>
      <c r="E515" s="453">
        <v>7058</v>
      </c>
      <c r="F515" s="453">
        <v>94502</v>
      </c>
      <c r="G515" s="453">
        <v>34974</v>
      </c>
      <c r="H515" s="453">
        <v>136534</v>
      </c>
      <c r="I515" s="453">
        <v>72171</v>
      </c>
      <c r="J515" s="453">
        <v>22338</v>
      </c>
      <c r="K515" s="453" t="s">
        <v>1176</v>
      </c>
      <c r="L515" s="453">
        <v>94509</v>
      </c>
      <c r="M515" s="454">
        <v>42025</v>
      </c>
    </row>
    <row r="516" spans="1:13">
      <c r="A516" s="248" t="s">
        <v>7227</v>
      </c>
      <c r="B516" s="249" t="s">
        <v>577</v>
      </c>
      <c r="C516" s="249" t="s">
        <v>7149</v>
      </c>
      <c r="D516" s="249" t="s">
        <v>7228</v>
      </c>
      <c r="E516" s="453">
        <v>7049</v>
      </c>
      <c r="F516" s="453">
        <v>75865</v>
      </c>
      <c r="G516" s="453">
        <v>33171</v>
      </c>
      <c r="H516" s="453">
        <v>116086</v>
      </c>
      <c r="I516" s="453">
        <v>73317</v>
      </c>
      <c r="J516" s="453">
        <v>14649</v>
      </c>
      <c r="K516" s="453" t="s">
        <v>1176</v>
      </c>
      <c r="L516" s="453">
        <v>87966</v>
      </c>
      <c r="M516" s="454">
        <v>28119</v>
      </c>
    </row>
    <row r="517" spans="1:13">
      <c r="A517" s="248" t="s">
        <v>4216</v>
      </c>
      <c r="B517" s="249" t="s">
        <v>231</v>
      </c>
      <c r="C517" s="249" t="s">
        <v>4101</v>
      </c>
      <c r="D517" s="249" t="s">
        <v>4217</v>
      </c>
      <c r="E517" s="453">
        <v>7042</v>
      </c>
      <c r="F517" s="453">
        <v>60493</v>
      </c>
      <c r="G517" s="453">
        <v>25475</v>
      </c>
      <c r="H517" s="453">
        <v>93011</v>
      </c>
      <c r="I517" s="453">
        <v>67284</v>
      </c>
      <c r="J517" s="453">
        <v>24560</v>
      </c>
      <c r="K517" s="453" t="s">
        <v>1176</v>
      </c>
      <c r="L517" s="453">
        <v>91845</v>
      </c>
      <c r="M517" s="454">
        <v>1166</v>
      </c>
    </row>
    <row r="518" spans="1:13">
      <c r="A518" s="248" t="s">
        <v>7178</v>
      </c>
      <c r="B518" s="249" t="s">
        <v>577</v>
      </c>
      <c r="C518" s="249" t="s">
        <v>7149</v>
      </c>
      <c r="D518" s="249" t="s">
        <v>7179</v>
      </c>
      <c r="E518" s="453">
        <v>7042</v>
      </c>
      <c r="F518" s="453">
        <v>86382</v>
      </c>
      <c r="G518" s="453">
        <v>21895</v>
      </c>
      <c r="H518" s="453">
        <v>115320</v>
      </c>
      <c r="I518" s="453">
        <v>82114</v>
      </c>
      <c r="J518" s="453">
        <v>14619</v>
      </c>
      <c r="K518" s="453" t="s">
        <v>1176</v>
      </c>
      <c r="L518" s="453">
        <v>96734</v>
      </c>
      <c r="M518" s="454">
        <v>18585</v>
      </c>
    </row>
    <row r="519" spans="1:13">
      <c r="A519" s="248" t="s">
        <v>8378</v>
      </c>
      <c r="B519" s="249" t="s">
        <v>1082</v>
      </c>
      <c r="C519" s="249" t="s">
        <v>8323</v>
      </c>
      <c r="D519" s="249" t="s">
        <v>8379</v>
      </c>
      <c r="E519" s="453">
        <v>7000</v>
      </c>
      <c r="F519" s="453">
        <v>60841</v>
      </c>
      <c r="G519" s="453">
        <v>3500</v>
      </c>
      <c r="H519" s="453">
        <v>71341</v>
      </c>
      <c r="I519" s="453">
        <v>46316</v>
      </c>
      <c r="J519" s="453">
        <v>5433</v>
      </c>
      <c r="K519" s="453" t="s">
        <v>1176</v>
      </c>
      <c r="L519" s="453">
        <v>51749</v>
      </c>
      <c r="M519" s="454">
        <v>19591</v>
      </c>
    </row>
    <row r="520" spans="1:13">
      <c r="A520" s="248" t="s">
        <v>4509</v>
      </c>
      <c r="B520" s="249" t="s">
        <v>1061</v>
      </c>
      <c r="C520" s="249" t="s">
        <v>4479</v>
      </c>
      <c r="D520" s="249" t="s">
        <v>4510</v>
      </c>
      <c r="E520" s="453">
        <v>6997</v>
      </c>
      <c r="F520" s="453">
        <v>108521</v>
      </c>
      <c r="G520" s="453">
        <v>22249</v>
      </c>
      <c r="H520" s="453">
        <v>137768</v>
      </c>
      <c r="I520" s="453">
        <v>84252</v>
      </c>
      <c r="J520" s="453">
        <v>46800</v>
      </c>
      <c r="K520" s="453" t="s">
        <v>1176</v>
      </c>
      <c r="L520" s="453">
        <v>131052</v>
      </c>
      <c r="M520" s="454">
        <v>6716</v>
      </c>
    </row>
    <row r="521" spans="1:13">
      <c r="A521" s="248" t="s">
        <v>5698</v>
      </c>
      <c r="B521" s="249" t="s">
        <v>490</v>
      </c>
      <c r="C521" s="249" t="s">
        <v>5679</v>
      </c>
      <c r="D521" s="249" t="s">
        <v>5699</v>
      </c>
      <c r="E521" s="453">
        <v>6996</v>
      </c>
      <c r="F521" s="453">
        <v>68450</v>
      </c>
      <c r="G521" s="453">
        <v>44747</v>
      </c>
      <c r="H521" s="453">
        <v>120194</v>
      </c>
      <c r="I521" s="453">
        <v>65018</v>
      </c>
      <c r="J521" s="453">
        <v>33035</v>
      </c>
      <c r="K521" s="453" t="s">
        <v>1176</v>
      </c>
      <c r="L521" s="453">
        <v>98053</v>
      </c>
      <c r="M521" s="454">
        <v>22140</v>
      </c>
    </row>
    <row r="522" spans="1:13">
      <c r="A522" s="248" t="s">
        <v>5601</v>
      </c>
      <c r="B522" s="249" t="s">
        <v>490</v>
      </c>
      <c r="C522" s="249" t="s">
        <v>5573</v>
      </c>
      <c r="D522" s="249" t="s">
        <v>5602</v>
      </c>
      <c r="E522" s="453">
        <v>6982</v>
      </c>
      <c r="F522" s="453">
        <v>82544</v>
      </c>
      <c r="G522" s="453">
        <v>99437</v>
      </c>
      <c r="H522" s="453">
        <v>188964</v>
      </c>
      <c r="I522" s="453">
        <v>91908</v>
      </c>
      <c r="J522" s="453">
        <v>60184</v>
      </c>
      <c r="K522" s="453" t="s">
        <v>1176</v>
      </c>
      <c r="L522" s="453">
        <v>152092</v>
      </c>
      <c r="M522" s="454">
        <v>36871</v>
      </c>
    </row>
    <row r="523" spans="1:13">
      <c r="A523" s="248" t="s">
        <v>5969</v>
      </c>
      <c r="B523" s="249" t="s">
        <v>490</v>
      </c>
      <c r="C523" s="249" t="s">
        <v>5949</v>
      </c>
      <c r="D523" s="249" t="s">
        <v>5970</v>
      </c>
      <c r="E523" s="453">
        <v>6933</v>
      </c>
      <c r="F523" s="453">
        <v>36221</v>
      </c>
      <c r="G523" s="453" t="s">
        <v>1176</v>
      </c>
      <c r="H523" s="453">
        <v>43154</v>
      </c>
      <c r="I523" s="453">
        <v>26204</v>
      </c>
      <c r="J523" s="453">
        <v>6637</v>
      </c>
      <c r="K523" s="453" t="s">
        <v>1176</v>
      </c>
      <c r="L523" s="453">
        <v>32842</v>
      </c>
      <c r="M523" s="454">
        <v>10312</v>
      </c>
    </row>
    <row r="524" spans="1:13">
      <c r="A524" s="248" t="s">
        <v>2538</v>
      </c>
      <c r="B524" s="249" t="s">
        <v>919</v>
      </c>
      <c r="C524" s="249" t="s">
        <v>2469</v>
      </c>
      <c r="D524" s="249" t="s">
        <v>2539</v>
      </c>
      <c r="E524" s="453">
        <v>6862</v>
      </c>
      <c r="F524" s="453">
        <v>68491</v>
      </c>
      <c r="G524" s="453">
        <v>92931</v>
      </c>
      <c r="H524" s="453">
        <v>168285</v>
      </c>
      <c r="I524" s="453">
        <v>85652</v>
      </c>
      <c r="J524" s="453">
        <v>61408</v>
      </c>
      <c r="K524" s="453" t="s">
        <v>1176</v>
      </c>
      <c r="L524" s="453">
        <v>147060</v>
      </c>
      <c r="M524" s="454">
        <v>21225</v>
      </c>
    </row>
    <row r="525" spans="1:13">
      <c r="A525" s="248" t="s">
        <v>5738</v>
      </c>
      <c r="B525" s="249" t="s">
        <v>490</v>
      </c>
      <c r="C525" s="249" t="s">
        <v>5679</v>
      </c>
      <c r="D525" s="249" t="s">
        <v>5739</v>
      </c>
      <c r="E525" s="453">
        <v>6833</v>
      </c>
      <c r="F525" s="453">
        <v>81247</v>
      </c>
      <c r="G525" s="453">
        <v>47067</v>
      </c>
      <c r="H525" s="453">
        <v>135148</v>
      </c>
      <c r="I525" s="453">
        <v>79532</v>
      </c>
      <c r="J525" s="453">
        <v>40889</v>
      </c>
      <c r="K525" s="453" t="s">
        <v>1176</v>
      </c>
      <c r="L525" s="453">
        <v>120421</v>
      </c>
      <c r="M525" s="454">
        <v>14726</v>
      </c>
    </row>
    <row r="526" spans="1:13">
      <c r="A526" s="248" t="s">
        <v>4751</v>
      </c>
      <c r="B526" s="249" t="s">
        <v>1061</v>
      </c>
      <c r="C526" s="249" t="s">
        <v>4648</v>
      </c>
      <c r="D526" s="249" t="s">
        <v>4752</v>
      </c>
      <c r="E526" s="453">
        <v>6750</v>
      </c>
      <c r="F526" s="453">
        <v>169165</v>
      </c>
      <c r="G526" s="453">
        <v>255000</v>
      </c>
      <c r="H526" s="453">
        <v>430915</v>
      </c>
      <c r="I526" s="453">
        <v>137602</v>
      </c>
      <c r="J526" s="453">
        <v>133451</v>
      </c>
      <c r="K526" s="453" t="s">
        <v>1176</v>
      </c>
      <c r="L526" s="453">
        <v>271053</v>
      </c>
      <c r="M526" s="454">
        <v>159862</v>
      </c>
    </row>
    <row r="527" spans="1:13">
      <c r="A527" s="248" t="s">
        <v>7187</v>
      </c>
      <c r="B527" s="249" t="s">
        <v>577</v>
      </c>
      <c r="C527" s="249" t="s">
        <v>7149</v>
      </c>
      <c r="D527" s="249" t="s">
        <v>7188</v>
      </c>
      <c r="E527" s="453">
        <v>6746</v>
      </c>
      <c r="F527" s="453">
        <v>86663</v>
      </c>
      <c r="G527" s="453">
        <v>31656</v>
      </c>
      <c r="H527" s="453">
        <v>125066</v>
      </c>
      <c r="I527" s="453">
        <v>62472</v>
      </c>
      <c r="J527" s="453">
        <v>24652</v>
      </c>
      <c r="K527" s="453" t="s">
        <v>1176</v>
      </c>
      <c r="L527" s="453">
        <v>87124</v>
      </c>
      <c r="M527" s="454">
        <v>37942</v>
      </c>
    </row>
    <row r="528" spans="1:13">
      <c r="A528" s="248" t="s">
        <v>6565</v>
      </c>
      <c r="B528" s="249" t="s">
        <v>577</v>
      </c>
      <c r="C528" s="249" t="s">
        <v>6484</v>
      </c>
      <c r="D528" s="249" t="s">
        <v>6566</v>
      </c>
      <c r="E528" s="453">
        <v>6707</v>
      </c>
      <c r="F528" s="453">
        <v>108482</v>
      </c>
      <c r="G528" s="453">
        <v>42732</v>
      </c>
      <c r="H528" s="453">
        <v>157922</v>
      </c>
      <c r="I528" s="453">
        <v>62162</v>
      </c>
      <c r="J528" s="453">
        <v>57053</v>
      </c>
      <c r="K528" s="453" t="s">
        <v>1176</v>
      </c>
      <c r="L528" s="453">
        <v>119216</v>
      </c>
      <c r="M528" s="454">
        <v>38705</v>
      </c>
    </row>
    <row r="529" spans="1:13">
      <c r="A529" s="248" t="s">
        <v>8359</v>
      </c>
      <c r="B529" s="249" t="s">
        <v>1082</v>
      </c>
      <c r="C529" s="249" t="s">
        <v>8323</v>
      </c>
      <c r="D529" s="249" t="s">
        <v>8360</v>
      </c>
      <c r="E529" s="453">
        <v>6677</v>
      </c>
      <c r="F529" s="453">
        <v>61498</v>
      </c>
      <c r="G529" s="453">
        <v>10399</v>
      </c>
      <c r="H529" s="453">
        <v>78575</v>
      </c>
      <c r="I529" s="453">
        <v>64207</v>
      </c>
      <c r="J529" s="453">
        <v>5693</v>
      </c>
      <c r="K529" s="453" t="s">
        <v>1176</v>
      </c>
      <c r="L529" s="453">
        <v>69900</v>
      </c>
      <c r="M529" s="454">
        <v>8674</v>
      </c>
    </row>
    <row r="530" spans="1:13">
      <c r="A530" s="248" t="s">
        <v>6133</v>
      </c>
      <c r="B530" s="249" t="s">
        <v>490</v>
      </c>
      <c r="C530" s="249" t="s">
        <v>6068</v>
      </c>
      <c r="D530" s="249" t="s">
        <v>6134</v>
      </c>
      <c r="E530" s="453">
        <v>6667</v>
      </c>
      <c r="F530" s="453">
        <v>116364</v>
      </c>
      <c r="G530" s="453">
        <v>100251</v>
      </c>
      <c r="H530" s="453">
        <v>223284</v>
      </c>
      <c r="I530" s="453">
        <v>97578</v>
      </c>
      <c r="J530" s="453">
        <v>61057</v>
      </c>
      <c r="K530" s="453" t="s">
        <v>1176</v>
      </c>
      <c r="L530" s="453">
        <v>158635</v>
      </c>
      <c r="M530" s="454">
        <v>64648</v>
      </c>
    </row>
    <row r="531" spans="1:13">
      <c r="A531" s="248" t="s">
        <v>2479</v>
      </c>
      <c r="B531" s="249" t="s">
        <v>919</v>
      </c>
      <c r="C531" s="249" t="s">
        <v>2469</v>
      </c>
      <c r="D531" s="249" t="s">
        <v>2480</v>
      </c>
      <c r="E531" s="453">
        <v>6650</v>
      </c>
      <c r="F531" s="453">
        <v>59669</v>
      </c>
      <c r="G531" s="453">
        <v>604</v>
      </c>
      <c r="H531" s="453">
        <v>66924</v>
      </c>
      <c r="I531" s="453">
        <v>45193</v>
      </c>
      <c r="J531" s="453">
        <v>21106</v>
      </c>
      <c r="K531" s="453" t="s">
        <v>1176</v>
      </c>
      <c r="L531" s="453">
        <v>66299</v>
      </c>
      <c r="M531" s="454">
        <v>624</v>
      </c>
    </row>
    <row r="532" spans="1:13">
      <c r="A532" s="248" t="s">
        <v>7063</v>
      </c>
      <c r="B532" s="249" t="s">
        <v>577</v>
      </c>
      <c r="C532" s="249" t="s">
        <v>7053</v>
      </c>
      <c r="D532" s="249" t="s">
        <v>7064</v>
      </c>
      <c r="E532" s="453">
        <v>6638</v>
      </c>
      <c r="F532" s="453">
        <v>79506</v>
      </c>
      <c r="G532" s="453">
        <v>71693</v>
      </c>
      <c r="H532" s="453">
        <v>157838</v>
      </c>
      <c r="I532" s="453">
        <v>79785</v>
      </c>
      <c r="J532" s="453">
        <v>64524</v>
      </c>
      <c r="K532" s="453" t="s">
        <v>1176</v>
      </c>
      <c r="L532" s="453">
        <v>144309</v>
      </c>
      <c r="M532" s="454">
        <v>13528</v>
      </c>
    </row>
    <row r="533" spans="1:13">
      <c r="A533" s="248" t="s">
        <v>1258</v>
      </c>
      <c r="B533" s="249" t="s">
        <v>919</v>
      </c>
      <c r="C533" s="249" t="s">
        <v>1884</v>
      </c>
      <c r="D533" s="249" t="s">
        <v>1938</v>
      </c>
      <c r="E533" s="453">
        <v>6554</v>
      </c>
      <c r="F533" s="453">
        <v>69484</v>
      </c>
      <c r="G533" s="453">
        <v>98483</v>
      </c>
      <c r="H533" s="453">
        <v>174522</v>
      </c>
      <c r="I533" s="453">
        <v>105028</v>
      </c>
      <c r="J533" s="453">
        <v>25422</v>
      </c>
      <c r="K533" s="453" t="s">
        <v>1176</v>
      </c>
      <c r="L533" s="453">
        <v>130450</v>
      </c>
      <c r="M533" s="454">
        <v>44072</v>
      </c>
    </row>
    <row r="534" spans="1:13">
      <c r="A534" s="248" t="s">
        <v>2528</v>
      </c>
      <c r="B534" s="249" t="s">
        <v>919</v>
      </c>
      <c r="C534" s="249" t="s">
        <v>2469</v>
      </c>
      <c r="D534" s="249" t="s">
        <v>2529</v>
      </c>
      <c r="E534" s="453">
        <v>6529</v>
      </c>
      <c r="F534" s="453">
        <v>54383</v>
      </c>
      <c r="G534" s="453">
        <v>9761</v>
      </c>
      <c r="H534" s="453">
        <v>70674</v>
      </c>
      <c r="I534" s="453">
        <v>63679</v>
      </c>
      <c r="J534" s="453">
        <v>4110</v>
      </c>
      <c r="K534" s="453" t="s">
        <v>1176</v>
      </c>
      <c r="L534" s="453">
        <v>67790</v>
      </c>
      <c r="M534" s="454">
        <v>2883</v>
      </c>
    </row>
    <row r="535" spans="1:13">
      <c r="A535" s="248" t="s">
        <v>3389</v>
      </c>
      <c r="B535" s="249" t="s">
        <v>231</v>
      </c>
      <c r="C535" s="249" t="s">
        <v>3238</v>
      </c>
      <c r="D535" s="249" t="s">
        <v>3390</v>
      </c>
      <c r="E535" s="453">
        <v>6488</v>
      </c>
      <c r="F535" s="453">
        <v>54359</v>
      </c>
      <c r="G535" s="453">
        <v>11546</v>
      </c>
      <c r="H535" s="453">
        <v>72395</v>
      </c>
      <c r="I535" s="453">
        <v>48019</v>
      </c>
      <c r="J535" s="453">
        <v>10453</v>
      </c>
      <c r="K535" s="453" t="s">
        <v>1176</v>
      </c>
      <c r="L535" s="453">
        <v>58473</v>
      </c>
      <c r="M535" s="454">
        <v>13922</v>
      </c>
    </row>
    <row r="536" spans="1:13">
      <c r="A536" s="248" t="s">
        <v>7972</v>
      </c>
      <c r="B536" s="249" t="s">
        <v>688</v>
      </c>
      <c r="C536" s="249" t="s">
        <v>7973</v>
      </c>
      <c r="D536" s="249" t="s">
        <v>7974</v>
      </c>
      <c r="E536" s="453">
        <v>6481</v>
      </c>
      <c r="F536" s="453">
        <v>108556</v>
      </c>
      <c r="G536" s="453">
        <v>31972</v>
      </c>
      <c r="H536" s="453">
        <v>147010</v>
      </c>
      <c r="I536" s="453">
        <v>118878</v>
      </c>
      <c r="J536" s="453">
        <v>16946</v>
      </c>
      <c r="K536" s="453" t="s">
        <v>1176</v>
      </c>
      <c r="L536" s="453">
        <v>135824</v>
      </c>
      <c r="M536" s="454">
        <v>11185</v>
      </c>
    </row>
    <row r="537" spans="1:13">
      <c r="A537" s="248" t="s">
        <v>3540</v>
      </c>
      <c r="B537" s="249" t="s">
        <v>231</v>
      </c>
      <c r="C537" s="249" t="s">
        <v>3400</v>
      </c>
      <c r="D537" s="249" t="s">
        <v>3541</v>
      </c>
      <c r="E537" s="453">
        <v>6461</v>
      </c>
      <c r="F537" s="453">
        <v>60546</v>
      </c>
      <c r="G537" s="453">
        <v>147902</v>
      </c>
      <c r="H537" s="453">
        <v>214910</v>
      </c>
      <c r="I537" s="453">
        <v>118178</v>
      </c>
      <c r="J537" s="453">
        <v>82482</v>
      </c>
      <c r="K537" s="453" t="s">
        <v>1176</v>
      </c>
      <c r="L537" s="453">
        <v>200661</v>
      </c>
      <c r="M537" s="454">
        <v>14249</v>
      </c>
    </row>
    <row r="538" spans="1:13">
      <c r="A538" s="248" t="s">
        <v>6057</v>
      </c>
      <c r="B538" s="249" t="s">
        <v>490</v>
      </c>
      <c r="C538" s="249" t="s">
        <v>5998</v>
      </c>
      <c r="D538" s="249" t="s">
        <v>6058</v>
      </c>
      <c r="E538" s="453">
        <v>6399</v>
      </c>
      <c r="F538" s="453">
        <v>54419</v>
      </c>
      <c r="G538" s="453">
        <v>53212</v>
      </c>
      <c r="H538" s="453">
        <v>114031</v>
      </c>
      <c r="I538" s="453">
        <v>47085</v>
      </c>
      <c r="J538" s="453">
        <v>30792</v>
      </c>
      <c r="K538" s="453" t="s">
        <v>1176</v>
      </c>
      <c r="L538" s="453">
        <v>77878</v>
      </c>
      <c r="M538" s="454">
        <v>36153</v>
      </c>
    </row>
    <row r="539" spans="1:13">
      <c r="A539" s="248" t="s">
        <v>2508</v>
      </c>
      <c r="B539" s="249" t="s">
        <v>919</v>
      </c>
      <c r="C539" s="249" t="s">
        <v>2469</v>
      </c>
      <c r="D539" s="249" t="s">
        <v>2509</v>
      </c>
      <c r="E539" s="453">
        <v>6359</v>
      </c>
      <c r="F539" s="453">
        <v>78282</v>
      </c>
      <c r="G539" s="453">
        <v>93023</v>
      </c>
      <c r="H539" s="453">
        <v>177664</v>
      </c>
      <c r="I539" s="453">
        <v>69660</v>
      </c>
      <c r="J539" s="453">
        <v>48899</v>
      </c>
      <c r="K539" s="453" t="s">
        <v>1176</v>
      </c>
      <c r="L539" s="453">
        <v>118559</v>
      </c>
      <c r="M539" s="454">
        <v>59104</v>
      </c>
    </row>
    <row r="540" spans="1:13">
      <c r="A540" s="248" t="s">
        <v>8165</v>
      </c>
      <c r="B540" s="249" t="s">
        <v>688</v>
      </c>
      <c r="C540" s="249" t="s">
        <v>8146</v>
      </c>
      <c r="D540" s="249" t="s">
        <v>8166</v>
      </c>
      <c r="E540" s="453">
        <v>6347</v>
      </c>
      <c r="F540" s="453">
        <v>141107</v>
      </c>
      <c r="G540" s="453">
        <v>103142</v>
      </c>
      <c r="H540" s="453">
        <v>250597</v>
      </c>
      <c r="I540" s="453">
        <v>147694</v>
      </c>
      <c r="J540" s="453">
        <v>66463</v>
      </c>
      <c r="K540" s="453" t="s">
        <v>1176</v>
      </c>
      <c r="L540" s="453">
        <v>214158</v>
      </c>
      <c r="M540" s="454">
        <v>36439</v>
      </c>
    </row>
    <row r="541" spans="1:13">
      <c r="A541" s="248" t="s">
        <v>8155</v>
      </c>
      <c r="B541" s="249" t="s">
        <v>688</v>
      </c>
      <c r="C541" s="249" t="s">
        <v>8146</v>
      </c>
      <c r="D541" s="249" t="s">
        <v>8156</v>
      </c>
      <c r="E541" s="453">
        <v>6319</v>
      </c>
      <c r="F541" s="453">
        <v>108266</v>
      </c>
      <c r="G541" s="453">
        <v>61860</v>
      </c>
      <c r="H541" s="453">
        <v>176446</v>
      </c>
      <c r="I541" s="453">
        <v>111947</v>
      </c>
      <c r="J541" s="453">
        <v>26672</v>
      </c>
      <c r="K541" s="453" t="s">
        <v>1176</v>
      </c>
      <c r="L541" s="453">
        <v>138620</v>
      </c>
      <c r="M541" s="454">
        <v>37826</v>
      </c>
    </row>
    <row r="542" spans="1:13">
      <c r="A542" s="248" t="s">
        <v>6895</v>
      </c>
      <c r="B542" s="249" t="s">
        <v>577</v>
      </c>
      <c r="C542" s="249" t="s">
        <v>6846</v>
      </c>
      <c r="D542" s="249" t="s">
        <v>6896</v>
      </c>
      <c r="E542" s="453">
        <v>6299</v>
      </c>
      <c r="F542" s="453">
        <v>90763</v>
      </c>
      <c r="G542" s="453" t="s">
        <v>1226</v>
      </c>
      <c r="H542" s="453">
        <v>97079</v>
      </c>
      <c r="I542" s="453">
        <v>92728</v>
      </c>
      <c r="J542" s="453">
        <v>6350</v>
      </c>
      <c r="K542" s="453" t="s">
        <v>1176</v>
      </c>
      <c r="L542" s="453">
        <v>99078</v>
      </c>
      <c r="M542" s="454">
        <v>-1998</v>
      </c>
    </row>
    <row r="543" spans="1:13">
      <c r="A543" s="248" t="s">
        <v>8724</v>
      </c>
      <c r="B543" s="249" t="s">
        <v>1082</v>
      </c>
      <c r="C543" s="249" t="s">
        <v>8704</v>
      </c>
      <c r="D543" s="249" t="s">
        <v>8725</v>
      </c>
      <c r="E543" s="453">
        <v>6295</v>
      </c>
      <c r="F543" s="453">
        <v>109120</v>
      </c>
      <c r="G543" s="453">
        <v>20547</v>
      </c>
      <c r="H543" s="453">
        <v>135963</v>
      </c>
      <c r="I543" s="453">
        <v>110296</v>
      </c>
      <c r="J543" s="453">
        <v>23625</v>
      </c>
      <c r="K543" s="453" t="s">
        <v>1176</v>
      </c>
      <c r="L543" s="453">
        <v>133921</v>
      </c>
      <c r="M543" s="454">
        <v>2042</v>
      </c>
    </row>
    <row r="544" spans="1:13">
      <c r="A544" s="248" t="s">
        <v>8753</v>
      </c>
      <c r="B544" s="249" t="s">
        <v>1082</v>
      </c>
      <c r="C544" s="249" t="s">
        <v>8704</v>
      </c>
      <c r="D544" s="249" t="s">
        <v>8754</v>
      </c>
      <c r="E544" s="453">
        <v>6278</v>
      </c>
      <c r="F544" s="453">
        <v>78884</v>
      </c>
      <c r="G544" s="453">
        <v>53305</v>
      </c>
      <c r="H544" s="453">
        <v>138468</v>
      </c>
      <c r="I544" s="453">
        <v>109193</v>
      </c>
      <c r="J544" s="453">
        <v>17460</v>
      </c>
      <c r="K544" s="453" t="s">
        <v>1176</v>
      </c>
      <c r="L544" s="453">
        <v>126654</v>
      </c>
      <c r="M544" s="454">
        <v>11814</v>
      </c>
    </row>
    <row r="545" spans="1:13">
      <c r="A545" s="248" t="s">
        <v>4529</v>
      </c>
      <c r="B545" s="249" t="s">
        <v>1061</v>
      </c>
      <c r="C545" s="249" t="s">
        <v>4479</v>
      </c>
      <c r="D545" s="249" t="s">
        <v>4530</v>
      </c>
      <c r="E545" s="453">
        <v>6258</v>
      </c>
      <c r="F545" s="453">
        <v>97305</v>
      </c>
      <c r="G545" s="453">
        <v>78651</v>
      </c>
      <c r="H545" s="453">
        <v>182215</v>
      </c>
      <c r="I545" s="453">
        <v>66074</v>
      </c>
      <c r="J545" s="453">
        <v>39067</v>
      </c>
      <c r="K545" s="453" t="s">
        <v>1176</v>
      </c>
      <c r="L545" s="453">
        <v>105142</v>
      </c>
      <c r="M545" s="454">
        <v>77072</v>
      </c>
    </row>
    <row r="546" spans="1:13">
      <c r="A546" s="248" t="s">
        <v>6294</v>
      </c>
      <c r="B546" s="249" t="s">
        <v>490</v>
      </c>
      <c r="C546" s="249" t="s">
        <v>6234</v>
      </c>
      <c r="D546" s="249" t="s">
        <v>6295</v>
      </c>
      <c r="E546" s="453">
        <v>6240</v>
      </c>
      <c r="F546" s="453">
        <v>54167</v>
      </c>
      <c r="G546" s="453">
        <v>9757</v>
      </c>
      <c r="H546" s="453">
        <v>70166</v>
      </c>
      <c r="I546" s="453">
        <v>49072</v>
      </c>
      <c r="J546" s="453">
        <v>11669</v>
      </c>
      <c r="K546" s="453" t="s">
        <v>1176</v>
      </c>
      <c r="L546" s="453">
        <v>60742</v>
      </c>
      <c r="M546" s="454">
        <v>9424</v>
      </c>
    </row>
    <row r="547" spans="1:13">
      <c r="A547" s="248" t="s">
        <v>3500</v>
      </c>
      <c r="B547" s="249" t="s">
        <v>231</v>
      </c>
      <c r="C547" s="249" t="s">
        <v>3400</v>
      </c>
      <c r="D547" s="249" t="s">
        <v>3501</v>
      </c>
      <c r="E547" s="453">
        <v>6238</v>
      </c>
      <c r="F547" s="453">
        <v>86852</v>
      </c>
      <c r="G547" s="453">
        <v>167226</v>
      </c>
      <c r="H547" s="453">
        <v>260317</v>
      </c>
      <c r="I547" s="453">
        <v>134823</v>
      </c>
      <c r="J547" s="453">
        <v>55175</v>
      </c>
      <c r="K547" s="453" t="s">
        <v>1176</v>
      </c>
      <c r="L547" s="453">
        <v>189999</v>
      </c>
      <c r="M547" s="454">
        <v>70318</v>
      </c>
    </row>
    <row r="548" spans="1:13">
      <c r="A548" s="248" t="s">
        <v>2168</v>
      </c>
      <c r="B548" s="249" t="s">
        <v>919</v>
      </c>
      <c r="C548" s="249" t="s">
        <v>2127</v>
      </c>
      <c r="D548" s="249" t="s">
        <v>2169</v>
      </c>
      <c r="E548" s="453">
        <v>6225</v>
      </c>
      <c r="F548" s="453">
        <v>69499</v>
      </c>
      <c r="G548" s="453">
        <v>79796</v>
      </c>
      <c r="H548" s="453">
        <v>155520</v>
      </c>
      <c r="I548" s="453">
        <v>95791</v>
      </c>
      <c r="J548" s="453">
        <v>17469</v>
      </c>
      <c r="K548" s="453" t="s">
        <v>1176</v>
      </c>
      <c r="L548" s="453">
        <v>113261</v>
      </c>
      <c r="M548" s="454">
        <v>42259</v>
      </c>
    </row>
    <row r="549" spans="1:13">
      <c r="A549" s="248" t="s">
        <v>2148</v>
      </c>
      <c r="B549" s="249" t="s">
        <v>919</v>
      </c>
      <c r="C549" s="249" t="s">
        <v>2127</v>
      </c>
      <c r="D549" s="249" t="s">
        <v>2149</v>
      </c>
      <c r="E549" s="453">
        <v>6216</v>
      </c>
      <c r="F549" s="453">
        <v>81084</v>
      </c>
      <c r="G549" s="453">
        <v>12072</v>
      </c>
      <c r="H549" s="453">
        <v>99373</v>
      </c>
      <c r="I549" s="453">
        <v>79778</v>
      </c>
      <c r="J549" s="453">
        <v>15254</v>
      </c>
      <c r="K549" s="453" t="s">
        <v>1176</v>
      </c>
      <c r="L549" s="453">
        <v>95032</v>
      </c>
      <c r="M549" s="454">
        <v>4340</v>
      </c>
    </row>
    <row r="550" spans="1:13">
      <c r="A550" s="248" t="s">
        <v>5668</v>
      </c>
      <c r="B550" s="249" t="s">
        <v>490</v>
      </c>
      <c r="C550" s="249" t="s">
        <v>5573</v>
      </c>
      <c r="D550" s="249" t="s">
        <v>5669</v>
      </c>
      <c r="E550" s="453">
        <v>6180</v>
      </c>
      <c r="F550" s="453">
        <v>90205</v>
      </c>
      <c r="G550" s="453">
        <v>112654</v>
      </c>
      <c r="H550" s="453">
        <v>209039</v>
      </c>
      <c r="I550" s="453">
        <v>116405</v>
      </c>
      <c r="J550" s="453">
        <v>27042</v>
      </c>
      <c r="K550" s="453" t="s">
        <v>1176</v>
      </c>
      <c r="L550" s="453">
        <v>143447</v>
      </c>
      <c r="M550" s="454">
        <v>65591</v>
      </c>
    </row>
    <row r="551" spans="1:13">
      <c r="A551" s="248" t="s">
        <v>8406</v>
      </c>
      <c r="B551" s="249" t="s">
        <v>1082</v>
      </c>
      <c r="C551" s="249" t="s">
        <v>8323</v>
      </c>
      <c r="D551" s="249" t="s">
        <v>8407</v>
      </c>
      <c r="E551" s="453">
        <v>6147</v>
      </c>
      <c r="F551" s="453">
        <v>61137</v>
      </c>
      <c r="G551" s="453">
        <v>1000</v>
      </c>
      <c r="H551" s="453">
        <v>68284</v>
      </c>
      <c r="I551" s="453">
        <v>62351</v>
      </c>
      <c r="J551" s="453">
        <v>2644</v>
      </c>
      <c r="K551" s="453" t="s">
        <v>1176</v>
      </c>
      <c r="L551" s="453">
        <v>64995</v>
      </c>
      <c r="M551" s="454">
        <v>3289</v>
      </c>
    </row>
    <row r="552" spans="1:13">
      <c r="A552" s="248" t="s">
        <v>6203</v>
      </c>
      <c r="B552" s="249" t="s">
        <v>490</v>
      </c>
      <c r="C552" s="249" t="s">
        <v>6173</v>
      </c>
      <c r="D552" s="249" t="s">
        <v>6204</v>
      </c>
      <c r="E552" s="453">
        <v>6131</v>
      </c>
      <c r="F552" s="453">
        <v>65340</v>
      </c>
      <c r="G552" s="453">
        <v>25955</v>
      </c>
      <c r="H552" s="453">
        <v>97427</v>
      </c>
      <c r="I552" s="453">
        <v>55735</v>
      </c>
      <c r="J552" s="453">
        <v>30392</v>
      </c>
      <c r="K552" s="453" t="s">
        <v>1176</v>
      </c>
      <c r="L552" s="453">
        <v>86128</v>
      </c>
      <c r="M552" s="454">
        <v>11298</v>
      </c>
    </row>
    <row r="553" spans="1:13">
      <c r="A553" s="248" t="s">
        <v>7751</v>
      </c>
      <c r="B553" s="249" t="s">
        <v>688</v>
      </c>
      <c r="C553" s="249" t="s">
        <v>7732</v>
      </c>
      <c r="D553" s="249" t="s">
        <v>7752</v>
      </c>
      <c r="E553" s="453">
        <v>6000</v>
      </c>
      <c r="F553" s="453">
        <v>54965</v>
      </c>
      <c r="G553" s="453">
        <v>20000</v>
      </c>
      <c r="H553" s="453">
        <v>80965</v>
      </c>
      <c r="I553" s="453">
        <v>55863</v>
      </c>
      <c r="J553" s="453">
        <v>10759</v>
      </c>
      <c r="K553" s="453" t="s">
        <v>1176</v>
      </c>
      <c r="L553" s="453">
        <v>66622</v>
      </c>
      <c r="M553" s="454">
        <v>14343</v>
      </c>
    </row>
    <row r="554" spans="1:13">
      <c r="A554" s="248" t="s">
        <v>3698</v>
      </c>
      <c r="B554" s="249" t="s">
        <v>231</v>
      </c>
      <c r="C554" s="249" t="s">
        <v>3581</v>
      </c>
      <c r="D554" s="249" t="s">
        <v>3699</v>
      </c>
      <c r="E554" s="453">
        <v>5984</v>
      </c>
      <c r="F554" s="453">
        <v>66478</v>
      </c>
      <c r="G554" s="453">
        <v>53267</v>
      </c>
      <c r="H554" s="453">
        <v>125729</v>
      </c>
      <c r="I554" s="453">
        <v>75726</v>
      </c>
      <c r="J554" s="453">
        <v>30256</v>
      </c>
      <c r="K554" s="453" t="s">
        <v>1176</v>
      </c>
      <c r="L554" s="453">
        <v>105983</v>
      </c>
      <c r="M554" s="454">
        <v>19746</v>
      </c>
    </row>
    <row r="555" spans="1:13">
      <c r="A555" s="248" t="s">
        <v>5708</v>
      </c>
      <c r="B555" s="249" t="s">
        <v>490</v>
      </c>
      <c r="C555" s="249" t="s">
        <v>5679</v>
      </c>
      <c r="D555" s="249" t="s">
        <v>5709</v>
      </c>
      <c r="E555" s="453">
        <v>5979</v>
      </c>
      <c r="F555" s="453">
        <v>104808</v>
      </c>
      <c r="G555" s="453">
        <v>63700</v>
      </c>
      <c r="H555" s="453">
        <v>174487</v>
      </c>
      <c r="I555" s="453">
        <v>116795</v>
      </c>
      <c r="J555" s="453">
        <v>22460</v>
      </c>
      <c r="K555" s="453" t="s">
        <v>1176</v>
      </c>
      <c r="L555" s="453">
        <v>139256</v>
      </c>
      <c r="M555" s="454">
        <v>35231</v>
      </c>
    </row>
    <row r="556" spans="1:13">
      <c r="A556" s="248" t="s">
        <v>8246</v>
      </c>
      <c r="B556" s="249" t="s">
        <v>1082</v>
      </c>
      <c r="C556" s="249" t="s">
        <v>8236</v>
      </c>
      <c r="D556" s="249" t="s">
        <v>8247</v>
      </c>
      <c r="E556" s="453">
        <v>5859</v>
      </c>
      <c r="F556" s="453">
        <v>71596</v>
      </c>
      <c r="G556" s="453">
        <v>31971</v>
      </c>
      <c r="H556" s="453">
        <v>109427</v>
      </c>
      <c r="I556" s="453">
        <v>94547</v>
      </c>
      <c r="J556" s="453">
        <v>6151</v>
      </c>
      <c r="K556" s="453" t="s">
        <v>1176</v>
      </c>
      <c r="L556" s="453">
        <v>100698</v>
      </c>
      <c r="M556" s="454">
        <v>8728</v>
      </c>
    </row>
    <row r="557" spans="1:13">
      <c r="A557" s="248" t="s">
        <v>7595</v>
      </c>
      <c r="B557" s="249" t="s">
        <v>688</v>
      </c>
      <c r="C557" s="249" t="s">
        <v>7557</v>
      </c>
      <c r="D557" s="249" t="s">
        <v>7596</v>
      </c>
      <c r="E557" s="453">
        <v>5825</v>
      </c>
      <c r="F557" s="453">
        <v>90022</v>
      </c>
      <c r="G557" s="453">
        <v>46774</v>
      </c>
      <c r="H557" s="453">
        <v>142623</v>
      </c>
      <c r="I557" s="453">
        <v>98374</v>
      </c>
      <c r="J557" s="453">
        <v>43596</v>
      </c>
      <c r="K557" s="453" t="s">
        <v>1176</v>
      </c>
      <c r="L557" s="453">
        <v>141970</v>
      </c>
      <c r="M557" s="454">
        <v>652</v>
      </c>
    </row>
    <row r="558" spans="1:13">
      <c r="A558" s="248" t="s">
        <v>7526</v>
      </c>
      <c r="B558" s="249" t="s">
        <v>688</v>
      </c>
      <c r="C558" s="249" t="s">
        <v>7496</v>
      </c>
      <c r="D558" s="249" t="s">
        <v>7527</v>
      </c>
      <c r="E558" s="453">
        <v>5813</v>
      </c>
      <c r="F558" s="453">
        <v>60810</v>
      </c>
      <c r="G558" s="453">
        <v>15411</v>
      </c>
      <c r="H558" s="453">
        <v>82035</v>
      </c>
      <c r="I558" s="453">
        <v>64404</v>
      </c>
      <c r="J558" s="453">
        <v>16252</v>
      </c>
      <c r="K558" s="453" t="s">
        <v>1176</v>
      </c>
      <c r="L558" s="453">
        <v>80656</v>
      </c>
      <c r="M558" s="454">
        <v>1379</v>
      </c>
    </row>
    <row r="559" spans="1:13">
      <c r="A559" s="248" t="s">
        <v>2269</v>
      </c>
      <c r="B559" s="249" t="s">
        <v>919</v>
      </c>
      <c r="C559" s="249" t="s">
        <v>2199</v>
      </c>
      <c r="D559" s="249" t="s">
        <v>2270</v>
      </c>
      <c r="E559" s="453">
        <v>5726</v>
      </c>
      <c r="F559" s="453">
        <v>59262</v>
      </c>
      <c r="G559" s="453">
        <v>32832</v>
      </c>
      <c r="H559" s="453">
        <v>97821</v>
      </c>
      <c r="I559" s="453">
        <v>58139</v>
      </c>
      <c r="J559" s="453">
        <v>25418</v>
      </c>
      <c r="K559" s="453" t="s">
        <v>1176</v>
      </c>
      <c r="L559" s="453">
        <v>83558</v>
      </c>
      <c r="M559" s="454">
        <v>14262</v>
      </c>
    </row>
    <row r="560" spans="1:13">
      <c r="A560" s="248" t="s">
        <v>4468</v>
      </c>
      <c r="B560" s="249" t="s">
        <v>1061</v>
      </c>
      <c r="C560" s="249" t="s">
        <v>4388</v>
      </c>
      <c r="D560" s="249" t="s">
        <v>4469</v>
      </c>
      <c r="E560" s="453">
        <v>5693</v>
      </c>
      <c r="F560" s="453">
        <v>88613</v>
      </c>
      <c r="G560" s="453">
        <v>27302</v>
      </c>
      <c r="H560" s="453">
        <v>121609</v>
      </c>
      <c r="I560" s="453">
        <v>63562</v>
      </c>
      <c r="J560" s="453">
        <v>31310</v>
      </c>
      <c r="K560" s="453" t="s">
        <v>1176</v>
      </c>
      <c r="L560" s="453">
        <v>94872</v>
      </c>
      <c r="M560" s="454">
        <v>26736</v>
      </c>
    </row>
    <row r="561" spans="1:13">
      <c r="A561" s="248" t="s">
        <v>2310</v>
      </c>
      <c r="B561" s="249" t="s">
        <v>919</v>
      </c>
      <c r="C561" s="249" t="s">
        <v>2290</v>
      </c>
      <c r="D561" s="249" t="s">
        <v>2311</v>
      </c>
      <c r="E561" s="453">
        <v>5659</v>
      </c>
      <c r="F561" s="453">
        <v>61268</v>
      </c>
      <c r="G561" s="453">
        <v>55799</v>
      </c>
      <c r="H561" s="453">
        <v>122727</v>
      </c>
      <c r="I561" s="453">
        <v>84185</v>
      </c>
      <c r="J561" s="453">
        <v>19663</v>
      </c>
      <c r="K561" s="453" t="s">
        <v>1176</v>
      </c>
      <c r="L561" s="453">
        <v>103849</v>
      </c>
      <c r="M561" s="454">
        <v>18877</v>
      </c>
    </row>
    <row r="562" spans="1:13">
      <c r="A562" s="248" t="s">
        <v>6037</v>
      </c>
      <c r="B562" s="249" t="s">
        <v>490</v>
      </c>
      <c r="C562" s="249" t="s">
        <v>5998</v>
      </c>
      <c r="D562" s="249" t="s">
        <v>6038</v>
      </c>
      <c r="E562" s="453">
        <v>5645</v>
      </c>
      <c r="F562" s="453">
        <v>41083</v>
      </c>
      <c r="G562" s="453">
        <v>35704</v>
      </c>
      <c r="H562" s="453">
        <v>82433</v>
      </c>
      <c r="I562" s="453">
        <v>53138</v>
      </c>
      <c r="J562" s="453">
        <v>12434</v>
      </c>
      <c r="K562" s="453" t="s">
        <v>1176</v>
      </c>
      <c r="L562" s="453">
        <v>65572</v>
      </c>
      <c r="M562" s="454">
        <v>16860</v>
      </c>
    </row>
    <row r="563" spans="1:13">
      <c r="A563" s="248" t="s">
        <v>8115</v>
      </c>
      <c r="B563" s="249" t="s">
        <v>688</v>
      </c>
      <c r="C563" s="249" t="s">
        <v>8041</v>
      </c>
      <c r="D563" s="249" t="s">
        <v>8116</v>
      </c>
      <c r="E563" s="453">
        <v>5613</v>
      </c>
      <c r="F563" s="453">
        <v>69056</v>
      </c>
      <c r="G563" s="453">
        <v>51947</v>
      </c>
      <c r="H563" s="453">
        <v>126617</v>
      </c>
      <c r="I563" s="453">
        <v>100433</v>
      </c>
      <c r="J563" s="453">
        <v>21974</v>
      </c>
      <c r="K563" s="453" t="s">
        <v>1176</v>
      </c>
      <c r="L563" s="453">
        <v>122408</v>
      </c>
      <c r="M563" s="454">
        <v>4208</v>
      </c>
    </row>
    <row r="564" spans="1:13">
      <c r="A564" s="248" t="s">
        <v>2158</v>
      </c>
      <c r="B564" s="249" t="s">
        <v>919</v>
      </c>
      <c r="C564" s="249" t="s">
        <v>2127</v>
      </c>
      <c r="D564" s="249" t="s">
        <v>2159</v>
      </c>
      <c r="E564" s="453">
        <v>5579</v>
      </c>
      <c r="F564" s="453">
        <v>65163</v>
      </c>
      <c r="G564" s="453">
        <v>61080</v>
      </c>
      <c r="H564" s="453">
        <v>131824</v>
      </c>
      <c r="I564" s="453">
        <v>65386</v>
      </c>
      <c r="J564" s="453">
        <v>32259</v>
      </c>
      <c r="K564" s="453" t="s">
        <v>1176</v>
      </c>
      <c r="L564" s="453">
        <v>97645</v>
      </c>
      <c r="M564" s="454">
        <v>34178</v>
      </c>
    </row>
    <row r="565" spans="1:13">
      <c r="A565" s="248" t="s">
        <v>8215</v>
      </c>
      <c r="B565" s="249" t="s">
        <v>688</v>
      </c>
      <c r="C565" s="249" t="s">
        <v>8146</v>
      </c>
      <c r="D565" s="249" t="s">
        <v>8216</v>
      </c>
      <c r="E565" s="453">
        <v>5526</v>
      </c>
      <c r="F565" s="453">
        <v>101398</v>
      </c>
      <c r="G565" s="453">
        <v>99644</v>
      </c>
      <c r="H565" s="453">
        <v>206569</v>
      </c>
      <c r="I565" s="453">
        <v>109315</v>
      </c>
      <c r="J565" s="453">
        <v>22376</v>
      </c>
      <c r="K565" s="453" t="s">
        <v>1176</v>
      </c>
      <c r="L565" s="453">
        <v>131692</v>
      </c>
      <c r="M565" s="454">
        <v>74877</v>
      </c>
    </row>
    <row r="566" spans="1:13">
      <c r="A566" s="248" t="s">
        <v>8059</v>
      </c>
      <c r="B566" s="249" t="s">
        <v>688</v>
      </c>
      <c r="C566" s="249" t="s">
        <v>8041</v>
      </c>
      <c r="D566" s="249" t="s">
        <v>8060</v>
      </c>
      <c r="E566" s="453">
        <v>5520</v>
      </c>
      <c r="F566" s="453">
        <v>107737</v>
      </c>
      <c r="G566" s="453">
        <v>68982</v>
      </c>
      <c r="H566" s="453">
        <v>182240</v>
      </c>
      <c r="I566" s="453">
        <v>97057</v>
      </c>
      <c r="J566" s="453">
        <v>46521</v>
      </c>
      <c r="K566" s="453" t="s">
        <v>1176</v>
      </c>
      <c r="L566" s="453">
        <v>143579</v>
      </c>
      <c r="M566" s="454">
        <v>38660</v>
      </c>
    </row>
    <row r="567" spans="1:13">
      <c r="A567" s="248" t="s">
        <v>4519</v>
      </c>
      <c r="B567" s="249" t="s">
        <v>1061</v>
      </c>
      <c r="C567" s="249" t="s">
        <v>4479</v>
      </c>
      <c r="D567" s="249" t="s">
        <v>4520</v>
      </c>
      <c r="E567" s="453">
        <v>5509</v>
      </c>
      <c r="F567" s="453">
        <v>128008</v>
      </c>
      <c r="G567" s="453">
        <v>82242</v>
      </c>
      <c r="H567" s="453">
        <v>215760</v>
      </c>
      <c r="I567" s="453">
        <v>88380</v>
      </c>
      <c r="J567" s="453">
        <v>154550</v>
      </c>
      <c r="K567" s="453" t="s">
        <v>1176</v>
      </c>
      <c r="L567" s="453">
        <v>242931</v>
      </c>
      <c r="M567" s="454">
        <v>-27170</v>
      </c>
    </row>
    <row r="568" spans="1:13">
      <c r="A568" s="248" t="s">
        <v>5051</v>
      </c>
      <c r="B568" s="249" t="s">
        <v>1061</v>
      </c>
      <c r="C568" s="249" t="s">
        <v>4945</v>
      </c>
      <c r="D568" s="249" t="s">
        <v>5052</v>
      </c>
      <c r="E568" s="453">
        <v>5498</v>
      </c>
      <c r="F568" s="453">
        <v>61285</v>
      </c>
      <c r="G568" s="453">
        <v>24048</v>
      </c>
      <c r="H568" s="453">
        <v>90831</v>
      </c>
      <c r="I568" s="453">
        <v>58407</v>
      </c>
      <c r="J568" s="453">
        <v>21865</v>
      </c>
      <c r="K568" s="453" t="s">
        <v>1176</v>
      </c>
      <c r="L568" s="453">
        <v>80272</v>
      </c>
      <c r="M568" s="454">
        <v>10558</v>
      </c>
    </row>
    <row r="569" spans="1:13">
      <c r="A569" s="248" t="s">
        <v>5279</v>
      </c>
      <c r="B569" s="249" t="s">
        <v>1061</v>
      </c>
      <c r="C569" s="249" t="s">
        <v>5258</v>
      </c>
      <c r="D569" s="249" t="s">
        <v>5280</v>
      </c>
      <c r="E569" s="453">
        <v>5489</v>
      </c>
      <c r="F569" s="453">
        <v>111740</v>
      </c>
      <c r="G569" s="453">
        <v>35627</v>
      </c>
      <c r="H569" s="453">
        <v>152857</v>
      </c>
      <c r="I569" s="453">
        <v>93286</v>
      </c>
      <c r="J569" s="453">
        <v>31925</v>
      </c>
      <c r="K569" s="453" t="s">
        <v>1176</v>
      </c>
      <c r="L569" s="453">
        <v>125211</v>
      </c>
      <c r="M569" s="454">
        <v>27645</v>
      </c>
    </row>
    <row r="570" spans="1:13">
      <c r="A570" s="248" t="s">
        <v>7604</v>
      </c>
      <c r="B570" s="249" t="s">
        <v>688</v>
      </c>
      <c r="C570" s="249" t="s">
        <v>7557</v>
      </c>
      <c r="D570" s="249" t="s">
        <v>7605</v>
      </c>
      <c r="E570" s="453">
        <v>5470</v>
      </c>
      <c r="F570" s="453">
        <v>81275</v>
      </c>
      <c r="G570" s="453">
        <v>94033</v>
      </c>
      <c r="H570" s="453">
        <v>180779</v>
      </c>
      <c r="I570" s="453">
        <v>86145</v>
      </c>
      <c r="J570" s="453">
        <v>50078</v>
      </c>
      <c r="K570" s="453" t="s">
        <v>1176</v>
      </c>
      <c r="L570" s="453">
        <v>136224</v>
      </c>
      <c r="M570" s="454">
        <v>44555</v>
      </c>
    </row>
    <row r="571" spans="1:13">
      <c r="A571" s="248" t="s">
        <v>2438</v>
      </c>
      <c r="B571" s="249" t="s">
        <v>919</v>
      </c>
      <c r="C571" s="249" t="s">
        <v>2390</v>
      </c>
      <c r="D571" s="249" t="s">
        <v>2439</v>
      </c>
      <c r="E571" s="453">
        <v>5444</v>
      </c>
      <c r="F571" s="453">
        <v>71536</v>
      </c>
      <c r="G571" s="453">
        <v>38850</v>
      </c>
      <c r="H571" s="453">
        <v>115831</v>
      </c>
      <c r="I571" s="453">
        <v>44416</v>
      </c>
      <c r="J571" s="453">
        <v>24842</v>
      </c>
      <c r="K571" s="453" t="s">
        <v>1176</v>
      </c>
      <c r="L571" s="453">
        <v>69258</v>
      </c>
      <c r="M571" s="454">
        <v>46572</v>
      </c>
    </row>
    <row r="572" spans="1:13">
      <c r="A572" s="248" t="s">
        <v>4761</v>
      </c>
      <c r="B572" s="249" t="s">
        <v>1061</v>
      </c>
      <c r="C572" s="249" t="s">
        <v>4648</v>
      </c>
      <c r="D572" s="249" t="s">
        <v>4762</v>
      </c>
      <c r="E572" s="453">
        <v>5398</v>
      </c>
      <c r="F572" s="453">
        <v>81560</v>
      </c>
      <c r="G572" s="453">
        <v>264472</v>
      </c>
      <c r="H572" s="453">
        <v>351431</v>
      </c>
      <c r="I572" s="453">
        <v>63791</v>
      </c>
      <c r="J572" s="453">
        <v>59999</v>
      </c>
      <c r="K572" s="453" t="s">
        <v>1176</v>
      </c>
      <c r="L572" s="453">
        <v>123791</v>
      </c>
      <c r="M572" s="454">
        <v>227640</v>
      </c>
    </row>
    <row r="573" spans="1:13">
      <c r="A573" s="248" t="s">
        <v>2046</v>
      </c>
      <c r="B573" s="249" t="s">
        <v>919</v>
      </c>
      <c r="C573" s="249" t="s">
        <v>1974</v>
      </c>
      <c r="D573" s="249" t="s">
        <v>2047</v>
      </c>
      <c r="E573" s="453">
        <v>5372</v>
      </c>
      <c r="F573" s="453">
        <v>54386</v>
      </c>
      <c r="G573" s="453">
        <v>67883</v>
      </c>
      <c r="H573" s="453">
        <v>127641</v>
      </c>
      <c r="I573" s="453">
        <v>65505</v>
      </c>
      <c r="J573" s="453">
        <v>33189</v>
      </c>
      <c r="K573" s="453" t="s">
        <v>1176</v>
      </c>
      <c r="L573" s="453">
        <v>98694</v>
      </c>
      <c r="M573" s="454">
        <v>28947</v>
      </c>
    </row>
    <row r="574" spans="1:13">
      <c r="A574" s="248" t="s">
        <v>7217</v>
      </c>
      <c r="B574" s="249" t="s">
        <v>577</v>
      </c>
      <c r="C574" s="249" t="s">
        <v>7149</v>
      </c>
      <c r="D574" s="249" t="s">
        <v>7218</v>
      </c>
      <c r="E574" s="453">
        <v>5326</v>
      </c>
      <c r="F574" s="453">
        <v>72712</v>
      </c>
      <c r="G574" s="453">
        <v>21009</v>
      </c>
      <c r="H574" s="453">
        <v>99048</v>
      </c>
      <c r="I574" s="453">
        <v>63509</v>
      </c>
      <c r="J574" s="453">
        <v>19823</v>
      </c>
      <c r="K574" s="453" t="s">
        <v>1176</v>
      </c>
      <c r="L574" s="453">
        <v>83333</v>
      </c>
      <c r="M574" s="454">
        <v>15714</v>
      </c>
    </row>
    <row r="575" spans="1:13">
      <c r="A575" s="248" t="s">
        <v>7081</v>
      </c>
      <c r="B575" s="249" t="s">
        <v>577</v>
      </c>
      <c r="C575" s="249" t="s">
        <v>7053</v>
      </c>
      <c r="D575" s="249" t="s">
        <v>7082</v>
      </c>
      <c r="E575" s="453">
        <v>5310</v>
      </c>
      <c r="F575" s="453">
        <v>76688</v>
      </c>
      <c r="G575" s="453">
        <v>21580</v>
      </c>
      <c r="H575" s="453">
        <v>103579</v>
      </c>
      <c r="I575" s="453">
        <v>56395</v>
      </c>
      <c r="J575" s="453">
        <v>17223</v>
      </c>
      <c r="K575" s="453" t="s">
        <v>1176</v>
      </c>
      <c r="L575" s="453">
        <v>73619</v>
      </c>
      <c r="M575" s="454">
        <v>29960</v>
      </c>
    </row>
    <row r="576" spans="1:13">
      <c r="A576" s="248" t="s">
        <v>7711</v>
      </c>
      <c r="B576" s="249" t="s">
        <v>688</v>
      </c>
      <c r="C576" s="249" t="s">
        <v>7655</v>
      </c>
      <c r="D576" s="249" t="s">
        <v>7712</v>
      </c>
      <c r="E576" s="453">
        <v>5271</v>
      </c>
      <c r="F576" s="453">
        <v>35684</v>
      </c>
      <c r="G576" s="453">
        <v>82861</v>
      </c>
      <c r="H576" s="453">
        <v>123817</v>
      </c>
      <c r="I576" s="453">
        <v>74273</v>
      </c>
      <c r="J576" s="453">
        <v>34092</v>
      </c>
      <c r="K576" s="453" t="s">
        <v>1176</v>
      </c>
      <c r="L576" s="453">
        <v>108366</v>
      </c>
      <c r="M576" s="454">
        <v>15451</v>
      </c>
    </row>
    <row r="577" spans="1:13">
      <c r="A577" s="248" t="s">
        <v>8861</v>
      </c>
      <c r="B577" s="249" t="s">
        <v>1082</v>
      </c>
      <c r="C577" s="249" t="s">
        <v>8801</v>
      </c>
      <c r="D577" s="249" t="s">
        <v>8862</v>
      </c>
      <c r="E577" s="453">
        <v>5266</v>
      </c>
      <c r="F577" s="453">
        <v>62637</v>
      </c>
      <c r="G577" s="453">
        <v>9439</v>
      </c>
      <c r="H577" s="453">
        <v>77342</v>
      </c>
      <c r="I577" s="453">
        <v>56723</v>
      </c>
      <c r="J577" s="453">
        <v>12761</v>
      </c>
      <c r="K577" s="453" t="s">
        <v>1176</v>
      </c>
      <c r="L577" s="453">
        <v>69485</v>
      </c>
      <c r="M577" s="454">
        <v>7857</v>
      </c>
    </row>
    <row r="578" spans="1:13">
      <c r="A578" s="248" t="s">
        <v>2239</v>
      </c>
      <c r="B578" s="249" t="s">
        <v>919</v>
      </c>
      <c r="C578" s="249" t="s">
        <v>2199</v>
      </c>
      <c r="D578" s="249" t="s">
        <v>2240</v>
      </c>
      <c r="E578" s="453">
        <v>5252</v>
      </c>
      <c r="F578" s="453">
        <v>69205</v>
      </c>
      <c r="G578" s="453">
        <v>38458</v>
      </c>
      <c r="H578" s="453">
        <v>112916</v>
      </c>
      <c r="I578" s="453">
        <v>64979</v>
      </c>
      <c r="J578" s="453">
        <v>12843</v>
      </c>
      <c r="K578" s="453" t="s">
        <v>1176</v>
      </c>
      <c r="L578" s="453">
        <v>77823</v>
      </c>
      <c r="M578" s="454">
        <v>35092</v>
      </c>
    </row>
    <row r="579" spans="1:13">
      <c r="A579" s="248" t="s">
        <v>4226</v>
      </c>
      <c r="B579" s="249" t="s">
        <v>231</v>
      </c>
      <c r="C579" s="249" t="s">
        <v>4101</v>
      </c>
      <c r="D579" s="249" t="s">
        <v>4227</v>
      </c>
      <c r="E579" s="453">
        <v>5231</v>
      </c>
      <c r="F579" s="453">
        <v>70824</v>
      </c>
      <c r="G579" s="453">
        <v>73960</v>
      </c>
      <c r="H579" s="453">
        <v>150017</v>
      </c>
      <c r="I579" s="453">
        <v>71335</v>
      </c>
      <c r="J579" s="453">
        <v>35292</v>
      </c>
      <c r="K579" s="453" t="s">
        <v>1176</v>
      </c>
      <c r="L579" s="453">
        <v>106628</v>
      </c>
      <c r="M579" s="454">
        <v>43388</v>
      </c>
    </row>
    <row r="580" spans="1:13">
      <c r="A580" s="248" t="s">
        <v>8105</v>
      </c>
      <c r="B580" s="249" t="s">
        <v>688</v>
      </c>
      <c r="C580" s="249" t="s">
        <v>8041</v>
      </c>
      <c r="D580" s="249" t="s">
        <v>8106</v>
      </c>
      <c r="E580" s="453">
        <v>5210</v>
      </c>
      <c r="F580" s="453">
        <v>82428</v>
      </c>
      <c r="G580" s="453">
        <v>121527</v>
      </c>
      <c r="H580" s="453">
        <v>209166</v>
      </c>
      <c r="I580" s="453">
        <v>82727</v>
      </c>
      <c r="J580" s="453">
        <v>11901</v>
      </c>
      <c r="K580" s="453" t="s">
        <v>1176</v>
      </c>
      <c r="L580" s="453">
        <v>94628</v>
      </c>
      <c r="M580" s="454">
        <v>114537</v>
      </c>
    </row>
    <row r="581" spans="1:13">
      <c r="A581" s="248" t="s">
        <v>4589</v>
      </c>
      <c r="B581" s="249" t="s">
        <v>1061</v>
      </c>
      <c r="C581" s="249" t="s">
        <v>4559</v>
      </c>
      <c r="D581" s="249" t="s">
        <v>4590</v>
      </c>
      <c r="E581" s="453">
        <v>5201</v>
      </c>
      <c r="F581" s="453">
        <v>73900</v>
      </c>
      <c r="G581" s="453">
        <v>86553</v>
      </c>
      <c r="H581" s="453">
        <v>165655</v>
      </c>
      <c r="I581" s="453">
        <v>84454</v>
      </c>
      <c r="J581" s="453">
        <v>37458</v>
      </c>
      <c r="K581" s="453" t="s">
        <v>1176</v>
      </c>
      <c r="L581" s="453">
        <v>121913</v>
      </c>
      <c r="M581" s="454">
        <v>43742</v>
      </c>
    </row>
    <row r="582" spans="1:13">
      <c r="A582" s="248" t="s">
        <v>8841</v>
      </c>
      <c r="B582" s="249" t="s">
        <v>1082</v>
      </c>
      <c r="C582" s="249" t="s">
        <v>8801</v>
      </c>
      <c r="D582" s="249" t="s">
        <v>8842</v>
      </c>
      <c r="E582" s="453">
        <v>5097</v>
      </c>
      <c r="F582" s="453">
        <v>60548</v>
      </c>
      <c r="G582" s="453">
        <v>8452</v>
      </c>
      <c r="H582" s="453">
        <v>74099</v>
      </c>
      <c r="I582" s="453">
        <v>59889</v>
      </c>
      <c r="J582" s="453">
        <v>2000</v>
      </c>
      <c r="K582" s="453" t="s">
        <v>1176</v>
      </c>
      <c r="L582" s="453">
        <v>61889</v>
      </c>
      <c r="M582" s="454">
        <v>12209</v>
      </c>
    </row>
    <row r="583" spans="1:13">
      <c r="A583" s="248" t="s">
        <v>4368</v>
      </c>
      <c r="B583" s="249" t="s">
        <v>231</v>
      </c>
      <c r="C583" s="249" t="s">
        <v>4256</v>
      </c>
      <c r="D583" s="249" t="s">
        <v>4369</v>
      </c>
      <c r="E583" s="453">
        <v>5069</v>
      </c>
      <c r="F583" s="453">
        <v>61508</v>
      </c>
      <c r="G583" s="453">
        <v>147695</v>
      </c>
      <c r="H583" s="453">
        <v>214272</v>
      </c>
      <c r="I583" s="453">
        <v>150134</v>
      </c>
      <c r="J583" s="453">
        <v>50224</v>
      </c>
      <c r="K583" s="453" t="s">
        <v>1176</v>
      </c>
      <c r="L583" s="453">
        <v>200358</v>
      </c>
      <c r="M583" s="454">
        <v>13913</v>
      </c>
    </row>
    <row r="584" spans="1:13">
      <c r="A584" s="248" t="s">
        <v>2249</v>
      </c>
      <c r="B584" s="249" t="s">
        <v>919</v>
      </c>
      <c r="C584" s="249" t="s">
        <v>2199</v>
      </c>
      <c r="D584" s="249" t="s">
        <v>2250</v>
      </c>
      <c r="E584" s="453">
        <v>5061</v>
      </c>
      <c r="F584" s="453">
        <v>58572</v>
      </c>
      <c r="G584" s="453">
        <v>18757</v>
      </c>
      <c r="H584" s="453">
        <v>82391</v>
      </c>
      <c r="I584" s="453">
        <v>52217</v>
      </c>
      <c r="J584" s="453">
        <v>20057</v>
      </c>
      <c r="K584" s="453" t="s">
        <v>1176</v>
      </c>
      <c r="L584" s="453">
        <v>72274</v>
      </c>
      <c r="M584" s="454">
        <v>10116</v>
      </c>
    </row>
    <row r="585" spans="1:13">
      <c r="A585" s="248" t="s">
        <v>8665</v>
      </c>
      <c r="B585" s="249" t="s">
        <v>1082</v>
      </c>
      <c r="C585" s="249" t="s">
        <v>8617</v>
      </c>
      <c r="D585" s="249" t="s">
        <v>8666</v>
      </c>
      <c r="E585" s="453">
        <v>5054</v>
      </c>
      <c r="F585" s="453">
        <v>66742</v>
      </c>
      <c r="G585" s="453">
        <v>9247</v>
      </c>
      <c r="H585" s="453">
        <v>81043</v>
      </c>
      <c r="I585" s="453">
        <v>66827</v>
      </c>
      <c r="J585" s="453">
        <v>7734</v>
      </c>
      <c r="K585" s="453" t="s">
        <v>1176</v>
      </c>
      <c r="L585" s="453">
        <v>74562</v>
      </c>
      <c r="M585" s="454">
        <v>6481</v>
      </c>
    </row>
    <row r="586" spans="1:13">
      <c r="A586" s="248" t="s">
        <v>7207</v>
      </c>
      <c r="B586" s="249" t="s">
        <v>577</v>
      </c>
      <c r="C586" s="249" t="s">
        <v>7149</v>
      </c>
      <c r="D586" s="249" t="s">
        <v>7208</v>
      </c>
      <c r="E586" s="453">
        <v>5010</v>
      </c>
      <c r="F586" s="453">
        <v>62541</v>
      </c>
      <c r="G586" s="453">
        <v>25508</v>
      </c>
      <c r="H586" s="453">
        <v>93061</v>
      </c>
      <c r="I586" s="453">
        <v>60730</v>
      </c>
      <c r="J586" s="453">
        <v>17448</v>
      </c>
      <c r="K586" s="453" t="s">
        <v>1176</v>
      </c>
      <c r="L586" s="453">
        <v>78179</v>
      </c>
      <c r="M586" s="454">
        <v>14881</v>
      </c>
    </row>
    <row r="587" spans="1:13">
      <c r="A587" s="248" t="s">
        <v>4993</v>
      </c>
      <c r="B587" s="249" t="s">
        <v>1061</v>
      </c>
      <c r="C587" s="249" t="s">
        <v>4945</v>
      </c>
      <c r="D587" s="249" t="s">
        <v>4994</v>
      </c>
      <c r="E587" s="453">
        <v>5003</v>
      </c>
      <c r="F587" s="453">
        <v>62749</v>
      </c>
      <c r="G587" s="453">
        <v>38000</v>
      </c>
      <c r="H587" s="453">
        <v>105753</v>
      </c>
      <c r="I587" s="453">
        <v>91125</v>
      </c>
      <c r="J587" s="453">
        <v>9904</v>
      </c>
      <c r="K587" s="453" t="s">
        <v>1176</v>
      </c>
      <c r="L587" s="453">
        <v>101029</v>
      </c>
      <c r="M587" s="454">
        <v>4723</v>
      </c>
    </row>
    <row r="588" spans="1:13">
      <c r="A588" s="248" t="s">
        <v>3189</v>
      </c>
      <c r="B588" s="249" t="s">
        <v>231</v>
      </c>
      <c r="C588" s="249" t="s">
        <v>3066</v>
      </c>
      <c r="D588" s="249" t="s">
        <v>3190</v>
      </c>
      <c r="E588" s="453">
        <v>5000</v>
      </c>
      <c r="F588" s="453">
        <v>60939</v>
      </c>
      <c r="G588" s="453">
        <v>40560</v>
      </c>
      <c r="H588" s="453">
        <v>106500</v>
      </c>
      <c r="I588" s="453">
        <v>91413</v>
      </c>
      <c r="J588" s="453">
        <v>14483</v>
      </c>
      <c r="K588" s="453" t="s">
        <v>1176</v>
      </c>
      <c r="L588" s="453">
        <v>105897</v>
      </c>
      <c r="M588" s="454">
        <v>603</v>
      </c>
    </row>
    <row r="589" spans="1:13">
      <c r="A589" s="248" t="s">
        <v>2448</v>
      </c>
      <c r="B589" s="249" t="s">
        <v>919</v>
      </c>
      <c r="C589" s="249" t="s">
        <v>2390</v>
      </c>
      <c r="D589" s="249" t="s">
        <v>2449</v>
      </c>
      <c r="E589" s="453">
        <v>4947</v>
      </c>
      <c r="F589" s="453">
        <v>34906</v>
      </c>
      <c r="G589" s="453">
        <v>3580</v>
      </c>
      <c r="H589" s="453">
        <v>43434</v>
      </c>
      <c r="I589" s="453">
        <v>32444</v>
      </c>
      <c r="J589" s="453">
        <v>5157</v>
      </c>
      <c r="K589" s="453" t="s">
        <v>1176</v>
      </c>
      <c r="L589" s="453">
        <v>37602</v>
      </c>
      <c r="M589" s="454">
        <v>5831</v>
      </c>
    </row>
    <row r="590" spans="1:13">
      <c r="A590" s="248" t="s">
        <v>3218</v>
      </c>
      <c r="B590" s="249" t="s">
        <v>231</v>
      </c>
      <c r="C590" s="249" t="s">
        <v>3066</v>
      </c>
      <c r="D590" s="249" t="s">
        <v>3219</v>
      </c>
      <c r="E590" s="453">
        <v>4843</v>
      </c>
      <c r="F590" s="453">
        <v>69989</v>
      </c>
      <c r="G590" s="453">
        <v>47124</v>
      </c>
      <c r="H590" s="453">
        <v>121958</v>
      </c>
      <c r="I590" s="453">
        <v>105159</v>
      </c>
      <c r="J590" s="453">
        <v>2186</v>
      </c>
      <c r="K590" s="453" t="s">
        <v>1176</v>
      </c>
      <c r="L590" s="453">
        <v>107345</v>
      </c>
      <c r="M590" s="454">
        <v>14612</v>
      </c>
    </row>
    <row r="591" spans="1:13">
      <c r="A591" s="248" t="s">
        <v>8532</v>
      </c>
      <c r="B591" s="249" t="s">
        <v>1082</v>
      </c>
      <c r="C591" s="249" t="s">
        <v>8522</v>
      </c>
      <c r="D591" s="249" t="s">
        <v>8533</v>
      </c>
      <c r="E591" s="453">
        <v>4843</v>
      </c>
      <c r="F591" s="453">
        <v>90171</v>
      </c>
      <c r="G591" s="453">
        <v>33692</v>
      </c>
      <c r="H591" s="453">
        <v>128706</v>
      </c>
      <c r="I591" s="453">
        <v>50919</v>
      </c>
      <c r="J591" s="453">
        <v>32820</v>
      </c>
      <c r="K591" s="453" t="s">
        <v>1176</v>
      </c>
      <c r="L591" s="453">
        <v>83740</v>
      </c>
      <c r="M591" s="454">
        <v>44966</v>
      </c>
    </row>
    <row r="592" spans="1:13">
      <c r="A592" s="248" t="s">
        <v>8125</v>
      </c>
      <c r="B592" s="249" t="s">
        <v>688</v>
      </c>
      <c r="C592" s="249" t="s">
        <v>8041</v>
      </c>
      <c r="D592" s="249" t="s">
        <v>8126</v>
      </c>
      <c r="E592" s="453">
        <v>4802</v>
      </c>
      <c r="F592" s="453">
        <v>63828</v>
      </c>
      <c r="G592" s="453">
        <v>94638</v>
      </c>
      <c r="H592" s="453">
        <v>163269</v>
      </c>
      <c r="I592" s="453">
        <v>88828</v>
      </c>
      <c r="J592" s="453">
        <v>44290</v>
      </c>
      <c r="K592" s="453" t="s">
        <v>1176</v>
      </c>
      <c r="L592" s="453">
        <v>133119</v>
      </c>
      <c r="M592" s="454">
        <v>30149</v>
      </c>
    </row>
    <row r="593" spans="1:13">
      <c r="A593" s="248" t="s">
        <v>8050</v>
      </c>
      <c r="B593" s="249" t="s">
        <v>688</v>
      </c>
      <c r="C593" s="249" t="s">
        <v>8041</v>
      </c>
      <c r="D593" s="249" t="s">
        <v>8051</v>
      </c>
      <c r="E593" s="453">
        <v>4775</v>
      </c>
      <c r="F593" s="453">
        <v>76604</v>
      </c>
      <c r="G593" s="453">
        <v>26500</v>
      </c>
      <c r="H593" s="453">
        <v>107879</v>
      </c>
      <c r="I593" s="453">
        <v>81235</v>
      </c>
      <c r="J593" s="453">
        <v>15329</v>
      </c>
      <c r="K593" s="453" t="s">
        <v>1176</v>
      </c>
      <c r="L593" s="453">
        <v>96565</v>
      </c>
      <c r="M593" s="454">
        <v>11313</v>
      </c>
    </row>
    <row r="594" spans="1:13">
      <c r="A594" s="248" t="s">
        <v>7072</v>
      </c>
      <c r="B594" s="249" t="s">
        <v>577</v>
      </c>
      <c r="C594" s="249" t="s">
        <v>7053</v>
      </c>
      <c r="D594" s="249" t="s">
        <v>7073</v>
      </c>
      <c r="E594" s="453">
        <v>4771</v>
      </c>
      <c r="F594" s="453">
        <v>54052</v>
      </c>
      <c r="G594" s="453">
        <v>36209</v>
      </c>
      <c r="H594" s="453">
        <v>95032</v>
      </c>
      <c r="I594" s="453">
        <v>54468</v>
      </c>
      <c r="J594" s="453">
        <v>11109</v>
      </c>
      <c r="K594" s="453" t="s">
        <v>1176</v>
      </c>
      <c r="L594" s="453">
        <v>65578</v>
      </c>
      <c r="M594" s="454">
        <v>29454</v>
      </c>
    </row>
    <row r="595" spans="1:13">
      <c r="A595" s="248" t="s">
        <v>5959</v>
      </c>
      <c r="B595" s="249" t="s">
        <v>490</v>
      </c>
      <c r="C595" s="249" t="s">
        <v>5949</v>
      </c>
      <c r="D595" s="249" t="s">
        <v>5960</v>
      </c>
      <c r="E595" s="453">
        <v>4768</v>
      </c>
      <c r="F595" s="453">
        <v>36167</v>
      </c>
      <c r="G595" s="453">
        <v>69358</v>
      </c>
      <c r="H595" s="453">
        <v>110294</v>
      </c>
      <c r="I595" s="453">
        <v>29941</v>
      </c>
      <c r="J595" s="453">
        <v>34845</v>
      </c>
      <c r="K595" s="453" t="s">
        <v>1176</v>
      </c>
      <c r="L595" s="453">
        <v>64786</v>
      </c>
      <c r="M595" s="454">
        <v>45508</v>
      </c>
    </row>
    <row r="596" spans="1:13">
      <c r="A596" s="248" t="s">
        <v>7614</v>
      </c>
      <c r="B596" s="249" t="s">
        <v>688</v>
      </c>
      <c r="C596" s="249" t="s">
        <v>7557</v>
      </c>
      <c r="D596" s="249" t="s">
        <v>7615</v>
      </c>
      <c r="E596" s="453">
        <v>4758</v>
      </c>
      <c r="F596" s="453">
        <v>71883</v>
      </c>
      <c r="G596" s="453">
        <v>60406</v>
      </c>
      <c r="H596" s="453">
        <v>137048</v>
      </c>
      <c r="I596" s="453">
        <v>57358</v>
      </c>
      <c r="J596" s="453">
        <v>37361</v>
      </c>
      <c r="K596" s="453" t="s">
        <v>1176</v>
      </c>
      <c r="L596" s="453">
        <v>94720</v>
      </c>
      <c r="M596" s="454">
        <v>42328</v>
      </c>
    </row>
    <row r="597" spans="1:13">
      <c r="A597" s="248" t="s">
        <v>8302</v>
      </c>
      <c r="B597" s="249" t="s">
        <v>1082</v>
      </c>
      <c r="C597" s="249" t="s">
        <v>8236</v>
      </c>
      <c r="D597" s="249" t="s">
        <v>8303</v>
      </c>
      <c r="E597" s="453">
        <v>4739</v>
      </c>
      <c r="F597" s="453">
        <v>53207</v>
      </c>
      <c r="G597" s="453">
        <v>23546</v>
      </c>
      <c r="H597" s="453">
        <v>81493</v>
      </c>
      <c r="I597" s="453">
        <v>54698</v>
      </c>
      <c r="J597" s="453">
        <v>17917</v>
      </c>
      <c r="K597" s="453" t="s">
        <v>1176</v>
      </c>
      <c r="L597" s="453">
        <v>72616</v>
      </c>
      <c r="M597" s="454">
        <v>8877</v>
      </c>
    </row>
    <row r="598" spans="1:13">
      <c r="A598" s="248" t="s">
        <v>2219</v>
      </c>
      <c r="B598" s="249" t="s">
        <v>919</v>
      </c>
      <c r="C598" s="249" t="s">
        <v>2199</v>
      </c>
      <c r="D598" s="249" t="s">
        <v>2220</v>
      </c>
      <c r="E598" s="453">
        <v>4715</v>
      </c>
      <c r="F598" s="453">
        <v>63172</v>
      </c>
      <c r="G598" s="453">
        <v>109822</v>
      </c>
      <c r="H598" s="453">
        <v>177710</v>
      </c>
      <c r="I598" s="453">
        <v>104707</v>
      </c>
      <c r="J598" s="453">
        <v>12764</v>
      </c>
      <c r="K598" s="453" t="s">
        <v>1176</v>
      </c>
      <c r="L598" s="453">
        <v>117472</v>
      </c>
      <c r="M598" s="454">
        <v>60237</v>
      </c>
    </row>
    <row r="599" spans="1:13">
      <c r="A599" s="248" t="s">
        <v>8135</v>
      </c>
      <c r="B599" s="249" t="s">
        <v>688</v>
      </c>
      <c r="C599" s="249" t="s">
        <v>8041</v>
      </c>
      <c r="D599" s="249" t="s">
        <v>8136</v>
      </c>
      <c r="E599" s="453">
        <v>4711</v>
      </c>
      <c r="F599" s="453">
        <v>66485</v>
      </c>
      <c r="G599" s="453">
        <v>25225</v>
      </c>
      <c r="H599" s="453">
        <v>96423</v>
      </c>
      <c r="I599" s="453">
        <v>72919</v>
      </c>
      <c r="J599" s="453">
        <v>17874</v>
      </c>
      <c r="K599" s="453" t="s">
        <v>1176</v>
      </c>
      <c r="L599" s="453">
        <v>90793</v>
      </c>
      <c r="M599" s="454">
        <v>5629</v>
      </c>
    </row>
    <row r="600" spans="1:13">
      <c r="A600" s="248" t="s">
        <v>8734</v>
      </c>
      <c r="B600" s="249" t="s">
        <v>1082</v>
      </c>
      <c r="C600" s="249" t="s">
        <v>8704</v>
      </c>
      <c r="D600" s="249" t="s">
        <v>8735</v>
      </c>
      <c r="E600" s="453">
        <v>4698</v>
      </c>
      <c r="F600" s="453">
        <v>75849</v>
      </c>
      <c r="G600" s="453">
        <v>23320</v>
      </c>
      <c r="H600" s="453">
        <v>103869</v>
      </c>
      <c r="I600" s="453">
        <v>69511</v>
      </c>
      <c r="J600" s="453">
        <v>19667</v>
      </c>
      <c r="K600" s="453" t="s">
        <v>1176</v>
      </c>
      <c r="L600" s="453">
        <v>89179</v>
      </c>
      <c r="M600" s="454">
        <v>14689</v>
      </c>
    </row>
    <row r="601" spans="1:13">
      <c r="A601" s="248" t="s">
        <v>7536</v>
      </c>
      <c r="B601" s="249" t="s">
        <v>688</v>
      </c>
      <c r="C601" s="249" t="s">
        <v>7496</v>
      </c>
      <c r="D601" s="249" t="s">
        <v>7537</v>
      </c>
      <c r="E601" s="453">
        <v>4689</v>
      </c>
      <c r="F601" s="453">
        <v>70280</v>
      </c>
      <c r="G601" s="453">
        <v>19387</v>
      </c>
      <c r="H601" s="453">
        <v>94357</v>
      </c>
      <c r="I601" s="453">
        <v>35348</v>
      </c>
      <c r="J601" s="453">
        <v>48864</v>
      </c>
      <c r="K601" s="453" t="s">
        <v>1176</v>
      </c>
      <c r="L601" s="453">
        <v>84213</v>
      </c>
      <c r="M601" s="454">
        <v>10143</v>
      </c>
    </row>
    <row r="602" spans="1:13">
      <c r="A602" s="248" t="s">
        <v>4419</v>
      </c>
      <c r="B602" s="249" t="s">
        <v>1061</v>
      </c>
      <c r="C602" s="249" t="s">
        <v>4388</v>
      </c>
      <c r="D602" s="249" t="s">
        <v>4420</v>
      </c>
      <c r="E602" s="453">
        <v>4673</v>
      </c>
      <c r="F602" s="453">
        <v>113294</v>
      </c>
      <c r="G602" s="453">
        <v>53600</v>
      </c>
      <c r="H602" s="453">
        <v>171567</v>
      </c>
      <c r="I602" s="453">
        <v>90847</v>
      </c>
      <c r="J602" s="453">
        <v>21323</v>
      </c>
      <c r="K602" s="453" t="s">
        <v>1176</v>
      </c>
      <c r="L602" s="453">
        <v>112171</v>
      </c>
      <c r="M602" s="454">
        <v>59396</v>
      </c>
    </row>
    <row r="603" spans="1:13">
      <c r="A603" s="248" t="s">
        <v>2428</v>
      </c>
      <c r="B603" s="249" t="s">
        <v>919</v>
      </c>
      <c r="C603" s="249" t="s">
        <v>2390</v>
      </c>
      <c r="D603" s="249" t="s">
        <v>2429</v>
      </c>
      <c r="E603" s="453">
        <v>4662</v>
      </c>
      <c r="F603" s="453">
        <v>47112</v>
      </c>
      <c r="G603" s="453">
        <v>55049</v>
      </c>
      <c r="H603" s="453">
        <v>106823</v>
      </c>
      <c r="I603" s="453">
        <v>50314</v>
      </c>
      <c r="J603" s="453">
        <v>54595</v>
      </c>
      <c r="K603" s="453" t="s">
        <v>1176</v>
      </c>
      <c r="L603" s="453">
        <v>104910</v>
      </c>
      <c r="M603" s="454">
        <v>1913</v>
      </c>
    </row>
    <row r="604" spans="1:13">
      <c r="A604" s="248" t="s">
        <v>8474</v>
      </c>
      <c r="B604" s="249" t="s">
        <v>1082</v>
      </c>
      <c r="C604" s="249" t="s">
        <v>8435</v>
      </c>
      <c r="D604" s="249" t="s">
        <v>8475</v>
      </c>
      <c r="E604" s="453">
        <v>4649</v>
      </c>
      <c r="F604" s="453">
        <v>85324</v>
      </c>
      <c r="G604" s="453">
        <v>21540</v>
      </c>
      <c r="H604" s="453">
        <v>111514</v>
      </c>
      <c r="I604" s="453">
        <v>80851</v>
      </c>
      <c r="J604" s="453">
        <v>12371</v>
      </c>
      <c r="K604" s="453" t="s">
        <v>1176</v>
      </c>
      <c r="L604" s="453">
        <v>93222</v>
      </c>
      <c r="M604" s="454">
        <v>18291</v>
      </c>
    </row>
    <row r="605" spans="1:13">
      <c r="A605" s="248" t="s">
        <v>3314</v>
      </c>
      <c r="B605" s="249" t="s">
        <v>231</v>
      </c>
      <c r="C605" s="249" t="s">
        <v>3238</v>
      </c>
      <c r="D605" s="249" t="s">
        <v>3315</v>
      </c>
      <c r="E605" s="453">
        <v>4636</v>
      </c>
      <c r="F605" s="453">
        <v>59359</v>
      </c>
      <c r="G605" s="453">
        <v>121010</v>
      </c>
      <c r="H605" s="453">
        <v>185006</v>
      </c>
      <c r="I605" s="453">
        <v>119255</v>
      </c>
      <c r="J605" s="453">
        <v>62217</v>
      </c>
      <c r="K605" s="453" t="s">
        <v>1176</v>
      </c>
      <c r="L605" s="453">
        <v>181473</v>
      </c>
      <c r="M605" s="454">
        <v>3533</v>
      </c>
    </row>
    <row r="606" spans="1:13">
      <c r="A606" s="248" t="s">
        <v>6193</v>
      </c>
      <c r="B606" s="249" t="s">
        <v>490</v>
      </c>
      <c r="C606" s="249" t="s">
        <v>6173</v>
      </c>
      <c r="D606" s="249" t="s">
        <v>6194</v>
      </c>
      <c r="E606" s="453">
        <v>4632</v>
      </c>
      <c r="F606" s="453">
        <v>81243</v>
      </c>
      <c r="G606" s="453">
        <v>59548</v>
      </c>
      <c r="H606" s="453">
        <v>145425</v>
      </c>
      <c r="I606" s="453">
        <v>70944</v>
      </c>
      <c r="J606" s="453">
        <v>39172</v>
      </c>
      <c r="K606" s="453" t="s">
        <v>1176</v>
      </c>
      <c r="L606" s="453">
        <v>110117</v>
      </c>
      <c r="M606" s="454">
        <v>35308</v>
      </c>
    </row>
    <row r="607" spans="1:13">
      <c r="A607" s="248" t="s">
        <v>4894</v>
      </c>
      <c r="B607" s="249" t="s">
        <v>1061</v>
      </c>
      <c r="C607" s="249" t="s">
        <v>4895</v>
      </c>
      <c r="D607" s="249" t="s">
        <v>4896</v>
      </c>
      <c r="E607" s="453">
        <v>4617</v>
      </c>
      <c r="F607" s="453">
        <v>57372</v>
      </c>
      <c r="G607" s="453">
        <v>38699</v>
      </c>
      <c r="H607" s="453">
        <v>100689</v>
      </c>
      <c r="I607" s="453">
        <v>50113</v>
      </c>
      <c r="J607" s="453">
        <v>27751</v>
      </c>
      <c r="K607" s="453" t="s">
        <v>1176</v>
      </c>
      <c r="L607" s="453">
        <v>77864</v>
      </c>
      <c r="M607" s="454">
        <v>22825</v>
      </c>
    </row>
    <row r="608" spans="1:13">
      <c r="A608" s="248" t="s">
        <v>7585</v>
      </c>
      <c r="B608" s="249" t="s">
        <v>688</v>
      </c>
      <c r="C608" s="249" t="s">
        <v>7557</v>
      </c>
      <c r="D608" s="249" t="s">
        <v>7586</v>
      </c>
      <c r="E608" s="453">
        <v>4601</v>
      </c>
      <c r="F608" s="453">
        <v>64338</v>
      </c>
      <c r="G608" s="453">
        <v>32532</v>
      </c>
      <c r="H608" s="453">
        <v>101472</v>
      </c>
      <c r="I608" s="453">
        <v>69148</v>
      </c>
      <c r="J608" s="453">
        <v>14690</v>
      </c>
      <c r="K608" s="453" t="s">
        <v>1176</v>
      </c>
      <c r="L608" s="453">
        <v>83838</v>
      </c>
      <c r="M608" s="454">
        <v>17633</v>
      </c>
    </row>
    <row r="609" spans="1:13">
      <c r="A609" s="248" t="s">
        <v>1111</v>
      </c>
      <c r="B609" s="249" t="s">
        <v>919</v>
      </c>
      <c r="C609" s="249" t="s">
        <v>1815</v>
      </c>
      <c r="D609" s="249" t="s">
        <v>1841</v>
      </c>
      <c r="E609" s="453">
        <v>4565</v>
      </c>
      <c r="F609" s="453">
        <v>77658</v>
      </c>
      <c r="G609" s="453">
        <v>17636</v>
      </c>
      <c r="H609" s="453">
        <v>99860</v>
      </c>
      <c r="I609" s="453">
        <v>85261</v>
      </c>
      <c r="J609" s="453">
        <v>8940</v>
      </c>
      <c r="K609" s="453" t="s">
        <v>1176</v>
      </c>
      <c r="L609" s="453">
        <v>94201</v>
      </c>
      <c r="M609" s="454">
        <v>5658</v>
      </c>
    </row>
    <row r="610" spans="1:13">
      <c r="A610" s="248" t="s">
        <v>6933</v>
      </c>
      <c r="B610" s="249" t="s">
        <v>577</v>
      </c>
      <c r="C610" s="249" t="s">
        <v>6904</v>
      </c>
      <c r="D610" s="249" t="s">
        <v>6934</v>
      </c>
      <c r="E610" s="453">
        <v>4554</v>
      </c>
      <c r="F610" s="453">
        <v>95745</v>
      </c>
      <c r="G610" s="453">
        <v>10955</v>
      </c>
      <c r="H610" s="453">
        <v>111254</v>
      </c>
      <c r="I610" s="453">
        <v>83301</v>
      </c>
      <c r="J610" s="453">
        <v>12271</v>
      </c>
      <c r="K610" s="453" t="s">
        <v>1176</v>
      </c>
      <c r="L610" s="453">
        <v>95572</v>
      </c>
      <c r="M610" s="454">
        <v>15682</v>
      </c>
    </row>
    <row r="611" spans="1:13">
      <c r="A611" s="248" t="s">
        <v>5718</v>
      </c>
      <c r="B611" s="249" t="s">
        <v>490</v>
      </c>
      <c r="C611" s="249" t="s">
        <v>5679</v>
      </c>
      <c r="D611" s="249" t="s">
        <v>5719</v>
      </c>
      <c r="E611" s="453">
        <v>4545</v>
      </c>
      <c r="F611" s="453">
        <v>51241</v>
      </c>
      <c r="G611" s="453">
        <v>19681</v>
      </c>
      <c r="H611" s="453">
        <v>75467</v>
      </c>
      <c r="I611" s="453">
        <v>47852</v>
      </c>
      <c r="J611" s="453">
        <v>11531</v>
      </c>
      <c r="K611" s="453" t="s">
        <v>1176</v>
      </c>
      <c r="L611" s="453">
        <v>59383</v>
      </c>
      <c r="M611" s="454">
        <v>16083</v>
      </c>
    </row>
    <row r="612" spans="1:13">
      <c r="A612" s="248" t="s">
        <v>3924</v>
      </c>
      <c r="B612" s="249" t="s">
        <v>231</v>
      </c>
      <c r="C612" s="249" t="s">
        <v>3925</v>
      </c>
      <c r="D612" s="249" t="s">
        <v>3926</v>
      </c>
      <c r="E612" s="453">
        <v>4527</v>
      </c>
      <c r="F612" s="453">
        <v>88386</v>
      </c>
      <c r="G612" s="453">
        <v>13985</v>
      </c>
      <c r="H612" s="453">
        <v>106899</v>
      </c>
      <c r="I612" s="453">
        <v>87137</v>
      </c>
      <c r="J612" s="453">
        <v>11684</v>
      </c>
      <c r="K612" s="453" t="s">
        <v>1176</v>
      </c>
      <c r="L612" s="453">
        <v>98822</v>
      </c>
      <c r="M612" s="454">
        <v>8076</v>
      </c>
    </row>
    <row r="613" spans="1:13">
      <c r="A613" s="248" t="s">
        <v>6788</v>
      </c>
      <c r="B613" s="249" t="s">
        <v>577</v>
      </c>
      <c r="C613" s="249" t="s">
        <v>6748</v>
      </c>
      <c r="D613" s="249" t="s">
        <v>6789</v>
      </c>
      <c r="E613" s="453">
        <v>4491</v>
      </c>
      <c r="F613" s="453">
        <v>72920</v>
      </c>
      <c r="G613" s="453">
        <v>50048</v>
      </c>
      <c r="H613" s="453">
        <v>127459</v>
      </c>
      <c r="I613" s="453">
        <v>102226</v>
      </c>
      <c r="J613" s="453">
        <v>9091</v>
      </c>
      <c r="K613" s="453" t="s">
        <v>1176</v>
      </c>
      <c r="L613" s="453">
        <v>111318</v>
      </c>
      <c r="M613" s="454">
        <v>16141</v>
      </c>
    </row>
    <row r="614" spans="1:13">
      <c r="A614" s="248" t="s">
        <v>8782</v>
      </c>
      <c r="B614" s="249" t="s">
        <v>1082</v>
      </c>
      <c r="C614" s="249" t="s">
        <v>8704</v>
      </c>
      <c r="D614" s="249" t="s">
        <v>8783</v>
      </c>
      <c r="E614" s="453">
        <v>4484</v>
      </c>
      <c r="F614" s="453">
        <v>79719</v>
      </c>
      <c r="G614" s="453">
        <v>76809</v>
      </c>
      <c r="H614" s="453">
        <v>161013</v>
      </c>
      <c r="I614" s="453">
        <v>117289</v>
      </c>
      <c r="J614" s="453">
        <v>33487</v>
      </c>
      <c r="K614" s="453" t="s">
        <v>1176</v>
      </c>
      <c r="L614" s="453">
        <v>150776</v>
      </c>
      <c r="M614" s="454">
        <v>10237</v>
      </c>
    </row>
    <row r="615" spans="1:13">
      <c r="A615" s="248" t="s">
        <v>8939</v>
      </c>
      <c r="B615" s="249" t="s">
        <v>1082</v>
      </c>
      <c r="C615" s="249" t="s">
        <v>8871</v>
      </c>
      <c r="D615" s="249" t="s">
        <v>8940</v>
      </c>
      <c r="E615" s="453">
        <v>4482</v>
      </c>
      <c r="F615" s="453">
        <v>60271</v>
      </c>
      <c r="G615" s="453">
        <v>33565</v>
      </c>
      <c r="H615" s="453">
        <v>98319</v>
      </c>
      <c r="I615" s="453">
        <v>66392</v>
      </c>
      <c r="J615" s="453">
        <v>11231</v>
      </c>
      <c r="K615" s="453" t="s">
        <v>1176</v>
      </c>
      <c r="L615" s="453">
        <v>77623</v>
      </c>
      <c r="M615" s="454">
        <v>20696</v>
      </c>
    </row>
    <row r="616" spans="1:13">
      <c r="A616" s="248" t="s">
        <v>2259</v>
      </c>
      <c r="B616" s="249" t="s">
        <v>919</v>
      </c>
      <c r="C616" s="249" t="s">
        <v>2199</v>
      </c>
      <c r="D616" s="249" t="s">
        <v>2260</v>
      </c>
      <c r="E616" s="453">
        <v>4480</v>
      </c>
      <c r="F616" s="453">
        <v>69926</v>
      </c>
      <c r="G616" s="453">
        <v>144471</v>
      </c>
      <c r="H616" s="453">
        <v>218878</v>
      </c>
      <c r="I616" s="453">
        <v>139845</v>
      </c>
      <c r="J616" s="453">
        <v>23832</v>
      </c>
      <c r="K616" s="453" t="s">
        <v>1176</v>
      </c>
      <c r="L616" s="453">
        <v>163677</v>
      </c>
      <c r="M616" s="454">
        <v>55200</v>
      </c>
    </row>
    <row r="617" spans="1:13">
      <c r="A617" s="248" t="s">
        <v>7760</v>
      </c>
      <c r="B617" s="249" t="s">
        <v>688</v>
      </c>
      <c r="C617" s="249" t="s">
        <v>7732</v>
      </c>
      <c r="D617" s="249" t="s">
        <v>7761</v>
      </c>
      <c r="E617" s="453">
        <v>4476</v>
      </c>
      <c r="F617" s="453">
        <v>71147</v>
      </c>
      <c r="G617" s="453">
        <v>89742</v>
      </c>
      <c r="H617" s="453">
        <v>165366</v>
      </c>
      <c r="I617" s="453">
        <v>87755</v>
      </c>
      <c r="J617" s="453">
        <v>25734</v>
      </c>
      <c r="K617" s="453" t="s">
        <v>1176</v>
      </c>
      <c r="L617" s="453">
        <v>113489</v>
      </c>
      <c r="M617" s="454">
        <v>51877</v>
      </c>
    </row>
    <row r="618" spans="1:13">
      <c r="A618" s="248" t="s">
        <v>1657</v>
      </c>
      <c r="B618" s="249" t="s">
        <v>231</v>
      </c>
      <c r="C618" s="249" t="s">
        <v>3581</v>
      </c>
      <c r="D618" s="249" t="s">
        <v>3669</v>
      </c>
      <c r="E618" s="453">
        <v>4468</v>
      </c>
      <c r="F618" s="453">
        <v>69293</v>
      </c>
      <c r="G618" s="453">
        <v>56591</v>
      </c>
      <c r="H618" s="453">
        <v>130353</v>
      </c>
      <c r="I618" s="453">
        <v>73196</v>
      </c>
      <c r="J618" s="453">
        <v>44213</v>
      </c>
      <c r="K618" s="453" t="s">
        <v>1176</v>
      </c>
      <c r="L618" s="453">
        <v>117410</v>
      </c>
      <c r="M618" s="454">
        <v>12942</v>
      </c>
    </row>
    <row r="619" spans="1:13">
      <c r="A619" s="248" t="s">
        <v>1282</v>
      </c>
      <c r="B619" s="249" t="s">
        <v>919</v>
      </c>
      <c r="C619" s="249" t="s">
        <v>1974</v>
      </c>
      <c r="D619" s="249" t="s">
        <v>2002</v>
      </c>
      <c r="E619" s="453">
        <v>4457</v>
      </c>
      <c r="F619" s="453">
        <v>67407</v>
      </c>
      <c r="G619" s="453">
        <v>57093</v>
      </c>
      <c r="H619" s="453">
        <v>128958</v>
      </c>
      <c r="I619" s="453">
        <v>38436</v>
      </c>
      <c r="J619" s="453">
        <v>75043</v>
      </c>
      <c r="K619" s="453" t="s">
        <v>1176</v>
      </c>
      <c r="L619" s="453">
        <v>113480</v>
      </c>
      <c r="M619" s="454">
        <v>15477</v>
      </c>
    </row>
    <row r="620" spans="1:13">
      <c r="A620" s="248" t="s">
        <v>7634</v>
      </c>
      <c r="B620" s="249" t="s">
        <v>688</v>
      </c>
      <c r="C620" s="249" t="s">
        <v>7557</v>
      </c>
      <c r="D620" s="249" t="s">
        <v>7635</v>
      </c>
      <c r="E620" s="453">
        <v>4398</v>
      </c>
      <c r="F620" s="453">
        <v>60515</v>
      </c>
      <c r="G620" s="453">
        <v>53225</v>
      </c>
      <c r="H620" s="453">
        <v>118139</v>
      </c>
      <c r="I620" s="453">
        <v>55087</v>
      </c>
      <c r="J620" s="453">
        <v>44597</v>
      </c>
      <c r="K620" s="453" t="s">
        <v>1176</v>
      </c>
      <c r="L620" s="453">
        <v>99685</v>
      </c>
      <c r="M620" s="454">
        <v>18453</v>
      </c>
    </row>
    <row r="621" spans="1:13">
      <c r="A621" s="248" t="s">
        <v>7120</v>
      </c>
      <c r="B621" s="249" t="s">
        <v>577</v>
      </c>
      <c r="C621" s="249" t="s">
        <v>7053</v>
      </c>
      <c r="D621" s="249" t="s">
        <v>7121</v>
      </c>
      <c r="E621" s="453">
        <v>4390</v>
      </c>
      <c r="F621" s="453">
        <v>73032</v>
      </c>
      <c r="G621" s="453">
        <v>3993</v>
      </c>
      <c r="H621" s="453">
        <v>81416</v>
      </c>
      <c r="I621" s="453">
        <v>53251</v>
      </c>
      <c r="J621" s="453">
        <v>17903</v>
      </c>
      <c r="K621" s="453" t="s">
        <v>1176</v>
      </c>
      <c r="L621" s="453">
        <v>71155</v>
      </c>
      <c r="M621" s="454">
        <v>10261</v>
      </c>
    </row>
    <row r="622" spans="1:13">
      <c r="A622" s="248" t="s">
        <v>2609</v>
      </c>
      <c r="B622" s="249" t="s">
        <v>919</v>
      </c>
      <c r="C622" s="249" t="s">
        <v>2549</v>
      </c>
      <c r="D622" s="249" t="s">
        <v>2610</v>
      </c>
      <c r="E622" s="453">
        <v>4367</v>
      </c>
      <c r="F622" s="453">
        <v>78897</v>
      </c>
      <c r="G622" s="453">
        <v>58625</v>
      </c>
      <c r="H622" s="453">
        <v>141889</v>
      </c>
      <c r="I622" s="453">
        <v>82587</v>
      </c>
      <c r="J622" s="453">
        <v>34429</v>
      </c>
      <c r="K622" s="453" t="s">
        <v>1176</v>
      </c>
      <c r="L622" s="453">
        <v>117017</v>
      </c>
      <c r="M622" s="454">
        <v>24872</v>
      </c>
    </row>
    <row r="623" spans="1:13">
      <c r="A623" s="248" t="s">
        <v>8655</v>
      </c>
      <c r="B623" s="249" t="s">
        <v>1082</v>
      </c>
      <c r="C623" s="249" t="s">
        <v>8617</v>
      </c>
      <c r="D623" s="249" t="s">
        <v>8656</v>
      </c>
      <c r="E623" s="453">
        <v>4331</v>
      </c>
      <c r="F623" s="453">
        <v>67533</v>
      </c>
      <c r="G623" s="453">
        <v>1590</v>
      </c>
      <c r="H623" s="453">
        <v>73455</v>
      </c>
      <c r="I623" s="453">
        <v>65445</v>
      </c>
      <c r="J623" s="453">
        <v>6114</v>
      </c>
      <c r="K623" s="453" t="s">
        <v>1176</v>
      </c>
      <c r="L623" s="453">
        <v>71559</v>
      </c>
      <c r="M623" s="454">
        <v>1895</v>
      </c>
    </row>
    <row r="624" spans="1:13">
      <c r="A624" s="248" t="s">
        <v>8292</v>
      </c>
      <c r="B624" s="249" t="s">
        <v>1082</v>
      </c>
      <c r="C624" s="249" t="s">
        <v>8236</v>
      </c>
      <c r="D624" s="249" t="s">
        <v>8293</v>
      </c>
      <c r="E624" s="453">
        <v>4301</v>
      </c>
      <c r="F624" s="453">
        <v>49402</v>
      </c>
      <c r="G624" s="453">
        <v>13000</v>
      </c>
      <c r="H624" s="453">
        <v>66703</v>
      </c>
      <c r="I624" s="453">
        <v>56953</v>
      </c>
      <c r="J624" s="453">
        <v>6915</v>
      </c>
      <c r="K624" s="453" t="s">
        <v>1176</v>
      </c>
      <c r="L624" s="453">
        <v>63868</v>
      </c>
      <c r="M624" s="454">
        <v>2835</v>
      </c>
    </row>
    <row r="625" spans="1:13">
      <c r="A625" s="248" t="s">
        <v>6942</v>
      </c>
      <c r="B625" s="249" t="s">
        <v>577</v>
      </c>
      <c r="C625" s="249" t="s">
        <v>6904</v>
      </c>
      <c r="D625" s="249" t="s">
        <v>6943</v>
      </c>
      <c r="E625" s="453">
        <v>4275</v>
      </c>
      <c r="F625" s="453">
        <v>73490</v>
      </c>
      <c r="G625" s="453">
        <v>50356</v>
      </c>
      <c r="H625" s="453">
        <v>128122</v>
      </c>
      <c r="I625" s="453">
        <v>88577</v>
      </c>
      <c r="J625" s="453">
        <v>22792</v>
      </c>
      <c r="K625" s="453" t="s">
        <v>1176</v>
      </c>
      <c r="L625" s="453">
        <v>111369</v>
      </c>
      <c r="M625" s="454">
        <v>16752</v>
      </c>
    </row>
    <row r="626" spans="1:13">
      <c r="A626" s="248" t="s">
        <v>6213</v>
      </c>
      <c r="B626" s="249" t="s">
        <v>490</v>
      </c>
      <c r="C626" s="249" t="s">
        <v>6173</v>
      </c>
      <c r="D626" s="249" t="s">
        <v>6214</v>
      </c>
      <c r="E626" s="453">
        <v>4249</v>
      </c>
      <c r="F626" s="453">
        <v>74556</v>
      </c>
      <c r="G626" s="453">
        <v>61491</v>
      </c>
      <c r="H626" s="453">
        <v>140297</v>
      </c>
      <c r="I626" s="453">
        <v>66791</v>
      </c>
      <c r="J626" s="453">
        <v>30744</v>
      </c>
      <c r="K626" s="453" t="s">
        <v>1176</v>
      </c>
      <c r="L626" s="453">
        <v>97536</v>
      </c>
      <c r="M626" s="454">
        <v>42761</v>
      </c>
    </row>
    <row r="627" spans="1:13">
      <c r="A627" s="248" t="s">
        <v>3964</v>
      </c>
      <c r="B627" s="249" t="s">
        <v>231</v>
      </c>
      <c r="C627" s="249" t="s">
        <v>3925</v>
      </c>
      <c r="D627" s="249" t="s">
        <v>3965</v>
      </c>
      <c r="E627" s="453">
        <v>4177</v>
      </c>
      <c r="F627" s="453">
        <v>133727</v>
      </c>
      <c r="G627" s="453">
        <v>135032</v>
      </c>
      <c r="H627" s="453">
        <v>272937</v>
      </c>
      <c r="I627" s="453">
        <v>150945</v>
      </c>
      <c r="J627" s="453">
        <v>53156</v>
      </c>
      <c r="K627" s="453" t="s">
        <v>1176</v>
      </c>
      <c r="L627" s="453">
        <v>204102</v>
      </c>
      <c r="M627" s="454">
        <v>68835</v>
      </c>
    </row>
    <row r="628" spans="1:13">
      <c r="A628" s="248" t="s">
        <v>8821</v>
      </c>
      <c r="B628" s="249" t="s">
        <v>1082</v>
      </c>
      <c r="C628" s="249" t="s">
        <v>8801</v>
      </c>
      <c r="D628" s="249" t="s">
        <v>8822</v>
      </c>
      <c r="E628" s="453">
        <v>4164</v>
      </c>
      <c r="F628" s="453">
        <v>64291</v>
      </c>
      <c r="G628" s="453">
        <v>14697</v>
      </c>
      <c r="H628" s="453">
        <v>83153</v>
      </c>
      <c r="I628" s="453">
        <v>64947</v>
      </c>
      <c r="J628" s="453">
        <v>12554</v>
      </c>
      <c r="K628" s="453" t="s">
        <v>1176</v>
      </c>
      <c r="L628" s="453">
        <v>77502</v>
      </c>
      <c r="M628" s="454">
        <v>5651</v>
      </c>
    </row>
    <row r="629" spans="1:13">
      <c r="A629" s="248" t="s">
        <v>3847</v>
      </c>
      <c r="B629" s="249" t="s">
        <v>231</v>
      </c>
      <c r="C629" s="249" t="s">
        <v>3729</v>
      </c>
      <c r="D629" s="249" t="s">
        <v>3848</v>
      </c>
      <c r="E629" s="453">
        <v>4140</v>
      </c>
      <c r="F629" s="453">
        <v>66269</v>
      </c>
      <c r="G629" s="453">
        <v>115000</v>
      </c>
      <c r="H629" s="453">
        <v>185409</v>
      </c>
      <c r="I629" s="453">
        <v>70744</v>
      </c>
      <c r="J629" s="453">
        <v>92171</v>
      </c>
      <c r="K629" s="453" t="s">
        <v>1176</v>
      </c>
      <c r="L629" s="453">
        <v>162915</v>
      </c>
      <c r="M629" s="454">
        <v>22493</v>
      </c>
    </row>
    <row r="630" spans="1:13">
      <c r="A630" s="248" t="s">
        <v>5639</v>
      </c>
      <c r="B630" s="249" t="s">
        <v>490</v>
      </c>
      <c r="C630" s="249" t="s">
        <v>5573</v>
      </c>
      <c r="D630" s="249" t="s">
        <v>5640</v>
      </c>
      <c r="E630" s="453">
        <v>4067</v>
      </c>
      <c r="F630" s="453">
        <v>72370</v>
      </c>
      <c r="G630" s="453">
        <v>139913</v>
      </c>
      <c r="H630" s="453">
        <v>216350</v>
      </c>
      <c r="I630" s="453">
        <v>95428</v>
      </c>
      <c r="J630" s="453">
        <v>49444</v>
      </c>
      <c r="K630" s="453" t="s">
        <v>1176</v>
      </c>
      <c r="L630" s="453">
        <v>144872</v>
      </c>
      <c r="M630" s="454">
        <v>71477</v>
      </c>
    </row>
    <row r="631" spans="1:13">
      <c r="A631" s="248" t="s">
        <v>8831</v>
      </c>
      <c r="B631" s="249" t="s">
        <v>1082</v>
      </c>
      <c r="C631" s="249" t="s">
        <v>8801</v>
      </c>
      <c r="D631" s="249" t="s">
        <v>8832</v>
      </c>
      <c r="E631" s="453">
        <v>4004</v>
      </c>
      <c r="F631" s="453">
        <v>75809</v>
      </c>
      <c r="G631" s="453">
        <v>9004</v>
      </c>
      <c r="H631" s="453">
        <v>88818</v>
      </c>
      <c r="I631" s="453">
        <v>65173</v>
      </c>
      <c r="J631" s="453">
        <v>16168</v>
      </c>
      <c r="K631" s="453" t="s">
        <v>1176</v>
      </c>
      <c r="L631" s="453">
        <v>81341</v>
      </c>
      <c r="M631" s="454">
        <v>7476</v>
      </c>
    </row>
    <row r="632" spans="1:13">
      <c r="A632" s="248" t="s">
        <v>8225</v>
      </c>
      <c r="B632" s="249" t="s">
        <v>688</v>
      </c>
      <c r="C632" s="249" t="s">
        <v>8146</v>
      </c>
      <c r="D632" s="249" t="s">
        <v>8226</v>
      </c>
      <c r="E632" s="453">
        <v>3932</v>
      </c>
      <c r="F632" s="453">
        <v>88777</v>
      </c>
      <c r="G632" s="453">
        <v>10933</v>
      </c>
      <c r="H632" s="453">
        <v>103644</v>
      </c>
      <c r="I632" s="453">
        <v>90329</v>
      </c>
      <c r="J632" s="453">
        <v>8330</v>
      </c>
      <c r="K632" s="453" t="s">
        <v>1176</v>
      </c>
      <c r="L632" s="453">
        <v>98659</v>
      </c>
      <c r="M632" s="454">
        <v>4985</v>
      </c>
    </row>
    <row r="633" spans="1:13">
      <c r="A633" s="248" t="s">
        <v>1287</v>
      </c>
      <c r="B633" s="249" t="s">
        <v>919</v>
      </c>
      <c r="C633" s="249" t="s">
        <v>1974</v>
      </c>
      <c r="D633" s="249" t="s">
        <v>2020</v>
      </c>
      <c r="E633" s="453">
        <v>3833</v>
      </c>
      <c r="F633" s="453">
        <v>36280</v>
      </c>
      <c r="G633" s="453">
        <v>27473</v>
      </c>
      <c r="H633" s="453">
        <v>67586</v>
      </c>
      <c r="I633" s="453">
        <v>52480</v>
      </c>
      <c r="J633" s="453">
        <v>4845</v>
      </c>
      <c r="K633" s="453" t="s">
        <v>1176</v>
      </c>
      <c r="L633" s="453">
        <v>57325</v>
      </c>
      <c r="M633" s="454">
        <v>10260</v>
      </c>
    </row>
    <row r="634" spans="1:13">
      <c r="A634" s="248" t="s">
        <v>3749</v>
      </c>
      <c r="B634" s="249" t="s">
        <v>231</v>
      </c>
      <c r="C634" s="249" t="s">
        <v>3729</v>
      </c>
      <c r="D634" s="249" t="s">
        <v>3750</v>
      </c>
      <c r="E634" s="453">
        <v>3805</v>
      </c>
      <c r="F634" s="453">
        <v>99718</v>
      </c>
      <c r="G634" s="453">
        <v>52215</v>
      </c>
      <c r="H634" s="453">
        <v>155738</v>
      </c>
      <c r="I634" s="453">
        <v>120336</v>
      </c>
      <c r="J634" s="453">
        <v>19578</v>
      </c>
      <c r="K634" s="453" t="s">
        <v>1176</v>
      </c>
      <c r="L634" s="453">
        <v>139915</v>
      </c>
      <c r="M634" s="454">
        <v>15823</v>
      </c>
    </row>
    <row r="635" spans="1:13">
      <c r="A635" s="248" t="s">
        <v>7889</v>
      </c>
      <c r="B635" s="249" t="s">
        <v>688</v>
      </c>
      <c r="C635" s="249" t="s">
        <v>7846</v>
      </c>
      <c r="D635" s="249" t="s">
        <v>7890</v>
      </c>
      <c r="E635" s="453">
        <v>3785</v>
      </c>
      <c r="F635" s="453">
        <v>65591</v>
      </c>
      <c r="G635" s="453">
        <v>6488</v>
      </c>
      <c r="H635" s="453">
        <v>75865</v>
      </c>
      <c r="I635" s="453">
        <v>69201</v>
      </c>
      <c r="J635" s="453">
        <v>1568</v>
      </c>
      <c r="K635" s="453" t="s">
        <v>1176</v>
      </c>
      <c r="L635" s="453">
        <v>70769</v>
      </c>
      <c r="M635" s="454">
        <v>5095</v>
      </c>
    </row>
    <row r="636" spans="1:13">
      <c r="A636" s="248" t="s">
        <v>2320</v>
      </c>
      <c r="B636" s="249" t="s">
        <v>919</v>
      </c>
      <c r="C636" s="249" t="s">
        <v>2290</v>
      </c>
      <c r="D636" s="249" t="s">
        <v>2321</v>
      </c>
      <c r="E636" s="453">
        <v>3680</v>
      </c>
      <c r="F636" s="453">
        <v>60096</v>
      </c>
      <c r="G636" s="453">
        <v>80828</v>
      </c>
      <c r="H636" s="453">
        <v>144605</v>
      </c>
      <c r="I636" s="453">
        <v>103134</v>
      </c>
      <c r="J636" s="453">
        <v>32817</v>
      </c>
      <c r="K636" s="453" t="s">
        <v>1176</v>
      </c>
      <c r="L636" s="453">
        <v>135952</v>
      </c>
      <c r="M636" s="454">
        <v>8653</v>
      </c>
    </row>
    <row r="637" spans="1:13">
      <c r="A637" s="248" t="s">
        <v>4439</v>
      </c>
      <c r="B637" s="249" t="s">
        <v>1061</v>
      </c>
      <c r="C637" s="249" t="s">
        <v>4388</v>
      </c>
      <c r="D637" s="249" t="s">
        <v>4440</v>
      </c>
      <c r="E637" s="453">
        <v>3660</v>
      </c>
      <c r="F637" s="453">
        <v>78156</v>
      </c>
      <c r="G637" s="453">
        <v>47144</v>
      </c>
      <c r="H637" s="453">
        <v>128961</v>
      </c>
      <c r="I637" s="453">
        <v>79208</v>
      </c>
      <c r="J637" s="453">
        <v>30442</v>
      </c>
      <c r="K637" s="453" t="s">
        <v>1176</v>
      </c>
      <c r="L637" s="453">
        <v>109650</v>
      </c>
      <c r="M637" s="454">
        <v>19310</v>
      </c>
    </row>
    <row r="638" spans="1:13">
      <c r="A638" s="248" t="s">
        <v>2229</v>
      </c>
      <c r="B638" s="249" t="s">
        <v>919</v>
      </c>
      <c r="C638" s="249" t="s">
        <v>2199</v>
      </c>
      <c r="D638" s="249" t="s">
        <v>2230</v>
      </c>
      <c r="E638" s="453">
        <v>3630</v>
      </c>
      <c r="F638" s="453">
        <v>70641</v>
      </c>
      <c r="G638" s="453">
        <v>16964</v>
      </c>
      <c r="H638" s="453">
        <v>91235</v>
      </c>
      <c r="I638" s="453">
        <v>63287</v>
      </c>
      <c r="J638" s="453">
        <v>10267</v>
      </c>
      <c r="K638" s="453" t="s">
        <v>1176</v>
      </c>
      <c r="L638" s="453">
        <v>73554</v>
      </c>
      <c r="M638" s="454">
        <v>17681</v>
      </c>
    </row>
    <row r="639" spans="1:13">
      <c r="A639" s="248" t="s">
        <v>3915</v>
      </c>
      <c r="B639" s="249" t="s">
        <v>231</v>
      </c>
      <c r="C639" s="249" t="s">
        <v>3729</v>
      </c>
      <c r="D639" s="249" t="s">
        <v>3916</v>
      </c>
      <c r="E639" s="453">
        <v>3630</v>
      </c>
      <c r="F639" s="453">
        <v>62734</v>
      </c>
      <c r="G639" s="453">
        <v>61720</v>
      </c>
      <c r="H639" s="453">
        <v>128084</v>
      </c>
      <c r="I639" s="453">
        <v>89348</v>
      </c>
      <c r="J639" s="453">
        <v>21192</v>
      </c>
      <c r="K639" s="453" t="s">
        <v>1176</v>
      </c>
      <c r="L639" s="453">
        <v>110541</v>
      </c>
      <c r="M639" s="454">
        <v>17543</v>
      </c>
    </row>
    <row r="640" spans="1:13">
      <c r="A640" s="248" t="s">
        <v>8763</v>
      </c>
      <c r="B640" s="249" t="s">
        <v>1082</v>
      </c>
      <c r="C640" s="249" t="s">
        <v>8704</v>
      </c>
      <c r="D640" s="249" t="s">
        <v>8764</v>
      </c>
      <c r="E640" s="453">
        <v>3623</v>
      </c>
      <c r="F640" s="453">
        <v>67037</v>
      </c>
      <c r="G640" s="453">
        <v>13000</v>
      </c>
      <c r="H640" s="453">
        <v>83661</v>
      </c>
      <c r="I640" s="453">
        <v>73901</v>
      </c>
      <c r="J640" s="453">
        <v>1991</v>
      </c>
      <c r="K640" s="453" t="s">
        <v>1176</v>
      </c>
      <c r="L640" s="453">
        <v>75893</v>
      </c>
      <c r="M640" s="454">
        <v>7768</v>
      </c>
    </row>
    <row r="641" spans="1:13">
      <c r="A641" s="248" t="s">
        <v>6383</v>
      </c>
      <c r="B641" s="249" t="s">
        <v>490</v>
      </c>
      <c r="C641" s="249" t="s">
        <v>6335</v>
      </c>
      <c r="D641" s="249" t="s">
        <v>6384</v>
      </c>
      <c r="E641" s="453">
        <v>3619</v>
      </c>
      <c r="F641" s="453">
        <v>75204</v>
      </c>
      <c r="G641" s="453">
        <v>98241</v>
      </c>
      <c r="H641" s="453">
        <v>177065</v>
      </c>
      <c r="I641" s="453">
        <v>86387</v>
      </c>
      <c r="J641" s="453">
        <v>64191</v>
      </c>
      <c r="K641" s="453" t="s">
        <v>1176</v>
      </c>
      <c r="L641" s="453">
        <v>150579</v>
      </c>
      <c r="M641" s="454">
        <v>26486</v>
      </c>
    </row>
    <row r="642" spans="1:13">
      <c r="A642" s="248" t="s">
        <v>5818</v>
      </c>
      <c r="B642" s="249" t="s">
        <v>490</v>
      </c>
      <c r="C642" s="249" t="s">
        <v>5759</v>
      </c>
      <c r="D642" s="249" t="s">
        <v>5819</v>
      </c>
      <c r="E642" s="453">
        <v>3571</v>
      </c>
      <c r="F642" s="453">
        <v>69969</v>
      </c>
      <c r="G642" s="453">
        <v>75141</v>
      </c>
      <c r="H642" s="453">
        <v>148683</v>
      </c>
      <c r="I642" s="453">
        <v>64569</v>
      </c>
      <c r="J642" s="453">
        <v>80107</v>
      </c>
      <c r="K642" s="453" t="s">
        <v>1176</v>
      </c>
      <c r="L642" s="453">
        <v>144677</v>
      </c>
      <c r="M642" s="454">
        <v>4005</v>
      </c>
    </row>
    <row r="643" spans="1:13">
      <c r="A643" s="248" t="s">
        <v>3198</v>
      </c>
      <c r="B643" s="249" t="s">
        <v>231</v>
      </c>
      <c r="C643" s="249" t="s">
        <v>3066</v>
      </c>
      <c r="D643" s="249" t="s">
        <v>3199</v>
      </c>
      <c r="E643" s="453">
        <v>3525</v>
      </c>
      <c r="F643" s="453">
        <v>74371</v>
      </c>
      <c r="G643" s="453">
        <v>62134</v>
      </c>
      <c r="H643" s="453">
        <v>140032</v>
      </c>
      <c r="I643" s="453">
        <v>103021</v>
      </c>
      <c r="J643" s="453">
        <v>27220</v>
      </c>
      <c r="K643" s="453" t="s">
        <v>1176</v>
      </c>
      <c r="L643" s="453">
        <v>130242</v>
      </c>
      <c r="M643" s="454">
        <v>9790</v>
      </c>
    </row>
    <row r="644" spans="1:13">
      <c r="A644" s="248" t="s">
        <v>7880</v>
      </c>
      <c r="B644" s="249" t="s">
        <v>688</v>
      </c>
      <c r="C644" s="249" t="s">
        <v>7846</v>
      </c>
      <c r="D644" s="249" t="s">
        <v>7881</v>
      </c>
      <c r="E644" s="453">
        <v>3500</v>
      </c>
      <c r="F644" s="453">
        <v>53217</v>
      </c>
      <c r="G644" s="453" t="s">
        <v>1176</v>
      </c>
      <c r="H644" s="453">
        <v>56717</v>
      </c>
      <c r="I644" s="453">
        <v>54865</v>
      </c>
      <c r="J644" s="453">
        <v>1364</v>
      </c>
      <c r="K644" s="453" t="s">
        <v>1176</v>
      </c>
      <c r="L644" s="453">
        <v>56230</v>
      </c>
      <c r="M644" s="454">
        <v>486</v>
      </c>
    </row>
    <row r="645" spans="1:13">
      <c r="A645" s="248" t="s">
        <v>6992</v>
      </c>
      <c r="B645" s="249" t="s">
        <v>577</v>
      </c>
      <c r="C645" s="249" t="s">
        <v>6904</v>
      </c>
      <c r="D645" s="249" t="s">
        <v>6993</v>
      </c>
      <c r="E645" s="453">
        <v>3423</v>
      </c>
      <c r="F645" s="453">
        <v>69843</v>
      </c>
      <c r="G645" s="453">
        <v>12842</v>
      </c>
      <c r="H645" s="453">
        <v>86109</v>
      </c>
      <c r="I645" s="453">
        <v>65726</v>
      </c>
      <c r="J645" s="453">
        <v>27266</v>
      </c>
      <c r="K645" s="453" t="s">
        <v>1176</v>
      </c>
      <c r="L645" s="453">
        <v>92993</v>
      </c>
      <c r="M645" s="454">
        <v>-6883</v>
      </c>
    </row>
    <row r="646" spans="1:13">
      <c r="A646" s="248" t="s">
        <v>8627</v>
      </c>
      <c r="B646" s="249" t="s">
        <v>1082</v>
      </c>
      <c r="C646" s="249" t="s">
        <v>8617</v>
      </c>
      <c r="D646" s="249" t="s">
        <v>8628</v>
      </c>
      <c r="E646" s="453">
        <v>3410</v>
      </c>
      <c r="F646" s="453">
        <v>79438</v>
      </c>
      <c r="G646" s="453">
        <v>6149</v>
      </c>
      <c r="H646" s="453">
        <v>88997</v>
      </c>
      <c r="I646" s="453">
        <v>77658</v>
      </c>
      <c r="J646" s="453">
        <v>3460</v>
      </c>
      <c r="K646" s="453" t="s">
        <v>1176</v>
      </c>
      <c r="L646" s="453">
        <v>81118</v>
      </c>
      <c r="M646" s="454">
        <v>7879</v>
      </c>
    </row>
    <row r="647" spans="1:13">
      <c r="A647" s="248" t="s">
        <v>8521</v>
      </c>
      <c r="B647" s="249" t="s">
        <v>1082</v>
      </c>
      <c r="C647" s="249" t="s">
        <v>8522</v>
      </c>
      <c r="D647" s="249" t="s">
        <v>8523</v>
      </c>
      <c r="E647" s="453">
        <v>3397</v>
      </c>
      <c r="F647" s="453">
        <v>77800</v>
      </c>
      <c r="G647" s="453">
        <v>36690</v>
      </c>
      <c r="H647" s="453">
        <v>117887</v>
      </c>
      <c r="I647" s="453">
        <v>81902</v>
      </c>
      <c r="J647" s="453">
        <v>15597</v>
      </c>
      <c r="K647" s="453" t="s">
        <v>1176</v>
      </c>
      <c r="L647" s="453">
        <v>97499</v>
      </c>
      <c r="M647" s="454">
        <v>20388</v>
      </c>
    </row>
    <row r="648" spans="1:13">
      <c r="A648" s="248" t="s">
        <v>7662</v>
      </c>
      <c r="B648" s="249" t="s">
        <v>688</v>
      </c>
      <c r="C648" s="249" t="s">
        <v>7655</v>
      </c>
      <c r="D648" s="249" t="s">
        <v>7663</v>
      </c>
      <c r="E648" s="453">
        <v>3329</v>
      </c>
      <c r="F648" s="453">
        <v>55661</v>
      </c>
      <c r="G648" s="453" t="s">
        <v>1176</v>
      </c>
      <c r="H648" s="453">
        <v>58990</v>
      </c>
      <c r="I648" s="453">
        <v>62498</v>
      </c>
      <c r="J648" s="453">
        <v>2489</v>
      </c>
      <c r="K648" s="453" t="s">
        <v>1176</v>
      </c>
      <c r="L648" s="453">
        <v>64988</v>
      </c>
      <c r="M648" s="454">
        <v>-5998</v>
      </c>
    </row>
    <row r="649" spans="1:13">
      <c r="A649" s="248" t="s">
        <v>4934</v>
      </c>
      <c r="B649" s="249" t="s">
        <v>1061</v>
      </c>
      <c r="C649" s="249" t="s">
        <v>4895</v>
      </c>
      <c r="D649" s="249" t="s">
        <v>4935</v>
      </c>
      <c r="E649" s="453">
        <v>3320</v>
      </c>
      <c r="F649" s="453">
        <v>73869</v>
      </c>
      <c r="G649" s="453">
        <v>48895</v>
      </c>
      <c r="H649" s="453">
        <v>126086</v>
      </c>
      <c r="I649" s="453">
        <v>47625</v>
      </c>
      <c r="J649" s="453">
        <v>33666</v>
      </c>
      <c r="K649" s="453" t="s">
        <v>1176</v>
      </c>
      <c r="L649" s="453">
        <v>81292</v>
      </c>
      <c r="M649" s="454">
        <v>44793</v>
      </c>
    </row>
    <row r="650" spans="1:13">
      <c r="A650" s="248" t="s">
        <v>6982</v>
      </c>
      <c r="B650" s="249" t="s">
        <v>577</v>
      </c>
      <c r="C650" s="249" t="s">
        <v>6904</v>
      </c>
      <c r="D650" s="249" t="s">
        <v>6983</v>
      </c>
      <c r="E650" s="453">
        <v>3318</v>
      </c>
      <c r="F650" s="453">
        <v>76212</v>
      </c>
      <c r="G650" s="453">
        <v>85006</v>
      </c>
      <c r="H650" s="453">
        <v>164537</v>
      </c>
      <c r="I650" s="453">
        <v>64491</v>
      </c>
      <c r="J650" s="453">
        <v>70648</v>
      </c>
      <c r="K650" s="453" t="s">
        <v>1176</v>
      </c>
      <c r="L650" s="453">
        <v>135139</v>
      </c>
      <c r="M650" s="454">
        <v>29398</v>
      </c>
    </row>
    <row r="651" spans="1:13">
      <c r="A651" s="248" t="s">
        <v>4905</v>
      </c>
      <c r="B651" s="249" t="s">
        <v>1061</v>
      </c>
      <c r="C651" s="249" t="s">
        <v>4895</v>
      </c>
      <c r="D651" s="249" t="s">
        <v>4906</v>
      </c>
      <c r="E651" s="453">
        <v>3306</v>
      </c>
      <c r="F651" s="453">
        <v>49673</v>
      </c>
      <c r="G651" s="453">
        <v>48093</v>
      </c>
      <c r="H651" s="453">
        <v>101073</v>
      </c>
      <c r="I651" s="453">
        <v>68602</v>
      </c>
      <c r="J651" s="453">
        <v>18291</v>
      </c>
      <c r="K651" s="453" t="s">
        <v>1176</v>
      </c>
      <c r="L651" s="453">
        <v>86893</v>
      </c>
      <c r="M651" s="454">
        <v>14179</v>
      </c>
    </row>
    <row r="652" spans="1:13">
      <c r="A652" s="248" t="s">
        <v>8387</v>
      </c>
      <c r="B652" s="249" t="s">
        <v>1082</v>
      </c>
      <c r="C652" s="249" t="s">
        <v>8323</v>
      </c>
      <c r="D652" s="249" t="s">
        <v>8388</v>
      </c>
      <c r="E652" s="453">
        <v>3283</v>
      </c>
      <c r="F652" s="453">
        <v>65128</v>
      </c>
      <c r="G652" s="453">
        <v>16332</v>
      </c>
      <c r="H652" s="453">
        <v>84744</v>
      </c>
      <c r="I652" s="453">
        <v>68058</v>
      </c>
      <c r="J652" s="453">
        <v>5659</v>
      </c>
      <c r="K652" s="453" t="s">
        <v>1176</v>
      </c>
      <c r="L652" s="453">
        <v>73717</v>
      </c>
      <c r="M652" s="454">
        <v>11027</v>
      </c>
    </row>
    <row r="653" spans="1:13">
      <c r="A653" s="248" t="s">
        <v>8235</v>
      </c>
      <c r="B653" s="249" t="s">
        <v>1082</v>
      </c>
      <c r="C653" s="249" t="s">
        <v>8236</v>
      </c>
      <c r="D653" s="249" t="s">
        <v>8237</v>
      </c>
      <c r="E653" s="453">
        <v>3278</v>
      </c>
      <c r="F653" s="453">
        <v>74181</v>
      </c>
      <c r="G653" s="453">
        <v>48492</v>
      </c>
      <c r="H653" s="453">
        <v>125952</v>
      </c>
      <c r="I653" s="453">
        <v>89561</v>
      </c>
      <c r="J653" s="453">
        <v>8782</v>
      </c>
      <c r="K653" s="453" t="s">
        <v>1176</v>
      </c>
      <c r="L653" s="453">
        <v>98344</v>
      </c>
      <c r="M653" s="454">
        <v>27608</v>
      </c>
    </row>
    <row r="654" spans="1:13">
      <c r="A654" s="248" t="s">
        <v>8095</v>
      </c>
      <c r="B654" s="249" t="s">
        <v>688</v>
      </c>
      <c r="C654" s="249" t="s">
        <v>8041</v>
      </c>
      <c r="D654" s="249" t="s">
        <v>8096</v>
      </c>
      <c r="E654" s="453">
        <v>3230</v>
      </c>
      <c r="F654" s="453">
        <v>57583</v>
      </c>
      <c r="G654" s="453">
        <v>25203</v>
      </c>
      <c r="H654" s="453">
        <v>86017</v>
      </c>
      <c r="I654" s="453">
        <v>67959</v>
      </c>
      <c r="J654" s="453">
        <v>346</v>
      </c>
      <c r="K654" s="453" t="s">
        <v>1176</v>
      </c>
      <c r="L654" s="453">
        <v>68306</v>
      </c>
      <c r="M654" s="454">
        <v>17711</v>
      </c>
    </row>
    <row r="655" spans="1:13">
      <c r="A655" s="248" t="s">
        <v>2279</v>
      </c>
      <c r="B655" s="249" t="s">
        <v>919</v>
      </c>
      <c r="C655" s="249" t="s">
        <v>2199</v>
      </c>
      <c r="D655" s="249" t="s">
        <v>2280</v>
      </c>
      <c r="E655" s="453">
        <v>3202</v>
      </c>
      <c r="F655" s="453">
        <v>70787</v>
      </c>
      <c r="G655" s="453">
        <v>121712</v>
      </c>
      <c r="H655" s="453">
        <v>195702</v>
      </c>
      <c r="I655" s="453">
        <v>114810</v>
      </c>
      <c r="J655" s="453">
        <v>26859</v>
      </c>
      <c r="K655" s="453" t="s">
        <v>1176</v>
      </c>
      <c r="L655" s="453">
        <v>141670</v>
      </c>
      <c r="M655" s="454">
        <v>54032</v>
      </c>
    </row>
    <row r="656" spans="1:13">
      <c r="A656" s="248" t="s">
        <v>5909</v>
      </c>
      <c r="B656" s="249" t="s">
        <v>490</v>
      </c>
      <c r="C656" s="249" t="s">
        <v>5910</v>
      </c>
      <c r="D656" s="249" t="s">
        <v>5911</v>
      </c>
      <c r="E656" s="453">
        <v>3170</v>
      </c>
      <c r="F656" s="453">
        <v>34715</v>
      </c>
      <c r="G656" s="453">
        <v>90808</v>
      </c>
      <c r="H656" s="453">
        <v>128694</v>
      </c>
      <c r="I656" s="453">
        <v>35852</v>
      </c>
      <c r="J656" s="453">
        <v>55848</v>
      </c>
      <c r="K656" s="453" t="s">
        <v>1176</v>
      </c>
      <c r="L656" s="453">
        <v>91701</v>
      </c>
      <c r="M656" s="454">
        <v>36992</v>
      </c>
    </row>
    <row r="657" spans="1:13">
      <c r="A657" s="248" t="s">
        <v>6923</v>
      </c>
      <c r="B657" s="249" t="s">
        <v>577</v>
      </c>
      <c r="C657" s="249" t="s">
        <v>6904</v>
      </c>
      <c r="D657" s="249" t="s">
        <v>6924</v>
      </c>
      <c r="E657" s="453">
        <v>3116</v>
      </c>
      <c r="F657" s="453">
        <v>74327</v>
      </c>
      <c r="G657" s="453">
        <v>102045</v>
      </c>
      <c r="H657" s="453">
        <v>179488</v>
      </c>
      <c r="I657" s="453">
        <v>108987</v>
      </c>
      <c r="J657" s="453">
        <v>44426</v>
      </c>
      <c r="K657" s="453" t="s">
        <v>1176</v>
      </c>
      <c r="L657" s="453">
        <v>153414</v>
      </c>
      <c r="M657" s="454">
        <v>26073</v>
      </c>
    </row>
    <row r="658" spans="1:13">
      <c r="A658" s="248" t="s">
        <v>8465</v>
      </c>
      <c r="B658" s="249" t="s">
        <v>1082</v>
      </c>
      <c r="C658" s="249" t="s">
        <v>8435</v>
      </c>
      <c r="D658" s="249" t="s">
        <v>8466</v>
      </c>
      <c r="E658" s="453">
        <v>3112</v>
      </c>
      <c r="F658" s="453">
        <v>73414</v>
      </c>
      <c r="G658" s="453">
        <v>18903</v>
      </c>
      <c r="H658" s="453">
        <v>95430</v>
      </c>
      <c r="I658" s="453">
        <v>79037</v>
      </c>
      <c r="J658" s="453">
        <v>5214</v>
      </c>
      <c r="K658" s="453" t="s">
        <v>1176</v>
      </c>
      <c r="L658" s="453">
        <v>84252</v>
      </c>
      <c r="M658" s="454">
        <v>11177</v>
      </c>
    </row>
    <row r="659" spans="1:13">
      <c r="A659" s="248" t="s">
        <v>3520</v>
      </c>
      <c r="B659" s="249" t="s">
        <v>231</v>
      </c>
      <c r="C659" s="249" t="s">
        <v>3400</v>
      </c>
      <c r="D659" s="249" t="s">
        <v>3521</v>
      </c>
      <c r="E659" s="453">
        <v>3097</v>
      </c>
      <c r="F659" s="453">
        <v>63313</v>
      </c>
      <c r="G659" s="453">
        <v>157985</v>
      </c>
      <c r="H659" s="453">
        <v>224396</v>
      </c>
      <c r="I659" s="453">
        <v>110642</v>
      </c>
      <c r="J659" s="453">
        <v>54948</v>
      </c>
      <c r="K659" s="453" t="s">
        <v>1176</v>
      </c>
      <c r="L659" s="453">
        <v>165590</v>
      </c>
      <c r="M659" s="454">
        <v>58806</v>
      </c>
    </row>
    <row r="660" spans="1:13">
      <c r="A660" s="248" t="s">
        <v>7110</v>
      </c>
      <c r="B660" s="249" t="s">
        <v>577</v>
      </c>
      <c r="C660" s="249" t="s">
        <v>7053</v>
      </c>
      <c r="D660" s="249" t="s">
        <v>7111</v>
      </c>
      <c r="E660" s="453">
        <v>3094</v>
      </c>
      <c r="F660" s="453">
        <v>90001</v>
      </c>
      <c r="G660" s="453">
        <v>23000</v>
      </c>
      <c r="H660" s="453">
        <v>116095</v>
      </c>
      <c r="I660" s="453">
        <v>65763</v>
      </c>
      <c r="J660" s="453">
        <v>6166</v>
      </c>
      <c r="K660" s="453" t="s">
        <v>1176</v>
      </c>
      <c r="L660" s="453">
        <v>71930</v>
      </c>
      <c r="M660" s="454">
        <v>44164</v>
      </c>
    </row>
    <row r="661" spans="1:13">
      <c r="A661" s="248" t="s">
        <v>7644</v>
      </c>
      <c r="B661" s="249" t="s">
        <v>688</v>
      </c>
      <c r="C661" s="249" t="s">
        <v>7557</v>
      </c>
      <c r="D661" s="249" t="s">
        <v>7645</v>
      </c>
      <c r="E661" s="453">
        <v>3084</v>
      </c>
      <c r="F661" s="453">
        <v>65605</v>
      </c>
      <c r="G661" s="453">
        <v>31907</v>
      </c>
      <c r="H661" s="453">
        <v>100597</v>
      </c>
      <c r="I661" s="453">
        <v>85080</v>
      </c>
      <c r="J661" s="453">
        <v>11615</v>
      </c>
      <c r="K661" s="453" t="s">
        <v>1176</v>
      </c>
      <c r="L661" s="453">
        <v>96696</v>
      </c>
      <c r="M661" s="454">
        <v>3900</v>
      </c>
    </row>
    <row r="662" spans="1:13">
      <c r="A662" s="248" t="s">
        <v>5728</v>
      </c>
      <c r="B662" s="249" t="s">
        <v>490</v>
      </c>
      <c r="C662" s="249" t="s">
        <v>5679</v>
      </c>
      <c r="D662" s="249" t="s">
        <v>5729</v>
      </c>
      <c r="E662" s="453">
        <v>3064</v>
      </c>
      <c r="F662" s="453">
        <v>52590</v>
      </c>
      <c r="G662" s="453">
        <v>58789</v>
      </c>
      <c r="H662" s="453">
        <v>114444</v>
      </c>
      <c r="I662" s="453">
        <v>49729</v>
      </c>
      <c r="J662" s="453">
        <v>31439</v>
      </c>
      <c r="K662" s="453" t="s">
        <v>1176</v>
      </c>
      <c r="L662" s="453">
        <v>81168</v>
      </c>
      <c r="M662" s="454">
        <v>33275</v>
      </c>
    </row>
    <row r="663" spans="1:13">
      <c r="A663" s="248" t="s">
        <v>7654</v>
      </c>
      <c r="B663" s="249" t="s">
        <v>688</v>
      </c>
      <c r="C663" s="249" t="s">
        <v>7655</v>
      </c>
      <c r="D663" s="249" t="s">
        <v>7656</v>
      </c>
      <c r="E663" s="453">
        <v>3039</v>
      </c>
      <c r="F663" s="453">
        <v>47991</v>
      </c>
      <c r="G663" s="453" t="s">
        <v>1176</v>
      </c>
      <c r="H663" s="453">
        <v>51030</v>
      </c>
      <c r="I663" s="453">
        <v>52284</v>
      </c>
      <c r="J663" s="453" t="s">
        <v>1176</v>
      </c>
      <c r="K663" s="453" t="s">
        <v>1176</v>
      </c>
      <c r="L663" s="453">
        <v>52284</v>
      </c>
      <c r="M663" s="454">
        <v>-1253</v>
      </c>
    </row>
    <row r="664" spans="1:13">
      <c r="A664" s="248" t="s">
        <v>2106</v>
      </c>
      <c r="B664" s="249" t="s">
        <v>919</v>
      </c>
      <c r="C664" s="249" t="s">
        <v>2067</v>
      </c>
      <c r="D664" s="249" t="s">
        <v>2107</v>
      </c>
      <c r="E664" s="453">
        <v>3007</v>
      </c>
      <c r="F664" s="453">
        <v>63295</v>
      </c>
      <c r="G664" s="453">
        <v>321</v>
      </c>
      <c r="H664" s="453">
        <v>66624</v>
      </c>
      <c r="I664" s="453">
        <v>59621</v>
      </c>
      <c r="J664" s="453">
        <v>2464</v>
      </c>
      <c r="K664" s="453" t="s">
        <v>1176</v>
      </c>
      <c r="L664" s="453">
        <v>62086</v>
      </c>
      <c r="M664" s="454">
        <v>4537</v>
      </c>
    </row>
    <row r="665" spans="1:13">
      <c r="A665" s="248" t="s">
        <v>2056</v>
      </c>
      <c r="B665" s="249" t="s">
        <v>919</v>
      </c>
      <c r="C665" s="249" t="s">
        <v>1974</v>
      </c>
      <c r="D665" s="249" t="s">
        <v>2057</v>
      </c>
      <c r="E665" s="453">
        <v>2997</v>
      </c>
      <c r="F665" s="453">
        <v>65061</v>
      </c>
      <c r="G665" s="453">
        <v>40445</v>
      </c>
      <c r="H665" s="453">
        <v>108504</v>
      </c>
      <c r="I665" s="453">
        <v>68692</v>
      </c>
      <c r="J665" s="453">
        <v>23628</v>
      </c>
      <c r="K665" s="453" t="s">
        <v>1176</v>
      </c>
      <c r="L665" s="453">
        <v>92320</v>
      </c>
      <c r="M665" s="454">
        <v>16183</v>
      </c>
    </row>
    <row r="666" spans="1:13">
      <c r="A666" s="248" t="s">
        <v>8772</v>
      </c>
      <c r="B666" s="249" t="s">
        <v>1082</v>
      </c>
      <c r="C666" s="249" t="s">
        <v>8704</v>
      </c>
      <c r="D666" s="249" t="s">
        <v>8773</v>
      </c>
      <c r="E666" s="453">
        <v>2962</v>
      </c>
      <c r="F666" s="453">
        <v>59932</v>
      </c>
      <c r="G666" s="453">
        <v>25924</v>
      </c>
      <c r="H666" s="453">
        <v>88819</v>
      </c>
      <c r="I666" s="453">
        <v>54597</v>
      </c>
      <c r="J666" s="453">
        <v>8075</v>
      </c>
      <c r="K666" s="453" t="s">
        <v>1176</v>
      </c>
      <c r="L666" s="453">
        <v>62673</v>
      </c>
      <c r="M666" s="454">
        <v>26146</v>
      </c>
    </row>
    <row r="667" spans="1:13">
      <c r="A667" s="248" t="s">
        <v>7691</v>
      </c>
      <c r="B667" s="249" t="s">
        <v>688</v>
      </c>
      <c r="C667" s="249" t="s">
        <v>7655</v>
      </c>
      <c r="D667" s="249" t="s">
        <v>7692</v>
      </c>
      <c r="E667" s="453">
        <v>2943</v>
      </c>
      <c r="F667" s="453">
        <v>34344</v>
      </c>
      <c r="G667" s="453">
        <v>8266</v>
      </c>
      <c r="H667" s="453">
        <v>45554</v>
      </c>
      <c r="I667" s="453">
        <v>40060</v>
      </c>
      <c r="J667" s="453">
        <v>4470</v>
      </c>
      <c r="K667" s="453" t="s">
        <v>1176</v>
      </c>
      <c r="L667" s="453">
        <v>44531</v>
      </c>
      <c r="M667" s="454">
        <v>1023</v>
      </c>
    </row>
    <row r="668" spans="1:13">
      <c r="A668" s="248" t="s">
        <v>8283</v>
      </c>
      <c r="B668" s="249" t="s">
        <v>1082</v>
      </c>
      <c r="C668" s="249" t="s">
        <v>8236</v>
      </c>
      <c r="D668" s="249" t="s">
        <v>8284</v>
      </c>
      <c r="E668" s="453">
        <v>2943</v>
      </c>
      <c r="F668" s="453">
        <v>68567</v>
      </c>
      <c r="G668" s="453">
        <v>69749</v>
      </c>
      <c r="H668" s="453">
        <v>141260</v>
      </c>
      <c r="I668" s="453">
        <v>63547</v>
      </c>
      <c r="J668" s="453">
        <v>29327</v>
      </c>
      <c r="K668" s="453" t="s">
        <v>1176</v>
      </c>
      <c r="L668" s="453">
        <v>92875</v>
      </c>
      <c r="M668" s="454">
        <v>48385</v>
      </c>
    </row>
    <row r="669" spans="1:13">
      <c r="A669" s="248" t="s">
        <v>1081</v>
      </c>
      <c r="B669" s="249" t="s">
        <v>919</v>
      </c>
      <c r="C669" s="249" t="s">
        <v>1740</v>
      </c>
      <c r="D669" s="249" t="s">
        <v>1797</v>
      </c>
      <c r="E669" s="453">
        <v>2936</v>
      </c>
      <c r="F669" s="453">
        <v>56295</v>
      </c>
      <c r="G669" s="453">
        <v>25167</v>
      </c>
      <c r="H669" s="453">
        <v>84398</v>
      </c>
      <c r="I669" s="453">
        <v>49884</v>
      </c>
      <c r="J669" s="453">
        <v>12310</v>
      </c>
      <c r="K669" s="453" t="s">
        <v>1176</v>
      </c>
      <c r="L669" s="453">
        <v>62195</v>
      </c>
      <c r="M669" s="454">
        <v>22203</v>
      </c>
    </row>
    <row r="670" spans="1:13">
      <c r="A670" s="248" t="s">
        <v>8589</v>
      </c>
      <c r="B670" s="249" t="s">
        <v>1082</v>
      </c>
      <c r="C670" s="249" t="s">
        <v>8522</v>
      </c>
      <c r="D670" s="249" t="s">
        <v>8590</v>
      </c>
      <c r="E670" s="453">
        <v>2936</v>
      </c>
      <c r="F670" s="453">
        <v>58452</v>
      </c>
      <c r="G670" s="453">
        <v>32707</v>
      </c>
      <c r="H670" s="453">
        <v>94097</v>
      </c>
      <c r="I670" s="453">
        <v>67472</v>
      </c>
      <c r="J670" s="453">
        <v>19895</v>
      </c>
      <c r="K670" s="453" t="s">
        <v>1176</v>
      </c>
      <c r="L670" s="453">
        <v>87367</v>
      </c>
      <c r="M670" s="454">
        <v>6729</v>
      </c>
    </row>
    <row r="671" spans="1:13">
      <c r="A671" s="248" t="s">
        <v>4052</v>
      </c>
      <c r="B671" s="249" t="s">
        <v>231</v>
      </c>
      <c r="C671" s="249" t="s">
        <v>3925</v>
      </c>
      <c r="D671" s="249" t="s">
        <v>4053</v>
      </c>
      <c r="E671" s="453">
        <v>2933</v>
      </c>
      <c r="F671" s="453">
        <v>68436</v>
      </c>
      <c r="G671" s="453">
        <v>45690</v>
      </c>
      <c r="H671" s="453">
        <v>117060</v>
      </c>
      <c r="I671" s="453">
        <v>105930</v>
      </c>
      <c r="J671" s="453">
        <v>10499</v>
      </c>
      <c r="K671" s="453" t="s">
        <v>1176</v>
      </c>
      <c r="L671" s="453">
        <v>116430</v>
      </c>
      <c r="M671" s="454">
        <v>629</v>
      </c>
    </row>
    <row r="672" spans="1:13">
      <c r="A672" s="248" t="s">
        <v>4409</v>
      </c>
      <c r="B672" s="249" t="s">
        <v>1061</v>
      </c>
      <c r="C672" s="249" t="s">
        <v>4388</v>
      </c>
      <c r="D672" s="249" t="s">
        <v>4410</v>
      </c>
      <c r="E672" s="453">
        <v>2871</v>
      </c>
      <c r="F672" s="453">
        <v>81692</v>
      </c>
      <c r="G672" s="453">
        <v>46562</v>
      </c>
      <c r="H672" s="453">
        <v>131126</v>
      </c>
      <c r="I672" s="453">
        <v>92031</v>
      </c>
      <c r="J672" s="453">
        <v>31573</v>
      </c>
      <c r="K672" s="453" t="s">
        <v>1176</v>
      </c>
      <c r="L672" s="453">
        <v>123604</v>
      </c>
      <c r="M672" s="454">
        <v>7521</v>
      </c>
    </row>
    <row r="673" spans="1:13">
      <c r="A673" s="248" t="s">
        <v>8703</v>
      </c>
      <c r="B673" s="249" t="s">
        <v>1082</v>
      </c>
      <c r="C673" s="249" t="s">
        <v>8704</v>
      </c>
      <c r="D673" s="249" t="s">
        <v>8705</v>
      </c>
      <c r="E673" s="453">
        <v>2867</v>
      </c>
      <c r="F673" s="453">
        <v>102001</v>
      </c>
      <c r="G673" s="453">
        <v>9269</v>
      </c>
      <c r="H673" s="453">
        <v>114138</v>
      </c>
      <c r="I673" s="453">
        <v>90453</v>
      </c>
      <c r="J673" s="453">
        <v>14766</v>
      </c>
      <c r="K673" s="453" t="s">
        <v>1176</v>
      </c>
      <c r="L673" s="453">
        <v>105220</v>
      </c>
      <c r="M673" s="454">
        <v>8917</v>
      </c>
    </row>
    <row r="674" spans="1:13">
      <c r="A674" s="248" t="s">
        <v>8645</v>
      </c>
      <c r="B674" s="249" t="s">
        <v>1082</v>
      </c>
      <c r="C674" s="249" t="s">
        <v>8617</v>
      </c>
      <c r="D674" s="249" t="s">
        <v>8646</v>
      </c>
      <c r="E674" s="453">
        <v>2834</v>
      </c>
      <c r="F674" s="453">
        <v>44616</v>
      </c>
      <c r="G674" s="453">
        <v>15290</v>
      </c>
      <c r="H674" s="453">
        <v>62741</v>
      </c>
      <c r="I674" s="453">
        <v>50005</v>
      </c>
      <c r="J674" s="453">
        <v>5690</v>
      </c>
      <c r="K674" s="453" t="s">
        <v>1176</v>
      </c>
      <c r="L674" s="453">
        <v>55696</v>
      </c>
      <c r="M674" s="454">
        <v>7045</v>
      </c>
    </row>
    <row r="675" spans="1:13">
      <c r="A675" s="248" t="s">
        <v>5978</v>
      </c>
      <c r="B675" s="249" t="s">
        <v>490</v>
      </c>
      <c r="C675" s="249" t="s">
        <v>5949</v>
      </c>
      <c r="D675" s="249" t="s">
        <v>5979</v>
      </c>
      <c r="E675" s="453">
        <v>2782</v>
      </c>
      <c r="F675" s="453">
        <v>37276</v>
      </c>
      <c r="G675" s="453">
        <v>136236</v>
      </c>
      <c r="H675" s="453">
        <v>176294</v>
      </c>
      <c r="I675" s="453">
        <v>89473</v>
      </c>
      <c r="J675" s="453">
        <v>10810</v>
      </c>
      <c r="K675" s="453" t="s">
        <v>1176</v>
      </c>
      <c r="L675" s="453">
        <v>100283</v>
      </c>
      <c r="M675" s="454">
        <v>76011</v>
      </c>
    </row>
    <row r="676" spans="1:13">
      <c r="A676" s="248" t="s">
        <v>7671</v>
      </c>
      <c r="B676" s="249" t="s">
        <v>688</v>
      </c>
      <c r="C676" s="249" t="s">
        <v>7655</v>
      </c>
      <c r="D676" s="249" t="s">
        <v>7672</v>
      </c>
      <c r="E676" s="453">
        <v>2705</v>
      </c>
      <c r="F676" s="453">
        <v>34355</v>
      </c>
      <c r="G676" s="453">
        <v>12951</v>
      </c>
      <c r="H676" s="453">
        <v>50012</v>
      </c>
      <c r="I676" s="453">
        <v>34530</v>
      </c>
      <c r="J676" s="453">
        <v>4800</v>
      </c>
      <c r="K676" s="453" t="s">
        <v>1176</v>
      </c>
      <c r="L676" s="453">
        <v>39330</v>
      </c>
      <c r="M676" s="454">
        <v>10682</v>
      </c>
    </row>
    <row r="677" spans="1:13">
      <c r="A677" s="248" t="s">
        <v>8085</v>
      </c>
      <c r="B677" s="249" t="s">
        <v>688</v>
      </c>
      <c r="C677" s="249" t="s">
        <v>8041</v>
      </c>
      <c r="D677" s="249" t="s">
        <v>8086</v>
      </c>
      <c r="E677" s="453">
        <v>2679</v>
      </c>
      <c r="F677" s="453">
        <v>64114</v>
      </c>
      <c r="G677" s="453">
        <v>48005</v>
      </c>
      <c r="H677" s="453">
        <v>114799</v>
      </c>
      <c r="I677" s="453">
        <v>78215</v>
      </c>
      <c r="J677" s="453">
        <v>27272</v>
      </c>
      <c r="K677" s="453" t="s">
        <v>1176</v>
      </c>
      <c r="L677" s="453">
        <v>105487</v>
      </c>
      <c r="M677" s="454">
        <v>9311</v>
      </c>
    </row>
    <row r="678" spans="1:13">
      <c r="A678" s="248" t="s">
        <v>6324</v>
      </c>
      <c r="B678" s="249" t="s">
        <v>490</v>
      </c>
      <c r="C678" s="249" t="s">
        <v>6234</v>
      </c>
      <c r="D678" s="249" t="s">
        <v>6325</v>
      </c>
      <c r="E678" s="453">
        <v>2666</v>
      </c>
      <c r="F678" s="453">
        <v>55042</v>
      </c>
      <c r="G678" s="453">
        <v>32547</v>
      </c>
      <c r="H678" s="453">
        <v>90255</v>
      </c>
      <c r="I678" s="453">
        <v>56534</v>
      </c>
      <c r="J678" s="453">
        <v>13873</v>
      </c>
      <c r="K678" s="453" t="s">
        <v>1176</v>
      </c>
      <c r="L678" s="453">
        <v>70408</v>
      </c>
      <c r="M678" s="454">
        <v>19847</v>
      </c>
    </row>
    <row r="679" spans="1:13">
      <c r="A679" s="248" t="s">
        <v>5987</v>
      </c>
      <c r="B679" s="249" t="s">
        <v>490</v>
      </c>
      <c r="C679" s="249" t="s">
        <v>5949</v>
      </c>
      <c r="D679" s="249" t="s">
        <v>5988</v>
      </c>
      <c r="E679" s="453">
        <v>2654</v>
      </c>
      <c r="F679" s="453">
        <v>35948</v>
      </c>
      <c r="G679" s="453">
        <v>110020</v>
      </c>
      <c r="H679" s="453">
        <v>148623</v>
      </c>
      <c r="I679" s="453">
        <v>66171</v>
      </c>
      <c r="J679" s="453">
        <v>29062</v>
      </c>
      <c r="K679" s="453" t="s">
        <v>1176</v>
      </c>
      <c r="L679" s="453">
        <v>95233</v>
      </c>
      <c r="M679" s="454">
        <v>53389</v>
      </c>
    </row>
    <row r="680" spans="1:13">
      <c r="A680" s="248" t="s">
        <v>2340</v>
      </c>
      <c r="B680" s="249" t="s">
        <v>919</v>
      </c>
      <c r="C680" s="249" t="s">
        <v>2290</v>
      </c>
      <c r="D680" s="249" t="s">
        <v>2341</v>
      </c>
      <c r="E680" s="453">
        <v>2629</v>
      </c>
      <c r="F680" s="453">
        <v>61186</v>
      </c>
      <c r="G680" s="453">
        <v>10681</v>
      </c>
      <c r="H680" s="453">
        <v>74497</v>
      </c>
      <c r="I680" s="453">
        <v>55219</v>
      </c>
      <c r="J680" s="453">
        <v>13460</v>
      </c>
      <c r="K680" s="453" t="s">
        <v>1176</v>
      </c>
      <c r="L680" s="453">
        <v>68679</v>
      </c>
      <c r="M680" s="454">
        <v>5817</v>
      </c>
    </row>
    <row r="681" spans="1:13">
      <c r="A681" s="248" t="s">
        <v>5347</v>
      </c>
      <c r="B681" s="249" t="s">
        <v>1061</v>
      </c>
      <c r="C681" s="249" t="s">
        <v>5258</v>
      </c>
      <c r="D681" s="249" t="s">
        <v>5348</v>
      </c>
      <c r="E681" s="453">
        <v>2582</v>
      </c>
      <c r="F681" s="453">
        <v>131586</v>
      </c>
      <c r="G681" s="453">
        <v>36829</v>
      </c>
      <c r="H681" s="453">
        <v>170999</v>
      </c>
      <c r="I681" s="453">
        <v>109139</v>
      </c>
      <c r="J681" s="453">
        <v>23082</v>
      </c>
      <c r="K681" s="453" t="s">
        <v>1176</v>
      </c>
      <c r="L681" s="453">
        <v>132222</v>
      </c>
      <c r="M681" s="454">
        <v>38776</v>
      </c>
    </row>
    <row r="682" spans="1:13">
      <c r="A682" s="248" t="s">
        <v>8455</v>
      </c>
      <c r="B682" s="249" t="s">
        <v>1082</v>
      </c>
      <c r="C682" s="249" t="s">
        <v>8435</v>
      </c>
      <c r="D682" s="249" t="s">
        <v>8456</v>
      </c>
      <c r="E682" s="453">
        <v>2567</v>
      </c>
      <c r="F682" s="453">
        <v>80571</v>
      </c>
      <c r="G682" s="453">
        <v>57585</v>
      </c>
      <c r="H682" s="453">
        <v>140723</v>
      </c>
      <c r="I682" s="453">
        <v>90424</v>
      </c>
      <c r="J682" s="453">
        <v>10894</v>
      </c>
      <c r="K682" s="453" t="s">
        <v>1176</v>
      </c>
      <c r="L682" s="453">
        <v>101319</v>
      </c>
      <c r="M682" s="454">
        <v>39404</v>
      </c>
    </row>
    <row r="683" spans="1:13">
      <c r="A683" s="248" t="s">
        <v>8396</v>
      </c>
      <c r="B683" s="249" t="s">
        <v>1082</v>
      </c>
      <c r="C683" s="249" t="s">
        <v>8323</v>
      </c>
      <c r="D683" s="249" t="s">
        <v>8397</v>
      </c>
      <c r="E683" s="453">
        <v>2555</v>
      </c>
      <c r="F683" s="453">
        <v>49971</v>
      </c>
      <c r="G683" s="453">
        <v>47173</v>
      </c>
      <c r="H683" s="453">
        <v>99699</v>
      </c>
      <c r="I683" s="453">
        <v>59181</v>
      </c>
      <c r="J683" s="453">
        <v>14473</v>
      </c>
      <c r="K683" s="453" t="s">
        <v>1176</v>
      </c>
      <c r="L683" s="453">
        <v>73654</v>
      </c>
      <c r="M683" s="454">
        <v>26045</v>
      </c>
    </row>
    <row r="684" spans="1:13">
      <c r="A684" s="248" t="s">
        <v>8275</v>
      </c>
      <c r="B684" s="249" t="s">
        <v>1082</v>
      </c>
      <c r="C684" s="249" t="s">
        <v>8236</v>
      </c>
      <c r="D684" s="249" t="s">
        <v>8276</v>
      </c>
      <c r="E684" s="453">
        <v>2553</v>
      </c>
      <c r="F684" s="453">
        <v>49779</v>
      </c>
      <c r="G684" s="453">
        <v>5449</v>
      </c>
      <c r="H684" s="453">
        <v>57782</v>
      </c>
      <c r="I684" s="453">
        <v>55975</v>
      </c>
      <c r="J684" s="453" t="s">
        <v>1176</v>
      </c>
      <c r="K684" s="453" t="s">
        <v>1176</v>
      </c>
      <c r="L684" s="453">
        <v>55975</v>
      </c>
      <c r="M684" s="454">
        <v>1806</v>
      </c>
    </row>
    <row r="685" spans="1:13">
      <c r="A685" s="248" t="s">
        <v>7936</v>
      </c>
      <c r="B685" s="249" t="s">
        <v>688</v>
      </c>
      <c r="C685" s="249" t="s">
        <v>7897</v>
      </c>
      <c r="D685" s="249" t="s">
        <v>7937</v>
      </c>
      <c r="E685" s="453">
        <v>2550</v>
      </c>
      <c r="F685" s="453">
        <v>71358</v>
      </c>
      <c r="G685" s="453">
        <v>28399</v>
      </c>
      <c r="H685" s="453">
        <v>102307</v>
      </c>
      <c r="I685" s="453">
        <v>76134</v>
      </c>
      <c r="J685" s="453">
        <v>20169</v>
      </c>
      <c r="K685" s="453" t="s">
        <v>1176</v>
      </c>
      <c r="L685" s="453">
        <v>96304</v>
      </c>
      <c r="M685" s="454">
        <v>6003</v>
      </c>
    </row>
    <row r="686" spans="1:13">
      <c r="A686" s="248" t="s">
        <v>7926</v>
      </c>
      <c r="B686" s="249" t="s">
        <v>688</v>
      </c>
      <c r="C686" s="249" t="s">
        <v>7897</v>
      </c>
      <c r="D686" s="249" t="s">
        <v>7927</v>
      </c>
      <c r="E686" s="453">
        <v>2511</v>
      </c>
      <c r="F686" s="453">
        <v>55162</v>
      </c>
      <c r="G686" s="453">
        <v>13603</v>
      </c>
      <c r="H686" s="453">
        <v>71277</v>
      </c>
      <c r="I686" s="453">
        <v>60274</v>
      </c>
      <c r="J686" s="453">
        <v>2059</v>
      </c>
      <c r="K686" s="453" t="s">
        <v>1176</v>
      </c>
      <c r="L686" s="453">
        <v>62334</v>
      </c>
      <c r="M686" s="454">
        <v>8943</v>
      </c>
    </row>
    <row r="687" spans="1:13">
      <c r="A687" s="248" t="s">
        <v>4924</v>
      </c>
      <c r="B687" s="249" t="s">
        <v>1061</v>
      </c>
      <c r="C687" s="249" t="s">
        <v>4895</v>
      </c>
      <c r="D687" s="249" t="s">
        <v>4925</v>
      </c>
      <c r="E687" s="453">
        <v>2500</v>
      </c>
      <c r="F687" s="453">
        <v>59056</v>
      </c>
      <c r="G687" s="453">
        <v>63952</v>
      </c>
      <c r="H687" s="453">
        <v>125508</v>
      </c>
      <c r="I687" s="453">
        <v>74650</v>
      </c>
      <c r="J687" s="453">
        <v>25313</v>
      </c>
      <c r="K687" s="453" t="s">
        <v>1176</v>
      </c>
      <c r="L687" s="453">
        <v>99964</v>
      </c>
      <c r="M687" s="454">
        <v>25544</v>
      </c>
    </row>
    <row r="688" spans="1:13">
      <c r="A688" s="248" t="s">
        <v>9039</v>
      </c>
      <c r="B688" s="249" t="s">
        <v>1082</v>
      </c>
      <c r="C688" s="249" t="s">
        <v>8959</v>
      </c>
      <c r="D688" s="249" t="s">
        <v>9040</v>
      </c>
      <c r="E688" s="453">
        <v>2463</v>
      </c>
      <c r="F688" s="453">
        <v>84762</v>
      </c>
      <c r="G688" s="453">
        <v>83496</v>
      </c>
      <c r="H688" s="453">
        <v>170722</v>
      </c>
      <c r="I688" s="453">
        <v>101956</v>
      </c>
      <c r="J688" s="453">
        <v>37451</v>
      </c>
      <c r="K688" s="453" t="s">
        <v>1176</v>
      </c>
      <c r="L688" s="453">
        <v>139407</v>
      </c>
      <c r="M688" s="454">
        <v>31314</v>
      </c>
    </row>
    <row r="689" spans="1:13">
      <c r="A689" s="248" t="s">
        <v>3208</v>
      </c>
      <c r="B689" s="249" t="s">
        <v>231</v>
      </c>
      <c r="C689" s="249" t="s">
        <v>3066</v>
      </c>
      <c r="D689" s="249" t="s">
        <v>3209</v>
      </c>
      <c r="E689" s="453">
        <v>2431</v>
      </c>
      <c r="F689" s="453">
        <v>81040</v>
      </c>
      <c r="G689" s="453">
        <v>129310</v>
      </c>
      <c r="H689" s="453">
        <v>212783</v>
      </c>
      <c r="I689" s="453">
        <v>163794</v>
      </c>
      <c r="J689" s="453">
        <v>26057</v>
      </c>
      <c r="K689" s="453" t="s">
        <v>1176</v>
      </c>
      <c r="L689" s="453">
        <v>189851</v>
      </c>
      <c r="M689" s="454">
        <v>22931</v>
      </c>
    </row>
    <row r="690" spans="1:13">
      <c r="A690" s="248" t="s">
        <v>4548</v>
      </c>
      <c r="B690" s="249" t="s">
        <v>1061</v>
      </c>
      <c r="C690" s="249" t="s">
        <v>4479</v>
      </c>
      <c r="D690" s="249" t="s">
        <v>4549</v>
      </c>
      <c r="E690" s="453">
        <v>2429</v>
      </c>
      <c r="F690" s="453">
        <v>76848</v>
      </c>
      <c r="G690" s="453">
        <v>104906</v>
      </c>
      <c r="H690" s="453">
        <v>184183</v>
      </c>
      <c r="I690" s="453">
        <v>86698</v>
      </c>
      <c r="J690" s="453">
        <v>48601</v>
      </c>
      <c r="K690" s="453" t="s">
        <v>1176</v>
      </c>
      <c r="L690" s="453">
        <v>135300</v>
      </c>
      <c r="M690" s="454">
        <v>48883</v>
      </c>
    </row>
    <row r="691" spans="1:13">
      <c r="A691" s="248" t="s">
        <v>8503</v>
      </c>
      <c r="B691" s="249" t="s">
        <v>1082</v>
      </c>
      <c r="C691" s="249" t="s">
        <v>8435</v>
      </c>
      <c r="D691" s="249" t="s">
        <v>8504</v>
      </c>
      <c r="E691" s="453">
        <v>2418</v>
      </c>
      <c r="F691" s="453">
        <v>75780</v>
      </c>
      <c r="G691" s="453">
        <v>23608</v>
      </c>
      <c r="H691" s="453">
        <v>101807</v>
      </c>
      <c r="I691" s="453">
        <v>58839</v>
      </c>
      <c r="J691" s="453">
        <v>24064</v>
      </c>
      <c r="K691" s="453" t="s">
        <v>1176</v>
      </c>
      <c r="L691" s="453">
        <v>82903</v>
      </c>
      <c r="M691" s="454">
        <v>18903</v>
      </c>
    </row>
    <row r="692" spans="1:13">
      <c r="A692" s="248" t="s">
        <v>1060</v>
      </c>
      <c r="B692" s="249" t="s">
        <v>919</v>
      </c>
      <c r="C692" s="249" t="s">
        <v>1740</v>
      </c>
      <c r="D692" s="249" t="s">
        <v>1766</v>
      </c>
      <c r="E692" s="453">
        <v>2300</v>
      </c>
      <c r="F692" s="453">
        <v>54567</v>
      </c>
      <c r="G692" s="453" t="s">
        <v>1176</v>
      </c>
      <c r="H692" s="453">
        <v>56867</v>
      </c>
      <c r="I692" s="453">
        <v>51202</v>
      </c>
      <c r="J692" s="453">
        <v>0</v>
      </c>
      <c r="K692" s="453" t="s">
        <v>1176</v>
      </c>
      <c r="L692" s="453">
        <v>51202</v>
      </c>
      <c r="M692" s="454">
        <v>5664</v>
      </c>
    </row>
    <row r="693" spans="1:13">
      <c r="A693" s="248" t="s">
        <v>1076</v>
      </c>
      <c r="B693" s="249" t="s">
        <v>919</v>
      </c>
      <c r="C693" s="249" t="s">
        <v>1740</v>
      </c>
      <c r="D693" s="249" t="s">
        <v>1788</v>
      </c>
      <c r="E693" s="453">
        <v>2296</v>
      </c>
      <c r="F693" s="453">
        <v>54635</v>
      </c>
      <c r="G693" s="453">
        <v>66736</v>
      </c>
      <c r="H693" s="453">
        <v>123668</v>
      </c>
      <c r="I693" s="453">
        <v>56831</v>
      </c>
      <c r="J693" s="453">
        <v>38426</v>
      </c>
      <c r="K693" s="453" t="s">
        <v>1176</v>
      </c>
      <c r="L693" s="453">
        <v>95258</v>
      </c>
      <c r="M693" s="454">
        <v>28410</v>
      </c>
    </row>
    <row r="694" spans="1:13">
      <c r="A694" s="248" t="s">
        <v>8493</v>
      </c>
      <c r="B694" s="249" t="s">
        <v>1082</v>
      </c>
      <c r="C694" s="249" t="s">
        <v>8435</v>
      </c>
      <c r="D694" s="249" t="s">
        <v>8494</v>
      </c>
      <c r="E694" s="453">
        <v>2253</v>
      </c>
      <c r="F694" s="453">
        <v>73714</v>
      </c>
      <c r="G694" s="453">
        <v>2868</v>
      </c>
      <c r="H694" s="453">
        <v>78836</v>
      </c>
      <c r="I694" s="453">
        <v>70936</v>
      </c>
      <c r="J694" s="453">
        <v>2100</v>
      </c>
      <c r="K694" s="453" t="s">
        <v>1176</v>
      </c>
      <c r="L694" s="453">
        <v>73036</v>
      </c>
      <c r="M694" s="454">
        <v>5799</v>
      </c>
    </row>
    <row r="695" spans="1:13">
      <c r="A695" s="248" t="s">
        <v>5938</v>
      </c>
      <c r="B695" s="249" t="s">
        <v>490</v>
      </c>
      <c r="C695" s="249" t="s">
        <v>5910</v>
      </c>
      <c r="D695" s="249" t="s">
        <v>5939</v>
      </c>
      <c r="E695" s="453">
        <v>2251</v>
      </c>
      <c r="F695" s="453">
        <v>35855</v>
      </c>
      <c r="G695" s="453">
        <v>79211</v>
      </c>
      <c r="H695" s="453">
        <v>117318</v>
      </c>
      <c r="I695" s="453">
        <v>59343</v>
      </c>
      <c r="J695" s="453">
        <v>26030</v>
      </c>
      <c r="K695" s="453" t="s">
        <v>1176</v>
      </c>
      <c r="L695" s="453">
        <v>85373</v>
      </c>
      <c r="M695" s="454">
        <v>31944</v>
      </c>
    </row>
    <row r="696" spans="1:13">
      <c r="A696" s="248" t="s">
        <v>8511</v>
      </c>
      <c r="B696" s="249" t="s">
        <v>1082</v>
      </c>
      <c r="C696" s="249" t="s">
        <v>8435</v>
      </c>
      <c r="D696" s="249" t="s">
        <v>8512</v>
      </c>
      <c r="E696" s="453">
        <v>2215</v>
      </c>
      <c r="F696" s="453">
        <v>70586</v>
      </c>
      <c r="G696" s="453">
        <v>27375</v>
      </c>
      <c r="H696" s="453">
        <v>100177</v>
      </c>
      <c r="I696" s="453">
        <v>62604</v>
      </c>
      <c r="J696" s="453">
        <v>27941</v>
      </c>
      <c r="K696" s="453" t="s">
        <v>1176</v>
      </c>
      <c r="L696" s="453">
        <v>90546</v>
      </c>
      <c r="M696" s="454">
        <v>9630</v>
      </c>
    </row>
    <row r="697" spans="1:13">
      <c r="A697" s="248" t="s">
        <v>8483</v>
      </c>
      <c r="B697" s="249" t="s">
        <v>1082</v>
      </c>
      <c r="C697" s="249" t="s">
        <v>8435</v>
      </c>
      <c r="D697" s="249" t="s">
        <v>8484</v>
      </c>
      <c r="E697" s="453">
        <v>2180</v>
      </c>
      <c r="F697" s="453">
        <v>75988</v>
      </c>
      <c r="G697" s="453">
        <v>10818</v>
      </c>
      <c r="H697" s="453">
        <v>88987</v>
      </c>
      <c r="I697" s="453">
        <v>76609</v>
      </c>
      <c r="J697" s="453">
        <v>5142</v>
      </c>
      <c r="K697" s="453" t="s">
        <v>1176</v>
      </c>
      <c r="L697" s="453">
        <v>81752</v>
      </c>
      <c r="M697" s="454">
        <v>7235</v>
      </c>
    </row>
    <row r="698" spans="1:13">
      <c r="A698" s="248" t="s">
        <v>8265</v>
      </c>
      <c r="B698" s="249" t="s">
        <v>1082</v>
      </c>
      <c r="C698" s="249" t="s">
        <v>8236</v>
      </c>
      <c r="D698" s="249" t="s">
        <v>8266</v>
      </c>
      <c r="E698" s="453">
        <v>2147</v>
      </c>
      <c r="F698" s="453">
        <v>77507</v>
      </c>
      <c r="G698" s="453">
        <v>42991</v>
      </c>
      <c r="H698" s="453">
        <v>122646</v>
      </c>
      <c r="I698" s="453">
        <v>77187</v>
      </c>
      <c r="J698" s="453">
        <v>28541</v>
      </c>
      <c r="K698" s="453" t="s">
        <v>1176</v>
      </c>
      <c r="L698" s="453">
        <v>105729</v>
      </c>
      <c r="M698" s="454">
        <v>16916</v>
      </c>
    </row>
    <row r="699" spans="1:13">
      <c r="A699" s="248" t="s">
        <v>8415</v>
      </c>
      <c r="B699" s="249" t="s">
        <v>1082</v>
      </c>
      <c r="C699" s="249" t="s">
        <v>8323</v>
      </c>
      <c r="D699" s="249" t="s">
        <v>8416</v>
      </c>
      <c r="E699" s="453">
        <v>2132</v>
      </c>
      <c r="F699" s="453">
        <v>62099</v>
      </c>
      <c r="G699" s="453">
        <v>18452</v>
      </c>
      <c r="H699" s="453">
        <v>82684</v>
      </c>
      <c r="I699" s="453">
        <v>60993</v>
      </c>
      <c r="J699" s="453">
        <v>9885</v>
      </c>
      <c r="K699" s="453" t="s">
        <v>1176</v>
      </c>
      <c r="L699" s="453">
        <v>70878</v>
      </c>
      <c r="M699" s="454">
        <v>11805</v>
      </c>
    </row>
    <row r="700" spans="1:13">
      <c r="A700" s="248" t="s">
        <v>3550</v>
      </c>
      <c r="B700" s="249" t="s">
        <v>231</v>
      </c>
      <c r="C700" s="249" t="s">
        <v>3400</v>
      </c>
      <c r="D700" s="249" t="s">
        <v>3551</v>
      </c>
      <c r="E700" s="453">
        <v>2127</v>
      </c>
      <c r="F700" s="453">
        <v>80970</v>
      </c>
      <c r="G700" s="453">
        <v>159980</v>
      </c>
      <c r="H700" s="453">
        <v>243078</v>
      </c>
      <c r="I700" s="453">
        <v>108645</v>
      </c>
      <c r="J700" s="453">
        <v>50450</v>
      </c>
      <c r="K700" s="453" t="s">
        <v>1176</v>
      </c>
      <c r="L700" s="453">
        <v>159096</v>
      </c>
      <c r="M700" s="454">
        <v>83982</v>
      </c>
    </row>
    <row r="701" spans="1:13">
      <c r="A701" s="248" t="s">
        <v>8002</v>
      </c>
      <c r="B701" s="249" t="s">
        <v>688</v>
      </c>
      <c r="C701" s="249" t="s">
        <v>7973</v>
      </c>
      <c r="D701" s="249" t="s">
        <v>8003</v>
      </c>
      <c r="E701" s="453">
        <v>2115</v>
      </c>
      <c r="F701" s="453">
        <v>79490</v>
      </c>
      <c r="G701" s="453">
        <v>3832</v>
      </c>
      <c r="H701" s="453">
        <v>85438</v>
      </c>
      <c r="I701" s="453">
        <v>35809</v>
      </c>
      <c r="J701" s="453">
        <v>41665</v>
      </c>
      <c r="K701" s="453" t="s">
        <v>1176</v>
      </c>
      <c r="L701" s="453">
        <v>77474</v>
      </c>
      <c r="M701" s="454">
        <v>7964</v>
      </c>
    </row>
    <row r="702" spans="1:13">
      <c r="A702" s="248" t="s">
        <v>8673</v>
      </c>
      <c r="B702" s="249" t="s">
        <v>1082</v>
      </c>
      <c r="C702" s="249" t="s">
        <v>8617</v>
      </c>
      <c r="D702" s="249" t="s">
        <v>8674</v>
      </c>
      <c r="E702" s="453">
        <v>2099</v>
      </c>
      <c r="F702" s="453">
        <v>57551</v>
      </c>
      <c r="G702" s="453">
        <v>24291</v>
      </c>
      <c r="H702" s="453">
        <v>83941</v>
      </c>
      <c r="I702" s="453">
        <v>69835</v>
      </c>
      <c r="J702" s="453">
        <v>8456</v>
      </c>
      <c r="K702" s="453" t="s">
        <v>1176</v>
      </c>
      <c r="L702" s="453">
        <v>78292</v>
      </c>
      <c r="M702" s="454">
        <v>5649</v>
      </c>
    </row>
    <row r="703" spans="1:13">
      <c r="A703" s="248" t="s">
        <v>8368</v>
      </c>
      <c r="B703" s="249" t="s">
        <v>1082</v>
      </c>
      <c r="C703" s="249" t="s">
        <v>8323</v>
      </c>
      <c r="D703" s="249" t="s">
        <v>8369</v>
      </c>
      <c r="E703" s="453">
        <v>2045</v>
      </c>
      <c r="F703" s="453">
        <v>61188</v>
      </c>
      <c r="G703" s="453">
        <v>23800</v>
      </c>
      <c r="H703" s="453">
        <v>87035</v>
      </c>
      <c r="I703" s="453">
        <v>59299</v>
      </c>
      <c r="J703" s="453">
        <v>19566</v>
      </c>
      <c r="K703" s="453" t="s">
        <v>1176</v>
      </c>
      <c r="L703" s="453">
        <v>78866</v>
      </c>
      <c r="M703" s="454">
        <v>8168</v>
      </c>
    </row>
    <row r="704" spans="1:13">
      <c r="A704" s="248" t="s">
        <v>7779</v>
      </c>
      <c r="B704" s="249" t="s">
        <v>688</v>
      </c>
      <c r="C704" s="249" t="s">
        <v>7732</v>
      </c>
      <c r="D704" s="249" t="s">
        <v>7780</v>
      </c>
      <c r="E704" s="453">
        <v>2024</v>
      </c>
      <c r="F704" s="453">
        <v>75451</v>
      </c>
      <c r="G704" s="453">
        <v>50904</v>
      </c>
      <c r="H704" s="453">
        <v>128380</v>
      </c>
      <c r="I704" s="453">
        <v>94990</v>
      </c>
      <c r="J704" s="453">
        <v>23069</v>
      </c>
      <c r="K704" s="453" t="s">
        <v>1176</v>
      </c>
      <c r="L704" s="453">
        <v>118059</v>
      </c>
      <c r="M704" s="454">
        <v>10320</v>
      </c>
    </row>
    <row r="705" spans="1:13">
      <c r="A705" s="248" t="s">
        <v>8636</v>
      </c>
      <c r="B705" s="249" t="s">
        <v>1082</v>
      </c>
      <c r="C705" s="249" t="s">
        <v>8617</v>
      </c>
      <c r="D705" s="249" t="s">
        <v>8637</v>
      </c>
      <c r="E705" s="453">
        <v>2011</v>
      </c>
      <c r="F705" s="453">
        <v>47775</v>
      </c>
      <c r="G705" s="453">
        <v>9294</v>
      </c>
      <c r="H705" s="453">
        <v>59081</v>
      </c>
      <c r="I705" s="453">
        <v>43736</v>
      </c>
      <c r="J705" s="453">
        <v>10319</v>
      </c>
      <c r="K705" s="453" t="s">
        <v>1176</v>
      </c>
      <c r="L705" s="453">
        <v>54056</v>
      </c>
      <c r="M705" s="454">
        <v>5025</v>
      </c>
    </row>
    <row r="706" spans="1:13">
      <c r="A706" s="248" t="s">
        <v>8743</v>
      </c>
      <c r="B706" s="249" t="s">
        <v>1082</v>
      </c>
      <c r="C706" s="249" t="s">
        <v>8704</v>
      </c>
      <c r="D706" s="249" t="s">
        <v>8744</v>
      </c>
      <c r="E706" s="453">
        <v>1952</v>
      </c>
      <c r="F706" s="453">
        <v>74325</v>
      </c>
      <c r="G706" s="453">
        <v>5249</v>
      </c>
      <c r="H706" s="453">
        <v>81526</v>
      </c>
      <c r="I706" s="453">
        <v>69023</v>
      </c>
      <c r="J706" s="453">
        <v>4952</v>
      </c>
      <c r="K706" s="453" t="s">
        <v>1176</v>
      </c>
      <c r="L706" s="453">
        <v>73975</v>
      </c>
      <c r="M706" s="454">
        <v>7551</v>
      </c>
    </row>
    <row r="707" spans="1:13">
      <c r="A707" s="248" t="s">
        <v>8683</v>
      </c>
      <c r="B707" s="249" t="s">
        <v>1082</v>
      </c>
      <c r="C707" s="249" t="s">
        <v>8617</v>
      </c>
      <c r="D707" s="249" t="s">
        <v>8684</v>
      </c>
      <c r="E707" s="453">
        <v>1932</v>
      </c>
      <c r="F707" s="453">
        <v>54963</v>
      </c>
      <c r="G707" s="453">
        <v>53504</v>
      </c>
      <c r="H707" s="453">
        <v>110400</v>
      </c>
      <c r="I707" s="453">
        <v>61705</v>
      </c>
      <c r="J707" s="453">
        <v>23345</v>
      </c>
      <c r="K707" s="453" t="s">
        <v>1176</v>
      </c>
      <c r="L707" s="453">
        <v>85050</v>
      </c>
      <c r="M707" s="454">
        <v>25350</v>
      </c>
    </row>
    <row r="708" spans="1:13">
      <c r="A708" s="248" t="s">
        <v>8579</v>
      </c>
      <c r="B708" s="249" t="s">
        <v>1082</v>
      </c>
      <c r="C708" s="249" t="s">
        <v>8522</v>
      </c>
      <c r="D708" s="249" t="s">
        <v>8580</v>
      </c>
      <c r="E708" s="453">
        <v>1902</v>
      </c>
      <c r="F708" s="453">
        <v>87559</v>
      </c>
      <c r="G708" s="453">
        <v>59977</v>
      </c>
      <c r="H708" s="453">
        <v>149440</v>
      </c>
      <c r="I708" s="453">
        <v>82718</v>
      </c>
      <c r="J708" s="453">
        <v>30401</v>
      </c>
      <c r="K708" s="453" t="s">
        <v>1176</v>
      </c>
      <c r="L708" s="453">
        <v>113119</v>
      </c>
      <c r="M708" s="454">
        <v>36320</v>
      </c>
    </row>
    <row r="709" spans="1:13">
      <c r="A709" s="248" t="s">
        <v>8693</v>
      </c>
      <c r="B709" s="249" t="s">
        <v>1082</v>
      </c>
      <c r="C709" s="249" t="s">
        <v>8617</v>
      </c>
      <c r="D709" s="249" t="s">
        <v>8694</v>
      </c>
      <c r="E709" s="453">
        <v>1839</v>
      </c>
      <c r="F709" s="453">
        <v>63930</v>
      </c>
      <c r="G709" s="453">
        <v>30363</v>
      </c>
      <c r="H709" s="453">
        <v>96134</v>
      </c>
      <c r="I709" s="453">
        <v>61158</v>
      </c>
      <c r="J709" s="453">
        <v>14105</v>
      </c>
      <c r="K709" s="453" t="s">
        <v>1176</v>
      </c>
      <c r="L709" s="453">
        <v>75264</v>
      </c>
      <c r="M709" s="454">
        <v>20870</v>
      </c>
    </row>
    <row r="710" spans="1:13">
      <c r="A710" s="248" t="s">
        <v>8851</v>
      </c>
      <c r="B710" s="249" t="s">
        <v>1082</v>
      </c>
      <c r="C710" s="249" t="s">
        <v>8801</v>
      </c>
      <c r="D710" s="249" t="s">
        <v>8852</v>
      </c>
      <c r="E710" s="453">
        <v>1818</v>
      </c>
      <c r="F710" s="453">
        <v>71242</v>
      </c>
      <c r="G710" s="453">
        <v>4821</v>
      </c>
      <c r="H710" s="453">
        <v>77882</v>
      </c>
      <c r="I710" s="453">
        <v>65164</v>
      </c>
      <c r="J710" s="453">
        <v>26376</v>
      </c>
      <c r="K710" s="453" t="s">
        <v>1176</v>
      </c>
      <c r="L710" s="453">
        <v>91540</v>
      </c>
      <c r="M710" s="454">
        <v>-13657</v>
      </c>
    </row>
    <row r="711" spans="1:13">
      <c r="A711" s="248" t="s">
        <v>8195</v>
      </c>
      <c r="B711" s="249" t="s">
        <v>688</v>
      </c>
      <c r="C711" s="249" t="s">
        <v>8146</v>
      </c>
      <c r="D711" s="249" t="s">
        <v>8196</v>
      </c>
      <c r="E711" s="453">
        <v>1767</v>
      </c>
      <c r="F711" s="453">
        <v>73038</v>
      </c>
      <c r="G711" s="453">
        <v>28000</v>
      </c>
      <c r="H711" s="453">
        <v>102806</v>
      </c>
      <c r="I711" s="453">
        <v>71614</v>
      </c>
      <c r="J711" s="453">
        <v>18155</v>
      </c>
      <c r="K711" s="453" t="s">
        <v>1176</v>
      </c>
      <c r="L711" s="453">
        <v>89770</v>
      </c>
      <c r="M711" s="454">
        <v>13036</v>
      </c>
    </row>
    <row r="712" spans="1:13">
      <c r="A712" s="248" t="s">
        <v>8022</v>
      </c>
      <c r="B712" s="249" t="s">
        <v>688</v>
      </c>
      <c r="C712" s="249" t="s">
        <v>7973</v>
      </c>
      <c r="D712" s="249" t="s">
        <v>8023</v>
      </c>
      <c r="E712" s="453">
        <v>1719</v>
      </c>
      <c r="F712" s="453">
        <v>81558</v>
      </c>
      <c r="G712" s="453">
        <v>23033</v>
      </c>
      <c r="H712" s="453">
        <v>106312</v>
      </c>
      <c r="I712" s="453">
        <v>55955</v>
      </c>
      <c r="J712" s="453">
        <v>34748</v>
      </c>
      <c r="K712" s="453" t="s">
        <v>1176</v>
      </c>
      <c r="L712" s="453">
        <v>90703</v>
      </c>
      <c r="M712" s="454">
        <v>15608</v>
      </c>
    </row>
    <row r="713" spans="1:13">
      <c r="A713" s="248" t="s">
        <v>3905</v>
      </c>
      <c r="B713" s="249" t="s">
        <v>231</v>
      </c>
      <c r="C713" s="249" t="s">
        <v>3729</v>
      </c>
      <c r="D713" s="249" t="s">
        <v>3906</v>
      </c>
      <c r="E713" s="453">
        <v>1699</v>
      </c>
      <c r="F713" s="453">
        <v>67554</v>
      </c>
      <c r="G713" s="453">
        <v>24234</v>
      </c>
      <c r="H713" s="453">
        <v>93488</v>
      </c>
      <c r="I713" s="453">
        <v>48337</v>
      </c>
      <c r="J713" s="453">
        <v>33829</v>
      </c>
      <c r="K713" s="453" t="s">
        <v>1176</v>
      </c>
      <c r="L713" s="453">
        <v>82167</v>
      </c>
      <c r="M713" s="454">
        <v>11321</v>
      </c>
    </row>
    <row r="714" spans="1:13">
      <c r="A714" s="248" t="s">
        <v>4245</v>
      </c>
      <c r="B714" s="249" t="s">
        <v>231</v>
      </c>
      <c r="C714" s="249" t="s">
        <v>4101</v>
      </c>
      <c r="D714" s="249" t="s">
        <v>4246</v>
      </c>
      <c r="E714" s="453">
        <v>1686</v>
      </c>
      <c r="F714" s="453">
        <v>76105</v>
      </c>
      <c r="G714" s="453">
        <v>94888</v>
      </c>
      <c r="H714" s="453">
        <v>172681</v>
      </c>
      <c r="I714" s="453">
        <v>91203</v>
      </c>
      <c r="J714" s="453">
        <v>61280</v>
      </c>
      <c r="K714" s="453" t="s">
        <v>1176</v>
      </c>
      <c r="L714" s="453">
        <v>152484</v>
      </c>
      <c r="M714" s="454">
        <v>20196</v>
      </c>
    </row>
    <row r="715" spans="1:13">
      <c r="A715" s="248" t="s">
        <v>5920</v>
      </c>
      <c r="B715" s="249" t="s">
        <v>490</v>
      </c>
      <c r="C715" s="249" t="s">
        <v>5910</v>
      </c>
      <c r="D715" s="249" t="s">
        <v>5921</v>
      </c>
      <c r="E715" s="453">
        <v>1673</v>
      </c>
      <c r="F715" s="453">
        <v>34529</v>
      </c>
      <c r="G715" s="453">
        <v>65550</v>
      </c>
      <c r="H715" s="453">
        <v>101754</v>
      </c>
      <c r="I715" s="453">
        <v>28100</v>
      </c>
      <c r="J715" s="453" t="s">
        <v>1176</v>
      </c>
      <c r="K715" s="453" t="s">
        <v>1176</v>
      </c>
      <c r="L715" s="453">
        <v>28100</v>
      </c>
      <c r="M715" s="454">
        <v>73653</v>
      </c>
    </row>
    <row r="716" spans="1:13">
      <c r="A716" s="248" t="s">
        <v>3769</v>
      </c>
      <c r="B716" s="249" t="s">
        <v>231</v>
      </c>
      <c r="C716" s="249" t="s">
        <v>3729</v>
      </c>
      <c r="D716" s="249" t="s">
        <v>3770</v>
      </c>
      <c r="E716" s="453">
        <v>1653</v>
      </c>
      <c r="F716" s="453">
        <v>96564</v>
      </c>
      <c r="G716" s="453">
        <v>71743</v>
      </c>
      <c r="H716" s="453">
        <v>169961</v>
      </c>
      <c r="I716" s="453">
        <v>115461</v>
      </c>
      <c r="J716" s="453">
        <v>32845</v>
      </c>
      <c r="K716" s="453" t="s">
        <v>1176</v>
      </c>
      <c r="L716" s="453">
        <v>148306</v>
      </c>
      <c r="M716" s="454">
        <v>21654</v>
      </c>
    </row>
    <row r="717" spans="1:13">
      <c r="A717" s="248" t="s">
        <v>5928</v>
      </c>
      <c r="B717" s="249" t="s">
        <v>490</v>
      </c>
      <c r="C717" s="249" t="s">
        <v>5910</v>
      </c>
      <c r="D717" s="249" t="s">
        <v>5929</v>
      </c>
      <c r="E717" s="453">
        <v>1636</v>
      </c>
      <c r="F717" s="453">
        <v>36812</v>
      </c>
      <c r="G717" s="453">
        <v>54252</v>
      </c>
      <c r="H717" s="453">
        <v>92701</v>
      </c>
      <c r="I717" s="453">
        <v>42980</v>
      </c>
      <c r="J717" s="453">
        <v>12047</v>
      </c>
      <c r="K717" s="453" t="s">
        <v>1176</v>
      </c>
      <c r="L717" s="453">
        <v>55028</v>
      </c>
      <c r="M717" s="454">
        <v>37672</v>
      </c>
    </row>
    <row r="718" spans="1:13">
      <c r="A718" s="248" t="s">
        <v>8792</v>
      </c>
      <c r="B718" s="249" t="s">
        <v>1082</v>
      </c>
      <c r="C718" s="249" t="s">
        <v>8704</v>
      </c>
      <c r="D718" s="249" t="s">
        <v>8793</v>
      </c>
      <c r="E718" s="453">
        <v>1609</v>
      </c>
      <c r="F718" s="453">
        <v>66501</v>
      </c>
      <c r="G718" s="453">
        <v>26102</v>
      </c>
      <c r="H718" s="453">
        <v>94213</v>
      </c>
      <c r="I718" s="453">
        <v>64835</v>
      </c>
      <c r="J718" s="453">
        <v>25322</v>
      </c>
      <c r="K718" s="453" t="s">
        <v>1176</v>
      </c>
      <c r="L718" s="453">
        <v>90158</v>
      </c>
      <c r="M718" s="454">
        <v>4055</v>
      </c>
    </row>
    <row r="719" spans="1:13">
      <c r="A719" s="248" t="s">
        <v>8598</v>
      </c>
      <c r="B719" s="249" t="s">
        <v>1082</v>
      </c>
      <c r="C719" s="249" t="s">
        <v>8522</v>
      </c>
      <c r="D719" s="249" t="s">
        <v>8599</v>
      </c>
      <c r="E719" s="453">
        <v>1603</v>
      </c>
      <c r="F719" s="453">
        <v>81623</v>
      </c>
      <c r="G719" s="453">
        <v>21730</v>
      </c>
      <c r="H719" s="453">
        <v>104957</v>
      </c>
      <c r="I719" s="453">
        <v>70313</v>
      </c>
      <c r="J719" s="453">
        <v>15597</v>
      </c>
      <c r="K719" s="453" t="s">
        <v>1176</v>
      </c>
      <c r="L719" s="453">
        <v>85910</v>
      </c>
      <c r="M719" s="454">
        <v>19046</v>
      </c>
    </row>
    <row r="720" spans="1:13">
      <c r="A720" s="248" t="s">
        <v>5620</v>
      </c>
      <c r="B720" s="249" t="s">
        <v>490</v>
      </c>
      <c r="C720" s="249" t="s">
        <v>5573</v>
      </c>
      <c r="D720" s="249" t="s">
        <v>5621</v>
      </c>
      <c r="E720" s="453">
        <v>1602</v>
      </c>
      <c r="F720" s="453">
        <v>61701</v>
      </c>
      <c r="G720" s="453">
        <v>142055</v>
      </c>
      <c r="H720" s="453">
        <v>205359</v>
      </c>
      <c r="I720" s="453">
        <v>107879</v>
      </c>
      <c r="J720" s="453">
        <v>20205</v>
      </c>
      <c r="K720" s="453" t="s">
        <v>1176</v>
      </c>
      <c r="L720" s="453">
        <v>128084</v>
      </c>
      <c r="M720" s="454">
        <v>77275</v>
      </c>
    </row>
    <row r="721" spans="1:13">
      <c r="A721" s="248" t="s">
        <v>3867</v>
      </c>
      <c r="B721" s="249" t="s">
        <v>231</v>
      </c>
      <c r="C721" s="249" t="s">
        <v>3729</v>
      </c>
      <c r="D721" s="249" t="s">
        <v>3868</v>
      </c>
      <c r="E721" s="453">
        <v>1600</v>
      </c>
      <c r="F721" s="453">
        <v>64516</v>
      </c>
      <c r="G721" s="453">
        <v>110007</v>
      </c>
      <c r="H721" s="453">
        <v>176124</v>
      </c>
      <c r="I721" s="453">
        <v>146118</v>
      </c>
      <c r="J721" s="453">
        <v>26189</v>
      </c>
      <c r="K721" s="453" t="s">
        <v>1176</v>
      </c>
      <c r="L721" s="453">
        <v>172307</v>
      </c>
      <c r="M721" s="454">
        <v>3816</v>
      </c>
    </row>
    <row r="722" spans="1:13">
      <c r="A722" s="248" t="s">
        <v>3510</v>
      </c>
      <c r="B722" s="249" t="s">
        <v>231</v>
      </c>
      <c r="C722" s="249" t="s">
        <v>3400</v>
      </c>
      <c r="D722" s="249" t="s">
        <v>3511</v>
      </c>
      <c r="E722" s="453">
        <v>1408</v>
      </c>
      <c r="F722" s="453">
        <v>59629</v>
      </c>
      <c r="G722" s="453">
        <v>111158</v>
      </c>
      <c r="H722" s="453">
        <v>172197</v>
      </c>
      <c r="I722" s="453">
        <v>78430</v>
      </c>
      <c r="J722" s="453">
        <v>94967</v>
      </c>
      <c r="K722" s="453" t="s">
        <v>1176</v>
      </c>
      <c r="L722" s="453">
        <v>173398</v>
      </c>
      <c r="M722" s="454">
        <v>-1201</v>
      </c>
    </row>
    <row r="723" spans="1:13">
      <c r="A723" s="248" t="s">
        <v>3530</v>
      </c>
      <c r="B723" s="249" t="s">
        <v>231</v>
      </c>
      <c r="C723" s="249" t="s">
        <v>3400</v>
      </c>
      <c r="D723" s="249" t="s">
        <v>3531</v>
      </c>
      <c r="E723" s="453">
        <v>1341</v>
      </c>
      <c r="F723" s="453">
        <v>55868</v>
      </c>
      <c r="G723" s="453">
        <v>63171</v>
      </c>
      <c r="H723" s="453">
        <v>120380</v>
      </c>
      <c r="I723" s="453">
        <v>91673</v>
      </c>
      <c r="J723" s="453">
        <v>22295</v>
      </c>
      <c r="K723" s="453" t="s">
        <v>1176</v>
      </c>
      <c r="L723" s="453">
        <v>113968</v>
      </c>
      <c r="M723" s="454">
        <v>6411</v>
      </c>
    </row>
    <row r="724" spans="1:13">
      <c r="A724" s="248" t="s">
        <v>9076</v>
      </c>
      <c r="B724" s="249" t="s">
        <v>1082</v>
      </c>
      <c r="C724" s="249" t="s">
        <v>8959</v>
      </c>
      <c r="D724" s="249" t="s">
        <v>9077</v>
      </c>
      <c r="E724" s="453">
        <v>1338</v>
      </c>
      <c r="F724" s="453">
        <v>95806</v>
      </c>
      <c r="G724" s="453">
        <v>19096</v>
      </c>
      <c r="H724" s="453">
        <v>116240</v>
      </c>
      <c r="I724" s="453">
        <v>78980</v>
      </c>
      <c r="J724" s="453">
        <v>11987</v>
      </c>
      <c r="K724" s="453" t="s">
        <v>1176</v>
      </c>
      <c r="L724" s="453">
        <v>90967</v>
      </c>
      <c r="M724" s="454">
        <v>25272</v>
      </c>
    </row>
    <row r="725" spans="1:13">
      <c r="A725" s="248" t="s">
        <v>8312</v>
      </c>
      <c r="B725" s="249" t="s">
        <v>1082</v>
      </c>
      <c r="C725" s="249" t="s">
        <v>8236</v>
      </c>
      <c r="D725" s="249" t="s">
        <v>8313</v>
      </c>
      <c r="E725" s="453">
        <v>1307</v>
      </c>
      <c r="F725" s="453">
        <v>60928</v>
      </c>
      <c r="G725" s="453">
        <v>13798</v>
      </c>
      <c r="H725" s="453">
        <v>76034</v>
      </c>
      <c r="I725" s="453">
        <v>66845</v>
      </c>
      <c r="J725" s="453">
        <v>3688</v>
      </c>
      <c r="K725" s="453" t="s">
        <v>1176</v>
      </c>
      <c r="L725" s="453">
        <v>70534</v>
      </c>
      <c r="M725" s="454">
        <v>5500</v>
      </c>
    </row>
    <row r="726" spans="1:13">
      <c r="A726" s="248" t="s">
        <v>8256</v>
      </c>
      <c r="B726" s="249" t="s">
        <v>1082</v>
      </c>
      <c r="C726" s="249" t="s">
        <v>8236</v>
      </c>
      <c r="D726" s="249" t="s">
        <v>8257</v>
      </c>
      <c r="E726" s="453">
        <v>1303</v>
      </c>
      <c r="F726" s="453">
        <v>61055</v>
      </c>
      <c r="G726" s="453">
        <v>91125</v>
      </c>
      <c r="H726" s="453">
        <v>153483</v>
      </c>
      <c r="I726" s="453">
        <v>51747</v>
      </c>
      <c r="J726" s="453">
        <v>37250</v>
      </c>
      <c r="K726" s="453" t="s">
        <v>1176</v>
      </c>
      <c r="L726" s="453">
        <v>88998</v>
      </c>
      <c r="M726" s="454">
        <v>64485</v>
      </c>
    </row>
    <row r="727" spans="1:13">
      <c r="A727" s="248" t="s">
        <v>3351</v>
      </c>
      <c r="B727" s="249" t="s">
        <v>231</v>
      </c>
      <c r="C727" s="249" t="s">
        <v>3238</v>
      </c>
      <c r="D727" s="249" t="s">
        <v>3352</v>
      </c>
      <c r="E727" s="453">
        <v>1300</v>
      </c>
      <c r="F727" s="453">
        <v>63302</v>
      </c>
      <c r="G727" s="453">
        <v>161241</v>
      </c>
      <c r="H727" s="453">
        <v>225845</v>
      </c>
      <c r="I727" s="453">
        <v>91688</v>
      </c>
      <c r="J727" s="453">
        <v>133554</v>
      </c>
      <c r="K727" s="453" t="s">
        <v>1176</v>
      </c>
      <c r="L727" s="453">
        <v>225243</v>
      </c>
      <c r="M727" s="454">
        <v>602</v>
      </c>
    </row>
    <row r="728" spans="1:13">
      <c r="A728" s="248" t="s">
        <v>7868</v>
      </c>
      <c r="B728" s="249" t="s">
        <v>688</v>
      </c>
      <c r="C728" s="249" t="s">
        <v>7846</v>
      </c>
      <c r="D728" s="249" t="s">
        <v>7869</v>
      </c>
      <c r="E728" s="453">
        <v>1260</v>
      </c>
      <c r="F728" s="453">
        <v>36440</v>
      </c>
      <c r="G728" s="453" t="s">
        <v>1176</v>
      </c>
      <c r="H728" s="453">
        <v>37700</v>
      </c>
      <c r="I728" s="453">
        <v>36440</v>
      </c>
      <c r="J728" s="453" t="s">
        <v>1176</v>
      </c>
      <c r="K728" s="453" t="s">
        <v>1176</v>
      </c>
      <c r="L728" s="453">
        <v>36440</v>
      </c>
      <c r="M728" s="454">
        <v>1260</v>
      </c>
    </row>
    <row r="729" spans="1:13">
      <c r="A729" s="248" t="s">
        <v>8012</v>
      </c>
      <c r="B729" s="249" t="s">
        <v>688</v>
      </c>
      <c r="C729" s="249" t="s">
        <v>7973</v>
      </c>
      <c r="D729" s="249" t="s">
        <v>8013</v>
      </c>
      <c r="E729" s="453">
        <v>1253</v>
      </c>
      <c r="F729" s="453">
        <v>85850</v>
      </c>
      <c r="G729" s="453">
        <v>16693</v>
      </c>
      <c r="H729" s="453">
        <v>103797</v>
      </c>
      <c r="I729" s="453">
        <v>91692</v>
      </c>
      <c r="J729" s="453">
        <v>5452</v>
      </c>
      <c r="K729" s="453" t="s">
        <v>1176</v>
      </c>
      <c r="L729" s="453">
        <v>97145</v>
      </c>
      <c r="M729" s="454">
        <v>6652</v>
      </c>
    </row>
    <row r="730" spans="1:13">
      <c r="A730" s="248" t="s">
        <v>2409</v>
      </c>
      <c r="B730" s="249" t="s">
        <v>919</v>
      </c>
      <c r="C730" s="249" t="s">
        <v>2390</v>
      </c>
      <c r="D730" s="249" t="s">
        <v>2410</v>
      </c>
      <c r="E730" s="453">
        <v>1247</v>
      </c>
      <c r="F730" s="453">
        <v>57901</v>
      </c>
      <c r="G730" s="453">
        <v>23300</v>
      </c>
      <c r="H730" s="453">
        <v>82449</v>
      </c>
      <c r="I730" s="453">
        <v>19766</v>
      </c>
      <c r="J730" s="453">
        <v>58274</v>
      </c>
      <c r="K730" s="453" t="s">
        <v>1176</v>
      </c>
      <c r="L730" s="453">
        <v>78040</v>
      </c>
      <c r="M730" s="454">
        <v>4408</v>
      </c>
    </row>
    <row r="731" spans="1:13">
      <c r="A731" s="248" t="s">
        <v>7945</v>
      </c>
      <c r="B731" s="249" t="s">
        <v>688</v>
      </c>
      <c r="C731" s="249" t="s">
        <v>7897</v>
      </c>
      <c r="D731" s="249" t="s">
        <v>7946</v>
      </c>
      <c r="E731" s="453">
        <v>1213</v>
      </c>
      <c r="F731" s="453">
        <v>55016</v>
      </c>
      <c r="G731" s="453">
        <v>18288</v>
      </c>
      <c r="H731" s="453">
        <v>74517</v>
      </c>
      <c r="I731" s="453">
        <v>68227</v>
      </c>
      <c r="J731" s="453">
        <v>6504</v>
      </c>
      <c r="K731" s="453" t="s">
        <v>1176</v>
      </c>
      <c r="L731" s="453">
        <v>74732</v>
      </c>
      <c r="M731" s="454">
        <v>-214</v>
      </c>
    </row>
    <row r="732" spans="1:13">
      <c r="A732" s="248" t="s">
        <v>8607</v>
      </c>
      <c r="B732" s="249" t="s">
        <v>1082</v>
      </c>
      <c r="C732" s="249" t="s">
        <v>8522</v>
      </c>
      <c r="D732" s="249" t="s">
        <v>8608</v>
      </c>
      <c r="E732" s="453">
        <v>1200</v>
      </c>
      <c r="F732" s="453">
        <v>86542</v>
      </c>
      <c r="G732" s="453">
        <v>21466</v>
      </c>
      <c r="H732" s="453">
        <v>109208</v>
      </c>
      <c r="I732" s="453">
        <v>78860</v>
      </c>
      <c r="J732" s="453">
        <v>13621</v>
      </c>
      <c r="K732" s="453" t="s">
        <v>1176</v>
      </c>
      <c r="L732" s="453">
        <v>92481</v>
      </c>
      <c r="M732" s="454">
        <v>16726</v>
      </c>
    </row>
    <row r="733" spans="1:13">
      <c r="A733" s="248" t="s">
        <v>3410</v>
      </c>
      <c r="B733" s="249" t="s">
        <v>231</v>
      </c>
      <c r="C733" s="249" t="s">
        <v>3400</v>
      </c>
      <c r="D733" s="249" t="s">
        <v>3411</v>
      </c>
      <c r="E733" s="453">
        <v>1111</v>
      </c>
      <c r="F733" s="453">
        <v>97197</v>
      </c>
      <c r="G733" s="453">
        <v>125387</v>
      </c>
      <c r="H733" s="453">
        <v>223695</v>
      </c>
      <c r="I733" s="453">
        <v>141441</v>
      </c>
      <c r="J733" s="453">
        <v>52647</v>
      </c>
      <c r="K733" s="453" t="s">
        <v>1176</v>
      </c>
      <c r="L733" s="453">
        <v>194089</v>
      </c>
      <c r="M733" s="454">
        <v>29606</v>
      </c>
    </row>
    <row r="734" spans="1:13">
      <c r="A734" s="248" t="s">
        <v>3342</v>
      </c>
      <c r="B734" s="249" t="s">
        <v>231</v>
      </c>
      <c r="C734" s="249" t="s">
        <v>3238</v>
      </c>
      <c r="D734" s="249" t="s">
        <v>3343</v>
      </c>
      <c r="E734" s="453">
        <v>1090</v>
      </c>
      <c r="F734" s="453">
        <v>55500</v>
      </c>
      <c r="G734" s="453">
        <v>101788</v>
      </c>
      <c r="H734" s="453">
        <v>158379</v>
      </c>
      <c r="I734" s="453">
        <v>56204</v>
      </c>
      <c r="J734" s="453">
        <v>30105</v>
      </c>
      <c r="K734" s="453" t="s">
        <v>1176</v>
      </c>
      <c r="L734" s="453">
        <v>86310</v>
      </c>
      <c r="M734" s="454">
        <v>72068</v>
      </c>
    </row>
    <row r="735" spans="1:13">
      <c r="A735" s="248" t="s">
        <v>2379</v>
      </c>
      <c r="B735" s="249" t="s">
        <v>919</v>
      </c>
      <c r="C735" s="249" t="s">
        <v>2290</v>
      </c>
      <c r="D735" s="249" t="s">
        <v>2380</v>
      </c>
      <c r="E735" s="453">
        <v>1051</v>
      </c>
      <c r="F735" s="453">
        <v>48082</v>
      </c>
      <c r="G735" s="453">
        <v>25207</v>
      </c>
      <c r="H735" s="453">
        <v>74342</v>
      </c>
      <c r="I735" s="453">
        <v>60756</v>
      </c>
      <c r="J735" s="453">
        <v>8835</v>
      </c>
      <c r="K735" s="453" t="s">
        <v>1176</v>
      </c>
      <c r="L735" s="453">
        <v>69592</v>
      </c>
      <c r="M735" s="454">
        <v>4749</v>
      </c>
    </row>
    <row r="736" spans="1:13">
      <c r="A736" s="248" t="s">
        <v>7721</v>
      </c>
      <c r="B736" s="249" t="s">
        <v>688</v>
      </c>
      <c r="C736" s="249" t="s">
        <v>7655</v>
      </c>
      <c r="D736" s="249" t="s">
        <v>7722</v>
      </c>
      <c r="E736" s="453">
        <v>1050</v>
      </c>
      <c r="F736" s="453">
        <v>36972</v>
      </c>
      <c r="G736" s="453">
        <v>71181</v>
      </c>
      <c r="H736" s="453">
        <v>109204</v>
      </c>
      <c r="I736" s="453">
        <v>79101</v>
      </c>
      <c r="J736" s="453">
        <v>25132</v>
      </c>
      <c r="K736" s="453" t="s">
        <v>1176</v>
      </c>
      <c r="L736" s="453">
        <v>104234</v>
      </c>
      <c r="M736" s="454">
        <v>4970</v>
      </c>
    </row>
    <row r="737" spans="1:14">
      <c r="A737" s="248" t="s">
        <v>7827</v>
      </c>
      <c r="B737" s="249" t="s">
        <v>688</v>
      </c>
      <c r="C737" s="249" t="s">
        <v>7808</v>
      </c>
      <c r="D737" s="249" t="s">
        <v>7828</v>
      </c>
      <c r="E737" s="453">
        <v>1035</v>
      </c>
      <c r="F737" s="453">
        <v>71371</v>
      </c>
      <c r="G737" s="453">
        <v>10954</v>
      </c>
      <c r="H737" s="453">
        <v>83360</v>
      </c>
      <c r="I737" s="453">
        <v>75394</v>
      </c>
      <c r="J737" s="453">
        <v>2458</v>
      </c>
      <c r="K737" s="453" t="s">
        <v>1176</v>
      </c>
      <c r="L737" s="453">
        <v>77852</v>
      </c>
      <c r="M737" s="454">
        <v>5508</v>
      </c>
    </row>
    <row r="738" spans="1:14">
      <c r="A738" s="248" t="s">
        <v>1292</v>
      </c>
      <c r="B738" s="249" t="s">
        <v>919</v>
      </c>
      <c r="C738" s="249" t="s">
        <v>1974</v>
      </c>
      <c r="D738" s="249" t="s">
        <v>2028</v>
      </c>
      <c r="E738" s="453">
        <v>1010</v>
      </c>
      <c r="F738" s="453">
        <v>51577</v>
      </c>
      <c r="G738" s="453">
        <v>12044</v>
      </c>
      <c r="H738" s="453">
        <v>64632</v>
      </c>
      <c r="I738" s="453">
        <v>46575</v>
      </c>
      <c r="J738" s="453">
        <v>10996</v>
      </c>
      <c r="K738" s="453" t="s">
        <v>1176</v>
      </c>
      <c r="L738" s="453">
        <v>57571</v>
      </c>
      <c r="M738" s="454">
        <v>7060</v>
      </c>
    </row>
    <row r="739" spans="1:14">
      <c r="A739" s="248" t="s">
        <v>7798</v>
      </c>
      <c r="B739" s="249" t="s">
        <v>688</v>
      </c>
      <c r="C739" s="249" t="s">
        <v>7732</v>
      </c>
      <c r="D739" s="249" t="s">
        <v>7799</v>
      </c>
      <c r="E739" s="453">
        <v>1000</v>
      </c>
      <c r="F739" s="453">
        <v>46937</v>
      </c>
      <c r="G739" s="453">
        <v>54313</v>
      </c>
      <c r="H739" s="453">
        <v>102251</v>
      </c>
      <c r="I739" s="453">
        <v>91835</v>
      </c>
      <c r="J739" s="453">
        <v>2516</v>
      </c>
      <c r="K739" s="453" t="s">
        <v>1176</v>
      </c>
      <c r="L739" s="453">
        <v>94352</v>
      </c>
      <c r="M739" s="454">
        <v>7899</v>
      </c>
      <c r="N739" s="397"/>
    </row>
    <row r="740" spans="1:14">
      <c r="A740" s="248" t="s">
        <v>8570</v>
      </c>
      <c r="B740" s="249" t="s">
        <v>1082</v>
      </c>
      <c r="C740" s="249" t="s">
        <v>8522</v>
      </c>
      <c r="D740" s="249" t="s">
        <v>8571</v>
      </c>
      <c r="E740" s="453">
        <v>1000</v>
      </c>
      <c r="F740" s="453">
        <v>81145</v>
      </c>
      <c r="G740" s="453">
        <v>39196</v>
      </c>
      <c r="H740" s="453">
        <v>121342</v>
      </c>
      <c r="I740" s="453">
        <v>99947</v>
      </c>
      <c r="J740" s="453">
        <v>14308</v>
      </c>
      <c r="K740" s="453" t="s">
        <v>1176</v>
      </c>
      <c r="L740" s="453">
        <v>114256</v>
      </c>
      <c r="M740" s="454">
        <v>7085</v>
      </c>
    </row>
    <row r="741" spans="1:14">
      <c r="A741" s="248" t="s">
        <v>3809</v>
      </c>
      <c r="B741" s="249" t="s">
        <v>231</v>
      </c>
      <c r="C741" s="249" t="s">
        <v>3729</v>
      </c>
      <c r="D741" s="249" t="s">
        <v>3810</v>
      </c>
      <c r="E741" s="453">
        <v>987</v>
      </c>
      <c r="F741" s="453">
        <v>103476</v>
      </c>
      <c r="G741" s="453">
        <v>126730</v>
      </c>
      <c r="H741" s="453">
        <v>231193</v>
      </c>
      <c r="I741" s="453">
        <v>109393</v>
      </c>
      <c r="J741" s="453">
        <v>47387</v>
      </c>
      <c r="K741" s="453" t="s">
        <v>1176</v>
      </c>
      <c r="L741" s="453">
        <v>156781</v>
      </c>
      <c r="M741" s="454">
        <v>74412</v>
      </c>
    </row>
    <row r="742" spans="1:14">
      <c r="A742" s="248" t="s">
        <v>4711</v>
      </c>
      <c r="B742" s="249" t="s">
        <v>1061</v>
      </c>
      <c r="C742" s="249" t="s">
        <v>4648</v>
      </c>
      <c r="D742" s="249" t="s">
        <v>4712</v>
      </c>
      <c r="E742" s="453">
        <v>953</v>
      </c>
      <c r="F742" s="453">
        <v>64313</v>
      </c>
      <c r="G742" s="453">
        <v>126460</v>
      </c>
      <c r="H742" s="453">
        <v>191727</v>
      </c>
      <c r="I742" s="453">
        <v>159511</v>
      </c>
      <c r="J742" s="453">
        <v>18141</v>
      </c>
      <c r="K742" s="453" t="s">
        <v>1176</v>
      </c>
      <c r="L742" s="453">
        <v>177653</v>
      </c>
      <c r="M742" s="454">
        <v>14074</v>
      </c>
    </row>
    <row r="743" spans="1:14">
      <c r="A743" s="248" t="s">
        <v>2116</v>
      </c>
      <c r="B743" s="249" t="s">
        <v>919</v>
      </c>
      <c r="C743" s="249" t="s">
        <v>2067</v>
      </c>
      <c r="D743" s="249" t="s">
        <v>2117</v>
      </c>
      <c r="E743" s="453">
        <v>919</v>
      </c>
      <c r="F743" s="453">
        <v>34483</v>
      </c>
      <c r="G743" s="453">
        <v>21061</v>
      </c>
      <c r="H743" s="453">
        <v>56464</v>
      </c>
      <c r="I743" s="453">
        <v>55151</v>
      </c>
      <c r="J743" s="453">
        <v>1948</v>
      </c>
      <c r="K743" s="453" t="s">
        <v>1176</v>
      </c>
      <c r="L743" s="453">
        <v>57099</v>
      </c>
      <c r="M743" s="454">
        <v>-635</v>
      </c>
    </row>
    <row r="744" spans="1:14">
      <c r="A744" s="248" t="s">
        <v>7854</v>
      </c>
      <c r="B744" s="249" t="s">
        <v>688</v>
      </c>
      <c r="C744" s="249" t="s">
        <v>7846</v>
      </c>
      <c r="D744" s="249" t="s">
        <v>7855</v>
      </c>
      <c r="E744" s="453">
        <v>881</v>
      </c>
      <c r="F744" s="453">
        <v>46823</v>
      </c>
      <c r="G744" s="453">
        <v>19827</v>
      </c>
      <c r="H744" s="453">
        <v>67532</v>
      </c>
      <c r="I744" s="453">
        <v>49769</v>
      </c>
      <c r="J744" s="453">
        <v>14724</v>
      </c>
      <c r="K744" s="453" t="s">
        <v>1176</v>
      </c>
      <c r="L744" s="453">
        <v>64493</v>
      </c>
      <c r="M744" s="454">
        <v>3038</v>
      </c>
    </row>
    <row r="745" spans="1:14">
      <c r="A745" s="248" t="s">
        <v>3838</v>
      </c>
      <c r="B745" s="249" t="s">
        <v>231</v>
      </c>
      <c r="C745" s="249" t="s">
        <v>3729</v>
      </c>
      <c r="D745" s="249" t="s">
        <v>3839</v>
      </c>
      <c r="E745" s="453">
        <v>600</v>
      </c>
      <c r="F745" s="453">
        <v>61483</v>
      </c>
      <c r="G745" s="453">
        <v>51104</v>
      </c>
      <c r="H745" s="453">
        <v>113187</v>
      </c>
      <c r="I745" s="453">
        <v>50248</v>
      </c>
      <c r="J745" s="453">
        <v>57848</v>
      </c>
      <c r="K745" s="453" t="s">
        <v>1176</v>
      </c>
      <c r="L745" s="453">
        <v>108096</v>
      </c>
      <c r="M745" s="454">
        <v>5090</v>
      </c>
    </row>
    <row r="746" spans="1:14">
      <c r="A746" s="248" t="s">
        <v>7681</v>
      </c>
      <c r="B746" s="249" t="s">
        <v>688</v>
      </c>
      <c r="C746" s="249" t="s">
        <v>7655</v>
      </c>
      <c r="D746" s="249" t="s">
        <v>7682</v>
      </c>
      <c r="E746" s="453">
        <v>575</v>
      </c>
      <c r="F746" s="453">
        <v>34079</v>
      </c>
      <c r="G746" s="453">
        <v>44193</v>
      </c>
      <c r="H746" s="453">
        <v>78848</v>
      </c>
      <c r="I746" s="453">
        <v>65859</v>
      </c>
      <c r="J746" s="453">
        <v>5717</v>
      </c>
      <c r="K746" s="453" t="s">
        <v>1176</v>
      </c>
      <c r="L746" s="453">
        <v>71577</v>
      </c>
      <c r="M746" s="454">
        <v>7271</v>
      </c>
    </row>
    <row r="747" spans="1:14">
      <c r="A747" s="248" t="s">
        <v>8424</v>
      </c>
      <c r="B747" s="249" t="s">
        <v>1082</v>
      </c>
      <c r="C747" s="249" t="s">
        <v>8323</v>
      </c>
      <c r="D747" s="249" t="s">
        <v>8425</v>
      </c>
      <c r="E747" s="453">
        <v>558</v>
      </c>
      <c r="F747" s="453">
        <v>51070</v>
      </c>
      <c r="G747" s="453">
        <v>18691</v>
      </c>
      <c r="H747" s="453">
        <v>70320</v>
      </c>
      <c r="I747" s="453">
        <v>52027</v>
      </c>
      <c r="J747" s="453">
        <v>9745</v>
      </c>
      <c r="K747" s="453" t="s">
        <v>1176</v>
      </c>
      <c r="L747" s="453">
        <v>61772</v>
      </c>
      <c r="M747" s="454">
        <v>8547</v>
      </c>
    </row>
    <row r="748" spans="1:14">
      <c r="A748" s="248" t="s">
        <v>7873</v>
      </c>
      <c r="B748" s="249" t="s">
        <v>688</v>
      </c>
      <c r="C748" s="249" t="s">
        <v>7846</v>
      </c>
      <c r="D748" s="249" t="s">
        <v>7874</v>
      </c>
      <c r="E748" s="453">
        <v>502</v>
      </c>
      <c r="F748" s="453">
        <v>42685</v>
      </c>
      <c r="G748" s="453" t="s">
        <v>1176</v>
      </c>
      <c r="H748" s="453">
        <v>43187</v>
      </c>
      <c r="I748" s="453">
        <v>40610</v>
      </c>
      <c r="J748" s="453" t="s">
        <v>1176</v>
      </c>
      <c r="K748" s="453" t="s">
        <v>1176</v>
      </c>
      <c r="L748" s="453">
        <v>40610</v>
      </c>
      <c r="M748" s="454">
        <v>2577</v>
      </c>
    </row>
    <row r="749" spans="1:14">
      <c r="A749" s="248" t="s">
        <v>2360</v>
      </c>
      <c r="B749" s="249" t="s">
        <v>919</v>
      </c>
      <c r="C749" s="249" t="s">
        <v>2290</v>
      </c>
      <c r="D749" s="249" t="s">
        <v>2361</v>
      </c>
      <c r="E749" s="453">
        <v>500</v>
      </c>
      <c r="F749" s="453">
        <v>59779</v>
      </c>
      <c r="G749" s="453">
        <v>36843</v>
      </c>
      <c r="H749" s="453">
        <v>97123</v>
      </c>
      <c r="I749" s="453">
        <v>61210</v>
      </c>
      <c r="J749" s="453">
        <v>16280</v>
      </c>
      <c r="K749" s="453" t="s">
        <v>1176</v>
      </c>
      <c r="L749" s="453">
        <v>77490</v>
      </c>
      <c r="M749" s="454">
        <v>19632</v>
      </c>
    </row>
    <row r="750" spans="1:14">
      <c r="A750" s="248" t="s">
        <v>7837</v>
      </c>
      <c r="B750" s="249" t="s">
        <v>688</v>
      </c>
      <c r="C750" s="249" t="s">
        <v>7808</v>
      </c>
      <c r="D750" s="249" t="s">
        <v>7838</v>
      </c>
      <c r="E750" s="453">
        <v>500</v>
      </c>
      <c r="F750" s="453">
        <v>61868</v>
      </c>
      <c r="G750" s="453" t="s">
        <v>1176</v>
      </c>
      <c r="H750" s="453">
        <v>62368</v>
      </c>
      <c r="I750" s="453">
        <v>52512</v>
      </c>
      <c r="J750" s="453">
        <v>5343</v>
      </c>
      <c r="K750" s="453" t="s">
        <v>1176</v>
      </c>
      <c r="L750" s="453">
        <v>57856</v>
      </c>
      <c r="M750" s="454">
        <v>4512</v>
      </c>
    </row>
    <row r="751" spans="1:14">
      <c r="A751" s="248" t="s">
        <v>8341</v>
      </c>
      <c r="B751" s="249" t="s">
        <v>1082</v>
      </c>
      <c r="C751" s="249" t="s">
        <v>8323</v>
      </c>
      <c r="D751" s="249" t="s">
        <v>8342</v>
      </c>
      <c r="E751" s="453">
        <v>478</v>
      </c>
      <c r="F751" s="453">
        <v>35672</v>
      </c>
      <c r="G751" s="453">
        <v>2470</v>
      </c>
      <c r="H751" s="453">
        <v>38621</v>
      </c>
      <c r="I751" s="453">
        <v>35169</v>
      </c>
      <c r="J751" s="453">
        <v>1290</v>
      </c>
      <c r="K751" s="453" t="s">
        <v>1176</v>
      </c>
      <c r="L751" s="453">
        <v>36459</v>
      </c>
      <c r="M751" s="454">
        <v>2162</v>
      </c>
    </row>
    <row r="752" spans="1:14">
      <c r="A752" s="248" t="s">
        <v>7818</v>
      </c>
      <c r="B752" s="249" t="s">
        <v>688</v>
      </c>
      <c r="C752" s="249" t="s">
        <v>7808</v>
      </c>
      <c r="D752" s="249" t="s">
        <v>7819</v>
      </c>
      <c r="E752" s="453">
        <v>415</v>
      </c>
      <c r="F752" s="453">
        <v>50440</v>
      </c>
      <c r="G752" s="453">
        <v>32229</v>
      </c>
      <c r="H752" s="453">
        <v>83085</v>
      </c>
      <c r="I752" s="453">
        <v>57500</v>
      </c>
      <c r="J752" s="453">
        <v>16860</v>
      </c>
      <c r="K752" s="453" t="s">
        <v>1176</v>
      </c>
      <c r="L752" s="453">
        <v>74361</v>
      </c>
      <c r="M752" s="454">
        <v>8723</v>
      </c>
    </row>
    <row r="753" spans="1:13">
      <c r="A753" s="248" t="s">
        <v>7701</v>
      </c>
      <c r="B753" s="249" t="s">
        <v>688</v>
      </c>
      <c r="C753" s="249" t="s">
        <v>7655</v>
      </c>
      <c r="D753" s="249" t="s">
        <v>7702</v>
      </c>
      <c r="E753" s="453">
        <v>370</v>
      </c>
      <c r="F753" s="453">
        <v>34317</v>
      </c>
      <c r="G753" s="453">
        <v>113668</v>
      </c>
      <c r="H753" s="453">
        <v>148356</v>
      </c>
      <c r="I753" s="453">
        <v>64333</v>
      </c>
      <c r="J753" s="453">
        <v>43128</v>
      </c>
      <c r="K753" s="453" t="s">
        <v>1176</v>
      </c>
      <c r="L753" s="453">
        <v>107461</v>
      </c>
      <c r="M753" s="454">
        <v>40894</v>
      </c>
    </row>
    <row r="754" spans="1:13">
      <c r="A754" s="248" t="s">
        <v>6284</v>
      </c>
      <c r="B754" s="249" t="s">
        <v>490</v>
      </c>
      <c r="C754" s="249" t="s">
        <v>6234</v>
      </c>
      <c r="D754" s="249" t="s">
        <v>6285</v>
      </c>
      <c r="E754" s="453">
        <v>220</v>
      </c>
      <c r="F754" s="453">
        <v>51985</v>
      </c>
      <c r="G754" s="453">
        <v>18179</v>
      </c>
      <c r="H754" s="453">
        <v>70385</v>
      </c>
      <c r="I754" s="453">
        <v>57348</v>
      </c>
      <c r="J754" s="453">
        <v>4261</v>
      </c>
      <c r="K754" s="453" t="s">
        <v>1176</v>
      </c>
      <c r="L754" s="453">
        <v>61610</v>
      </c>
      <c r="M754" s="454">
        <v>8775</v>
      </c>
    </row>
    <row r="755" spans="1:13">
      <c r="A755" s="248" t="s">
        <v>7845</v>
      </c>
      <c r="B755" s="249" t="s">
        <v>688</v>
      </c>
      <c r="C755" s="249" t="s">
        <v>7846</v>
      </c>
      <c r="D755" s="249" t="s">
        <v>7847</v>
      </c>
      <c r="E755" s="453">
        <v>181</v>
      </c>
      <c r="F755" s="453">
        <v>40141</v>
      </c>
      <c r="G755" s="453">
        <v>12150</v>
      </c>
      <c r="H755" s="453">
        <v>52473</v>
      </c>
      <c r="I755" s="453">
        <v>40223</v>
      </c>
      <c r="J755" s="453">
        <v>12150</v>
      </c>
      <c r="K755" s="453" t="s">
        <v>1176</v>
      </c>
      <c r="L755" s="453">
        <v>52373</v>
      </c>
      <c r="M755" s="454" t="s">
        <v>2679</v>
      </c>
    </row>
    <row r="756" spans="1:13">
      <c r="A756" s="248" t="s">
        <v>7960</v>
      </c>
      <c r="B756" s="249" t="s">
        <v>688</v>
      </c>
      <c r="C756" s="249" t="s">
        <v>7897</v>
      </c>
      <c r="D756" s="249" t="s">
        <v>7961</v>
      </c>
      <c r="E756" s="453">
        <v>150</v>
      </c>
      <c r="F756" s="453">
        <v>45295</v>
      </c>
      <c r="G756" s="453" t="s">
        <v>1176</v>
      </c>
      <c r="H756" s="453">
        <v>45445</v>
      </c>
      <c r="I756" s="453">
        <v>35073</v>
      </c>
      <c r="J756" s="453" t="s">
        <v>1176</v>
      </c>
      <c r="K756" s="453" t="s">
        <v>1176</v>
      </c>
      <c r="L756" s="453">
        <v>35073</v>
      </c>
      <c r="M756" s="454">
        <v>10372</v>
      </c>
    </row>
    <row r="757" spans="1:13" ht="165">
      <c r="A757" s="455" t="s">
        <v>1021</v>
      </c>
      <c r="B757" s="249"/>
      <c r="C757" s="249"/>
      <c r="D757" s="249"/>
      <c r="E757" s="249"/>
      <c r="F757" s="249"/>
      <c r="G757" s="249"/>
      <c r="H757" s="249"/>
      <c r="I757" s="249"/>
      <c r="J757" s="249"/>
      <c r="K757" s="249"/>
      <c r="L757" s="249"/>
      <c r="M757" s="457" t="s">
        <v>1729</v>
      </c>
    </row>
    <row r="758" spans="1:13">
      <c r="A758" s="248" t="s">
        <v>1730</v>
      </c>
      <c r="B758" s="249"/>
      <c r="C758" s="249"/>
      <c r="D758" s="249"/>
      <c r="E758" s="249"/>
      <c r="F758" s="249"/>
      <c r="G758" s="249"/>
      <c r="H758" s="249"/>
      <c r="I758" s="249"/>
      <c r="J758" s="249"/>
      <c r="K758" s="249"/>
      <c r="L758" s="249"/>
      <c r="M758" s="250"/>
    </row>
    <row r="759" spans="1:13" ht="15.75" thickBot="1">
      <c r="A759" s="251" t="s">
        <v>1731</v>
      </c>
      <c r="B759" s="252"/>
      <c r="C759" s="252"/>
      <c r="D759" s="252"/>
      <c r="E759" s="252"/>
      <c r="F759" s="252"/>
      <c r="G759" s="252"/>
      <c r="H759" s="252"/>
      <c r="I759" s="252"/>
      <c r="J759" s="252"/>
      <c r="K759" s="252"/>
      <c r="L759" s="252"/>
      <c r="M759" s="456" t="s">
        <v>1732</v>
      </c>
    </row>
    <row r="760" spans="1:13" ht="15.75" thickTop="1">
      <c r="E760" s="7"/>
      <c r="F760" s="7"/>
      <c r="G760" s="7"/>
      <c r="H760" s="7"/>
      <c r="I760" s="7"/>
      <c r="J760" s="7"/>
      <c r="K760" s="7"/>
      <c r="L760" s="7"/>
      <c r="M760" s="7"/>
    </row>
    <row r="761" spans="1:13">
      <c r="H761" s="7"/>
    </row>
    <row r="762" spans="1:13">
      <c r="E762" s="7"/>
      <c r="F762" s="7"/>
      <c r="G762" s="7"/>
      <c r="H762" s="7"/>
      <c r="I762" s="7"/>
      <c r="J762" s="7"/>
      <c r="K762" s="7"/>
      <c r="L762" s="7"/>
      <c r="M762" s="7"/>
    </row>
    <row r="764" spans="1:13">
      <c r="E764" s="7"/>
      <c r="F764" s="7"/>
      <c r="G764" s="7"/>
      <c r="H764" s="7"/>
    </row>
  </sheetData>
  <sortState ref="A1:N766">
    <sortCondition descending="1" ref="E1:E766"/>
  </sortState>
  <mergeCells count="1">
    <mergeCell ref="P25:V25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workbookViewId="0">
      <selection activeCell="S2" sqref="S2:S10"/>
    </sheetView>
  </sheetViews>
  <sheetFormatPr defaultRowHeight="15"/>
  <cols>
    <col min="2" max="2" width="12.7109375" bestFit="1" customWidth="1"/>
    <col min="3" max="3" width="12" bestFit="1" customWidth="1"/>
    <col min="4" max="4" width="12.7109375" bestFit="1" customWidth="1"/>
    <col min="5" max="5" width="12.140625" bestFit="1" customWidth="1"/>
    <col min="6" max="6" width="11.85546875" bestFit="1" customWidth="1"/>
    <col min="7" max="7" width="11" bestFit="1" customWidth="1"/>
    <col min="9" max="9" width="12" bestFit="1" customWidth="1"/>
    <col min="10" max="10" width="11.85546875" bestFit="1" customWidth="1"/>
    <col min="16" max="16" width="10" bestFit="1" customWidth="1"/>
  </cols>
  <sheetData>
    <row r="1" spans="1:19" ht="18" thickBot="1">
      <c r="A1" s="386" t="s">
        <v>17742</v>
      </c>
      <c r="B1" s="386" t="s">
        <v>1002</v>
      </c>
      <c r="C1" s="386" t="s">
        <v>1003</v>
      </c>
      <c r="D1" s="386" t="s">
        <v>1004</v>
      </c>
      <c r="E1" s="386" t="s">
        <v>1005</v>
      </c>
      <c r="F1" s="386" t="s">
        <v>1006</v>
      </c>
      <c r="G1" s="386" t="s">
        <v>1007</v>
      </c>
      <c r="H1" s="386" t="s">
        <v>1008</v>
      </c>
      <c r="I1" s="386" t="s">
        <v>1009</v>
      </c>
      <c r="J1" s="386" t="s">
        <v>17743</v>
      </c>
      <c r="N1" s="246" t="s">
        <v>9</v>
      </c>
      <c r="O1" s="246" t="s">
        <v>23</v>
      </c>
      <c r="P1" s="246" t="s">
        <v>25</v>
      </c>
      <c r="Q1" s="246" t="s">
        <v>83</v>
      </c>
      <c r="R1" s="246" t="s">
        <v>2</v>
      </c>
      <c r="S1" s="246"/>
    </row>
    <row r="2" spans="1:19" ht="17.25">
      <c r="A2" s="387" t="s">
        <v>17744</v>
      </c>
      <c r="B2" s="469">
        <v>16723282282</v>
      </c>
      <c r="C2" s="469">
        <v>23077570798</v>
      </c>
      <c r="D2" s="469">
        <v>0</v>
      </c>
      <c r="E2" s="469">
        <v>39800853080</v>
      </c>
      <c r="F2" s="469">
        <v>6971760127.1899996</v>
      </c>
      <c r="G2" s="469">
        <v>6521045692.9499998</v>
      </c>
      <c r="H2" s="469">
        <v>0</v>
      </c>
      <c r="I2" s="469">
        <v>13492805820.139999</v>
      </c>
      <c r="J2" s="387" t="s">
        <v>17745</v>
      </c>
      <c r="N2" s="280" t="s">
        <v>17753</v>
      </c>
      <c r="O2" s="470">
        <f>F2/B2*100</f>
        <v>41.68894604317007</v>
      </c>
      <c r="P2" s="470">
        <f t="shared" ref="P2:R2" si="0">G2/C2*100</f>
        <v>28.257071552414615</v>
      </c>
      <c r="Q2" s="470"/>
      <c r="R2" s="470">
        <f t="shared" si="0"/>
        <v>33.900795525712383</v>
      </c>
      <c r="S2" s="470"/>
    </row>
    <row r="3" spans="1:19" ht="17.25">
      <c r="A3" s="387" t="s">
        <v>17746</v>
      </c>
      <c r="B3" s="469">
        <v>20933045000</v>
      </c>
      <c r="C3" s="469">
        <v>25981843000</v>
      </c>
      <c r="D3" s="469">
        <v>0</v>
      </c>
      <c r="E3" s="469">
        <v>46914888000</v>
      </c>
      <c r="F3" s="469">
        <v>3652287959.4200001</v>
      </c>
      <c r="G3" s="469">
        <v>4261476031.29</v>
      </c>
      <c r="H3" s="469">
        <v>0</v>
      </c>
      <c r="I3" s="469">
        <v>7913763990.71</v>
      </c>
      <c r="J3" s="387" t="s">
        <v>17745</v>
      </c>
      <c r="N3" s="94" t="s">
        <v>1728</v>
      </c>
      <c r="O3" s="471">
        <f t="shared" ref="O3:O9" si="1">F3/B3*100</f>
        <v>17.44747579446755</v>
      </c>
      <c r="P3" s="471">
        <f t="shared" ref="P3:P9" si="2">G3/C3*100</f>
        <v>16.401746524640302</v>
      </c>
      <c r="Q3" s="471"/>
      <c r="R3" s="471">
        <f t="shared" ref="R3:R9" si="3">I3/E3*100</f>
        <v>16.868342498675474</v>
      </c>
      <c r="S3" s="471"/>
    </row>
    <row r="4" spans="1:19" ht="17.25">
      <c r="A4" s="387" t="s">
        <v>17747</v>
      </c>
      <c r="B4" s="469">
        <v>26881663066</v>
      </c>
      <c r="C4" s="469">
        <v>42057627934</v>
      </c>
      <c r="D4" s="469">
        <v>2000000000</v>
      </c>
      <c r="E4" s="469">
        <v>70939291000</v>
      </c>
      <c r="F4" s="469">
        <v>9244282131.2999992</v>
      </c>
      <c r="G4" s="469">
        <v>7266596701.3299999</v>
      </c>
      <c r="H4" s="469">
        <v>600000000</v>
      </c>
      <c r="I4" s="469">
        <v>17110878832.629999</v>
      </c>
      <c r="J4" s="387" t="s">
        <v>17745</v>
      </c>
      <c r="N4" s="280" t="s">
        <v>3</v>
      </c>
      <c r="O4" s="470">
        <f t="shared" si="1"/>
        <v>34.38880291224315</v>
      </c>
      <c r="P4" s="470">
        <f t="shared" si="2"/>
        <v>17.277714075395053</v>
      </c>
      <c r="Q4" s="470">
        <f t="shared" ref="Q4:Q9" si="4">H4/D4*100</f>
        <v>30</v>
      </c>
      <c r="R4" s="470">
        <f t="shared" si="3"/>
        <v>24.120453688534891</v>
      </c>
      <c r="S4" s="470"/>
    </row>
    <row r="5" spans="1:19" ht="17.25">
      <c r="A5" s="387" t="s">
        <v>17748</v>
      </c>
      <c r="B5" s="469">
        <v>13057008867</v>
      </c>
      <c r="C5" s="469">
        <v>22351991133</v>
      </c>
      <c r="D5" s="469">
        <v>500000000</v>
      </c>
      <c r="E5" s="469">
        <v>35909000000</v>
      </c>
      <c r="F5" s="469">
        <v>4087149864.46</v>
      </c>
      <c r="G5" s="469">
        <v>4940718191.6000004</v>
      </c>
      <c r="H5" s="469">
        <v>0</v>
      </c>
      <c r="I5" s="469">
        <v>9027868056.0599995</v>
      </c>
      <c r="J5" s="387" t="s">
        <v>17745</v>
      </c>
      <c r="N5" s="94" t="s">
        <v>4</v>
      </c>
      <c r="O5" s="471">
        <f t="shared" si="1"/>
        <v>31.30234425121494</v>
      </c>
      <c r="P5" s="471">
        <f t="shared" si="2"/>
        <v>22.10415243188617</v>
      </c>
      <c r="Q5" s="471">
        <f t="shared" si="4"/>
        <v>0</v>
      </c>
      <c r="R5" s="471">
        <f t="shared" si="3"/>
        <v>25.1409620319697</v>
      </c>
      <c r="S5" s="471"/>
    </row>
    <row r="6" spans="1:19" ht="17.25">
      <c r="A6" s="387" t="s">
        <v>17749</v>
      </c>
      <c r="B6" s="469">
        <v>17952796860</v>
      </c>
      <c r="C6" s="469">
        <v>24754947140</v>
      </c>
      <c r="D6" s="469">
        <v>0</v>
      </c>
      <c r="E6" s="469">
        <v>42707744000</v>
      </c>
      <c r="F6" s="469">
        <v>6345070519.8100004</v>
      </c>
      <c r="G6" s="469">
        <v>6075182328.46</v>
      </c>
      <c r="H6" s="469">
        <v>0</v>
      </c>
      <c r="I6" s="469">
        <v>12420252848.27</v>
      </c>
      <c r="J6" s="387" t="s">
        <v>17745</v>
      </c>
      <c r="N6" s="280" t="s">
        <v>5</v>
      </c>
      <c r="O6" s="470">
        <f t="shared" si="1"/>
        <v>35.343075339682755</v>
      </c>
      <c r="P6" s="470">
        <f t="shared" si="2"/>
        <v>24.54128580482196</v>
      </c>
      <c r="Q6" s="470"/>
      <c r="R6" s="470">
        <f t="shared" si="3"/>
        <v>29.08196894752858</v>
      </c>
      <c r="S6" s="470"/>
    </row>
    <row r="7" spans="1:19" ht="17.25">
      <c r="A7" s="387" t="s">
        <v>17750</v>
      </c>
      <c r="B7" s="469">
        <v>13088124765</v>
      </c>
      <c r="C7" s="469">
        <v>19528729200</v>
      </c>
      <c r="D7" s="469">
        <v>0</v>
      </c>
      <c r="E7" s="469">
        <v>32616853965</v>
      </c>
      <c r="F7" s="469">
        <v>3516304523.54</v>
      </c>
      <c r="G7" s="469">
        <v>3288317057.0999999</v>
      </c>
      <c r="H7" s="469">
        <v>0</v>
      </c>
      <c r="I7" s="469">
        <v>6804621580.6400003</v>
      </c>
      <c r="J7" s="387" t="s">
        <v>17745</v>
      </c>
      <c r="N7" s="94" t="s">
        <v>6</v>
      </c>
      <c r="O7" s="471">
        <f t="shared" si="1"/>
        <v>26.866373805842919</v>
      </c>
      <c r="P7" s="471">
        <f t="shared" si="2"/>
        <v>16.838356574169712</v>
      </c>
      <c r="Q7" s="471"/>
      <c r="R7" s="471">
        <f t="shared" si="3"/>
        <v>20.862286681424887</v>
      </c>
      <c r="S7" s="471"/>
    </row>
    <row r="8" spans="1:19" ht="17.25">
      <c r="A8" s="387" t="s">
        <v>17751</v>
      </c>
      <c r="B8" s="469">
        <v>12267414922</v>
      </c>
      <c r="C8" s="469">
        <v>24197350078</v>
      </c>
      <c r="D8" s="469">
        <v>300000000</v>
      </c>
      <c r="E8" s="469">
        <v>36764765000</v>
      </c>
      <c r="F8" s="469">
        <v>3900261724.52</v>
      </c>
      <c r="G8" s="469">
        <v>4729073689.3999996</v>
      </c>
      <c r="H8" s="469">
        <v>0</v>
      </c>
      <c r="I8" s="469">
        <v>8629335413.9200001</v>
      </c>
      <c r="J8" s="387" t="s">
        <v>17745</v>
      </c>
      <c r="N8" s="280" t="s">
        <v>7</v>
      </c>
      <c r="O8" s="470">
        <f t="shared" si="1"/>
        <v>31.793672500025998</v>
      </c>
      <c r="P8" s="470">
        <f t="shared" si="2"/>
        <v>19.543766875942453</v>
      </c>
      <c r="Q8" s="470">
        <f t="shared" si="4"/>
        <v>0</v>
      </c>
      <c r="R8" s="470">
        <f t="shared" si="3"/>
        <v>23.471754583281029</v>
      </c>
      <c r="S8" s="470"/>
    </row>
    <row r="9" spans="1:19" ht="18" thickBot="1">
      <c r="B9">
        <f>SUM(B2:B8)</f>
        <v>120903335762</v>
      </c>
      <c r="C9">
        <f t="shared" ref="C9:I9" si="5">SUM(C2:C8)</f>
        <v>181950059283</v>
      </c>
      <c r="D9">
        <f t="shared" si="5"/>
        <v>2800000000</v>
      </c>
      <c r="E9">
        <f t="shared" si="5"/>
        <v>305653395045</v>
      </c>
      <c r="F9">
        <f t="shared" si="5"/>
        <v>37717116850.239998</v>
      </c>
      <c r="G9">
        <f t="shared" si="5"/>
        <v>37082409692.129997</v>
      </c>
      <c r="H9">
        <f t="shared" si="5"/>
        <v>600000000</v>
      </c>
      <c r="I9">
        <f t="shared" si="5"/>
        <v>75399526542.369995</v>
      </c>
      <c r="N9" s="281" t="s">
        <v>8</v>
      </c>
      <c r="O9" s="472">
        <f t="shared" si="1"/>
        <v>31.196092822853704</v>
      </c>
      <c r="P9" s="472">
        <f t="shared" si="2"/>
        <v>20.38054279193889</v>
      </c>
      <c r="Q9" s="472">
        <f t="shared" si="4"/>
        <v>21.428571428571427</v>
      </c>
      <c r="R9" s="472">
        <f t="shared" si="3"/>
        <v>24.668309845296911</v>
      </c>
      <c r="S9" s="47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30"/>
  <sheetViews>
    <sheetView view="pageBreakPreview" zoomScale="85" zoomScaleNormal="100" zoomScaleSheetLayoutView="85" workbookViewId="0">
      <selection activeCell="A3" sqref="A3:AO3"/>
    </sheetView>
  </sheetViews>
  <sheetFormatPr defaultColWidth="9" defaultRowHeight="12.75"/>
  <cols>
    <col min="1" max="1" width="31.7109375" style="27" bestFit="1" customWidth="1"/>
    <col min="2" max="3" width="9.28515625" style="27" bestFit="1" customWidth="1"/>
    <col min="4" max="4" width="11.28515625" style="27" bestFit="1" customWidth="1"/>
    <col min="5" max="5" width="9.28515625" style="27" bestFit="1" customWidth="1"/>
    <col min="6" max="6" width="10.28515625" style="27" bestFit="1" customWidth="1"/>
    <col min="7" max="10" width="9.28515625" style="27" bestFit="1" customWidth="1"/>
    <col min="11" max="11" width="10.28515625" style="27" bestFit="1" customWidth="1"/>
    <col min="12" max="15" width="9.28515625" style="27" bestFit="1" customWidth="1"/>
    <col min="16" max="16" width="10.28515625" style="27" bestFit="1" customWidth="1"/>
    <col min="17" max="20" width="9.28515625" style="27" bestFit="1" customWidth="1"/>
    <col min="21" max="21" width="10.28515625" style="27" bestFit="1" customWidth="1"/>
    <col min="22" max="25" width="9.28515625" style="27" bestFit="1" customWidth="1"/>
    <col min="26" max="26" width="10.28515625" style="27" bestFit="1" customWidth="1"/>
    <col min="27" max="30" width="9.28515625" style="27" bestFit="1" customWidth="1"/>
    <col min="31" max="31" width="10.28515625" style="27" bestFit="1" customWidth="1"/>
    <col min="32" max="35" width="9.28515625" style="27" bestFit="1" customWidth="1"/>
    <col min="36" max="36" width="10.28515625" style="27" bestFit="1" customWidth="1"/>
    <col min="37" max="40" width="9.28515625" style="27" bestFit="1" customWidth="1"/>
    <col min="41" max="41" width="10.28515625" style="27" bestFit="1" customWidth="1"/>
    <col min="4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42" ht="30.75">
      <c r="A1" s="690" t="s">
        <v>17888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S1" s="690"/>
      <c r="T1" s="690"/>
      <c r="U1" s="690"/>
      <c r="V1" s="690"/>
      <c r="W1" s="690"/>
      <c r="X1" s="690"/>
      <c r="Y1" s="690"/>
      <c r="Z1" s="690"/>
      <c r="AA1" s="690"/>
      <c r="AB1" s="690"/>
      <c r="AC1" s="690"/>
      <c r="AD1" s="690"/>
      <c r="AE1" s="690"/>
      <c r="AF1" s="690"/>
      <c r="AG1" s="690"/>
      <c r="AH1" s="690"/>
      <c r="AI1" s="690"/>
      <c r="AJ1" s="690"/>
      <c r="AK1" s="690"/>
      <c r="AL1" s="690"/>
      <c r="AM1" s="690"/>
      <c r="AN1" s="690"/>
      <c r="AO1" s="690"/>
      <c r="AP1" s="637"/>
    </row>
    <row r="2" spans="1:42" ht="23.25">
      <c r="A2" s="691" t="s">
        <v>64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691"/>
      <c r="AO2" s="691"/>
      <c r="AP2" s="638"/>
    </row>
    <row r="3" spans="1:42" ht="23.25">
      <c r="A3" s="693" t="s">
        <v>36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693"/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3"/>
      <c r="AA3" s="693"/>
      <c r="AB3" s="693"/>
      <c r="AC3" s="693"/>
      <c r="AD3" s="693"/>
      <c r="AE3" s="693"/>
      <c r="AF3" s="693"/>
      <c r="AG3" s="693"/>
      <c r="AH3" s="693"/>
      <c r="AI3" s="693"/>
      <c r="AJ3" s="693"/>
      <c r="AK3" s="693"/>
      <c r="AL3" s="693"/>
      <c r="AM3" s="693"/>
      <c r="AN3" s="693"/>
      <c r="AO3" s="693"/>
      <c r="AP3" s="638"/>
    </row>
    <row r="4" spans="1:42" s="29" customFormat="1" ht="17.25">
      <c r="A4" s="696" t="s">
        <v>62</v>
      </c>
      <c r="B4" s="692" t="s">
        <v>862</v>
      </c>
      <c r="C4" s="692"/>
      <c r="D4" s="692"/>
      <c r="E4" s="692"/>
      <c r="F4" s="692"/>
      <c r="G4" s="692" t="s">
        <v>73</v>
      </c>
      <c r="H4" s="692"/>
      <c r="I4" s="692"/>
      <c r="J4" s="692"/>
      <c r="K4" s="692"/>
      <c r="L4" s="692" t="s">
        <v>33</v>
      </c>
      <c r="M4" s="692"/>
      <c r="N4" s="692"/>
      <c r="O4" s="692"/>
      <c r="P4" s="692"/>
      <c r="Q4" s="692" t="s">
        <v>4</v>
      </c>
      <c r="R4" s="692"/>
      <c r="S4" s="692"/>
      <c r="T4" s="692"/>
      <c r="U4" s="692"/>
      <c r="V4" s="692" t="s">
        <v>5</v>
      </c>
      <c r="W4" s="692"/>
      <c r="X4" s="692"/>
      <c r="Y4" s="692"/>
      <c r="Z4" s="692"/>
      <c r="AA4" s="692" t="s">
        <v>6</v>
      </c>
      <c r="AB4" s="692"/>
      <c r="AC4" s="692"/>
      <c r="AD4" s="692"/>
      <c r="AE4" s="692"/>
      <c r="AF4" s="692" t="s">
        <v>7</v>
      </c>
      <c r="AG4" s="692"/>
      <c r="AH4" s="692"/>
      <c r="AI4" s="692"/>
      <c r="AJ4" s="692"/>
      <c r="AK4" s="692" t="s">
        <v>61</v>
      </c>
      <c r="AL4" s="692"/>
      <c r="AM4" s="692"/>
      <c r="AN4" s="692"/>
      <c r="AO4" s="692"/>
    </row>
    <row r="5" spans="1:42" s="29" customFormat="1" ht="34.5">
      <c r="A5" s="697"/>
      <c r="B5" s="594" t="s">
        <v>60</v>
      </c>
      <c r="C5" s="594" t="s">
        <v>35</v>
      </c>
      <c r="D5" s="594" t="s">
        <v>72</v>
      </c>
      <c r="E5" s="594" t="s">
        <v>921</v>
      </c>
      <c r="F5" s="594" t="s">
        <v>864</v>
      </c>
      <c r="G5" s="594" t="s">
        <v>60</v>
      </c>
      <c r="H5" s="594" t="s">
        <v>35</v>
      </c>
      <c r="I5" s="594" t="s">
        <v>72</v>
      </c>
      <c r="J5" s="594" t="s">
        <v>921</v>
      </c>
      <c r="K5" s="594" t="s">
        <v>864</v>
      </c>
      <c r="L5" s="594" t="s">
        <v>60</v>
      </c>
      <c r="M5" s="594" t="s">
        <v>35</v>
      </c>
      <c r="N5" s="594" t="s">
        <v>72</v>
      </c>
      <c r="O5" s="594" t="s">
        <v>921</v>
      </c>
      <c r="P5" s="594" t="s">
        <v>864</v>
      </c>
      <c r="Q5" s="594" t="s">
        <v>60</v>
      </c>
      <c r="R5" s="594" t="s">
        <v>35</v>
      </c>
      <c r="S5" s="594" t="s">
        <v>72</v>
      </c>
      <c r="T5" s="594" t="s">
        <v>921</v>
      </c>
      <c r="U5" s="594" t="s">
        <v>864</v>
      </c>
      <c r="V5" s="594" t="s">
        <v>60</v>
      </c>
      <c r="W5" s="594" t="s">
        <v>35</v>
      </c>
      <c r="X5" s="594" t="s">
        <v>72</v>
      </c>
      <c r="Y5" s="594" t="s">
        <v>921</v>
      </c>
      <c r="Z5" s="594" t="s">
        <v>864</v>
      </c>
      <c r="AA5" s="594" t="s">
        <v>60</v>
      </c>
      <c r="AB5" s="594" t="s">
        <v>35</v>
      </c>
      <c r="AC5" s="594" t="s">
        <v>72</v>
      </c>
      <c r="AD5" s="594" t="s">
        <v>921</v>
      </c>
      <c r="AE5" s="594" t="s">
        <v>864</v>
      </c>
      <c r="AF5" s="594" t="s">
        <v>60</v>
      </c>
      <c r="AG5" s="594" t="s">
        <v>35</v>
      </c>
      <c r="AH5" s="594" t="s">
        <v>72</v>
      </c>
      <c r="AI5" s="594" t="s">
        <v>921</v>
      </c>
      <c r="AJ5" s="594" t="s">
        <v>864</v>
      </c>
      <c r="AK5" s="594" t="s">
        <v>60</v>
      </c>
      <c r="AL5" s="594" t="s">
        <v>35</v>
      </c>
      <c r="AM5" s="594" t="s">
        <v>72</v>
      </c>
      <c r="AN5" s="594" t="s">
        <v>921</v>
      </c>
      <c r="AO5" s="594" t="s">
        <v>864</v>
      </c>
    </row>
    <row r="6" spans="1:42" ht="17.25">
      <c r="A6" s="604" t="s">
        <v>59</v>
      </c>
      <c r="B6" s="569">
        <v>17785.703328224601</v>
      </c>
      <c r="C6" s="639">
        <v>18761.027706149798</v>
      </c>
      <c r="D6" s="640">
        <v>20841.505700573522</v>
      </c>
      <c r="E6" s="641">
        <v>22601.445325570829</v>
      </c>
      <c r="F6" s="641">
        <v>24581.964247958684</v>
      </c>
      <c r="G6" s="607">
        <v>16449.18</v>
      </c>
      <c r="H6" s="607">
        <v>16498.11</v>
      </c>
      <c r="I6" s="607">
        <v>18312.89471917284</v>
      </c>
      <c r="J6" s="607">
        <v>19753.602585532881</v>
      </c>
      <c r="K6" s="607">
        <v>21658.671126169203</v>
      </c>
      <c r="L6" s="607">
        <v>14042.74</v>
      </c>
      <c r="M6" s="607">
        <v>14729.66</v>
      </c>
      <c r="N6" s="607">
        <v>16418.24168347735</v>
      </c>
      <c r="O6" s="607">
        <v>17786.097302726168</v>
      </c>
      <c r="P6" s="607">
        <v>19400.554096017011</v>
      </c>
      <c r="Q6" s="607">
        <v>8132.6600000000008</v>
      </c>
      <c r="R6" s="607">
        <v>8354.11</v>
      </c>
      <c r="S6" s="607">
        <v>9222.4589537386801</v>
      </c>
      <c r="T6" s="607">
        <v>10017.414695151925</v>
      </c>
      <c r="U6" s="607">
        <v>10908.99559997245</v>
      </c>
      <c r="V6" s="607">
        <v>14493.470000000001</v>
      </c>
      <c r="W6" s="607">
        <v>14877.05</v>
      </c>
      <c r="X6" s="607">
        <v>16592.453339109739</v>
      </c>
      <c r="Y6" s="607">
        <v>18016.473378047376</v>
      </c>
      <c r="Z6" s="607">
        <v>19812.449649080168</v>
      </c>
      <c r="AA6" s="607">
        <v>4398</v>
      </c>
      <c r="AB6" s="607">
        <v>4587.3099999999995</v>
      </c>
      <c r="AC6" s="607">
        <v>5079.3584400912514</v>
      </c>
      <c r="AD6" s="607">
        <v>5572.5048654194425</v>
      </c>
      <c r="AE6" s="607">
        <v>5950.1760025385938</v>
      </c>
      <c r="AF6" s="607">
        <v>7986.9800000000005</v>
      </c>
      <c r="AG6" s="607">
        <v>8444.5300000000007</v>
      </c>
      <c r="AH6" s="607">
        <v>9382.5645871230718</v>
      </c>
      <c r="AI6" s="607">
        <v>10159.805430184504</v>
      </c>
      <c r="AJ6" s="607">
        <v>10962.274939112944</v>
      </c>
      <c r="AK6" s="607">
        <v>83288.733328224596</v>
      </c>
      <c r="AL6" s="607">
        <v>86251.797706149795</v>
      </c>
      <c r="AM6" s="607">
        <v>95849.477423286444</v>
      </c>
      <c r="AN6" s="607">
        <v>103907.34358263313</v>
      </c>
      <c r="AO6" s="607">
        <v>113275.08566084904</v>
      </c>
    </row>
    <row r="7" spans="1:42" ht="17.25">
      <c r="A7" s="604" t="s">
        <v>58</v>
      </c>
      <c r="B7" s="569">
        <v>300.45910090259997</v>
      </c>
      <c r="C7" s="569">
        <v>257.58013883942698</v>
      </c>
      <c r="D7" s="569">
        <v>257.64898561939117</v>
      </c>
      <c r="E7" s="607">
        <v>292.99498600332402</v>
      </c>
      <c r="F7" s="607">
        <v>304.7327658726353</v>
      </c>
      <c r="G7" s="607">
        <v>313.38605248059298</v>
      </c>
      <c r="H7" s="607">
        <v>85.860046279809211</v>
      </c>
      <c r="I7" s="607">
        <v>85.882995206463733</v>
      </c>
      <c r="J7" s="607">
        <v>97.664995334441343</v>
      </c>
      <c r="K7" s="607">
        <v>101.57758862421177</v>
      </c>
      <c r="L7" s="607">
        <v>739.67576472160795</v>
      </c>
      <c r="M7" s="607">
        <v>1009.8776871958501</v>
      </c>
      <c r="N7" s="607">
        <v>1010.1476102855495</v>
      </c>
      <c r="O7" s="607">
        <v>1148.726373695572</v>
      </c>
      <c r="P7" s="607">
        <v>1194.745923341919</v>
      </c>
      <c r="Q7" s="607">
        <v>269.65900254386401</v>
      </c>
      <c r="R7" s="607">
        <v>265.75728610417099</v>
      </c>
      <c r="S7" s="607">
        <v>265.82831849619726</v>
      </c>
      <c r="T7" s="607">
        <v>302.29641413041367</v>
      </c>
      <c r="U7" s="607">
        <v>314.40682193208403</v>
      </c>
      <c r="V7" s="607">
        <v>352.82953036487902</v>
      </c>
      <c r="W7" s="607">
        <v>322.997316957377</v>
      </c>
      <c r="X7" s="607">
        <v>323.08364863383974</v>
      </c>
      <c r="Y7" s="607">
        <v>367.40641102004128</v>
      </c>
      <c r="Z7" s="607">
        <v>382.1252143482252</v>
      </c>
      <c r="AA7" s="607">
        <v>79.138420046877499</v>
      </c>
      <c r="AB7" s="607">
        <v>30.664302242788999</v>
      </c>
      <c r="AC7" s="607">
        <v>30.672498288022759</v>
      </c>
      <c r="AD7" s="607">
        <v>34.880355476586189</v>
      </c>
      <c r="AE7" s="607">
        <v>36.277710222932775</v>
      </c>
      <c r="AF7" s="607">
        <v>144.71830438856199</v>
      </c>
      <c r="AG7" s="607">
        <v>71.550038566507595</v>
      </c>
      <c r="AH7" s="607">
        <v>71.56916267205311</v>
      </c>
      <c r="AI7" s="607">
        <v>81.387496112034455</v>
      </c>
      <c r="AJ7" s="607">
        <v>84.647990520176478</v>
      </c>
      <c r="AK7" s="607">
        <v>2199.8661754489831</v>
      </c>
      <c r="AL7" s="607">
        <v>2044.2868161859308</v>
      </c>
      <c r="AM7" s="607">
        <v>2044.8332192015173</v>
      </c>
      <c r="AN7" s="607">
        <v>2325.3570317724129</v>
      </c>
      <c r="AO7" s="607">
        <v>2418.5140148621849</v>
      </c>
    </row>
    <row r="8" spans="1:42" ht="17.25">
      <c r="A8" s="604" t="s">
        <v>57</v>
      </c>
      <c r="B8" s="569">
        <v>4222.95</v>
      </c>
      <c r="C8" s="569">
        <v>3785.2</v>
      </c>
      <c r="D8" s="569">
        <v>4538.8999999999996</v>
      </c>
      <c r="E8" s="607">
        <v>5218.4299999999994</v>
      </c>
      <c r="F8" s="607">
        <v>5473.41</v>
      </c>
      <c r="G8" s="607">
        <v>2731.13</v>
      </c>
      <c r="H8" s="607">
        <v>2475.6099999999997</v>
      </c>
      <c r="I8" s="607">
        <v>2953.95</v>
      </c>
      <c r="J8" s="607">
        <v>3395.0699999999997</v>
      </c>
      <c r="K8" s="607">
        <v>3540.0199999999995</v>
      </c>
      <c r="L8" s="607">
        <v>6888.19</v>
      </c>
      <c r="M8" s="607">
        <v>6213.0300000000007</v>
      </c>
      <c r="N8" s="607">
        <v>7371.3</v>
      </c>
      <c r="O8" s="607">
        <v>8619.9200000000019</v>
      </c>
      <c r="P8" s="607">
        <v>8928.7000000000007</v>
      </c>
      <c r="Q8" s="607">
        <v>1112.48</v>
      </c>
      <c r="R8" s="607">
        <v>1008.24</v>
      </c>
      <c r="S8" s="607">
        <v>1203.1400000000001</v>
      </c>
      <c r="T8" s="607">
        <v>1382.81</v>
      </c>
      <c r="U8" s="607">
        <v>1441.9699999999998</v>
      </c>
      <c r="V8" s="607">
        <v>3101.48</v>
      </c>
      <c r="W8" s="607">
        <v>2810.77</v>
      </c>
      <c r="X8" s="607">
        <v>3354.15</v>
      </c>
      <c r="Y8" s="607">
        <v>3855.05</v>
      </c>
      <c r="Z8" s="607">
        <v>4020.03</v>
      </c>
      <c r="AA8" s="607">
        <v>157.35999999999999</v>
      </c>
      <c r="AB8" s="607">
        <v>152.60999999999999</v>
      </c>
      <c r="AC8" s="607">
        <v>179.72</v>
      </c>
      <c r="AD8" s="607">
        <v>204.31</v>
      </c>
      <c r="AE8" s="607">
        <v>209.57</v>
      </c>
      <c r="AF8" s="607">
        <v>1009.4200000000001</v>
      </c>
      <c r="AG8" s="607">
        <v>955.93</v>
      </c>
      <c r="AH8" s="607">
        <v>1143.27</v>
      </c>
      <c r="AI8" s="607">
        <v>1296.74</v>
      </c>
      <c r="AJ8" s="607">
        <v>1355.71</v>
      </c>
      <c r="AK8" s="607">
        <v>19223.010000000002</v>
      </c>
      <c r="AL8" s="607">
        <v>17401.39</v>
      </c>
      <c r="AM8" s="607">
        <v>20744.43</v>
      </c>
      <c r="AN8" s="607">
        <v>23972.33</v>
      </c>
      <c r="AO8" s="607">
        <v>24969.41</v>
      </c>
    </row>
    <row r="9" spans="1:42" ht="34.5">
      <c r="A9" s="604" t="s">
        <v>56</v>
      </c>
      <c r="B9" s="569">
        <v>631.53235999999993</v>
      </c>
      <c r="C9" s="569">
        <v>790.29216494431307</v>
      </c>
      <c r="D9" s="569">
        <v>860.88966423964121</v>
      </c>
      <c r="E9" s="607">
        <v>1291.6399999999999</v>
      </c>
      <c r="F9" s="607">
        <v>1632.5</v>
      </c>
      <c r="G9" s="607">
        <v>203.43503000000001</v>
      </c>
      <c r="H9" s="607">
        <v>232.31181277326101</v>
      </c>
      <c r="I9" s="607">
        <v>260.26949846784885</v>
      </c>
      <c r="J9" s="607">
        <v>393.22</v>
      </c>
      <c r="K9" s="607">
        <v>412.40999999999997</v>
      </c>
      <c r="L9" s="607">
        <v>1079.6597200000001</v>
      </c>
      <c r="M9" s="607">
        <v>1246.5549837281701</v>
      </c>
      <c r="N9" s="607">
        <v>1269.2100140128823</v>
      </c>
      <c r="O9" s="607">
        <v>2223.6800000000003</v>
      </c>
      <c r="P9" s="607">
        <v>2534.08</v>
      </c>
      <c r="Q9" s="607">
        <v>1040.2295799999999</v>
      </c>
      <c r="R9" s="607">
        <v>1243.4716843229801</v>
      </c>
      <c r="S9" s="607">
        <v>1225.1972726792494</v>
      </c>
      <c r="T9" s="607">
        <v>1728.5</v>
      </c>
      <c r="U9" s="607">
        <v>2204.8999999999996</v>
      </c>
      <c r="V9" s="607">
        <v>247.36763000000002</v>
      </c>
      <c r="W9" s="607">
        <v>291.919217587476</v>
      </c>
      <c r="X9" s="607">
        <v>301.87217032489309</v>
      </c>
      <c r="Y9" s="607">
        <v>413.63</v>
      </c>
      <c r="Z9" s="607">
        <v>467.60999999999996</v>
      </c>
      <c r="AA9" s="607">
        <v>39.945460000000004</v>
      </c>
      <c r="AB9" s="607">
        <v>45.698557902885696</v>
      </c>
      <c r="AC9" s="607">
        <v>78.032013922280555</v>
      </c>
      <c r="AD9" s="607">
        <v>98.47</v>
      </c>
      <c r="AE9" s="607">
        <v>140.76</v>
      </c>
      <c r="AF9" s="607">
        <v>143.75929000000002</v>
      </c>
      <c r="AG9" s="607">
        <v>187.22852598866001</v>
      </c>
      <c r="AH9" s="607">
        <v>209.18623484750529</v>
      </c>
      <c r="AI9" s="607">
        <v>278.96000000000004</v>
      </c>
      <c r="AJ9" s="607">
        <v>306.52999999999997</v>
      </c>
      <c r="AK9" s="607">
        <v>3385.9290699999997</v>
      </c>
      <c r="AL9" s="607">
        <v>4037.4769472477465</v>
      </c>
      <c r="AM9" s="607">
        <v>4204.6568684942995</v>
      </c>
      <c r="AN9" s="607">
        <v>6428.1</v>
      </c>
      <c r="AO9" s="607">
        <v>7698.7900000000009</v>
      </c>
    </row>
    <row r="10" spans="1:42" ht="34.5">
      <c r="A10" s="604" t="s">
        <v>55</v>
      </c>
      <c r="B10" s="569">
        <v>333.06</v>
      </c>
      <c r="C10" s="569">
        <v>339.8</v>
      </c>
      <c r="D10" s="569">
        <v>350</v>
      </c>
      <c r="E10" s="607">
        <v>355.83000000000004</v>
      </c>
      <c r="F10" s="607">
        <v>363.78000000000003</v>
      </c>
      <c r="G10" s="607">
        <v>374.21999999999997</v>
      </c>
      <c r="H10" s="607">
        <v>381.79</v>
      </c>
      <c r="I10" s="607">
        <v>393.25</v>
      </c>
      <c r="J10" s="607">
        <v>399.8</v>
      </c>
      <c r="K10" s="607">
        <v>408.74</v>
      </c>
      <c r="L10" s="607">
        <v>459.32</v>
      </c>
      <c r="M10" s="607">
        <v>468.62</v>
      </c>
      <c r="N10" s="607">
        <v>482.68999999999994</v>
      </c>
      <c r="O10" s="607">
        <v>490.73</v>
      </c>
      <c r="P10" s="607">
        <v>501.7</v>
      </c>
      <c r="Q10" s="607">
        <v>161.75</v>
      </c>
      <c r="R10" s="607">
        <v>165.02</v>
      </c>
      <c r="S10" s="607">
        <v>169.97</v>
      </c>
      <c r="T10" s="607">
        <v>173.45999999999998</v>
      </c>
      <c r="U10" s="607">
        <v>177.34</v>
      </c>
      <c r="V10" s="607">
        <v>361.9</v>
      </c>
      <c r="W10" s="607">
        <v>369.23</v>
      </c>
      <c r="X10" s="607">
        <v>380.31</v>
      </c>
      <c r="Y10" s="607">
        <v>386.64</v>
      </c>
      <c r="Z10" s="607">
        <v>395.29</v>
      </c>
      <c r="AA10" s="607">
        <v>111.13</v>
      </c>
      <c r="AB10" s="607">
        <v>113.38</v>
      </c>
      <c r="AC10" s="607">
        <v>116.78</v>
      </c>
      <c r="AD10" s="607">
        <v>118</v>
      </c>
      <c r="AE10" s="607">
        <v>120.64000000000001</v>
      </c>
      <c r="AF10" s="607">
        <v>171.06</v>
      </c>
      <c r="AG10" s="607">
        <v>174.52</v>
      </c>
      <c r="AH10" s="607">
        <v>179.76</v>
      </c>
      <c r="AI10" s="607">
        <v>182.75</v>
      </c>
      <c r="AJ10" s="607">
        <v>186.84</v>
      </c>
      <c r="AK10" s="607">
        <v>1972.4399999999998</v>
      </c>
      <c r="AL10" s="607">
        <v>2012.36</v>
      </c>
      <c r="AM10" s="607">
        <v>2072.7599999999998</v>
      </c>
      <c r="AN10" s="607">
        <v>2107.21</v>
      </c>
      <c r="AO10" s="607">
        <v>2154.3300000000004</v>
      </c>
    </row>
    <row r="11" spans="1:42" ht="17.25">
      <c r="A11" s="604" t="s">
        <v>54</v>
      </c>
      <c r="B11" s="569">
        <v>4313.8599999999997</v>
      </c>
      <c r="C11" s="569">
        <v>3916.0699999999997</v>
      </c>
      <c r="D11" s="569">
        <v>4082.2</v>
      </c>
      <c r="E11" s="607">
        <v>4496.62</v>
      </c>
      <c r="F11" s="607">
        <v>4755.3999999999996</v>
      </c>
      <c r="G11" s="607">
        <v>2317.7799999999997</v>
      </c>
      <c r="H11" s="607">
        <v>2120.56</v>
      </c>
      <c r="I11" s="607">
        <v>2210.52</v>
      </c>
      <c r="J11" s="607">
        <v>2434.9299999999998</v>
      </c>
      <c r="K11" s="607">
        <v>2581.4</v>
      </c>
      <c r="L11" s="607">
        <v>6048.4400000000005</v>
      </c>
      <c r="M11" s="607">
        <v>5433.6900000000005</v>
      </c>
      <c r="N11" s="607">
        <v>5664.2</v>
      </c>
      <c r="O11" s="607">
        <v>6239.2300000000005</v>
      </c>
      <c r="P11" s="607">
        <v>6604.63</v>
      </c>
      <c r="Q11" s="607">
        <v>3202.15</v>
      </c>
      <c r="R11" s="607">
        <v>2886.12</v>
      </c>
      <c r="S11" s="607">
        <v>3008.55</v>
      </c>
      <c r="T11" s="607">
        <v>3313.9800000000005</v>
      </c>
      <c r="U11" s="607">
        <v>3498.35</v>
      </c>
      <c r="V11" s="607">
        <v>4109.88</v>
      </c>
      <c r="W11" s="607">
        <v>3730.4800000000005</v>
      </c>
      <c r="X11" s="607">
        <v>3888.7400000000002</v>
      </c>
      <c r="Y11" s="607">
        <v>4283.5200000000004</v>
      </c>
      <c r="Z11" s="607">
        <v>4523.6799999999994</v>
      </c>
      <c r="AA11" s="607">
        <v>1286.6399999999999</v>
      </c>
      <c r="AB11" s="607">
        <v>1220.98</v>
      </c>
      <c r="AC11" s="607">
        <v>1272.7800000000002</v>
      </c>
      <c r="AD11" s="607">
        <v>1401.99</v>
      </c>
      <c r="AE11" s="607">
        <v>1476.3300000000002</v>
      </c>
      <c r="AF11" s="607">
        <v>2147.3000000000002</v>
      </c>
      <c r="AG11" s="607">
        <v>2045.06</v>
      </c>
      <c r="AH11" s="607">
        <v>2131.8199999999997</v>
      </c>
      <c r="AI11" s="607">
        <v>2348.2400000000002</v>
      </c>
      <c r="AJ11" s="607">
        <v>2489.73</v>
      </c>
      <c r="AK11" s="607">
        <v>23426.049999999996</v>
      </c>
      <c r="AL11" s="607">
        <v>21352.959999999999</v>
      </c>
      <c r="AM11" s="607">
        <v>22258.809999999998</v>
      </c>
      <c r="AN11" s="607">
        <v>24518.51</v>
      </c>
      <c r="AO11" s="607">
        <v>25929.519999999997</v>
      </c>
    </row>
    <row r="12" spans="1:42" ht="34.5">
      <c r="A12" s="604" t="s">
        <v>53</v>
      </c>
      <c r="B12" s="569">
        <v>5700.3099999999995</v>
      </c>
      <c r="C12" s="569">
        <v>5334.11</v>
      </c>
      <c r="D12" s="569">
        <v>6004.3399999999992</v>
      </c>
      <c r="E12" s="607">
        <v>7125.4</v>
      </c>
      <c r="F12" s="607">
        <v>7487.7300000000005</v>
      </c>
      <c r="G12" s="607">
        <v>6657.8600000000006</v>
      </c>
      <c r="H12" s="607">
        <v>6284.61</v>
      </c>
      <c r="I12" s="607">
        <v>7074.2700000000013</v>
      </c>
      <c r="J12" s="607">
        <v>8395.08</v>
      </c>
      <c r="K12" s="607">
        <v>8821.98</v>
      </c>
      <c r="L12" s="607">
        <v>30455.98</v>
      </c>
      <c r="M12" s="607">
        <v>29100.379999999997</v>
      </c>
      <c r="N12" s="607">
        <v>32756.85</v>
      </c>
      <c r="O12" s="607">
        <v>38872.79</v>
      </c>
      <c r="P12" s="607">
        <v>40849.53</v>
      </c>
      <c r="Q12" s="607">
        <v>2809.5099999999998</v>
      </c>
      <c r="R12" s="607">
        <v>2622.1</v>
      </c>
      <c r="S12" s="607">
        <v>2951.5699999999997</v>
      </c>
      <c r="T12" s="607">
        <v>3502.65</v>
      </c>
      <c r="U12" s="607">
        <v>3680.7699999999995</v>
      </c>
      <c r="V12" s="607">
        <v>5527.39</v>
      </c>
      <c r="W12" s="607">
        <v>5201.92</v>
      </c>
      <c r="X12" s="607">
        <v>5855.55</v>
      </c>
      <c r="Y12" s="607">
        <v>6948.82</v>
      </c>
      <c r="Z12" s="607">
        <v>7302.1799999999985</v>
      </c>
      <c r="AA12" s="607">
        <v>941.36</v>
      </c>
      <c r="AB12" s="607">
        <v>880.35</v>
      </c>
      <c r="AC12" s="607">
        <v>990.95999999999981</v>
      </c>
      <c r="AD12" s="607">
        <v>1175.98</v>
      </c>
      <c r="AE12" s="607">
        <v>1235.78</v>
      </c>
      <c r="AF12" s="607">
        <v>2212.0700000000002</v>
      </c>
      <c r="AG12" s="607">
        <v>2074.23</v>
      </c>
      <c r="AH12" s="607">
        <v>2334.87</v>
      </c>
      <c r="AI12" s="607">
        <v>2770.8</v>
      </c>
      <c r="AJ12" s="607">
        <v>2911.7</v>
      </c>
      <c r="AK12" s="607">
        <v>54304.479999999996</v>
      </c>
      <c r="AL12" s="607">
        <v>51497.7</v>
      </c>
      <c r="AM12" s="607">
        <v>57968.409999999996</v>
      </c>
      <c r="AN12" s="607">
        <v>68791.51999999999</v>
      </c>
      <c r="AO12" s="607">
        <v>72289.67</v>
      </c>
    </row>
    <row r="13" spans="1:42" ht="17.25">
      <c r="A13" s="604" t="s">
        <v>52</v>
      </c>
      <c r="B13" s="569">
        <v>2744.52</v>
      </c>
      <c r="C13" s="569">
        <v>2293.3599999999997</v>
      </c>
      <c r="D13" s="569">
        <v>2497.58</v>
      </c>
      <c r="E13" s="607">
        <v>3268.29</v>
      </c>
      <c r="F13" s="607">
        <v>4054.96</v>
      </c>
      <c r="G13" s="607">
        <v>2783.0099999999998</v>
      </c>
      <c r="H13" s="607">
        <v>2325.5299999999997</v>
      </c>
      <c r="I13" s="607">
        <v>2532.6099999999997</v>
      </c>
      <c r="J13" s="607">
        <v>3314.13</v>
      </c>
      <c r="K13" s="607">
        <v>4111.83</v>
      </c>
      <c r="L13" s="607">
        <v>10194.700000000001</v>
      </c>
      <c r="M13" s="607">
        <v>8518.84</v>
      </c>
      <c r="N13" s="607">
        <v>9277.43</v>
      </c>
      <c r="O13" s="607">
        <v>12140.289999999999</v>
      </c>
      <c r="P13" s="607">
        <v>15062.420000000002</v>
      </c>
      <c r="Q13" s="607">
        <v>1540.49</v>
      </c>
      <c r="R13" s="607">
        <v>1287.26</v>
      </c>
      <c r="S13" s="607">
        <v>1401.8899999999999</v>
      </c>
      <c r="T13" s="607">
        <v>1834.48</v>
      </c>
      <c r="U13" s="607">
        <v>2276.04</v>
      </c>
      <c r="V13" s="607">
        <v>3220.33</v>
      </c>
      <c r="W13" s="607">
        <v>2690.95</v>
      </c>
      <c r="X13" s="607">
        <v>2930.58</v>
      </c>
      <c r="Y13" s="607">
        <v>3834.91</v>
      </c>
      <c r="Z13" s="607">
        <v>4757.96</v>
      </c>
      <c r="AA13" s="607">
        <v>341.63</v>
      </c>
      <c r="AB13" s="607">
        <v>285.46999999999997</v>
      </c>
      <c r="AC13" s="607">
        <v>310.89999999999998</v>
      </c>
      <c r="AD13" s="607">
        <v>406.83000000000004</v>
      </c>
      <c r="AE13" s="607">
        <v>504.76000000000005</v>
      </c>
      <c r="AF13" s="607">
        <v>754.98</v>
      </c>
      <c r="AG13" s="607">
        <v>630.87</v>
      </c>
      <c r="AH13" s="607">
        <v>687.05</v>
      </c>
      <c r="AI13" s="607">
        <v>899.06000000000006</v>
      </c>
      <c r="AJ13" s="607">
        <v>1115.46</v>
      </c>
      <c r="AK13" s="607">
        <v>21579.659999999996</v>
      </c>
      <c r="AL13" s="607">
        <v>18032.280000000002</v>
      </c>
      <c r="AM13" s="607">
        <v>19638.04</v>
      </c>
      <c r="AN13" s="607">
        <v>25697.989999999998</v>
      </c>
      <c r="AO13" s="607">
        <v>31883.429999999993</v>
      </c>
    </row>
    <row r="14" spans="1:42" ht="17.25">
      <c r="A14" s="604" t="s">
        <v>51</v>
      </c>
      <c r="B14" s="569">
        <v>1123.23</v>
      </c>
      <c r="C14" s="569">
        <v>748.81000000000006</v>
      </c>
      <c r="D14" s="569">
        <v>872.7299999999999</v>
      </c>
      <c r="E14" s="607">
        <v>1072.6500000000001</v>
      </c>
      <c r="F14" s="607">
        <v>1381.59</v>
      </c>
      <c r="G14" s="607">
        <v>362.25</v>
      </c>
      <c r="H14" s="607">
        <v>241.5</v>
      </c>
      <c r="I14" s="607">
        <v>281.45999999999998</v>
      </c>
      <c r="J14" s="607">
        <v>345.93</v>
      </c>
      <c r="K14" s="607">
        <v>445.57</v>
      </c>
      <c r="L14" s="607">
        <v>3007.2599999999998</v>
      </c>
      <c r="M14" s="607">
        <v>2004.8</v>
      </c>
      <c r="N14" s="607">
        <v>2336.58</v>
      </c>
      <c r="O14" s="607">
        <v>2871.8300000000004</v>
      </c>
      <c r="P14" s="607">
        <v>3698.9900000000002</v>
      </c>
      <c r="Q14" s="607">
        <v>1326.48</v>
      </c>
      <c r="R14" s="607">
        <v>884.31000000000006</v>
      </c>
      <c r="S14" s="607">
        <v>1030.6600000000001</v>
      </c>
      <c r="T14" s="607">
        <v>1266.75</v>
      </c>
      <c r="U14" s="607">
        <v>1631.6</v>
      </c>
      <c r="V14" s="607">
        <v>897.62999999999988</v>
      </c>
      <c r="W14" s="607">
        <v>598.41000000000008</v>
      </c>
      <c r="X14" s="607">
        <v>697.43999999999994</v>
      </c>
      <c r="Y14" s="607">
        <v>857.2</v>
      </c>
      <c r="Z14" s="607">
        <v>1104.0999999999999</v>
      </c>
      <c r="AA14" s="607">
        <v>424.51000000000005</v>
      </c>
      <c r="AB14" s="607">
        <v>283</v>
      </c>
      <c r="AC14" s="607">
        <v>329.84000000000003</v>
      </c>
      <c r="AD14" s="607">
        <v>405.4</v>
      </c>
      <c r="AE14" s="607">
        <v>522.16000000000008</v>
      </c>
      <c r="AF14" s="607">
        <v>423.66999999999996</v>
      </c>
      <c r="AG14" s="607">
        <v>282.44</v>
      </c>
      <c r="AH14" s="607">
        <v>329.18</v>
      </c>
      <c r="AI14" s="607">
        <v>404.58</v>
      </c>
      <c r="AJ14" s="607">
        <v>521.11</v>
      </c>
      <c r="AK14" s="607">
        <v>7565.0300000000007</v>
      </c>
      <c r="AL14" s="607">
        <v>5043.2699999999995</v>
      </c>
      <c r="AM14" s="607">
        <v>5877.89</v>
      </c>
      <c r="AN14" s="607">
        <v>7224.3400000000011</v>
      </c>
      <c r="AO14" s="607">
        <v>9305.1200000000008</v>
      </c>
    </row>
    <row r="15" spans="1:42" ht="17.25">
      <c r="A15" s="604" t="s">
        <v>50</v>
      </c>
      <c r="B15" s="569">
        <v>1239.21</v>
      </c>
      <c r="C15" s="569">
        <v>1286.5899999999999</v>
      </c>
      <c r="D15" s="569">
        <v>1382.51</v>
      </c>
      <c r="E15" s="607">
        <v>1470.46</v>
      </c>
      <c r="F15" s="607">
        <v>1548.3799999999999</v>
      </c>
      <c r="G15" s="607">
        <v>1257.0899999999999</v>
      </c>
      <c r="H15" s="607">
        <v>1305.1600000000001</v>
      </c>
      <c r="I15" s="607">
        <v>1402.46</v>
      </c>
      <c r="J15" s="607">
        <v>1491.67</v>
      </c>
      <c r="K15" s="607">
        <v>1570.72</v>
      </c>
      <c r="L15" s="607">
        <v>2314.98</v>
      </c>
      <c r="M15" s="607">
        <v>2403.5</v>
      </c>
      <c r="N15" s="607">
        <v>2582.6799999999998</v>
      </c>
      <c r="O15" s="607">
        <v>2746.98</v>
      </c>
      <c r="P15" s="607">
        <v>2892.55</v>
      </c>
      <c r="Q15" s="607">
        <v>807.61</v>
      </c>
      <c r="R15" s="607">
        <v>838.49</v>
      </c>
      <c r="S15" s="607">
        <v>901</v>
      </c>
      <c r="T15" s="607">
        <v>958.32</v>
      </c>
      <c r="U15" s="607">
        <v>1009.1</v>
      </c>
      <c r="V15" s="607">
        <v>1163.6100000000001</v>
      </c>
      <c r="W15" s="607">
        <v>1208.0999999999999</v>
      </c>
      <c r="X15" s="607">
        <v>1298.1600000000001</v>
      </c>
      <c r="Y15" s="607">
        <v>1380.74</v>
      </c>
      <c r="Z15" s="607">
        <v>1453.92</v>
      </c>
      <c r="AA15" s="607">
        <v>210.84</v>
      </c>
      <c r="AB15" s="607">
        <v>218.91</v>
      </c>
      <c r="AC15" s="607">
        <v>235.23000000000002</v>
      </c>
      <c r="AD15" s="607">
        <v>250.19</v>
      </c>
      <c r="AE15" s="607">
        <v>263.45</v>
      </c>
      <c r="AF15" s="607">
        <v>418.82</v>
      </c>
      <c r="AG15" s="607">
        <v>434.84</v>
      </c>
      <c r="AH15" s="607">
        <v>467.25</v>
      </c>
      <c r="AI15" s="607">
        <v>496.98</v>
      </c>
      <c r="AJ15" s="607">
        <v>523.31999999999994</v>
      </c>
      <c r="AK15" s="607">
        <v>7412.1599999999989</v>
      </c>
      <c r="AL15" s="607">
        <v>7695.5899999999992</v>
      </c>
      <c r="AM15" s="607">
        <v>8269.2900000000009</v>
      </c>
      <c r="AN15" s="607">
        <v>8795.34</v>
      </c>
      <c r="AO15" s="607">
        <v>9261.4399999999987</v>
      </c>
    </row>
    <row r="16" spans="1:42" ht="17.25">
      <c r="A16" s="604" t="s">
        <v>49</v>
      </c>
      <c r="B16" s="569">
        <v>1864.3400000000001</v>
      </c>
      <c r="C16" s="569">
        <v>2201.6999999999998</v>
      </c>
      <c r="D16" s="569">
        <v>2304.8900000000003</v>
      </c>
      <c r="E16" s="607">
        <v>2648.21</v>
      </c>
      <c r="F16" s="607">
        <v>3150.92</v>
      </c>
      <c r="G16" s="607">
        <v>1339.51</v>
      </c>
      <c r="H16" s="607">
        <v>1608.9299999999998</v>
      </c>
      <c r="I16" s="607">
        <v>1772.9900000000002</v>
      </c>
      <c r="J16" s="607">
        <v>2080.7400000000002</v>
      </c>
      <c r="K16" s="607">
        <v>2475.73</v>
      </c>
      <c r="L16" s="607">
        <v>13174.749870953301</v>
      </c>
      <c r="M16" s="607">
        <v>14971.563010752201</v>
      </c>
      <c r="N16" s="607">
        <v>15387.025788979265</v>
      </c>
      <c r="O16" s="607">
        <v>17606.227464695879</v>
      </c>
      <c r="P16" s="607">
        <v>20948.43578204931</v>
      </c>
      <c r="Q16" s="607">
        <v>1594.6799999999998</v>
      </c>
      <c r="R16" s="607">
        <v>1959.75</v>
      </c>
      <c r="S16" s="607">
        <v>2152.92</v>
      </c>
      <c r="T16" s="607">
        <v>2473.6</v>
      </c>
      <c r="U16" s="607">
        <v>2943.17</v>
      </c>
      <c r="V16" s="607">
        <v>2049.17</v>
      </c>
      <c r="W16" s="607">
        <v>2588.81</v>
      </c>
      <c r="X16" s="607">
        <v>2760.8</v>
      </c>
      <c r="Y16" s="607">
        <v>3180.7599999999998</v>
      </c>
      <c r="Z16" s="607">
        <v>3784.5699999999997</v>
      </c>
      <c r="AA16" s="607">
        <v>192.29000000000002</v>
      </c>
      <c r="AB16" s="607">
        <v>258.88292524831598</v>
      </c>
      <c r="AC16" s="607">
        <v>291.28292524831602</v>
      </c>
      <c r="AD16" s="607">
        <v>340.48292524831606</v>
      </c>
      <c r="AE16" s="607">
        <v>405.12292524831599</v>
      </c>
      <c r="AF16" s="607">
        <v>498.68999999999994</v>
      </c>
      <c r="AG16" s="607">
        <v>604.86</v>
      </c>
      <c r="AH16" s="607">
        <v>658.54</v>
      </c>
      <c r="AI16" s="607">
        <v>771.18000000000006</v>
      </c>
      <c r="AJ16" s="607">
        <v>917.57999999999993</v>
      </c>
      <c r="AK16" s="607">
        <v>20713.4298709533</v>
      </c>
      <c r="AL16" s="607">
        <v>24194.495936000516</v>
      </c>
      <c r="AM16" s="607">
        <v>25328.448714227583</v>
      </c>
      <c r="AN16" s="607">
        <v>29101.200389944192</v>
      </c>
      <c r="AO16" s="607">
        <v>34625.528707297621</v>
      </c>
    </row>
    <row r="17" spans="1:42" ht="17.25">
      <c r="A17" s="604" t="s">
        <v>48</v>
      </c>
      <c r="B17" s="569">
        <v>3711.97</v>
      </c>
      <c r="C17" s="569">
        <v>4053.9199999999996</v>
      </c>
      <c r="D17" s="569">
        <v>4187.68</v>
      </c>
      <c r="E17" s="607">
        <v>4477.0199999999995</v>
      </c>
      <c r="F17" s="607">
        <v>4935.8</v>
      </c>
      <c r="G17" s="607">
        <v>1243.24</v>
      </c>
      <c r="H17" s="607">
        <v>1357.77</v>
      </c>
      <c r="I17" s="607">
        <v>1402.5700000000002</v>
      </c>
      <c r="J17" s="607">
        <v>1513.66</v>
      </c>
      <c r="K17" s="607">
        <v>1707.65</v>
      </c>
      <c r="L17" s="607">
        <v>19998.471369411298</v>
      </c>
      <c r="M17" s="607">
        <v>21840.741369411298</v>
      </c>
      <c r="N17" s="607">
        <v>22561.40136941128</v>
      </c>
      <c r="O17" s="607">
        <v>24026.681369411286</v>
      </c>
      <c r="P17" s="607">
        <v>26386.670000000002</v>
      </c>
      <c r="Q17" s="607">
        <v>1562.94</v>
      </c>
      <c r="R17" s="607">
        <v>1706.9099999999999</v>
      </c>
      <c r="S17" s="607">
        <v>1763.23</v>
      </c>
      <c r="T17" s="607">
        <v>1897.4</v>
      </c>
      <c r="U17" s="607">
        <v>2105.3200000000002</v>
      </c>
      <c r="V17" s="607">
        <v>2184.56</v>
      </c>
      <c r="W17" s="607">
        <v>2385.8000000000002</v>
      </c>
      <c r="X17" s="607">
        <v>2464.52</v>
      </c>
      <c r="Y17" s="607">
        <v>2643.57</v>
      </c>
      <c r="Z17" s="607">
        <v>2924.06</v>
      </c>
      <c r="AA17" s="607">
        <v>248.65</v>
      </c>
      <c r="AB17" s="607">
        <v>271.55</v>
      </c>
      <c r="AC17" s="607">
        <v>280.51</v>
      </c>
      <c r="AD17" s="607">
        <v>319.79000000000002</v>
      </c>
      <c r="AE17" s="607">
        <v>374.28000000000003</v>
      </c>
      <c r="AF17" s="607">
        <v>621.62</v>
      </c>
      <c r="AG17" s="607">
        <v>678.89</v>
      </c>
      <c r="AH17" s="607">
        <v>701.29</v>
      </c>
      <c r="AI17" s="607">
        <v>767.49</v>
      </c>
      <c r="AJ17" s="607">
        <v>865.5200000000001</v>
      </c>
      <c r="AK17" s="607">
        <v>29571.451369411301</v>
      </c>
      <c r="AL17" s="607">
        <v>32295.581369411299</v>
      </c>
      <c r="AM17" s="607">
        <v>33361.201369411276</v>
      </c>
      <c r="AN17" s="607">
        <v>35645.611369411294</v>
      </c>
      <c r="AO17" s="607">
        <v>39299.300000000003</v>
      </c>
    </row>
    <row r="18" spans="1:42" ht="34.5">
      <c r="A18" s="604" t="s">
        <v>47</v>
      </c>
      <c r="B18" s="569">
        <v>309.18</v>
      </c>
      <c r="C18" s="569">
        <v>334.02</v>
      </c>
      <c r="D18" s="569">
        <v>350.52</v>
      </c>
      <c r="E18" s="607">
        <v>385.2</v>
      </c>
      <c r="F18" s="607">
        <v>429.88</v>
      </c>
      <c r="G18" s="607">
        <v>176.93</v>
      </c>
      <c r="H18" s="607">
        <v>191.14000000000001</v>
      </c>
      <c r="I18" s="607">
        <v>200.57999999999998</v>
      </c>
      <c r="J18" s="607">
        <v>220.43</v>
      </c>
      <c r="K18" s="607">
        <v>246</v>
      </c>
      <c r="L18" s="607">
        <v>2179.3013694112801</v>
      </c>
      <c r="M18" s="607">
        <v>2354.40136941128</v>
      </c>
      <c r="N18" s="607">
        <v>2470.7313694112822</v>
      </c>
      <c r="O18" s="607">
        <v>2715.1913694112818</v>
      </c>
      <c r="P18" s="607">
        <v>3030.0913694112819</v>
      </c>
      <c r="Q18" s="607">
        <v>200.64000000000001</v>
      </c>
      <c r="R18" s="607">
        <v>216.76</v>
      </c>
      <c r="S18" s="607">
        <v>227.46999999999997</v>
      </c>
      <c r="T18" s="607">
        <v>249.98000000000002</v>
      </c>
      <c r="U18" s="607">
        <v>278.96999999999997</v>
      </c>
      <c r="V18" s="607">
        <v>257.61</v>
      </c>
      <c r="W18" s="607">
        <v>278.31</v>
      </c>
      <c r="X18" s="607">
        <v>292.06</v>
      </c>
      <c r="Y18" s="607">
        <v>320.95999999999998</v>
      </c>
      <c r="Z18" s="607">
        <v>358.19</v>
      </c>
      <c r="AA18" s="607">
        <v>47.63</v>
      </c>
      <c r="AB18" s="607">
        <v>51.45</v>
      </c>
      <c r="AC18" s="607">
        <v>54</v>
      </c>
      <c r="AD18" s="607">
        <v>59.339999999999996</v>
      </c>
      <c r="AE18" s="607">
        <v>66.22</v>
      </c>
      <c r="AF18" s="607">
        <v>100.96000000000001</v>
      </c>
      <c r="AG18" s="607">
        <v>109.07000000000001</v>
      </c>
      <c r="AH18" s="607">
        <v>114.46</v>
      </c>
      <c r="AI18" s="607">
        <v>125.79</v>
      </c>
      <c r="AJ18" s="607">
        <v>140.37</v>
      </c>
      <c r="AK18" s="607">
        <v>3272.2513694112795</v>
      </c>
      <c r="AL18" s="607">
        <v>3535.1513694112791</v>
      </c>
      <c r="AM18" s="607">
        <v>3709.8213694112819</v>
      </c>
      <c r="AN18" s="607">
        <v>4076.8913694112825</v>
      </c>
      <c r="AO18" s="607">
        <v>4549.7213694112816</v>
      </c>
    </row>
    <row r="19" spans="1:42" ht="34.5">
      <c r="A19" s="604" t="s">
        <v>46</v>
      </c>
      <c r="B19" s="569">
        <v>180.68</v>
      </c>
      <c r="C19" s="569">
        <v>197</v>
      </c>
      <c r="D19" s="569">
        <v>206.57</v>
      </c>
      <c r="E19" s="607">
        <v>215.57</v>
      </c>
      <c r="F19" s="607">
        <v>239.43</v>
      </c>
      <c r="G19" s="607">
        <v>174.48</v>
      </c>
      <c r="H19" s="607">
        <v>190.23</v>
      </c>
      <c r="I19" s="607">
        <v>199.48</v>
      </c>
      <c r="J19" s="607">
        <v>208.17</v>
      </c>
      <c r="K19" s="607">
        <v>231.21999999999997</v>
      </c>
      <c r="L19" s="607">
        <v>1858.5413694112801</v>
      </c>
      <c r="M19" s="607">
        <v>2026.35</v>
      </c>
      <c r="N19" s="607">
        <v>2124.8599999999997</v>
      </c>
      <c r="O19" s="607">
        <v>2217.4299999999998</v>
      </c>
      <c r="P19" s="607">
        <v>2462.88</v>
      </c>
      <c r="Q19" s="607">
        <v>101.28</v>
      </c>
      <c r="R19" s="607">
        <v>110.42</v>
      </c>
      <c r="S19" s="607">
        <v>115.79</v>
      </c>
      <c r="T19" s="607">
        <v>120.83</v>
      </c>
      <c r="U19" s="607">
        <v>134.20999999999998</v>
      </c>
      <c r="V19" s="607">
        <v>174.7</v>
      </c>
      <c r="W19" s="607">
        <v>190.48</v>
      </c>
      <c r="X19" s="607">
        <v>199.74</v>
      </c>
      <c r="Y19" s="607">
        <v>208.44</v>
      </c>
      <c r="Z19" s="607">
        <v>231.51</v>
      </c>
      <c r="AA19" s="607">
        <v>25.580000000000002</v>
      </c>
      <c r="AB19" s="607">
        <v>27.889999999999997</v>
      </c>
      <c r="AC19" s="607">
        <v>29.25</v>
      </c>
      <c r="AD19" s="607">
        <v>30.52</v>
      </c>
      <c r="AE19" s="607">
        <v>33.9</v>
      </c>
      <c r="AF19" s="607">
        <v>31.839999999999996</v>
      </c>
      <c r="AG19" s="607">
        <v>34.71</v>
      </c>
      <c r="AH19" s="607">
        <v>36.4</v>
      </c>
      <c r="AI19" s="607">
        <v>37.989999999999995</v>
      </c>
      <c r="AJ19" s="607">
        <v>42.19</v>
      </c>
      <c r="AK19" s="607">
        <v>2547.1013694112798</v>
      </c>
      <c r="AL19" s="607">
        <v>2777.08</v>
      </c>
      <c r="AM19" s="607">
        <v>2912.09</v>
      </c>
      <c r="AN19" s="607">
        <v>3038.95</v>
      </c>
      <c r="AO19" s="607">
        <v>3375.34</v>
      </c>
    </row>
    <row r="20" spans="1:42" ht="34.5">
      <c r="A20" s="604" t="s">
        <v>45</v>
      </c>
      <c r="B20" s="569">
        <v>3280.8384437793902</v>
      </c>
      <c r="C20" s="569">
        <v>4152.7794980872404</v>
      </c>
      <c r="D20" s="569">
        <v>4317.8451627192953</v>
      </c>
      <c r="E20" s="607">
        <v>4784.879719594951</v>
      </c>
      <c r="F20" s="607">
        <v>5742.9244871408646</v>
      </c>
      <c r="G20" s="607">
        <v>3128.4366579856901</v>
      </c>
      <c r="H20" s="607">
        <v>3959.8742324482096</v>
      </c>
      <c r="I20" s="607">
        <v>4117.2722528197528</v>
      </c>
      <c r="J20" s="607">
        <v>4562.6120808281048</v>
      </c>
      <c r="K20" s="607">
        <v>5476.1536715348338</v>
      </c>
      <c r="L20" s="607">
        <v>3936.0461212861801</v>
      </c>
      <c r="M20" s="607">
        <v>4982.12024642504</v>
      </c>
      <c r="N20" s="607">
        <v>5180.1507438622129</v>
      </c>
      <c r="O20" s="607">
        <v>5740.4555524035986</v>
      </c>
      <c r="P20" s="607">
        <v>6889.8289384864793</v>
      </c>
      <c r="Q20" s="607">
        <v>2640.0309350090201</v>
      </c>
      <c r="R20" s="607">
        <v>3341.6660189436298</v>
      </c>
      <c r="S20" s="607">
        <v>3474.4913525905081</v>
      </c>
      <c r="T20" s="607">
        <v>3850.305553441438</v>
      </c>
      <c r="U20" s="607">
        <v>4621.2267270336142</v>
      </c>
      <c r="V20" s="607">
        <v>3669.6429996625398</v>
      </c>
      <c r="W20" s="607">
        <v>4644.91576633165</v>
      </c>
      <c r="X20" s="607">
        <v>4829.5429801008067</v>
      </c>
      <c r="Y20" s="607">
        <v>5351.9247192835992</v>
      </c>
      <c r="Z20" s="607">
        <v>6423.5051505767242</v>
      </c>
      <c r="AA20" s="607">
        <v>2428.8284602082999</v>
      </c>
      <c r="AB20" s="607">
        <v>3074.3327374281403</v>
      </c>
      <c r="AC20" s="607">
        <v>3196.5320443832684</v>
      </c>
      <c r="AD20" s="607">
        <v>3542.2811091661233</v>
      </c>
      <c r="AE20" s="607">
        <v>4251.5285888709259</v>
      </c>
      <c r="AF20" s="607">
        <v>2773.2324958208401</v>
      </c>
      <c r="AG20" s="607">
        <v>3510.2682589903402</v>
      </c>
      <c r="AH20" s="607">
        <v>3649.7952344712116</v>
      </c>
      <c r="AI20" s="607">
        <v>4044.5709700014377</v>
      </c>
      <c r="AJ20" s="607">
        <v>4854.3886209884931</v>
      </c>
      <c r="AK20" s="607">
        <v>21857.056113751962</v>
      </c>
      <c r="AL20" s="607">
        <v>27665.956758654247</v>
      </c>
      <c r="AM20" s="607">
        <v>28765.629770947056</v>
      </c>
      <c r="AN20" s="607">
        <v>31877.029704719258</v>
      </c>
      <c r="AO20" s="607">
        <v>38259.55618463194</v>
      </c>
    </row>
    <row r="21" spans="1:42" ht="17.25">
      <c r="A21" s="604" t="s">
        <v>44</v>
      </c>
      <c r="B21" s="569">
        <v>3935.3175504067999</v>
      </c>
      <c r="C21" s="569">
        <v>4509.6149013325303</v>
      </c>
      <c r="D21" s="569">
        <v>4637.8199193490927</v>
      </c>
      <c r="E21" s="607">
        <v>5281.5104039779799</v>
      </c>
      <c r="F21" s="607">
        <v>6032.4251551707775</v>
      </c>
      <c r="G21" s="607">
        <v>4142.83043043416</v>
      </c>
      <c r="H21" s="607">
        <v>4744.95060142893</v>
      </c>
      <c r="I21" s="607">
        <v>4879.7833272153593</v>
      </c>
      <c r="J21" s="607">
        <v>5557.0563023204522</v>
      </c>
      <c r="K21" s="607">
        <v>6347.1476268548822</v>
      </c>
      <c r="L21" s="607">
        <v>5324.1300121255399</v>
      </c>
      <c r="M21" s="607">
        <v>6121.0084737126599</v>
      </c>
      <c r="N21" s="607">
        <v>6295.5315933194079</v>
      </c>
      <c r="O21" s="607">
        <v>7169.2985469248397</v>
      </c>
      <c r="P21" s="607">
        <v>8188.6152996734718</v>
      </c>
      <c r="Q21" s="607">
        <v>2409.9112862171701</v>
      </c>
      <c r="R21" s="607">
        <v>2762.1889346786002</v>
      </c>
      <c r="S21" s="607">
        <v>2840.7309424528021</v>
      </c>
      <c r="T21" s="607">
        <v>3235.000558101086</v>
      </c>
      <c r="U21" s="607">
        <v>3694.9465685009491</v>
      </c>
      <c r="V21" s="607">
        <v>4431.9055402146096</v>
      </c>
      <c r="W21" s="607">
        <v>5078.7002142785404</v>
      </c>
      <c r="X21" s="607">
        <v>5223.0846248343041</v>
      </c>
      <c r="Y21" s="607">
        <v>5948.0049390946169</v>
      </c>
      <c r="Z21" s="607">
        <v>6793.6805711202005</v>
      </c>
      <c r="AA21" s="607">
        <v>1967.9478266116901</v>
      </c>
      <c r="AB21" s="607">
        <v>2254.0562305199901</v>
      </c>
      <c r="AC21" s="607">
        <v>2318.1097926559864</v>
      </c>
      <c r="AD21" s="607">
        <v>2639.8439785031856</v>
      </c>
      <c r="AE21" s="607">
        <v>3015.1717981383563</v>
      </c>
      <c r="AF21" s="607">
        <v>2946.5409828183201</v>
      </c>
      <c r="AG21" s="607">
        <v>3375.4125824857501</v>
      </c>
      <c r="AH21" s="607">
        <v>3471.3442788881744</v>
      </c>
      <c r="AI21" s="607">
        <v>3953.1377335820448</v>
      </c>
      <c r="AJ21" s="607">
        <v>4515.1870737495474</v>
      </c>
      <c r="AK21" s="607">
        <v>25158.583628828292</v>
      </c>
      <c r="AL21" s="607">
        <v>28845.931938436999</v>
      </c>
      <c r="AM21" s="607">
        <v>29666.404478715129</v>
      </c>
      <c r="AN21" s="607">
        <v>33783.852462504205</v>
      </c>
      <c r="AO21" s="607">
        <v>38587.174093208181</v>
      </c>
    </row>
    <row r="22" spans="1:42" ht="17.25">
      <c r="A22" s="604" t="s">
        <v>43</v>
      </c>
      <c r="B22" s="569">
        <v>855.78197245680803</v>
      </c>
      <c r="C22" s="569">
        <v>1037.2060462954701</v>
      </c>
      <c r="D22" s="569">
        <v>1122.3169007241202</v>
      </c>
      <c r="E22" s="607">
        <v>1275.0668185907152</v>
      </c>
      <c r="F22" s="607">
        <v>1546.8350255266298</v>
      </c>
      <c r="G22" s="607">
        <v>624.23824642423199</v>
      </c>
      <c r="H22" s="607">
        <v>756.57551147207698</v>
      </c>
      <c r="I22" s="607">
        <v>818.65843940252046</v>
      </c>
      <c r="J22" s="607">
        <v>930.07974055092836</v>
      </c>
      <c r="K22" s="607">
        <v>1128.317275801292</v>
      </c>
      <c r="L22" s="607">
        <v>1281.1000641005198</v>
      </c>
      <c r="M22" s="607">
        <v>1552.69072633057</v>
      </c>
      <c r="N22" s="607">
        <v>1680.1011235736623</v>
      </c>
      <c r="O22" s="607">
        <v>1908.766760229289</v>
      </c>
      <c r="P22" s="607">
        <v>2315.6020039381133</v>
      </c>
      <c r="Q22" s="607">
        <v>570.55333383665197</v>
      </c>
      <c r="R22" s="607">
        <v>691.50950433146704</v>
      </c>
      <c r="S22" s="607">
        <v>748.25325835159913</v>
      </c>
      <c r="T22" s="607">
        <v>850.09225202876405</v>
      </c>
      <c r="U22" s="607">
        <v>1031.2812247912404</v>
      </c>
      <c r="V22" s="607">
        <v>836.06449088171394</v>
      </c>
      <c r="W22" s="607">
        <v>1013.3084978945701</v>
      </c>
      <c r="X22" s="607">
        <v>1096.4583718888912</v>
      </c>
      <c r="Y22" s="607">
        <v>1245.6888843601087</v>
      </c>
      <c r="Z22" s="607">
        <v>1511.1954676752646</v>
      </c>
      <c r="AA22" s="607">
        <v>335.76723138349399</v>
      </c>
      <c r="AB22" s="607">
        <v>406.94921574364696</v>
      </c>
      <c r="AC22" s="607">
        <v>440.34257628634566</v>
      </c>
      <c r="AD22" s="607">
        <v>500.27421619794876</v>
      </c>
      <c r="AE22" s="607">
        <v>606.90284516866927</v>
      </c>
      <c r="AF22" s="607">
        <v>474.07194352119893</v>
      </c>
      <c r="AG22" s="607">
        <v>574.57425141547799</v>
      </c>
      <c r="AH22" s="607">
        <v>621.72255492309409</v>
      </c>
      <c r="AI22" s="607">
        <v>706.34042812721214</v>
      </c>
      <c r="AJ22" s="607">
        <v>856.89008469395264</v>
      </c>
      <c r="AK22" s="607">
        <v>4977.5772826046186</v>
      </c>
      <c r="AL22" s="607">
        <v>6032.8137534832786</v>
      </c>
      <c r="AM22" s="607">
        <v>6527.8532251502329</v>
      </c>
      <c r="AN22" s="607">
        <v>7416.3091000849654</v>
      </c>
      <c r="AO22" s="607">
        <v>8997.0239275951644</v>
      </c>
    </row>
    <row r="23" spans="1:42" ht="17.25">
      <c r="A23" s="604" t="s">
        <v>42</v>
      </c>
      <c r="B23" s="569">
        <v>316.58888172301397</v>
      </c>
      <c r="C23" s="569">
        <v>377.15090623108813</v>
      </c>
      <c r="D23" s="569">
        <v>404.86679233943772</v>
      </c>
      <c r="E23" s="607">
        <v>442.52663619095392</v>
      </c>
      <c r="F23" s="607">
        <v>490.59393964076361</v>
      </c>
      <c r="G23" s="607">
        <v>175.56900434439899</v>
      </c>
      <c r="H23" s="607">
        <v>209.15456264352466</v>
      </c>
      <c r="I23" s="607">
        <v>224.52481349403624</v>
      </c>
      <c r="J23" s="607">
        <v>245.40963185149516</v>
      </c>
      <c r="K23" s="607">
        <v>271.36094133505333</v>
      </c>
      <c r="L23" s="607">
        <v>801.76264319949496</v>
      </c>
      <c r="M23" s="607">
        <v>955.13621899546217</v>
      </c>
      <c r="N23" s="607">
        <v>1025.3268143944765</v>
      </c>
      <c r="O23" s="607">
        <v>1120.7005236180648</v>
      </c>
      <c r="P23" s="607">
        <v>1241.7292935540231</v>
      </c>
      <c r="Q23" s="607">
        <v>149.22065133312799</v>
      </c>
      <c r="R23" s="607">
        <v>177.76588859466321</v>
      </c>
      <c r="S23" s="607">
        <v>190.82946352140732</v>
      </c>
      <c r="T23" s="607">
        <v>208.58001242900849</v>
      </c>
      <c r="U23" s="607">
        <v>230.63670357756592</v>
      </c>
      <c r="V23" s="607">
        <v>206.04096283223097</v>
      </c>
      <c r="W23" s="607">
        <v>245.45566928938894</v>
      </c>
      <c r="X23" s="607">
        <v>263.49359856989042</v>
      </c>
      <c r="Y23" s="607">
        <v>288.0032100415487</v>
      </c>
      <c r="Z23" s="607">
        <v>318.45865867108427</v>
      </c>
      <c r="AA23" s="607">
        <v>60.683869783447996</v>
      </c>
      <c r="AB23" s="607">
        <v>72.292420245069295</v>
      </c>
      <c r="AC23" s="607">
        <v>77.605011181233223</v>
      </c>
      <c r="AD23" s="607">
        <v>84.823663484853441</v>
      </c>
      <c r="AE23" s="607">
        <v>88.694949539573088</v>
      </c>
      <c r="AF23" s="607">
        <v>83.419424302866602</v>
      </c>
      <c r="AG23" s="607">
        <v>99.3771837528638</v>
      </c>
      <c r="AH23" s="607">
        <v>106.6801668854968</v>
      </c>
      <c r="AI23" s="607">
        <v>116.60332804116206</v>
      </c>
      <c r="AJ23" s="607">
        <v>128.93376931186248</v>
      </c>
      <c r="AK23" s="607">
        <v>1793.2854375185816</v>
      </c>
      <c r="AL23" s="607">
        <v>2136.3328497520606</v>
      </c>
      <c r="AM23" s="607">
        <v>2293.3266603859779</v>
      </c>
      <c r="AN23" s="607">
        <v>2506.6470056570861</v>
      </c>
      <c r="AO23" s="607">
        <v>2770.4082556299259</v>
      </c>
    </row>
    <row r="24" spans="1:42" s="29" customFormat="1" ht="34.5">
      <c r="A24" s="593" t="s">
        <v>41</v>
      </c>
      <c r="B24" s="570">
        <v>52849.531637493208</v>
      </c>
      <c r="C24" s="570">
        <v>54376.231361879873</v>
      </c>
      <c r="D24" s="570">
        <v>59220.813125564506</v>
      </c>
      <c r="E24" s="608">
        <v>66703.743889928752</v>
      </c>
      <c r="F24" s="608">
        <v>74153.255621310353</v>
      </c>
      <c r="G24" s="608">
        <v>44454.575421669069</v>
      </c>
      <c r="H24" s="608">
        <v>44969.666767045812</v>
      </c>
      <c r="I24" s="608">
        <v>49123.426045778811</v>
      </c>
      <c r="J24" s="608">
        <v>55339.255336418297</v>
      </c>
      <c r="K24" s="608">
        <v>61536.498230319485</v>
      </c>
      <c r="L24" s="608">
        <v>123785.0483046205</v>
      </c>
      <c r="M24" s="608">
        <v>125932.96408596255</v>
      </c>
      <c r="N24" s="608">
        <v>135894.4581107274</v>
      </c>
      <c r="O24" s="608">
        <v>155645.02526311603</v>
      </c>
      <c r="P24" s="608">
        <v>173131.7527064716</v>
      </c>
      <c r="Q24" s="608">
        <v>29632.274788939838</v>
      </c>
      <c r="R24" s="608">
        <v>30521.849316975517</v>
      </c>
      <c r="S24" s="608">
        <v>32893.979561830449</v>
      </c>
      <c r="T24" s="608">
        <v>37366.449485282632</v>
      </c>
      <c r="U24" s="608">
        <v>42183.233645807901</v>
      </c>
      <c r="V24" s="608">
        <v>47285.581153955965</v>
      </c>
      <c r="W24" s="608">
        <v>48527.606682338999</v>
      </c>
      <c r="X24" s="608">
        <v>52752.038733462374</v>
      </c>
      <c r="Y24" s="608">
        <v>59531.741541847281</v>
      </c>
      <c r="Z24" s="608">
        <v>66564.514711471667</v>
      </c>
      <c r="AA24" s="608">
        <v>13297.931268033813</v>
      </c>
      <c r="AB24" s="608">
        <v>14235.776389330838</v>
      </c>
      <c r="AC24" s="608">
        <v>15311.905302056704</v>
      </c>
      <c r="AD24" s="608">
        <v>17185.911113496455</v>
      </c>
      <c r="AE24" s="608">
        <v>19301.724819727369</v>
      </c>
      <c r="AF24" s="608">
        <v>22943.152440851794</v>
      </c>
      <c r="AG24" s="608">
        <v>24288.360841199603</v>
      </c>
      <c r="AH24" s="608">
        <v>26296.752219810609</v>
      </c>
      <c r="AI24" s="608">
        <v>29442.405386048391</v>
      </c>
      <c r="AJ24" s="608">
        <v>32778.382478376981</v>
      </c>
      <c r="AK24" s="608">
        <v>334248.09501556423</v>
      </c>
      <c r="AL24" s="608">
        <v>342852.45544473315</v>
      </c>
      <c r="AM24" s="608">
        <v>371493.37309923087</v>
      </c>
      <c r="AN24" s="608">
        <v>421214.53201613779</v>
      </c>
      <c r="AO24" s="608">
        <v>469649.36221348529</v>
      </c>
    </row>
    <row r="25" spans="1:42" ht="17.25">
      <c r="A25" s="593" t="s">
        <v>40</v>
      </c>
      <c r="B25" s="569">
        <v>7074.6926294967707</v>
      </c>
      <c r="C25" s="569">
        <v>7258.3940940015109</v>
      </c>
      <c r="D25" s="569">
        <v>9732.8450146431314</v>
      </c>
      <c r="E25" s="607">
        <v>11391.2275929319</v>
      </c>
      <c r="F25" s="607">
        <v>10811.679604796282</v>
      </c>
      <c r="G25" s="607">
        <v>5899.1698050703999</v>
      </c>
      <c r="H25" s="607">
        <v>6174.6880103715393</v>
      </c>
      <c r="I25" s="607">
        <v>8263.4020017682506</v>
      </c>
      <c r="J25" s="607">
        <v>9708.4804930701994</v>
      </c>
      <c r="K25" s="607">
        <v>9214.5451123827042</v>
      </c>
      <c r="L25" s="607">
        <v>22504.0328132908</v>
      </c>
      <c r="M25" s="607">
        <v>16566.894158761199</v>
      </c>
      <c r="N25" s="607">
        <v>22542.097390255698</v>
      </c>
      <c r="O25" s="607">
        <v>26341.8183833986</v>
      </c>
      <c r="P25" s="607">
        <v>25001.633778764328</v>
      </c>
      <c r="Q25" s="607">
        <v>4450.4744131504794</v>
      </c>
      <c r="R25" s="607">
        <v>4233.2565198645098</v>
      </c>
      <c r="S25" s="607">
        <v>5447.0457744414198</v>
      </c>
      <c r="T25" s="607">
        <v>6339.88357857342</v>
      </c>
      <c r="U25" s="607">
        <v>6017.3312686488871</v>
      </c>
      <c r="V25" s="607">
        <v>6714.6078027276799</v>
      </c>
      <c r="W25" s="607">
        <v>6603.9996167814506</v>
      </c>
      <c r="X25" s="607">
        <v>8606.0080823317803</v>
      </c>
      <c r="Y25" s="607">
        <v>10254.528591999999</v>
      </c>
      <c r="Z25" s="607">
        <v>9732.8120898681045</v>
      </c>
      <c r="AA25" s="607">
        <v>1891.2516844611498</v>
      </c>
      <c r="AB25" s="607">
        <v>1916.9499310559299</v>
      </c>
      <c r="AC25" s="607">
        <v>2545.7710287095497</v>
      </c>
      <c r="AD25" s="607">
        <v>3004.0278766434903</v>
      </c>
      <c r="AE25" s="607">
        <v>2851.1928728645917</v>
      </c>
      <c r="AF25" s="607">
        <v>3110.7454543148497</v>
      </c>
      <c r="AG25" s="607">
        <v>3263.7378293803299</v>
      </c>
      <c r="AH25" s="607">
        <v>4343.2396947301004</v>
      </c>
      <c r="AI25" s="607">
        <v>5115.1894994623071</v>
      </c>
      <c r="AJ25" s="607">
        <v>4854.9455741117827</v>
      </c>
      <c r="AK25" s="607">
        <v>51644.974602512128</v>
      </c>
      <c r="AL25" s="607">
        <v>46017.920160216469</v>
      </c>
      <c r="AM25" s="607">
        <v>61480.408986879935</v>
      </c>
      <c r="AN25" s="607">
        <v>72155.156016079913</v>
      </c>
      <c r="AO25" s="607">
        <v>68484.140301436681</v>
      </c>
    </row>
    <row r="26" spans="1:42" s="29" customFormat="1" ht="34.5">
      <c r="A26" s="593" t="s">
        <v>39</v>
      </c>
      <c r="B26" s="570">
        <v>59924.224266989972</v>
      </c>
      <c r="C26" s="570">
        <v>61634.625455881389</v>
      </c>
      <c r="D26" s="570">
        <v>68953.658140207641</v>
      </c>
      <c r="E26" s="608">
        <v>78094.971482860652</v>
      </c>
      <c r="F26" s="608">
        <v>84964.935226106638</v>
      </c>
      <c r="G26" s="608">
        <v>50353.745226739476</v>
      </c>
      <c r="H26" s="608">
        <v>51144.354777417349</v>
      </c>
      <c r="I26" s="608">
        <v>57386.82804754706</v>
      </c>
      <c r="J26" s="608">
        <v>65047.735829488491</v>
      </c>
      <c r="K26" s="608">
        <v>70751.043342702178</v>
      </c>
      <c r="L26" s="608">
        <v>146289.08111791132</v>
      </c>
      <c r="M26" s="608">
        <v>142499.85824472376</v>
      </c>
      <c r="N26" s="608">
        <v>158436.55550098309</v>
      </c>
      <c r="O26" s="608">
        <v>181986.84364651464</v>
      </c>
      <c r="P26" s="608">
        <v>198133.38648523594</v>
      </c>
      <c r="Q26" s="608">
        <v>34082.749202090316</v>
      </c>
      <c r="R26" s="608">
        <v>34755.105836840026</v>
      </c>
      <c r="S26" s="608">
        <v>38341.025336271865</v>
      </c>
      <c r="T26" s="608">
        <v>43706.333063856051</v>
      </c>
      <c r="U26" s="608">
        <v>48200.564914456787</v>
      </c>
      <c r="V26" s="608">
        <v>54000.188956683654</v>
      </c>
      <c r="W26" s="608">
        <v>55131.606299120453</v>
      </c>
      <c r="X26" s="608">
        <v>61358.04681579415</v>
      </c>
      <c r="Y26" s="608">
        <v>69786.270133847283</v>
      </c>
      <c r="Z26" s="608">
        <v>76297.326801339776</v>
      </c>
      <c r="AA26" s="608">
        <v>15189.182952494963</v>
      </c>
      <c r="AB26" s="608">
        <v>16152.726320386768</v>
      </c>
      <c r="AC26" s="608">
        <v>17857.676330766255</v>
      </c>
      <c r="AD26" s="608">
        <v>20189.938990139945</v>
      </c>
      <c r="AE26" s="608">
        <v>22152.91769259196</v>
      </c>
      <c r="AF26" s="608">
        <v>26053.897895166643</v>
      </c>
      <c r="AG26" s="608">
        <v>27552.098670579937</v>
      </c>
      <c r="AH26" s="608">
        <v>30639.991914540711</v>
      </c>
      <c r="AI26" s="608">
        <v>34557.594885510698</v>
      </c>
      <c r="AJ26" s="608">
        <v>37633.32805248876</v>
      </c>
      <c r="AK26" s="608">
        <v>385893.06961807638</v>
      </c>
      <c r="AL26" s="608">
        <v>388870.3756049496</v>
      </c>
      <c r="AM26" s="608">
        <v>432973.78208611085</v>
      </c>
      <c r="AN26" s="608">
        <v>493369.68803221767</v>
      </c>
      <c r="AO26" s="608">
        <v>538133.50251492206</v>
      </c>
    </row>
    <row r="27" spans="1:42" ht="18">
      <c r="A27" s="694" t="s">
        <v>17885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V27" s="694"/>
      <c r="W27" s="694"/>
      <c r="X27" s="694"/>
      <c r="Y27" s="694"/>
      <c r="Z27" s="694"/>
      <c r="AA27" s="694"/>
      <c r="AB27" s="694"/>
      <c r="AC27" s="694"/>
      <c r="AD27" s="694"/>
      <c r="AE27" s="694"/>
      <c r="AF27" s="694"/>
      <c r="AG27" s="694"/>
      <c r="AH27" s="694"/>
      <c r="AI27" s="694"/>
      <c r="AJ27" s="694"/>
      <c r="AK27" s="694"/>
      <c r="AL27" s="694"/>
      <c r="AM27" s="694"/>
    </row>
    <row r="28" spans="1:42" ht="18">
      <c r="A28" s="695" t="s">
        <v>74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695"/>
      <c r="X28" s="695"/>
      <c r="Y28" s="695"/>
      <c r="Z28" s="695"/>
      <c r="AA28" s="695"/>
      <c r="AB28" s="695"/>
      <c r="AC28" s="695"/>
      <c r="AD28" s="695"/>
      <c r="AE28" s="695"/>
      <c r="AF28" s="695"/>
      <c r="AG28" s="695"/>
      <c r="AH28" s="695"/>
      <c r="AI28" s="695"/>
      <c r="AJ28" s="695"/>
      <c r="AK28" s="695"/>
      <c r="AL28" s="695"/>
      <c r="AM28" s="695"/>
      <c r="AN28" s="695"/>
      <c r="AO28" s="695"/>
      <c r="AP28" s="695"/>
    </row>
    <row r="30" spans="1:42">
      <c r="B30" s="27" t="s">
        <v>920</v>
      </c>
    </row>
  </sheetData>
  <mergeCells count="16">
    <mergeCell ref="A27:R27"/>
    <mergeCell ref="V27:AM27"/>
    <mergeCell ref="A28:U28"/>
    <mergeCell ref="V28:AP28"/>
    <mergeCell ref="A4:A5"/>
    <mergeCell ref="B4:F4"/>
    <mergeCell ref="G4:K4"/>
    <mergeCell ref="L4:P4"/>
    <mergeCell ref="Q4:U4"/>
    <mergeCell ref="V4:Z4"/>
    <mergeCell ref="A1:AO1"/>
    <mergeCell ref="A2:AO2"/>
    <mergeCell ref="AA4:AE4"/>
    <mergeCell ref="AF4:AJ4"/>
    <mergeCell ref="AK4:AO4"/>
    <mergeCell ref="A3:AO3"/>
  </mergeCells>
  <printOptions horizontalCentered="1"/>
  <pageMargins left="0.7" right="0.7" top="0.75" bottom="0.75" header="0.3" footer="0.3"/>
  <pageSetup paperSize="138" scale="30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61"/>
  <sheetViews>
    <sheetView topLeftCell="D1" workbookViewId="0">
      <selection activeCell="O6" sqref="O6:U12"/>
    </sheetView>
  </sheetViews>
  <sheetFormatPr defaultRowHeight="15"/>
  <cols>
    <col min="2" max="2" width="12.5703125" customWidth="1"/>
    <col min="4" max="4" width="28.7109375" customWidth="1"/>
    <col min="5" max="5" width="17.7109375" customWidth="1"/>
    <col min="6" max="6" width="16.28515625" customWidth="1"/>
    <col min="7" max="7" width="15.5703125" customWidth="1"/>
    <col min="8" max="8" width="12.5703125" customWidth="1"/>
    <col min="10" max="10" width="10.7109375" customWidth="1"/>
    <col min="11" max="11" width="9" bestFit="1" customWidth="1"/>
    <col min="12" max="12" width="13.5703125" customWidth="1"/>
    <col min="13" max="13" width="15.28515625" customWidth="1"/>
    <col min="15" max="15" width="7.28515625" bestFit="1" customWidth="1"/>
    <col min="16" max="16" width="20.42578125" bestFit="1" customWidth="1"/>
    <col min="17" max="17" width="11.5703125" bestFit="1" customWidth="1"/>
    <col min="18" max="18" width="6.5703125" bestFit="1" customWidth="1"/>
    <col min="19" max="19" width="12.7109375" customWidth="1"/>
    <col min="20" max="20" width="7.85546875" bestFit="1" customWidth="1"/>
    <col min="21" max="21" width="10.140625" bestFit="1" customWidth="1"/>
    <col min="33" max="33" width="1.7109375" customWidth="1"/>
    <col min="34" max="34" width="9.140625" hidden="1" customWidth="1"/>
  </cols>
  <sheetData>
    <row r="1" spans="1:21" ht="45" customHeight="1">
      <c r="A1" s="756" t="s">
        <v>1021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818" t="s">
        <v>1729</v>
      </c>
    </row>
    <row r="2" spans="1:21">
      <c r="A2" s="758" t="s">
        <v>1730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</row>
    <row r="3" spans="1:21" ht="15.75" thickBot="1">
      <c r="A3" s="759" t="s">
        <v>1731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247" t="s">
        <v>1732</v>
      </c>
    </row>
    <row r="4" spans="1:21" ht="15.75" thickTop="1">
      <c r="A4" s="819" t="s">
        <v>1733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2"/>
    </row>
    <row r="5" spans="1:21">
      <c r="A5" s="248" t="s">
        <v>1731</v>
      </c>
      <c r="B5" s="249" t="s">
        <v>1731</v>
      </c>
      <c r="C5" s="249" t="s">
        <v>1731</v>
      </c>
      <c r="D5" s="249" t="s">
        <v>1731</v>
      </c>
      <c r="E5" s="766" t="s">
        <v>1640</v>
      </c>
      <c r="F5" s="766"/>
      <c r="G5" s="766"/>
      <c r="H5" s="766"/>
      <c r="I5" s="766" t="s">
        <v>1734</v>
      </c>
      <c r="J5" s="766"/>
      <c r="K5" s="766"/>
      <c r="L5" s="766"/>
      <c r="M5" s="250" t="s">
        <v>1735</v>
      </c>
    </row>
    <row r="6" spans="1:21" ht="51.75">
      <c r="A6" s="248" t="s">
        <v>87</v>
      </c>
      <c r="B6" s="249" t="s">
        <v>9</v>
      </c>
      <c r="C6" s="249" t="s">
        <v>1736</v>
      </c>
      <c r="D6" s="249" t="s">
        <v>88</v>
      </c>
      <c r="E6" s="249" t="s">
        <v>1737</v>
      </c>
      <c r="F6" s="249" t="s">
        <v>1738</v>
      </c>
      <c r="G6" s="249" t="s">
        <v>17757</v>
      </c>
      <c r="H6" s="249" t="s">
        <v>9086</v>
      </c>
      <c r="I6" s="249" t="s">
        <v>91</v>
      </c>
      <c r="J6" s="249" t="s">
        <v>1026</v>
      </c>
      <c r="K6" s="249" t="s">
        <v>1027</v>
      </c>
      <c r="L6" s="249" t="s">
        <v>8</v>
      </c>
      <c r="M6" s="250" t="s">
        <v>1731</v>
      </c>
      <c r="O6" s="405" t="s">
        <v>17759</v>
      </c>
      <c r="P6" s="405" t="str">
        <f>D6</f>
        <v>स्थानीय तह</v>
      </c>
      <c r="Q6" s="405" t="str">
        <f t="shared" ref="Q6:R12" si="0">E6</f>
        <v>आन्तरिक राजस्व</v>
      </c>
      <c r="R6" s="406" t="str">
        <f t="shared" si="0"/>
        <v>राजस्व बाँडफाँट</v>
      </c>
      <c r="S6" s="406" t="str">
        <f>G6</f>
        <v xml:space="preserve">2077/78 को मौज्दात </v>
      </c>
      <c r="T6" s="405" t="str">
        <f>H6</f>
        <v>जम्मा प्राप्ती</v>
      </c>
      <c r="U6" s="406" t="s">
        <v>17758</v>
      </c>
    </row>
    <row r="7" spans="1:21" ht="18">
      <c r="A7" s="248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404"/>
      <c r="O7" s="821" t="s">
        <v>17760</v>
      </c>
      <c r="P7" s="821"/>
      <c r="Q7" s="821"/>
      <c r="R7" s="821"/>
      <c r="S7" s="821"/>
      <c r="T7" s="821"/>
      <c r="U7" s="821"/>
    </row>
    <row r="8" spans="1:21" ht="18">
      <c r="A8" s="248"/>
      <c r="B8" s="249"/>
      <c r="C8" s="249"/>
      <c r="D8" s="249" t="s">
        <v>4257</v>
      </c>
      <c r="E8" s="262">
        <v>1299032</v>
      </c>
      <c r="F8" s="262">
        <v>222827</v>
      </c>
      <c r="G8" s="249" t="s">
        <v>1176</v>
      </c>
      <c r="H8" s="262">
        <v>1521860</v>
      </c>
      <c r="I8" s="262">
        <v>1047848</v>
      </c>
      <c r="J8" s="262">
        <v>422168</v>
      </c>
      <c r="K8" s="262">
        <v>18668</v>
      </c>
      <c r="L8" s="262">
        <v>1488684</v>
      </c>
      <c r="M8" s="262">
        <v>33175</v>
      </c>
      <c r="N8" s="412">
        <v>85.358180121693195</v>
      </c>
      <c r="O8" s="408">
        <v>1</v>
      </c>
      <c r="P8" s="65" t="str">
        <f>D8</f>
        <v>बिरगंज महानगरपालिका, पर्सा</v>
      </c>
      <c r="Q8" s="407">
        <f t="shared" si="0"/>
        <v>1299032</v>
      </c>
      <c r="R8" s="407">
        <f t="shared" si="0"/>
        <v>222827</v>
      </c>
      <c r="S8" s="407">
        <v>0</v>
      </c>
      <c r="T8" s="407">
        <f t="shared" ref="T8:T12" si="1">H8</f>
        <v>1521860</v>
      </c>
      <c r="U8" s="414">
        <f>N8</f>
        <v>85.358180121693195</v>
      </c>
    </row>
    <row r="9" spans="1:21" ht="18">
      <c r="A9" s="248" t="s">
        <v>1028</v>
      </c>
      <c r="B9" s="249" t="s">
        <v>919</v>
      </c>
      <c r="C9" s="249" t="s">
        <v>1740</v>
      </c>
      <c r="D9" s="249" t="s">
        <v>5660</v>
      </c>
      <c r="E9" s="262">
        <v>300877</v>
      </c>
      <c r="F9" s="262">
        <v>78034</v>
      </c>
      <c r="G9" s="249" t="s">
        <v>1176</v>
      </c>
      <c r="H9" s="262">
        <v>378911</v>
      </c>
      <c r="I9" s="262">
        <v>138308</v>
      </c>
      <c r="J9" s="262">
        <v>93112</v>
      </c>
      <c r="K9" s="249" t="s">
        <v>1176</v>
      </c>
      <c r="L9" s="262">
        <v>231420</v>
      </c>
      <c r="M9" s="398">
        <v>147490</v>
      </c>
      <c r="N9" s="7">
        <v>79.405717965432501</v>
      </c>
      <c r="O9" s="408">
        <v>2</v>
      </c>
      <c r="P9" s="65" t="str">
        <f t="shared" ref="P9:P12" si="2">D9</f>
        <v>सिरानचोक गाउँपालिका, गोरखा</v>
      </c>
      <c r="Q9" s="407">
        <f t="shared" si="0"/>
        <v>300877</v>
      </c>
      <c r="R9" s="407">
        <f t="shared" si="0"/>
        <v>78034</v>
      </c>
      <c r="S9" s="407">
        <v>0</v>
      </c>
      <c r="T9" s="407">
        <f t="shared" si="1"/>
        <v>378911</v>
      </c>
      <c r="U9" s="414">
        <f t="shared" ref="U9:U11" si="3">N9</f>
        <v>79.405717965432501</v>
      </c>
    </row>
    <row r="10" spans="1:21" ht="18">
      <c r="A10" s="248" t="s">
        <v>1033</v>
      </c>
      <c r="B10" s="249" t="s">
        <v>919</v>
      </c>
      <c r="C10" s="249" t="s">
        <v>1740</v>
      </c>
      <c r="D10" s="249" t="s">
        <v>3334</v>
      </c>
      <c r="E10" s="262">
        <v>173277</v>
      </c>
      <c r="F10" s="262">
        <v>53893</v>
      </c>
      <c r="G10" s="249" t="s">
        <v>1176</v>
      </c>
      <c r="H10" s="262">
        <v>227170</v>
      </c>
      <c r="I10" s="262">
        <v>126397</v>
      </c>
      <c r="J10" s="262">
        <v>79320</v>
      </c>
      <c r="K10" s="249" t="s">
        <v>1176</v>
      </c>
      <c r="L10" s="262">
        <v>205718</v>
      </c>
      <c r="M10" s="398">
        <v>21452</v>
      </c>
      <c r="N10" s="7">
        <v>76.276356913324832</v>
      </c>
      <c r="O10" s="408">
        <v>3</v>
      </c>
      <c r="P10" s="65" t="str">
        <f t="shared" si="2"/>
        <v>नरहा गाउँपालिका, सिराहा</v>
      </c>
      <c r="Q10" s="407">
        <f t="shared" si="0"/>
        <v>173277</v>
      </c>
      <c r="R10" s="407">
        <f t="shared" si="0"/>
        <v>53893</v>
      </c>
      <c r="S10" s="407">
        <v>0</v>
      </c>
      <c r="T10" s="407">
        <f t="shared" si="1"/>
        <v>227170</v>
      </c>
      <c r="U10" s="414">
        <f t="shared" si="3"/>
        <v>76.276356913324832</v>
      </c>
    </row>
    <row r="11" spans="1:21" ht="18">
      <c r="A11" s="248" t="s">
        <v>1038</v>
      </c>
      <c r="B11" s="249" t="s">
        <v>919</v>
      </c>
      <c r="C11" s="249" t="s">
        <v>1740</v>
      </c>
      <c r="D11" s="249" t="s">
        <v>5612</v>
      </c>
      <c r="E11" s="262">
        <v>213985</v>
      </c>
      <c r="F11" s="262">
        <v>80867</v>
      </c>
      <c r="G11" s="249" t="s">
        <v>1176</v>
      </c>
      <c r="H11" s="262">
        <v>294852</v>
      </c>
      <c r="I11" s="262">
        <v>125655</v>
      </c>
      <c r="J11" s="262">
        <v>70923</v>
      </c>
      <c r="K11" s="249" t="s">
        <v>1176</v>
      </c>
      <c r="L11" s="262">
        <v>196578</v>
      </c>
      <c r="M11" s="398">
        <v>98274</v>
      </c>
      <c r="N11" s="7">
        <v>72.573697990856431</v>
      </c>
      <c r="O11" s="408">
        <v>4</v>
      </c>
      <c r="P11" s="65" t="str">
        <f t="shared" si="2"/>
        <v>गण्डकी गाउँपालिका, गोरखा</v>
      </c>
      <c r="Q11" s="407">
        <f t="shared" si="0"/>
        <v>213985</v>
      </c>
      <c r="R11" s="407">
        <f t="shared" si="0"/>
        <v>80867</v>
      </c>
      <c r="S11" s="407">
        <v>0</v>
      </c>
      <c r="T11" s="407">
        <f t="shared" si="1"/>
        <v>294852</v>
      </c>
      <c r="U11" s="414">
        <f t="shared" si="3"/>
        <v>72.573697990856431</v>
      </c>
    </row>
    <row r="12" spans="1:21" ht="18">
      <c r="A12" s="248" t="s">
        <v>1060</v>
      </c>
      <c r="B12" s="249" t="s">
        <v>919</v>
      </c>
      <c r="C12" s="249" t="s">
        <v>1740</v>
      </c>
      <c r="D12" s="249" t="s">
        <v>4267</v>
      </c>
      <c r="E12" s="262">
        <v>251085</v>
      </c>
      <c r="F12" s="262">
        <v>97275</v>
      </c>
      <c r="G12" s="249" t="s">
        <v>1176</v>
      </c>
      <c r="H12" s="262">
        <v>348360</v>
      </c>
      <c r="I12" s="262">
        <v>179944</v>
      </c>
      <c r="J12" s="262">
        <v>117761</v>
      </c>
      <c r="K12" s="249" t="s">
        <v>1176</v>
      </c>
      <c r="L12" s="262">
        <v>297706</v>
      </c>
      <c r="M12" s="398">
        <v>50653</v>
      </c>
      <c r="N12" s="7">
        <v>72.076300378918361</v>
      </c>
      <c r="O12" s="409">
        <v>5</v>
      </c>
      <c r="P12" s="410" t="str">
        <f t="shared" si="2"/>
        <v>पर्सागढी नगरपालिका, पर्सा</v>
      </c>
      <c r="Q12" s="411">
        <f t="shared" si="0"/>
        <v>251085</v>
      </c>
      <c r="R12" s="411">
        <f t="shared" si="0"/>
        <v>97275</v>
      </c>
      <c r="S12" s="411">
        <v>0</v>
      </c>
      <c r="T12" s="411">
        <f t="shared" si="1"/>
        <v>348360</v>
      </c>
      <c r="U12" s="415">
        <f>Q12/T12*100</f>
        <v>72.076300378918361</v>
      </c>
    </row>
    <row r="13" spans="1:21">
      <c r="A13" s="248" t="s">
        <v>1066</v>
      </c>
      <c r="B13" s="249" t="s">
        <v>919</v>
      </c>
      <c r="C13" s="249" t="s">
        <v>1740</v>
      </c>
      <c r="D13" s="249" t="s">
        <v>3096</v>
      </c>
      <c r="E13" s="262">
        <v>191188</v>
      </c>
      <c r="F13" s="262">
        <v>75048</v>
      </c>
      <c r="G13" s="249" t="s">
        <v>1176</v>
      </c>
      <c r="H13" s="262">
        <v>266237</v>
      </c>
      <c r="I13" s="262">
        <v>155404</v>
      </c>
      <c r="J13" s="262">
        <v>74281</v>
      </c>
      <c r="K13" s="249" t="s">
        <v>1176</v>
      </c>
      <c r="L13" s="262">
        <v>229686</v>
      </c>
      <c r="M13" s="398">
        <v>36550</v>
      </c>
      <c r="N13" s="7">
        <v>71.811205805353879</v>
      </c>
      <c r="O13">
        <v>6</v>
      </c>
    </row>
    <row r="14" spans="1:21">
      <c r="A14" s="248" t="s">
        <v>1071</v>
      </c>
      <c r="B14" s="249" t="s">
        <v>919</v>
      </c>
      <c r="C14" s="249" t="s">
        <v>1740</v>
      </c>
      <c r="D14" s="249" t="s">
        <v>5593</v>
      </c>
      <c r="E14" s="262">
        <v>163997</v>
      </c>
      <c r="F14" s="262">
        <v>66314</v>
      </c>
      <c r="G14" s="249" t="s">
        <v>1176</v>
      </c>
      <c r="H14" s="262">
        <v>230312</v>
      </c>
      <c r="I14" s="262">
        <v>83011</v>
      </c>
      <c r="J14" s="262">
        <v>36712</v>
      </c>
      <c r="K14" s="249" t="s">
        <v>1176</v>
      </c>
      <c r="L14" s="262">
        <v>119723</v>
      </c>
      <c r="M14" s="398">
        <v>110588</v>
      </c>
      <c r="N14" s="7">
        <v>71.206450380353601</v>
      </c>
      <c r="O14">
        <v>7</v>
      </c>
    </row>
    <row r="15" spans="1:21">
      <c r="A15" s="248" t="s">
        <v>1076</v>
      </c>
      <c r="B15" s="249" t="s">
        <v>919</v>
      </c>
      <c r="C15" s="249" t="s">
        <v>1740</v>
      </c>
      <c r="D15" s="249" t="s">
        <v>1750</v>
      </c>
      <c r="E15" s="262">
        <v>128778</v>
      </c>
      <c r="F15" s="262">
        <v>52980</v>
      </c>
      <c r="G15" s="249" t="s">
        <v>1176</v>
      </c>
      <c r="H15" s="262">
        <v>181758</v>
      </c>
      <c r="I15" s="262">
        <v>82410</v>
      </c>
      <c r="J15" s="262">
        <v>48790</v>
      </c>
      <c r="K15" s="249" t="s">
        <v>1176</v>
      </c>
      <c r="L15" s="262">
        <v>131200</v>
      </c>
      <c r="M15" s="398">
        <v>50558</v>
      </c>
      <c r="N15" s="7">
        <v>70.851351797444948</v>
      </c>
      <c r="O15">
        <v>8</v>
      </c>
    </row>
    <row r="16" spans="1:21">
      <c r="A16" s="248" t="s">
        <v>1081</v>
      </c>
      <c r="B16" s="249" t="s">
        <v>919</v>
      </c>
      <c r="C16" s="249" t="s">
        <v>1740</v>
      </c>
      <c r="D16" s="249" t="s">
        <v>3259</v>
      </c>
      <c r="E16" s="262">
        <v>267043</v>
      </c>
      <c r="F16" s="262">
        <v>116568</v>
      </c>
      <c r="G16" s="249" t="s">
        <v>1176</v>
      </c>
      <c r="H16" s="262">
        <v>383612</v>
      </c>
      <c r="I16" s="262">
        <v>245847</v>
      </c>
      <c r="J16" s="262">
        <v>119374</v>
      </c>
      <c r="K16" s="249" t="s">
        <v>1176</v>
      </c>
      <c r="L16" s="262">
        <v>365222</v>
      </c>
      <c r="M16" s="398">
        <v>18390</v>
      </c>
      <c r="N16" s="7">
        <v>69.612785835688143</v>
      </c>
      <c r="O16">
        <v>9</v>
      </c>
    </row>
    <row r="17" spans="1:15">
      <c r="A17" s="248" t="s">
        <v>1087</v>
      </c>
      <c r="B17" s="249" t="s">
        <v>919</v>
      </c>
      <c r="C17" s="249" t="s">
        <v>1740</v>
      </c>
      <c r="D17" s="249" t="s">
        <v>3277</v>
      </c>
      <c r="E17" s="262">
        <v>311414</v>
      </c>
      <c r="F17" s="262">
        <v>137116</v>
      </c>
      <c r="G17" s="249" t="s">
        <v>1176</v>
      </c>
      <c r="H17" s="262">
        <v>448530</v>
      </c>
      <c r="I17" s="262">
        <v>197622</v>
      </c>
      <c r="J17" s="262">
        <v>123181</v>
      </c>
      <c r="K17" s="249" t="s">
        <v>1176</v>
      </c>
      <c r="L17" s="262">
        <v>320803</v>
      </c>
      <c r="M17" s="398">
        <v>127726</v>
      </c>
      <c r="N17" s="7">
        <v>69.429915501750159</v>
      </c>
      <c r="O17">
        <v>10</v>
      </c>
    </row>
    <row r="18" spans="1:15">
      <c r="A18" s="248" t="s">
        <v>1093</v>
      </c>
      <c r="B18" s="249" t="s">
        <v>919</v>
      </c>
      <c r="C18" s="249" t="s">
        <v>1815</v>
      </c>
      <c r="D18" s="249" t="s">
        <v>6125</v>
      </c>
      <c r="E18" s="262">
        <v>95413</v>
      </c>
      <c r="F18" s="262">
        <v>50403</v>
      </c>
      <c r="G18" s="249" t="s">
        <v>1176</v>
      </c>
      <c r="H18" s="262">
        <v>145816</v>
      </c>
      <c r="I18" s="262">
        <v>60862</v>
      </c>
      <c r="J18" s="262">
        <v>56055</v>
      </c>
      <c r="K18" s="249" t="s">
        <v>1176</v>
      </c>
      <c r="L18" s="262">
        <v>116918</v>
      </c>
      <c r="M18" s="398">
        <v>28898</v>
      </c>
      <c r="N18" s="7">
        <v>65.433834421462663</v>
      </c>
      <c r="O18">
        <v>11</v>
      </c>
    </row>
    <row r="19" spans="1:15">
      <c r="A19" s="248" t="s">
        <v>1099</v>
      </c>
      <c r="B19" s="249" t="s">
        <v>919</v>
      </c>
      <c r="C19" s="249" t="s">
        <v>1815</v>
      </c>
      <c r="D19" s="249" t="s">
        <v>4379</v>
      </c>
      <c r="E19" s="262">
        <v>151173</v>
      </c>
      <c r="F19" s="262">
        <v>82792</v>
      </c>
      <c r="G19" s="249" t="s">
        <v>1176</v>
      </c>
      <c r="H19" s="262">
        <v>233966</v>
      </c>
      <c r="I19" s="262">
        <v>127655</v>
      </c>
      <c r="J19" s="262">
        <v>84440</v>
      </c>
      <c r="K19" s="249" t="s">
        <v>1176</v>
      </c>
      <c r="L19" s="262">
        <v>212095</v>
      </c>
      <c r="M19" s="398">
        <v>21870</v>
      </c>
      <c r="N19" s="7">
        <v>64.613234401579717</v>
      </c>
      <c r="O19">
        <v>12</v>
      </c>
    </row>
    <row r="20" spans="1:15">
      <c r="A20" s="248" t="s">
        <v>1105</v>
      </c>
      <c r="B20" s="249" t="s">
        <v>919</v>
      </c>
      <c r="C20" s="249" t="s">
        <v>1815</v>
      </c>
      <c r="D20" s="249" t="s">
        <v>4189</v>
      </c>
      <c r="E20" s="262">
        <v>72436</v>
      </c>
      <c r="F20" s="262">
        <v>42372</v>
      </c>
      <c r="G20" s="249" t="s">
        <v>1176</v>
      </c>
      <c r="H20" s="262">
        <v>114809</v>
      </c>
      <c r="I20" s="262">
        <v>92085</v>
      </c>
      <c r="J20" s="262">
        <v>40053</v>
      </c>
      <c r="K20" s="249" t="s">
        <v>1176</v>
      </c>
      <c r="L20" s="262">
        <v>132139</v>
      </c>
      <c r="M20" s="398">
        <v>-17329</v>
      </c>
      <c r="N20" s="7">
        <v>63.092614690485938</v>
      </c>
      <c r="O20">
        <v>13</v>
      </c>
    </row>
    <row r="21" spans="1:15">
      <c r="A21" s="248" t="s">
        <v>1111</v>
      </c>
      <c r="B21" s="249" t="s">
        <v>919</v>
      </c>
      <c r="C21" s="249" t="s">
        <v>1815</v>
      </c>
      <c r="D21" s="249" t="s">
        <v>3661</v>
      </c>
      <c r="E21" s="262">
        <v>152220</v>
      </c>
      <c r="F21" s="262">
        <v>96044</v>
      </c>
      <c r="G21" s="249" t="s">
        <v>1176</v>
      </c>
      <c r="H21" s="262">
        <v>248265</v>
      </c>
      <c r="I21" s="262">
        <v>161577</v>
      </c>
      <c r="J21" s="262">
        <v>42440</v>
      </c>
      <c r="K21" s="249" t="s">
        <v>1176</v>
      </c>
      <c r="L21" s="262">
        <v>204018</v>
      </c>
      <c r="M21" s="398">
        <v>44247</v>
      </c>
      <c r="N21" s="7">
        <v>61.313515799649565</v>
      </c>
      <c r="O21">
        <v>14</v>
      </c>
    </row>
    <row r="22" spans="1:15">
      <c r="A22" s="248" t="s">
        <v>1117</v>
      </c>
      <c r="B22" s="249" t="s">
        <v>919</v>
      </c>
      <c r="C22" s="249" t="s">
        <v>1815</v>
      </c>
      <c r="D22" s="249" t="s">
        <v>4208</v>
      </c>
      <c r="E22" s="262">
        <v>99158</v>
      </c>
      <c r="F22" s="262">
        <v>64615</v>
      </c>
      <c r="G22" s="249" t="s">
        <v>1176</v>
      </c>
      <c r="H22" s="262">
        <v>163773</v>
      </c>
      <c r="I22" s="262">
        <v>87773</v>
      </c>
      <c r="J22" s="262">
        <v>60619</v>
      </c>
      <c r="K22" s="249" t="s">
        <v>1176</v>
      </c>
      <c r="L22" s="262">
        <v>148392</v>
      </c>
      <c r="M22" s="398">
        <v>15380</v>
      </c>
      <c r="N22" s="7">
        <v>60.545999645851268</v>
      </c>
      <c r="O22">
        <v>15</v>
      </c>
    </row>
    <row r="23" spans="1:15">
      <c r="A23" s="248" t="s">
        <v>1123</v>
      </c>
      <c r="B23" s="249" t="s">
        <v>919</v>
      </c>
      <c r="C23" s="249" t="s">
        <v>1815</v>
      </c>
      <c r="D23" s="249" t="s">
        <v>4986</v>
      </c>
      <c r="E23" s="262">
        <v>60899</v>
      </c>
      <c r="F23" s="262">
        <v>41192</v>
      </c>
      <c r="G23" s="249" t="s">
        <v>1176</v>
      </c>
      <c r="H23" s="262">
        <v>102091</v>
      </c>
      <c r="I23" s="262">
        <v>77000</v>
      </c>
      <c r="J23" s="262">
        <v>15271</v>
      </c>
      <c r="K23" s="249" t="s">
        <v>1176</v>
      </c>
      <c r="L23" s="262">
        <v>92271</v>
      </c>
      <c r="M23" s="398">
        <v>9819</v>
      </c>
      <c r="N23" s="7">
        <v>59.651683302152001</v>
      </c>
      <c r="O23">
        <v>16</v>
      </c>
    </row>
    <row r="24" spans="1:15">
      <c r="A24" s="248" t="s">
        <v>1220</v>
      </c>
      <c r="B24" s="249" t="s">
        <v>919</v>
      </c>
      <c r="C24" s="249" t="s">
        <v>1815</v>
      </c>
      <c r="D24" s="249" t="s">
        <v>3067</v>
      </c>
      <c r="E24" s="262">
        <v>152448</v>
      </c>
      <c r="F24" s="262">
        <v>105434</v>
      </c>
      <c r="G24" s="249" t="s">
        <v>1176</v>
      </c>
      <c r="H24" s="262">
        <v>257882</v>
      </c>
      <c r="I24" s="262">
        <v>169262</v>
      </c>
      <c r="J24" s="262">
        <v>19925</v>
      </c>
      <c r="K24" s="249" t="s">
        <v>1176</v>
      </c>
      <c r="L24" s="262">
        <v>189187</v>
      </c>
      <c r="M24" s="398">
        <v>68694</v>
      </c>
      <c r="N24" s="7">
        <v>59.115409373279249</v>
      </c>
      <c r="O24">
        <v>17</v>
      </c>
    </row>
    <row r="25" spans="1:15">
      <c r="A25" s="248" t="s">
        <v>1226</v>
      </c>
      <c r="B25" s="249" t="s">
        <v>919</v>
      </c>
      <c r="C25" s="249" t="s">
        <v>1815</v>
      </c>
      <c r="D25" s="249" t="s">
        <v>5229</v>
      </c>
      <c r="E25" s="262">
        <v>474552</v>
      </c>
      <c r="F25" s="262">
        <v>331634</v>
      </c>
      <c r="G25" s="249" t="s">
        <v>1176</v>
      </c>
      <c r="H25" s="262">
        <v>806187</v>
      </c>
      <c r="I25" s="262">
        <v>173167</v>
      </c>
      <c r="J25" s="262">
        <v>213410</v>
      </c>
      <c r="K25" s="249" t="s">
        <v>1176</v>
      </c>
      <c r="L25" s="262">
        <v>386577</v>
      </c>
      <c r="M25" s="398">
        <v>419609</v>
      </c>
      <c r="N25" s="7">
        <v>58.863762377711367</v>
      </c>
      <c r="O25">
        <v>18</v>
      </c>
    </row>
    <row r="26" spans="1:15">
      <c r="A26" s="248" t="s">
        <v>1231</v>
      </c>
      <c r="B26" s="249" t="s">
        <v>919</v>
      </c>
      <c r="C26" s="249" t="s">
        <v>1884</v>
      </c>
      <c r="D26" s="249" t="s">
        <v>4276</v>
      </c>
      <c r="E26" s="262">
        <v>98627</v>
      </c>
      <c r="F26" s="262">
        <v>71865</v>
      </c>
      <c r="G26" s="249" t="s">
        <v>1176</v>
      </c>
      <c r="H26" s="262">
        <v>170493</v>
      </c>
      <c r="I26" s="262">
        <v>89605</v>
      </c>
      <c r="J26" s="262">
        <v>39844</v>
      </c>
      <c r="K26" s="249" t="s">
        <v>1176</v>
      </c>
      <c r="L26" s="262">
        <v>129449</v>
      </c>
      <c r="M26" s="398">
        <v>41044</v>
      </c>
      <c r="N26" s="7">
        <v>57.848122796830367</v>
      </c>
      <c r="O26">
        <v>19</v>
      </c>
    </row>
    <row r="27" spans="1:15">
      <c r="A27" s="248" t="s">
        <v>1237</v>
      </c>
      <c r="B27" s="249" t="s">
        <v>919</v>
      </c>
      <c r="C27" s="249" t="s">
        <v>1884</v>
      </c>
      <c r="D27" s="249" t="s">
        <v>1825</v>
      </c>
      <c r="E27" s="262">
        <v>83608</v>
      </c>
      <c r="F27" s="262">
        <v>61989</v>
      </c>
      <c r="G27" s="249" t="s">
        <v>1176</v>
      </c>
      <c r="H27" s="262">
        <v>145597</v>
      </c>
      <c r="I27" s="262">
        <v>65086</v>
      </c>
      <c r="J27" s="262">
        <v>31441</v>
      </c>
      <c r="K27" s="249" t="s">
        <v>1176</v>
      </c>
      <c r="L27" s="262">
        <v>96528</v>
      </c>
      <c r="M27" s="398">
        <v>49069</v>
      </c>
      <c r="N27" s="7">
        <v>57.424260115249623</v>
      </c>
      <c r="O27">
        <v>20</v>
      </c>
    </row>
    <row r="28" spans="1:15">
      <c r="A28" s="248" t="s">
        <v>1242</v>
      </c>
      <c r="B28" s="249" t="s">
        <v>919</v>
      </c>
      <c r="C28" s="249" t="s">
        <v>1884</v>
      </c>
      <c r="D28" s="249" t="s">
        <v>4360</v>
      </c>
      <c r="E28" s="262">
        <v>91199</v>
      </c>
      <c r="F28" s="262">
        <v>70593</v>
      </c>
      <c r="G28" s="249" t="s">
        <v>1176</v>
      </c>
      <c r="H28" s="262">
        <v>161793</v>
      </c>
      <c r="I28" s="262">
        <v>129566</v>
      </c>
      <c r="J28" s="262">
        <v>17425</v>
      </c>
      <c r="K28" s="249" t="s">
        <v>1176</v>
      </c>
      <c r="L28" s="262">
        <v>146992</v>
      </c>
      <c r="M28" s="398">
        <v>14800</v>
      </c>
      <c r="N28" s="7">
        <v>56.367704412428225</v>
      </c>
      <c r="O28">
        <v>21</v>
      </c>
    </row>
    <row r="29" spans="1:15">
      <c r="A29" s="248" t="s">
        <v>1245</v>
      </c>
      <c r="B29" s="249" t="s">
        <v>919</v>
      </c>
      <c r="C29" s="249" t="s">
        <v>1884</v>
      </c>
      <c r="D29" s="249" t="s">
        <v>2878</v>
      </c>
      <c r="E29" s="262">
        <v>106697</v>
      </c>
      <c r="F29" s="262">
        <v>86036</v>
      </c>
      <c r="G29" s="249" t="s">
        <v>1176</v>
      </c>
      <c r="H29" s="262">
        <v>192733</v>
      </c>
      <c r="I29" s="262">
        <v>107795</v>
      </c>
      <c r="J29" s="262">
        <v>95637</v>
      </c>
      <c r="K29" s="249" t="s">
        <v>1176</v>
      </c>
      <c r="L29" s="262">
        <v>203433</v>
      </c>
      <c r="M29" s="398">
        <v>-10699</v>
      </c>
      <c r="N29" s="7">
        <v>55.360005811148064</v>
      </c>
      <c r="O29">
        <v>22</v>
      </c>
    </row>
    <row r="30" spans="1:15">
      <c r="A30" s="248" t="s">
        <v>1248</v>
      </c>
      <c r="B30" s="249" t="s">
        <v>919</v>
      </c>
      <c r="C30" s="249" t="s">
        <v>1884</v>
      </c>
      <c r="D30" s="249" t="s">
        <v>2519</v>
      </c>
      <c r="E30" s="262">
        <v>76820</v>
      </c>
      <c r="F30" s="262">
        <v>60831</v>
      </c>
      <c r="G30" s="262">
        <v>1510</v>
      </c>
      <c r="H30" s="262">
        <v>139162</v>
      </c>
      <c r="I30" s="262">
        <v>63050</v>
      </c>
      <c r="J30" s="262">
        <v>21609</v>
      </c>
      <c r="K30" s="249" t="s">
        <v>1176</v>
      </c>
      <c r="L30" s="262">
        <v>84660</v>
      </c>
      <c r="M30" s="398">
        <v>54502</v>
      </c>
      <c r="N30" s="7">
        <v>55.201851080036214</v>
      </c>
      <c r="O30">
        <v>23</v>
      </c>
    </row>
    <row r="31" spans="1:15">
      <c r="A31" s="248" t="s">
        <v>1253</v>
      </c>
      <c r="B31" s="249" t="s">
        <v>919</v>
      </c>
      <c r="C31" s="249" t="s">
        <v>1884</v>
      </c>
      <c r="D31" s="249" t="s">
        <v>2620</v>
      </c>
      <c r="E31" s="262">
        <v>62989</v>
      </c>
      <c r="F31" s="262">
        <v>51916</v>
      </c>
      <c r="G31" s="249" t="s">
        <v>1176</v>
      </c>
      <c r="H31" s="262">
        <v>114905</v>
      </c>
      <c r="I31" s="262">
        <v>75541</v>
      </c>
      <c r="J31" s="262">
        <v>45515</v>
      </c>
      <c r="K31" s="249" t="s">
        <v>1176</v>
      </c>
      <c r="L31" s="262">
        <v>121057</v>
      </c>
      <c r="M31" s="398">
        <v>-6151</v>
      </c>
      <c r="N31" s="7">
        <v>54.818328184152122</v>
      </c>
      <c r="O31">
        <v>24</v>
      </c>
    </row>
    <row r="32" spans="1:15">
      <c r="A32" s="248" t="s">
        <v>1258</v>
      </c>
      <c r="B32" s="249" t="s">
        <v>919</v>
      </c>
      <c r="C32" s="249" t="s">
        <v>1884</v>
      </c>
      <c r="D32" s="249" t="s">
        <v>6769</v>
      </c>
      <c r="E32" s="262">
        <v>135647</v>
      </c>
      <c r="F32" s="262">
        <v>111343</v>
      </c>
      <c r="G32" s="262">
        <v>875</v>
      </c>
      <c r="H32" s="262">
        <v>247866</v>
      </c>
      <c r="I32" s="262">
        <v>116786</v>
      </c>
      <c r="J32" s="262">
        <v>63910</v>
      </c>
      <c r="K32" s="249" t="s">
        <v>1176</v>
      </c>
      <c r="L32" s="262">
        <v>180696</v>
      </c>
      <c r="M32" s="398">
        <v>67170</v>
      </c>
      <c r="N32" s="7">
        <v>54.725940629210946</v>
      </c>
      <c r="O32">
        <v>25</v>
      </c>
    </row>
    <row r="33" spans="1:15">
      <c r="A33" s="248" t="s">
        <v>1180</v>
      </c>
      <c r="B33" s="249" t="s">
        <v>919</v>
      </c>
      <c r="C33" s="249" t="s">
        <v>1884</v>
      </c>
      <c r="D33" s="249" t="s">
        <v>7468</v>
      </c>
      <c r="E33" s="262">
        <v>166814</v>
      </c>
      <c r="F33" s="262">
        <v>139387</v>
      </c>
      <c r="G33" s="249" t="s">
        <v>1176</v>
      </c>
      <c r="H33" s="262">
        <v>306202</v>
      </c>
      <c r="I33" s="262">
        <v>123254</v>
      </c>
      <c r="J33" s="262">
        <v>110352</v>
      </c>
      <c r="K33" s="249" t="s">
        <v>1176</v>
      </c>
      <c r="L33" s="262">
        <v>233606</v>
      </c>
      <c r="M33" s="398">
        <v>72595</v>
      </c>
      <c r="N33" s="7">
        <v>54.478416208907845</v>
      </c>
      <c r="O33">
        <v>26</v>
      </c>
    </row>
    <row r="34" spans="1:15">
      <c r="A34" s="248" t="s">
        <v>1265</v>
      </c>
      <c r="B34" s="249" t="s">
        <v>919</v>
      </c>
      <c r="C34" s="249" t="s">
        <v>1884</v>
      </c>
      <c r="D34" s="249" t="s">
        <v>4810</v>
      </c>
      <c r="E34" s="262">
        <v>120211</v>
      </c>
      <c r="F34" s="262">
        <v>104033</v>
      </c>
      <c r="G34" s="249" t="s">
        <v>1176</v>
      </c>
      <c r="H34" s="262">
        <v>224245</v>
      </c>
      <c r="I34" s="262">
        <v>101823</v>
      </c>
      <c r="J34" s="262">
        <v>103686</v>
      </c>
      <c r="K34" s="249" t="s">
        <v>1176</v>
      </c>
      <c r="L34" s="262">
        <v>205510</v>
      </c>
      <c r="M34" s="398">
        <v>18734</v>
      </c>
      <c r="N34" s="7">
        <v>53.606992352114879</v>
      </c>
      <c r="O34">
        <v>27</v>
      </c>
    </row>
    <row r="35" spans="1:15">
      <c r="A35" s="248" t="s">
        <v>1270</v>
      </c>
      <c r="B35" s="249" t="s">
        <v>919</v>
      </c>
      <c r="C35" s="249" t="s">
        <v>1884</v>
      </c>
      <c r="D35" s="249" t="s">
        <v>5369</v>
      </c>
      <c r="E35" s="262">
        <v>327175</v>
      </c>
      <c r="F35" s="262">
        <v>115291</v>
      </c>
      <c r="G35" s="262">
        <v>186651</v>
      </c>
      <c r="H35" s="262">
        <v>629118</v>
      </c>
      <c r="I35" s="262">
        <v>331815</v>
      </c>
      <c r="J35" s="262">
        <v>133751</v>
      </c>
      <c r="K35" s="262">
        <v>20000</v>
      </c>
      <c r="L35" s="262">
        <v>485567</v>
      </c>
      <c r="M35" s="398">
        <v>143551</v>
      </c>
      <c r="N35" s="7">
        <v>52.005347168575689</v>
      </c>
      <c r="O35">
        <v>28</v>
      </c>
    </row>
    <row r="36" spans="1:15">
      <c r="A36" s="248" t="s">
        <v>1274</v>
      </c>
      <c r="B36" s="249" t="s">
        <v>919</v>
      </c>
      <c r="C36" s="249" t="s">
        <v>1974</v>
      </c>
      <c r="D36" s="249" t="s">
        <v>6829</v>
      </c>
      <c r="E36" s="262">
        <v>78093</v>
      </c>
      <c r="F36" s="262">
        <v>74207</v>
      </c>
      <c r="G36" s="249" t="s">
        <v>1176</v>
      </c>
      <c r="H36" s="262">
        <v>152300</v>
      </c>
      <c r="I36" s="262">
        <v>55287</v>
      </c>
      <c r="J36" s="262">
        <v>39243</v>
      </c>
      <c r="K36" s="249" t="s">
        <v>1176</v>
      </c>
      <c r="L36" s="262">
        <v>94530</v>
      </c>
      <c r="M36" s="398">
        <v>57770</v>
      </c>
      <c r="N36" s="7">
        <v>51.275771503611288</v>
      </c>
      <c r="O36">
        <v>29</v>
      </c>
    </row>
    <row r="37" spans="1:15">
      <c r="A37" s="248" t="s">
        <v>1279</v>
      </c>
      <c r="B37" s="249" t="s">
        <v>919</v>
      </c>
      <c r="C37" s="249" t="s">
        <v>1974</v>
      </c>
      <c r="D37" s="249" t="s">
        <v>1858</v>
      </c>
      <c r="E37" s="262">
        <v>87404</v>
      </c>
      <c r="F37" s="262">
        <v>84233</v>
      </c>
      <c r="G37" s="249" t="s">
        <v>1176</v>
      </c>
      <c r="H37" s="262">
        <v>171637</v>
      </c>
      <c r="I37" s="262">
        <v>107419</v>
      </c>
      <c r="J37" s="262">
        <v>57931</v>
      </c>
      <c r="K37" s="249" t="s">
        <v>1176</v>
      </c>
      <c r="L37" s="262">
        <v>165350</v>
      </c>
      <c r="M37" s="398">
        <v>6286</v>
      </c>
      <c r="N37" s="7">
        <v>50.923751871682676</v>
      </c>
      <c r="O37">
        <v>30</v>
      </c>
    </row>
    <row r="38" spans="1:15">
      <c r="A38" s="248" t="s">
        <v>1281</v>
      </c>
      <c r="B38" s="249" t="s">
        <v>919</v>
      </c>
      <c r="C38" s="249" t="s">
        <v>1974</v>
      </c>
      <c r="D38" s="249" t="s">
        <v>3181</v>
      </c>
      <c r="E38" s="262">
        <v>75849</v>
      </c>
      <c r="F38" s="262">
        <v>74292</v>
      </c>
      <c r="G38" s="249" t="s">
        <v>1176</v>
      </c>
      <c r="H38" s="262">
        <v>150141</v>
      </c>
      <c r="I38" s="262">
        <v>68529</v>
      </c>
      <c r="J38" s="262">
        <v>34743</v>
      </c>
      <c r="K38" s="249" t="s">
        <v>1176</v>
      </c>
      <c r="L38" s="262">
        <v>103272</v>
      </c>
      <c r="M38" s="398">
        <v>46868</v>
      </c>
      <c r="N38" s="7">
        <v>50.518512598157727</v>
      </c>
      <c r="O38">
        <v>31</v>
      </c>
    </row>
    <row r="39" spans="1:15">
      <c r="A39" s="248" t="s">
        <v>1282</v>
      </c>
      <c r="B39" s="249" t="s">
        <v>919</v>
      </c>
      <c r="C39" s="249" t="s">
        <v>1974</v>
      </c>
      <c r="D39" s="249" t="s">
        <v>4819</v>
      </c>
      <c r="E39" s="262">
        <v>90000</v>
      </c>
      <c r="F39" s="262">
        <v>88262</v>
      </c>
      <c r="G39" s="249" t="s">
        <v>1176</v>
      </c>
      <c r="H39" s="262">
        <v>178262</v>
      </c>
      <c r="I39" s="262">
        <v>37143</v>
      </c>
      <c r="J39" s="262">
        <v>84527</v>
      </c>
      <c r="K39" s="249" t="s">
        <v>1176</v>
      </c>
      <c r="L39" s="262">
        <v>121671</v>
      </c>
      <c r="M39" s="398">
        <v>56590</v>
      </c>
      <c r="N39" s="7">
        <v>50.487484713511577</v>
      </c>
      <c r="O39">
        <v>32</v>
      </c>
    </row>
    <row r="40" spans="1:15">
      <c r="A40" s="248" t="s">
        <v>1283</v>
      </c>
      <c r="B40" s="249" t="s">
        <v>919</v>
      </c>
      <c r="C40" s="249" t="s">
        <v>1974</v>
      </c>
      <c r="D40" s="249" t="s">
        <v>1885</v>
      </c>
      <c r="E40" s="262">
        <v>176579</v>
      </c>
      <c r="F40" s="262">
        <v>139343</v>
      </c>
      <c r="G40" s="262">
        <v>34957</v>
      </c>
      <c r="H40" s="262">
        <v>350880</v>
      </c>
      <c r="I40" s="262">
        <v>169948</v>
      </c>
      <c r="J40" s="262">
        <v>182010</v>
      </c>
      <c r="K40" s="249" t="s">
        <v>1176</v>
      </c>
      <c r="L40" s="262">
        <v>351958</v>
      </c>
      <c r="M40" s="398">
        <v>-1078</v>
      </c>
      <c r="N40" s="7">
        <v>50.32461240310078</v>
      </c>
      <c r="O40">
        <v>33</v>
      </c>
    </row>
    <row r="41" spans="1:15">
      <c r="A41" s="248" t="s">
        <v>1287</v>
      </c>
      <c r="B41" s="249" t="s">
        <v>919</v>
      </c>
      <c r="C41" s="249" t="s">
        <v>1974</v>
      </c>
      <c r="D41" s="249" t="s">
        <v>3037</v>
      </c>
      <c r="E41" s="262">
        <v>89854</v>
      </c>
      <c r="F41" s="262">
        <v>89122</v>
      </c>
      <c r="G41" s="249" t="s">
        <v>1176</v>
      </c>
      <c r="H41" s="262">
        <v>178976</v>
      </c>
      <c r="I41" s="262">
        <v>119481</v>
      </c>
      <c r="J41" s="262">
        <v>13343</v>
      </c>
      <c r="K41" s="249" t="s">
        <v>1176</v>
      </c>
      <c r="L41" s="262">
        <v>132825</v>
      </c>
      <c r="M41" s="398">
        <v>46151</v>
      </c>
      <c r="N41" s="7">
        <v>50.204496692293944</v>
      </c>
      <c r="O41">
        <v>34</v>
      </c>
    </row>
    <row r="42" spans="1:15">
      <c r="A42" s="248" t="s">
        <v>1292</v>
      </c>
      <c r="B42" s="249" t="s">
        <v>919</v>
      </c>
      <c r="C42" s="249" t="s">
        <v>1974</v>
      </c>
      <c r="D42" s="249" t="s">
        <v>1850</v>
      </c>
      <c r="E42" s="262">
        <v>74715</v>
      </c>
      <c r="F42" s="262">
        <v>74680</v>
      </c>
      <c r="G42" s="249" t="s">
        <v>1176</v>
      </c>
      <c r="H42" s="262">
        <v>149395</v>
      </c>
      <c r="I42" s="262">
        <v>85756</v>
      </c>
      <c r="J42" s="262">
        <v>34730</v>
      </c>
      <c r="K42" s="249" t="s">
        <v>1176</v>
      </c>
      <c r="L42" s="262">
        <v>120486</v>
      </c>
      <c r="M42" s="398">
        <v>28909</v>
      </c>
      <c r="N42" s="7">
        <v>50.011713912781552</v>
      </c>
      <c r="O42">
        <v>35</v>
      </c>
    </row>
    <row r="43" spans="1:15">
      <c r="A43" s="248" t="s">
        <v>1293</v>
      </c>
      <c r="B43" s="249" t="s">
        <v>919</v>
      </c>
      <c r="C43" s="249" t="s">
        <v>1974</v>
      </c>
      <c r="D43" s="249" t="s">
        <v>2967</v>
      </c>
      <c r="E43" s="262">
        <v>122404</v>
      </c>
      <c r="F43" s="262">
        <v>122688</v>
      </c>
      <c r="G43" s="262">
        <v>1749</v>
      </c>
      <c r="H43" s="262">
        <v>246841</v>
      </c>
      <c r="I43" s="262">
        <v>138671</v>
      </c>
      <c r="J43" s="262">
        <v>131204</v>
      </c>
      <c r="K43" s="249" t="s">
        <v>1176</v>
      </c>
      <c r="L43" s="262">
        <v>269876</v>
      </c>
      <c r="M43" s="398">
        <v>-23034</v>
      </c>
      <c r="N43" s="7">
        <v>49.58819645034658</v>
      </c>
      <c r="O43">
        <v>36</v>
      </c>
    </row>
    <row r="44" spans="1:15">
      <c r="A44" s="248" t="s">
        <v>2046</v>
      </c>
      <c r="B44" s="249" t="s">
        <v>919</v>
      </c>
      <c r="C44" s="249" t="s">
        <v>1974</v>
      </c>
      <c r="D44" s="249" t="s">
        <v>7809</v>
      </c>
      <c r="E44" s="262">
        <v>96965</v>
      </c>
      <c r="F44" s="262">
        <v>84621</v>
      </c>
      <c r="G44" s="262">
        <v>15258</v>
      </c>
      <c r="H44" s="262">
        <v>196845</v>
      </c>
      <c r="I44" s="262">
        <v>113990</v>
      </c>
      <c r="J44" s="262">
        <v>59407</v>
      </c>
      <c r="K44" s="249" t="s">
        <v>1176</v>
      </c>
      <c r="L44" s="262">
        <v>173397</v>
      </c>
      <c r="M44" s="398">
        <v>23447</v>
      </c>
      <c r="N44" s="7">
        <v>49.259569712210116</v>
      </c>
      <c r="O44">
        <v>37</v>
      </c>
    </row>
    <row r="45" spans="1:15">
      <c r="A45" s="248" t="s">
        <v>2056</v>
      </c>
      <c r="B45" s="249" t="s">
        <v>919</v>
      </c>
      <c r="C45" s="249" t="s">
        <v>1974</v>
      </c>
      <c r="D45" s="249" t="s">
        <v>4063</v>
      </c>
      <c r="E45" s="262">
        <v>71102</v>
      </c>
      <c r="F45" s="262">
        <v>73960</v>
      </c>
      <c r="G45" s="249" t="s">
        <v>1176</v>
      </c>
      <c r="H45" s="262">
        <v>145063</v>
      </c>
      <c r="I45" s="262">
        <v>102093</v>
      </c>
      <c r="J45" s="262">
        <v>42474</v>
      </c>
      <c r="K45" s="249" t="s">
        <v>1176</v>
      </c>
      <c r="L45" s="262">
        <v>144567</v>
      </c>
      <c r="M45" s="398">
        <v>496</v>
      </c>
      <c r="N45" s="7">
        <v>49.014566085080276</v>
      </c>
      <c r="O45">
        <v>38</v>
      </c>
    </row>
    <row r="46" spans="1:15">
      <c r="A46" s="248" t="s">
        <v>2066</v>
      </c>
      <c r="B46" s="249" t="s">
        <v>919</v>
      </c>
      <c r="C46" s="249" t="s">
        <v>2067</v>
      </c>
      <c r="D46" s="249" t="s">
        <v>2926</v>
      </c>
      <c r="E46" s="262">
        <v>144227</v>
      </c>
      <c r="F46" s="262">
        <v>153935</v>
      </c>
      <c r="G46" s="249" t="s">
        <v>1176</v>
      </c>
      <c r="H46" s="262">
        <v>298163</v>
      </c>
      <c r="I46" s="262">
        <v>113869</v>
      </c>
      <c r="J46" s="262">
        <v>81318</v>
      </c>
      <c r="K46" s="249" t="s">
        <v>1176</v>
      </c>
      <c r="L46" s="262">
        <v>195188</v>
      </c>
      <c r="M46" s="398">
        <v>102975</v>
      </c>
      <c r="N46" s="7">
        <v>48.371863712130612</v>
      </c>
      <c r="O46">
        <v>39</v>
      </c>
    </row>
    <row r="47" spans="1:15">
      <c r="A47" s="248" t="s">
        <v>2076</v>
      </c>
      <c r="B47" s="249" t="s">
        <v>919</v>
      </c>
      <c r="C47" s="249" t="s">
        <v>2067</v>
      </c>
      <c r="D47" s="249" t="s">
        <v>5220</v>
      </c>
      <c r="E47" s="262">
        <v>196988</v>
      </c>
      <c r="F47" s="262">
        <v>217411</v>
      </c>
      <c r="G47" s="249" t="s">
        <v>1176</v>
      </c>
      <c r="H47" s="262">
        <v>414399</v>
      </c>
      <c r="I47" s="262">
        <v>177412</v>
      </c>
      <c r="J47" s="262">
        <v>170326</v>
      </c>
      <c r="K47" s="249" t="s">
        <v>1176</v>
      </c>
      <c r="L47" s="262">
        <v>347738</v>
      </c>
      <c r="M47" s="398">
        <v>66660</v>
      </c>
      <c r="N47" s="7">
        <v>47.535828995726341</v>
      </c>
      <c r="O47">
        <v>40</v>
      </c>
    </row>
    <row r="48" spans="1:15">
      <c r="A48" s="248" t="s">
        <v>2086</v>
      </c>
      <c r="B48" s="249" t="s">
        <v>919</v>
      </c>
      <c r="C48" s="249" t="s">
        <v>2067</v>
      </c>
      <c r="D48" s="249" t="s">
        <v>3306</v>
      </c>
      <c r="E48" s="262">
        <v>66835</v>
      </c>
      <c r="F48" s="262">
        <v>75590</v>
      </c>
      <c r="G48" s="249" t="s">
        <v>1176</v>
      </c>
      <c r="H48" s="262">
        <v>142425</v>
      </c>
      <c r="I48" s="262">
        <v>117871</v>
      </c>
      <c r="J48" s="262">
        <v>20782</v>
      </c>
      <c r="K48" s="249" t="s">
        <v>1176</v>
      </c>
      <c r="L48" s="262">
        <v>138653</v>
      </c>
      <c r="M48" s="398">
        <v>3772</v>
      </c>
      <c r="N48" s="7">
        <v>46.926452518869581</v>
      </c>
      <c r="O48">
        <v>41</v>
      </c>
    </row>
    <row r="49" spans="1:15">
      <c r="A49" s="248" t="s">
        <v>2096</v>
      </c>
      <c r="B49" s="249" t="s">
        <v>919</v>
      </c>
      <c r="C49" s="249" t="s">
        <v>2067</v>
      </c>
      <c r="D49" s="249" t="s">
        <v>4342</v>
      </c>
      <c r="E49" s="262">
        <v>47144</v>
      </c>
      <c r="F49" s="262">
        <v>56263</v>
      </c>
      <c r="G49" s="249" t="s">
        <v>1176</v>
      </c>
      <c r="H49" s="262">
        <v>103408</v>
      </c>
      <c r="I49" s="262">
        <v>78360</v>
      </c>
      <c r="J49" s="262">
        <v>16349</v>
      </c>
      <c r="K49" s="249" t="s">
        <v>1176</v>
      </c>
      <c r="L49" s="262">
        <v>94709</v>
      </c>
      <c r="M49" s="398">
        <v>8699</v>
      </c>
      <c r="N49" s="7">
        <v>45.590283150239827</v>
      </c>
      <c r="O49">
        <v>42</v>
      </c>
    </row>
    <row r="50" spans="1:15">
      <c r="A50" s="248" t="s">
        <v>2106</v>
      </c>
      <c r="B50" s="249" t="s">
        <v>919</v>
      </c>
      <c r="C50" s="249" t="s">
        <v>2067</v>
      </c>
      <c r="D50" s="249" t="s">
        <v>5523</v>
      </c>
      <c r="E50" s="262">
        <v>889584</v>
      </c>
      <c r="F50" s="262">
        <v>169532</v>
      </c>
      <c r="G50" s="262">
        <v>920608</v>
      </c>
      <c r="H50" s="262">
        <v>1979724</v>
      </c>
      <c r="I50" s="262">
        <v>227596</v>
      </c>
      <c r="J50" s="262">
        <v>1155708</v>
      </c>
      <c r="K50" s="249" t="s">
        <v>1176</v>
      </c>
      <c r="L50" s="262">
        <v>1383305</v>
      </c>
      <c r="M50" s="398">
        <v>596419</v>
      </c>
      <c r="N50" s="7">
        <v>44.934748480091166</v>
      </c>
      <c r="O50">
        <v>43</v>
      </c>
    </row>
    <row r="51" spans="1:15">
      <c r="A51" s="248" t="s">
        <v>2116</v>
      </c>
      <c r="B51" s="249" t="s">
        <v>919</v>
      </c>
      <c r="C51" s="249" t="s">
        <v>2067</v>
      </c>
      <c r="D51" s="249" t="s">
        <v>4878</v>
      </c>
      <c r="E51" s="262">
        <v>48245</v>
      </c>
      <c r="F51" s="262">
        <v>59262</v>
      </c>
      <c r="G51" s="249" t="s">
        <v>1176</v>
      </c>
      <c r="H51" s="262">
        <v>107507</v>
      </c>
      <c r="I51" s="262">
        <v>40012</v>
      </c>
      <c r="J51" s="262">
        <v>63170</v>
      </c>
      <c r="K51" s="249" t="s">
        <v>1176</v>
      </c>
      <c r="L51" s="262">
        <v>103183</v>
      </c>
      <c r="M51" s="398">
        <v>4324</v>
      </c>
      <c r="N51" s="7">
        <v>44.876147599691187</v>
      </c>
      <c r="O51">
        <v>44</v>
      </c>
    </row>
    <row r="52" spans="1:15">
      <c r="A52" s="248" t="s">
        <v>2126</v>
      </c>
      <c r="B52" s="249" t="s">
        <v>919</v>
      </c>
      <c r="C52" s="249" t="s">
        <v>2127</v>
      </c>
      <c r="D52" s="249" t="s">
        <v>2371</v>
      </c>
      <c r="E52" s="262">
        <v>45190</v>
      </c>
      <c r="F52" s="262">
        <v>55695</v>
      </c>
      <c r="G52" s="249" t="s">
        <v>1176</v>
      </c>
      <c r="H52" s="262">
        <v>100885</v>
      </c>
      <c r="I52" s="262">
        <v>77771</v>
      </c>
      <c r="J52" s="262">
        <v>15326</v>
      </c>
      <c r="K52" s="249" t="s">
        <v>1176</v>
      </c>
      <c r="L52" s="262">
        <v>93098</v>
      </c>
      <c r="M52" s="398">
        <v>7787</v>
      </c>
      <c r="N52" s="7">
        <v>44.793576844922441</v>
      </c>
      <c r="O52">
        <v>45</v>
      </c>
    </row>
    <row r="53" spans="1:15">
      <c r="A53" s="248" t="s">
        <v>2138</v>
      </c>
      <c r="B53" s="249" t="s">
        <v>919</v>
      </c>
      <c r="C53" s="249" t="s">
        <v>2127</v>
      </c>
      <c r="D53" s="249" t="s">
        <v>7349</v>
      </c>
      <c r="E53" s="262">
        <v>234917</v>
      </c>
      <c r="F53" s="262">
        <v>155390</v>
      </c>
      <c r="G53" s="262">
        <v>136090</v>
      </c>
      <c r="H53" s="262">
        <v>526398</v>
      </c>
      <c r="I53" s="262">
        <v>218035</v>
      </c>
      <c r="J53" s="262">
        <v>206114</v>
      </c>
      <c r="K53" s="249" t="s">
        <v>1176</v>
      </c>
      <c r="L53" s="262">
        <v>424149</v>
      </c>
      <c r="M53" s="398">
        <v>102249</v>
      </c>
      <c r="N53" s="7">
        <v>44.627259222109508</v>
      </c>
      <c r="O53">
        <v>46</v>
      </c>
    </row>
    <row r="54" spans="1:15">
      <c r="A54" s="248" t="s">
        <v>2148</v>
      </c>
      <c r="B54" s="249" t="s">
        <v>919</v>
      </c>
      <c r="C54" s="249" t="s">
        <v>2127</v>
      </c>
      <c r="D54" s="249" t="s">
        <v>2779</v>
      </c>
      <c r="E54" s="262">
        <v>669555</v>
      </c>
      <c r="F54" s="262">
        <v>636367</v>
      </c>
      <c r="G54" s="262">
        <v>240318</v>
      </c>
      <c r="H54" s="262">
        <v>1546242</v>
      </c>
      <c r="I54" s="262">
        <v>576383</v>
      </c>
      <c r="J54" s="262">
        <v>750203</v>
      </c>
      <c r="K54" s="249" t="s">
        <v>1176</v>
      </c>
      <c r="L54" s="262">
        <v>1326586</v>
      </c>
      <c r="M54" s="398">
        <v>219655</v>
      </c>
      <c r="N54" s="7">
        <v>43.302083373753916</v>
      </c>
      <c r="O54">
        <v>47</v>
      </c>
    </row>
    <row r="55" spans="1:15">
      <c r="A55" s="248" t="s">
        <v>2158</v>
      </c>
      <c r="B55" s="249" t="s">
        <v>919</v>
      </c>
      <c r="C55" s="249" t="s">
        <v>2127</v>
      </c>
      <c r="D55" s="249" t="s">
        <v>2420</v>
      </c>
      <c r="E55" s="262">
        <v>51627</v>
      </c>
      <c r="F55" s="262">
        <v>69693</v>
      </c>
      <c r="G55" s="249" t="s">
        <v>1176</v>
      </c>
      <c r="H55" s="262">
        <v>121320</v>
      </c>
      <c r="I55" s="262">
        <v>83086</v>
      </c>
      <c r="J55" s="262">
        <v>41119</v>
      </c>
      <c r="K55" s="249" t="s">
        <v>1176</v>
      </c>
      <c r="L55" s="262">
        <v>124206</v>
      </c>
      <c r="M55" s="398">
        <v>-2886</v>
      </c>
      <c r="N55" s="7">
        <v>42.554401582591495</v>
      </c>
      <c r="O55">
        <v>48</v>
      </c>
    </row>
    <row r="56" spans="1:15">
      <c r="A56" s="248" t="s">
        <v>2168</v>
      </c>
      <c r="B56" s="249" t="s">
        <v>919</v>
      </c>
      <c r="C56" s="249" t="s">
        <v>2127</v>
      </c>
      <c r="D56" s="249" t="s">
        <v>4132</v>
      </c>
      <c r="E56" s="262">
        <v>208166</v>
      </c>
      <c r="F56" s="262">
        <v>287596</v>
      </c>
      <c r="G56" s="249" t="s">
        <v>1176</v>
      </c>
      <c r="H56" s="262">
        <v>495763</v>
      </c>
      <c r="I56" s="262">
        <v>185768</v>
      </c>
      <c r="J56" s="262">
        <v>231698</v>
      </c>
      <c r="K56" s="249" t="s">
        <v>1176</v>
      </c>
      <c r="L56" s="262">
        <v>417466</v>
      </c>
      <c r="M56" s="398">
        <v>78296</v>
      </c>
      <c r="N56" s="7">
        <v>41.989014912367402</v>
      </c>
      <c r="O56">
        <v>49</v>
      </c>
    </row>
    <row r="57" spans="1:15">
      <c r="A57" s="248" t="s">
        <v>2178</v>
      </c>
      <c r="B57" s="249" t="s">
        <v>919</v>
      </c>
      <c r="C57" s="249" t="s">
        <v>2127</v>
      </c>
      <c r="D57" s="249" t="s">
        <v>4034</v>
      </c>
      <c r="E57" s="262">
        <v>56325</v>
      </c>
      <c r="F57" s="262">
        <v>78443</v>
      </c>
      <c r="G57" s="249" t="s">
        <v>1176</v>
      </c>
      <c r="H57" s="262">
        <v>134769</v>
      </c>
      <c r="I57" s="262">
        <v>105672</v>
      </c>
      <c r="J57" s="262">
        <v>9040</v>
      </c>
      <c r="K57" s="249" t="s">
        <v>1176</v>
      </c>
      <c r="L57" s="262">
        <v>114713</v>
      </c>
      <c r="M57" s="398">
        <v>20056</v>
      </c>
      <c r="N57" s="7">
        <v>41.793735948177996</v>
      </c>
      <c r="O57">
        <v>50</v>
      </c>
    </row>
    <row r="58" spans="1:15">
      <c r="A58" s="248" t="s">
        <v>2188</v>
      </c>
      <c r="B58" s="249" t="s">
        <v>919</v>
      </c>
      <c r="C58" s="249" t="s">
        <v>2127</v>
      </c>
      <c r="D58" s="249" t="s">
        <v>7984</v>
      </c>
      <c r="E58" s="262">
        <v>69720</v>
      </c>
      <c r="F58" s="262">
        <v>96049</v>
      </c>
      <c r="G58" s="262">
        <v>5000</v>
      </c>
      <c r="H58" s="262">
        <v>170770</v>
      </c>
      <c r="I58" s="262">
        <v>138252</v>
      </c>
      <c r="J58" s="262">
        <v>16635</v>
      </c>
      <c r="K58" s="249" t="s">
        <v>1176</v>
      </c>
      <c r="L58" s="262">
        <v>154888</v>
      </c>
      <c r="M58" s="398">
        <v>15882</v>
      </c>
      <c r="N58" s="7">
        <v>40.826843122328278</v>
      </c>
      <c r="O58">
        <v>51</v>
      </c>
    </row>
    <row r="59" spans="1:15">
      <c r="A59" s="248" t="s">
        <v>2198</v>
      </c>
      <c r="B59" s="249" t="s">
        <v>919</v>
      </c>
      <c r="C59" s="249" t="s">
        <v>2199</v>
      </c>
      <c r="D59" s="249" t="s">
        <v>3017</v>
      </c>
      <c r="E59" s="262">
        <v>67000</v>
      </c>
      <c r="F59" s="262">
        <v>82126</v>
      </c>
      <c r="G59" s="262">
        <v>15000</v>
      </c>
      <c r="H59" s="262">
        <v>164126</v>
      </c>
      <c r="I59" s="262">
        <v>86527</v>
      </c>
      <c r="J59" s="262">
        <v>48532</v>
      </c>
      <c r="K59" s="249" t="s">
        <v>1176</v>
      </c>
      <c r="L59" s="262">
        <v>135059</v>
      </c>
      <c r="M59" s="398">
        <v>29066</v>
      </c>
      <c r="N59" s="7">
        <v>40.822295065985884</v>
      </c>
      <c r="O59">
        <v>52</v>
      </c>
    </row>
    <row r="60" spans="1:15">
      <c r="A60" s="248" t="s">
        <v>2209</v>
      </c>
      <c r="B60" s="249" t="s">
        <v>919</v>
      </c>
      <c r="C60" s="249" t="s">
        <v>2199</v>
      </c>
      <c r="D60" s="249" t="s">
        <v>7102</v>
      </c>
      <c r="E60" s="262">
        <v>71669</v>
      </c>
      <c r="F60" s="262">
        <v>106300</v>
      </c>
      <c r="G60" s="249" t="s">
        <v>1176</v>
      </c>
      <c r="H60" s="262">
        <v>177970</v>
      </c>
      <c r="I60" s="262">
        <v>83688</v>
      </c>
      <c r="J60" s="262">
        <v>39610</v>
      </c>
      <c r="K60" s="249" t="s">
        <v>1176</v>
      </c>
      <c r="L60" s="262">
        <v>123299</v>
      </c>
      <c r="M60" s="398">
        <v>54671</v>
      </c>
      <c r="N60" s="7">
        <v>40.270270270270267</v>
      </c>
      <c r="O60">
        <v>53</v>
      </c>
    </row>
    <row r="61" spans="1:15">
      <c r="A61" s="248" t="s">
        <v>2219</v>
      </c>
      <c r="B61" s="249" t="s">
        <v>919</v>
      </c>
      <c r="C61" s="249" t="s">
        <v>2199</v>
      </c>
      <c r="D61" s="249" t="s">
        <v>5310</v>
      </c>
      <c r="E61" s="262">
        <v>106312</v>
      </c>
      <c r="F61" s="262">
        <v>127755</v>
      </c>
      <c r="G61" s="262">
        <v>30000</v>
      </c>
      <c r="H61" s="262">
        <v>264067</v>
      </c>
      <c r="I61" s="262">
        <v>102047</v>
      </c>
      <c r="J61" s="262">
        <v>88877</v>
      </c>
      <c r="K61" s="249" t="s">
        <v>1176</v>
      </c>
      <c r="L61" s="262">
        <v>190924</v>
      </c>
      <c r="M61" s="398">
        <v>73143</v>
      </c>
      <c r="N61" s="7">
        <v>40.259479601767737</v>
      </c>
      <c r="O61">
        <v>54</v>
      </c>
    </row>
    <row r="62" spans="1:15">
      <c r="A62" s="248" t="s">
        <v>2229</v>
      </c>
      <c r="B62" s="249" t="s">
        <v>919</v>
      </c>
      <c r="C62" s="249" t="s">
        <v>2199</v>
      </c>
      <c r="D62" s="249" t="s">
        <v>5120</v>
      </c>
      <c r="E62" s="262">
        <v>57344</v>
      </c>
      <c r="F62" s="262">
        <v>87464</v>
      </c>
      <c r="G62" s="249" t="s">
        <v>1176</v>
      </c>
      <c r="H62" s="262">
        <v>144809</v>
      </c>
      <c r="I62" s="262">
        <v>42491</v>
      </c>
      <c r="J62" s="262">
        <v>93389</v>
      </c>
      <c r="K62" s="249" t="s">
        <v>1176</v>
      </c>
      <c r="L62" s="262">
        <v>135880</v>
      </c>
      <c r="M62" s="398">
        <v>8928</v>
      </c>
      <c r="N62" s="7">
        <v>39.59974863440808</v>
      </c>
      <c r="O62">
        <v>55</v>
      </c>
    </row>
    <row r="63" spans="1:15">
      <c r="A63" s="248" t="s">
        <v>2239</v>
      </c>
      <c r="B63" s="249" t="s">
        <v>919</v>
      </c>
      <c r="C63" s="249" t="s">
        <v>2199</v>
      </c>
      <c r="D63" s="249" t="s">
        <v>3800</v>
      </c>
      <c r="E63" s="262">
        <v>153589</v>
      </c>
      <c r="F63" s="262">
        <v>145321</v>
      </c>
      <c r="G63" s="262">
        <v>114496</v>
      </c>
      <c r="H63" s="262">
        <v>413407</v>
      </c>
      <c r="I63" s="262">
        <v>129647</v>
      </c>
      <c r="J63" s="262">
        <v>185562</v>
      </c>
      <c r="K63" s="249" t="s">
        <v>1176</v>
      </c>
      <c r="L63" s="262">
        <v>315210</v>
      </c>
      <c r="M63" s="398">
        <v>98196</v>
      </c>
      <c r="N63" s="7">
        <v>37.152007585744798</v>
      </c>
      <c r="O63">
        <v>56</v>
      </c>
    </row>
    <row r="64" spans="1:15">
      <c r="A64" s="248" t="s">
        <v>2249</v>
      </c>
      <c r="B64" s="249" t="s">
        <v>919</v>
      </c>
      <c r="C64" s="249" t="s">
        <v>2199</v>
      </c>
      <c r="D64" s="249" t="s">
        <v>2977</v>
      </c>
      <c r="E64" s="262">
        <v>104779</v>
      </c>
      <c r="F64" s="262">
        <v>106208</v>
      </c>
      <c r="G64" s="262">
        <v>72610</v>
      </c>
      <c r="H64" s="262">
        <v>283598</v>
      </c>
      <c r="I64" s="262">
        <v>182240</v>
      </c>
      <c r="J64" s="262">
        <v>50787</v>
      </c>
      <c r="K64" s="249" t="s">
        <v>1176</v>
      </c>
      <c r="L64" s="262">
        <v>233027</v>
      </c>
      <c r="M64" s="398">
        <v>50570</v>
      </c>
      <c r="N64" s="7">
        <v>36.946311328006544</v>
      </c>
      <c r="O64">
        <v>57</v>
      </c>
    </row>
    <row r="65" spans="1:15">
      <c r="A65" s="248" t="s">
        <v>2259</v>
      </c>
      <c r="B65" s="249" t="s">
        <v>919</v>
      </c>
      <c r="C65" s="249" t="s">
        <v>2199</v>
      </c>
      <c r="D65" s="249" t="s">
        <v>4742</v>
      </c>
      <c r="E65" s="262">
        <v>75146</v>
      </c>
      <c r="F65" s="262">
        <v>68731</v>
      </c>
      <c r="G65" s="262">
        <v>62400</v>
      </c>
      <c r="H65" s="262">
        <v>206278</v>
      </c>
      <c r="I65" s="262">
        <v>105424</v>
      </c>
      <c r="J65" s="262">
        <v>82066</v>
      </c>
      <c r="K65" s="249" t="s">
        <v>1176</v>
      </c>
      <c r="L65" s="262">
        <v>187491</v>
      </c>
      <c r="M65" s="398">
        <v>18786</v>
      </c>
      <c r="N65" s="7">
        <v>36.429478664714608</v>
      </c>
      <c r="O65">
        <v>58</v>
      </c>
    </row>
    <row r="66" spans="1:15">
      <c r="A66" s="248" t="s">
        <v>2269</v>
      </c>
      <c r="B66" s="249" t="s">
        <v>919</v>
      </c>
      <c r="C66" s="249" t="s">
        <v>2199</v>
      </c>
      <c r="D66" s="249" t="s">
        <v>3144</v>
      </c>
      <c r="E66" s="262">
        <v>60720</v>
      </c>
      <c r="F66" s="262">
        <v>108545</v>
      </c>
      <c r="G66" s="249" t="s">
        <v>1176</v>
      </c>
      <c r="H66" s="262">
        <v>169265</v>
      </c>
      <c r="I66" s="262">
        <v>117069</v>
      </c>
      <c r="J66" s="262">
        <v>18844</v>
      </c>
      <c r="K66" s="249" t="s">
        <v>1176</v>
      </c>
      <c r="L66" s="262">
        <v>135913</v>
      </c>
      <c r="M66" s="398">
        <v>33351</v>
      </c>
      <c r="N66" s="7">
        <v>35.872743922252084</v>
      </c>
      <c r="O66">
        <v>59</v>
      </c>
    </row>
    <row r="67" spans="1:15">
      <c r="A67" s="248" t="s">
        <v>2279</v>
      </c>
      <c r="B67" s="249" t="s">
        <v>919</v>
      </c>
      <c r="C67" s="249" t="s">
        <v>2199</v>
      </c>
      <c r="D67" s="249" t="s">
        <v>7249</v>
      </c>
      <c r="E67" s="262">
        <v>260110</v>
      </c>
      <c r="F67" s="262">
        <v>383965</v>
      </c>
      <c r="G67" s="262">
        <v>85659</v>
      </c>
      <c r="H67" s="262">
        <v>729736</v>
      </c>
      <c r="I67" s="262">
        <v>338092</v>
      </c>
      <c r="J67" s="262">
        <v>346744</v>
      </c>
      <c r="K67" s="249" t="s">
        <v>1176</v>
      </c>
      <c r="L67" s="262">
        <v>684837</v>
      </c>
      <c r="M67" s="398">
        <v>44899</v>
      </c>
      <c r="N67" s="7">
        <v>35.64439742591842</v>
      </c>
      <c r="O67">
        <v>60</v>
      </c>
    </row>
    <row r="68" spans="1:15">
      <c r="A68" s="248" t="s">
        <v>2289</v>
      </c>
      <c r="B68" s="249" t="s">
        <v>919</v>
      </c>
      <c r="C68" s="249" t="s">
        <v>2290</v>
      </c>
      <c r="D68" s="249" t="s">
        <v>1772</v>
      </c>
      <c r="E68" s="262">
        <v>32609</v>
      </c>
      <c r="F68" s="262">
        <v>59619</v>
      </c>
      <c r="G68" s="249" t="s">
        <v>1176</v>
      </c>
      <c r="H68" s="262">
        <v>92228</v>
      </c>
      <c r="I68" s="262">
        <v>66896</v>
      </c>
      <c r="J68" s="262">
        <v>13941</v>
      </c>
      <c r="K68" s="249" t="s">
        <v>1176</v>
      </c>
      <c r="L68" s="262">
        <v>80838</v>
      </c>
      <c r="M68" s="398">
        <v>11390</v>
      </c>
      <c r="N68" s="7">
        <v>35.356941492822138</v>
      </c>
      <c r="O68">
        <v>61</v>
      </c>
    </row>
    <row r="69" spans="1:15">
      <c r="A69" s="248" t="s">
        <v>2300</v>
      </c>
      <c r="B69" s="249" t="s">
        <v>919</v>
      </c>
      <c r="C69" s="249" t="s">
        <v>2290</v>
      </c>
      <c r="D69" s="249" t="s">
        <v>6556</v>
      </c>
      <c r="E69" s="262">
        <v>79018</v>
      </c>
      <c r="F69" s="262">
        <v>81775</v>
      </c>
      <c r="G69" s="262">
        <v>66000</v>
      </c>
      <c r="H69" s="262">
        <v>226794</v>
      </c>
      <c r="I69" s="262">
        <v>84464</v>
      </c>
      <c r="J69" s="262">
        <v>112513</v>
      </c>
      <c r="K69" s="249" t="s">
        <v>1176</v>
      </c>
      <c r="L69" s="262">
        <v>196978</v>
      </c>
      <c r="M69" s="398">
        <v>29815</v>
      </c>
      <c r="N69" s="7">
        <v>34.841309734825437</v>
      </c>
      <c r="O69">
        <v>62</v>
      </c>
    </row>
    <row r="70" spans="1:15">
      <c r="A70" s="248" t="s">
        <v>2310</v>
      </c>
      <c r="B70" s="249" t="s">
        <v>919</v>
      </c>
      <c r="C70" s="249" t="s">
        <v>2290</v>
      </c>
      <c r="D70" s="249" t="s">
        <v>4285</v>
      </c>
      <c r="E70" s="262">
        <v>44410</v>
      </c>
      <c r="F70" s="262">
        <v>83575</v>
      </c>
      <c r="G70" s="249" t="s">
        <v>1176</v>
      </c>
      <c r="H70" s="262">
        <v>127986</v>
      </c>
      <c r="I70" s="262">
        <v>69932</v>
      </c>
      <c r="J70" s="262">
        <v>40257</v>
      </c>
      <c r="K70" s="249" t="s">
        <v>1176</v>
      </c>
      <c r="L70" s="262">
        <v>110189</v>
      </c>
      <c r="M70" s="398">
        <v>17797</v>
      </c>
      <c r="N70" s="7">
        <v>34.699107714906319</v>
      </c>
      <c r="O70">
        <v>63</v>
      </c>
    </row>
    <row r="71" spans="1:15">
      <c r="A71" s="248" t="s">
        <v>2320</v>
      </c>
      <c r="B71" s="249" t="s">
        <v>919</v>
      </c>
      <c r="C71" s="249" t="s">
        <v>2290</v>
      </c>
      <c r="D71" s="249" t="s">
        <v>5248</v>
      </c>
      <c r="E71" s="262">
        <v>90528</v>
      </c>
      <c r="F71" s="262">
        <v>98269</v>
      </c>
      <c r="G71" s="262">
        <v>74807</v>
      </c>
      <c r="H71" s="262">
        <v>263605</v>
      </c>
      <c r="I71" s="262">
        <v>105236</v>
      </c>
      <c r="J71" s="262">
        <v>102604</v>
      </c>
      <c r="K71" s="249" t="s">
        <v>1176</v>
      </c>
      <c r="L71" s="262">
        <v>207840</v>
      </c>
      <c r="M71" s="398">
        <v>55765</v>
      </c>
      <c r="N71" s="7">
        <v>34.342292445135712</v>
      </c>
      <c r="O71">
        <v>64</v>
      </c>
    </row>
    <row r="72" spans="1:15">
      <c r="A72" s="248" t="s">
        <v>2330</v>
      </c>
      <c r="B72" s="249" t="s">
        <v>919</v>
      </c>
      <c r="C72" s="249" t="s">
        <v>2290</v>
      </c>
      <c r="D72" s="249" t="s">
        <v>2660</v>
      </c>
      <c r="E72" s="262">
        <v>197809</v>
      </c>
      <c r="F72" s="262">
        <v>276447</v>
      </c>
      <c r="G72" s="262">
        <v>109150</v>
      </c>
      <c r="H72" s="262">
        <v>583407</v>
      </c>
      <c r="I72" s="262">
        <v>289609</v>
      </c>
      <c r="J72" s="262">
        <v>266384</v>
      </c>
      <c r="K72" s="249" t="s">
        <v>1176</v>
      </c>
      <c r="L72" s="262">
        <v>555993</v>
      </c>
      <c r="M72" s="398">
        <v>27413</v>
      </c>
      <c r="N72" s="7">
        <v>33.90583246344319</v>
      </c>
      <c r="O72">
        <v>65</v>
      </c>
    </row>
    <row r="73" spans="1:15">
      <c r="A73" s="248" t="s">
        <v>2340</v>
      </c>
      <c r="B73" s="249" t="s">
        <v>919</v>
      </c>
      <c r="C73" s="249" t="s">
        <v>2290</v>
      </c>
      <c r="D73" s="249" t="s">
        <v>6485</v>
      </c>
      <c r="E73" s="262">
        <v>538899</v>
      </c>
      <c r="F73" s="262">
        <v>342031</v>
      </c>
      <c r="G73" s="262">
        <v>709486</v>
      </c>
      <c r="H73" s="262">
        <v>1590417</v>
      </c>
      <c r="I73" s="262">
        <v>294482</v>
      </c>
      <c r="J73" s="262">
        <v>1015192</v>
      </c>
      <c r="K73" s="262">
        <v>8000</v>
      </c>
      <c r="L73" s="262">
        <v>1317674</v>
      </c>
      <c r="M73" s="398">
        <v>272742</v>
      </c>
      <c r="N73" s="7">
        <v>33.884132274743038</v>
      </c>
      <c r="O73">
        <v>66</v>
      </c>
    </row>
    <row r="74" spans="1:15">
      <c r="A74" s="248" t="s">
        <v>2350</v>
      </c>
      <c r="B74" s="249" t="s">
        <v>919</v>
      </c>
      <c r="C74" s="249" t="s">
        <v>2290</v>
      </c>
      <c r="D74" s="249" t="s">
        <v>2670</v>
      </c>
      <c r="E74" s="262">
        <v>159368</v>
      </c>
      <c r="F74" s="262">
        <v>270825</v>
      </c>
      <c r="G74" s="262">
        <v>45148</v>
      </c>
      <c r="H74" s="262">
        <v>475342</v>
      </c>
      <c r="I74" s="262">
        <v>168590</v>
      </c>
      <c r="J74" s="262">
        <v>192653</v>
      </c>
      <c r="K74" s="249" t="s">
        <v>1176</v>
      </c>
      <c r="L74" s="262">
        <v>361243</v>
      </c>
      <c r="M74" s="398">
        <v>114099</v>
      </c>
      <c r="N74" s="7">
        <v>33.527018441458992</v>
      </c>
      <c r="O74">
        <v>67</v>
      </c>
    </row>
    <row r="75" spans="1:15">
      <c r="A75" s="248" t="s">
        <v>2360</v>
      </c>
      <c r="B75" s="249" t="s">
        <v>919</v>
      </c>
      <c r="C75" s="249" t="s">
        <v>2290</v>
      </c>
      <c r="D75" s="249" t="s">
        <v>8910</v>
      </c>
      <c r="E75" s="262">
        <v>173737</v>
      </c>
      <c r="F75" s="262">
        <v>251422</v>
      </c>
      <c r="G75" s="262">
        <v>100139</v>
      </c>
      <c r="H75" s="262">
        <v>525298</v>
      </c>
      <c r="I75" s="262">
        <v>269685</v>
      </c>
      <c r="J75" s="262">
        <v>109864</v>
      </c>
      <c r="K75" s="262">
        <v>10849</v>
      </c>
      <c r="L75" s="262">
        <v>390400</v>
      </c>
      <c r="M75" s="398">
        <v>134898</v>
      </c>
      <c r="N75" s="7">
        <v>33.073988478920533</v>
      </c>
      <c r="O75">
        <v>68</v>
      </c>
    </row>
    <row r="76" spans="1:15">
      <c r="A76" s="248" t="s">
        <v>2370</v>
      </c>
      <c r="B76" s="249" t="s">
        <v>919</v>
      </c>
      <c r="C76" s="249" t="s">
        <v>2290</v>
      </c>
      <c r="D76" s="249" t="s">
        <v>2956</v>
      </c>
      <c r="E76" s="262">
        <v>244996</v>
      </c>
      <c r="F76" s="262">
        <v>376361</v>
      </c>
      <c r="G76" s="262">
        <v>122574</v>
      </c>
      <c r="H76" s="262">
        <v>743933</v>
      </c>
      <c r="I76" s="262">
        <v>412734</v>
      </c>
      <c r="J76" s="262">
        <v>211273</v>
      </c>
      <c r="K76" s="262">
        <v>30913</v>
      </c>
      <c r="L76" s="262">
        <v>654921</v>
      </c>
      <c r="M76" s="398">
        <v>89012</v>
      </c>
      <c r="N76" s="7">
        <v>32.932535591242761</v>
      </c>
      <c r="O76">
        <v>69</v>
      </c>
    </row>
    <row r="77" spans="1:15">
      <c r="A77" s="248" t="s">
        <v>2379</v>
      </c>
      <c r="B77" s="249" t="s">
        <v>919</v>
      </c>
      <c r="C77" s="249" t="s">
        <v>2290</v>
      </c>
      <c r="D77" s="249" t="s">
        <v>5102</v>
      </c>
      <c r="E77" s="262">
        <v>76264</v>
      </c>
      <c r="F77" s="262">
        <v>156262</v>
      </c>
      <c r="G77" s="249" t="s">
        <v>1176</v>
      </c>
      <c r="H77" s="262">
        <v>232527</v>
      </c>
      <c r="I77" s="262">
        <v>158539</v>
      </c>
      <c r="J77" s="262">
        <v>51104</v>
      </c>
      <c r="K77" s="249" t="s">
        <v>1176</v>
      </c>
      <c r="L77" s="262">
        <v>209643</v>
      </c>
      <c r="M77" s="398">
        <v>22883</v>
      </c>
      <c r="N77" s="7">
        <v>32.797911640368646</v>
      </c>
      <c r="O77">
        <v>70</v>
      </c>
    </row>
    <row r="78" spans="1:15">
      <c r="A78" s="248" t="s">
        <v>2389</v>
      </c>
      <c r="B78" s="249" t="s">
        <v>919</v>
      </c>
      <c r="C78" s="249" t="s">
        <v>2390</v>
      </c>
      <c r="D78" s="249" t="s">
        <v>3946</v>
      </c>
      <c r="E78" s="262">
        <v>43193</v>
      </c>
      <c r="F78" s="262">
        <v>88685</v>
      </c>
      <c r="G78" s="249" t="s">
        <v>1176</v>
      </c>
      <c r="H78" s="262">
        <v>131878</v>
      </c>
      <c r="I78" s="262">
        <v>117825</v>
      </c>
      <c r="J78" s="262">
        <v>13276</v>
      </c>
      <c r="K78" s="249" t="s">
        <v>1176</v>
      </c>
      <c r="L78" s="262">
        <v>131102</v>
      </c>
      <c r="M78" s="398">
        <v>776</v>
      </c>
      <c r="N78" s="7">
        <v>32.752240707320404</v>
      </c>
      <c r="O78">
        <v>71</v>
      </c>
    </row>
    <row r="79" spans="1:15">
      <c r="A79" s="248" t="s">
        <v>2399</v>
      </c>
      <c r="B79" s="249" t="s">
        <v>919</v>
      </c>
      <c r="C79" s="249" t="s">
        <v>2390</v>
      </c>
      <c r="D79" s="249" t="s">
        <v>7918</v>
      </c>
      <c r="E79" s="262">
        <v>25548</v>
      </c>
      <c r="F79" s="262">
        <v>55056</v>
      </c>
      <c r="G79" s="249" t="s">
        <v>1176</v>
      </c>
      <c r="H79" s="262">
        <v>80604</v>
      </c>
      <c r="I79" s="262">
        <v>59192</v>
      </c>
      <c r="J79" s="262">
        <v>24757</v>
      </c>
      <c r="K79" s="249" t="s">
        <v>1176</v>
      </c>
      <c r="L79" s="262">
        <v>83949</v>
      </c>
      <c r="M79" s="398">
        <v>-3344</v>
      </c>
      <c r="N79" s="7">
        <v>31.695697483995833</v>
      </c>
      <c r="O79">
        <v>72</v>
      </c>
    </row>
    <row r="80" spans="1:15">
      <c r="A80" s="248" t="s">
        <v>2409</v>
      </c>
      <c r="B80" s="249" t="s">
        <v>919</v>
      </c>
      <c r="C80" s="249" t="s">
        <v>2390</v>
      </c>
      <c r="D80" s="249" t="s">
        <v>5441</v>
      </c>
      <c r="E80" s="262">
        <v>28599</v>
      </c>
      <c r="F80" s="262">
        <v>54358</v>
      </c>
      <c r="G80" s="262">
        <v>7688</v>
      </c>
      <c r="H80" s="262">
        <v>90645</v>
      </c>
      <c r="I80" s="262">
        <v>59828</v>
      </c>
      <c r="J80" s="262">
        <v>28485</v>
      </c>
      <c r="K80" s="249" t="s">
        <v>1176</v>
      </c>
      <c r="L80" s="262">
        <v>88313</v>
      </c>
      <c r="M80" s="398">
        <v>2331</v>
      </c>
      <c r="N80" s="7">
        <v>31.55055436041701</v>
      </c>
      <c r="O80">
        <v>73</v>
      </c>
    </row>
    <row r="81" spans="1:15">
      <c r="A81" s="248" t="s">
        <v>2419</v>
      </c>
      <c r="B81" s="249" t="s">
        <v>919</v>
      </c>
      <c r="C81" s="249" t="s">
        <v>2390</v>
      </c>
      <c r="D81" s="249" t="s">
        <v>5401</v>
      </c>
      <c r="E81" s="262">
        <v>1534809</v>
      </c>
      <c r="F81" s="262">
        <v>1267314</v>
      </c>
      <c r="G81" s="262">
        <v>2100000</v>
      </c>
      <c r="H81" s="262">
        <v>4902124</v>
      </c>
      <c r="I81" s="262">
        <v>791890</v>
      </c>
      <c r="J81" s="262">
        <v>1344724</v>
      </c>
      <c r="K81" s="249" t="s">
        <v>1176</v>
      </c>
      <c r="L81" s="262">
        <v>2136615</v>
      </c>
      <c r="M81" s="398">
        <v>2765509</v>
      </c>
      <c r="N81" s="7">
        <v>31.309061133500499</v>
      </c>
      <c r="O81">
        <v>74</v>
      </c>
    </row>
    <row r="82" spans="1:15">
      <c r="A82" s="248" t="s">
        <v>2428</v>
      </c>
      <c r="B82" s="249" t="s">
        <v>919</v>
      </c>
      <c r="C82" s="249" t="s">
        <v>2390</v>
      </c>
      <c r="D82" s="249" t="s">
        <v>7898</v>
      </c>
      <c r="E82" s="262">
        <v>55383</v>
      </c>
      <c r="F82" s="262">
        <v>85537</v>
      </c>
      <c r="G82" s="262">
        <v>37787</v>
      </c>
      <c r="H82" s="262">
        <v>178707</v>
      </c>
      <c r="I82" s="262">
        <v>125769</v>
      </c>
      <c r="J82" s="262">
        <v>39633</v>
      </c>
      <c r="K82" s="249" t="s">
        <v>1176</v>
      </c>
      <c r="L82" s="262">
        <v>165403</v>
      </c>
      <c r="M82" s="398">
        <v>13304</v>
      </c>
      <c r="N82" s="7">
        <v>30.990951669492521</v>
      </c>
      <c r="O82">
        <v>75</v>
      </c>
    </row>
    <row r="83" spans="1:15">
      <c r="A83" s="248" t="s">
        <v>2438</v>
      </c>
      <c r="B83" s="249" t="s">
        <v>919</v>
      </c>
      <c r="C83" s="249" t="s">
        <v>2390</v>
      </c>
      <c r="D83" s="249" t="s">
        <v>4161</v>
      </c>
      <c r="E83" s="262">
        <v>44351</v>
      </c>
      <c r="F83" s="262">
        <v>99674</v>
      </c>
      <c r="G83" s="249" t="s">
        <v>1176</v>
      </c>
      <c r="H83" s="262">
        <v>144026</v>
      </c>
      <c r="I83" s="262">
        <v>119288</v>
      </c>
      <c r="J83" s="262">
        <v>6586</v>
      </c>
      <c r="K83" s="249" t="s">
        <v>1176</v>
      </c>
      <c r="L83" s="262">
        <v>125874</v>
      </c>
      <c r="M83" s="398">
        <v>18151</v>
      </c>
      <c r="N83" s="7">
        <v>30.79374557371586</v>
      </c>
      <c r="O83">
        <v>76</v>
      </c>
    </row>
    <row r="84" spans="1:15">
      <c r="A84" s="248" t="s">
        <v>2448</v>
      </c>
      <c r="B84" s="249" t="s">
        <v>919</v>
      </c>
      <c r="C84" s="249" t="s">
        <v>2390</v>
      </c>
      <c r="D84" s="249" t="s">
        <v>6086</v>
      </c>
      <c r="E84" s="262">
        <v>97032</v>
      </c>
      <c r="F84" s="262">
        <v>116667</v>
      </c>
      <c r="G84" s="262">
        <v>102247</v>
      </c>
      <c r="H84" s="262">
        <v>315946</v>
      </c>
      <c r="I84" s="262">
        <v>136161</v>
      </c>
      <c r="J84" s="262">
        <v>111062</v>
      </c>
      <c r="K84" s="249" t="s">
        <v>1176</v>
      </c>
      <c r="L84" s="262">
        <v>247224</v>
      </c>
      <c r="M84" s="398">
        <v>68722</v>
      </c>
      <c r="N84" s="7">
        <v>30.711577294854187</v>
      </c>
      <c r="O84">
        <v>77</v>
      </c>
    </row>
    <row r="85" spans="1:15">
      <c r="A85" s="248" t="s">
        <v>2458</v>
      </c>
      <c r="B85" s="249" t="s">
        <v>919</v>
      </c>
      <c r="C85" s="249" t="s">
        <v>2390</v>
      </c>
      <c r="D85" s="249" t="s">
        <v>7408</v>
      </c>
      <c r="E85" s="262">
        <v>112268</v>
      </c>
      <c r="F85" s="262">
        <v>199928</v>
      </c>
      <c r="G85" s="262">
        <v>55892</v>
      </c>
      <c r="H85" s="262">
        <v>368089</v>
      </c>
      <c r="I85" s="262">
        <v>192999</v>
      </c>
      <c r="J85" s="262">
        <v>90248</v>
      </c>
      <c r="K85" s="249" t="s">
        <v>1176</v>
      </c>
      <c r="L85" s="262">
        <v>283247</v>
      </c>
      <c r="M85" s="398">
        <v>84841</v>
      </c>
      <c r="N85" s="7">
        <v>30.500232280779922</v>
      </c>
      <c r="O85">
        <v>78</v>
      </c>
    </row>
    <row r="86" spans="1:15">
      <c r="A86" s="248" t="s">
        <v>2468</v>
      </c>
      <c r="B86" s="249" t="s">
        <v>919</v>
      </c>
      <c r="C86" s="249" t="s">
        <v>2469</v>
      </c>
      <c r="D86" s="249" t="s">
        <v>4015</v>
      </c>
      <c r="E86" s="262">
        <v>37108</v>
      </c>
      <c r="F86" s="262">
        <v>86849</v>
      </c>
      <c r="G86" s="249" t="s">
        <v>1176</v>
      </c>
      <c r="H86" s="262">
        <v>123958</v>
      </c>
      <c r="I86" s="262">
        <v>92273</v>
      </c>
      <c r="J86" s="262">
        <v>26124</v>
      </c>
      <c r="K86" s="249" t="s">
        <v>1176</v>
      </c>
      <c r="L86" s="262">
        <v>118397</v>
      </c>
      <c r="M86" s="398">
        <v>5560</v>
      </c>
      <c r="N86" s="7">
        <v>29.935946046241469</v>
      </c>
      <c r="O86">
        <v>79</v>
      </c>
    </row>
    <row r="87" spans="1:15">
      <c r="A87" s="248" t="s">
        <v>2479</v>
      </c>
      <c r="B87" s="249" t="s">
        <v>919</v>
      </c>
      <c r="C87" s="249" t="s">
        <v>2469</v>
      </c>
      <c r="D87" s="249" t="s">
        <v>7131</v>
      </c>
      <c r="E87" s="262">
        <v>30902</v>
      </c>
      <c r="F87" s="262">
        <v>72675</v>
      </c>
      <c r="G87" s="249" t="s">
        <v>1176</v>
      </c>
      <c r="H87" s="262">
        <v>103577</v>
      </c>
      <c r="I87" s="262">
        <v>73659</v>
      </c>
      <c r="J87" s="262">
        <v>8861</v>
      </c>
      <c r="K87" s="249" t="s">
        <v>1176</v>
      </c>
      <c r="L87" s="262">
        <v>82521</v>
      </c>
      <c r="M87" s="398">
        <v>21056</v>
      </c>
      <c r="N87" s="7">
        <v>29.834808886142678</v>
      </c>
      <c r="O87">
        <v>80</v>
      </c>
    </row>
    <row r="88" spans="1:15">
      <c r="A88" s="248" t="s">
        <v>2489</v>
      </c>
      <c r="B88" s="249" t="s">
        <v>919</v>
      </c>
      <c r="C88" s="249" t="s">
        <v>2469</v>
      </c>
      <c r="D88" s="249" t="s">
        <v>4670</v>
      </c>
      <c r="E88" s="262">
        <v>228525</v>
      </c>
      <c r="F88" s="262">
        <v>233653</v>
      </c>
      <c r="G88" s="262">
        <v>304902</v>
      </c>
      <c r="H88" s="262">
        <v>767081</v>
      </c>
      <c r="I88" s="262">
        <v>276101</v>
      </c>
      <c r="J88" s="262">
        <v>489980</v>
      </c>
      <c r="K88" s="262">
        <v>3000</v>
      </c>
      <c r="L88" s="262">
        <v>769082</v>
      </c>
      <c r="M88" s="398">
        <v>-2000</v>
      </c>
      <c r="N88" s="7">
        <v>29.791508328325172</v>
      </c>
      <c r="O88">
        <v>81</v>
      </c>
    </row>
    <row r="89" spans="1:15">
      <c r="A89" s="248" t="s">
        <v>2498</v>
      </c>
      <c r="B89" s="249" t="s">
        <v>919</v>
      </c>
      <c r="C89" s="249" t="s">
        <v>2469</v>
      </c>
      <c r="D89" s="249" t="s">
        <v>6115</v>
      </c>
      <c r="E89" s="262">
        <v>50734</v>
      </c>
      <c r="F89" s="262">
        <v>57941</v>
      </c>
      <c r="G89" s="262">
        <v>64719</v>
      </c>
      <c r="H89" s="262">
        <v>173394</v>
      </c>
      <c r="I89" s="262">
        <v>57579</v>
      </c>
      <c r="J89" s="262">
        <v>24427</v>
      </c>
      <c r="K89" s="249" t="s">
        <v>1176</v>
      </c>
      <c r="L89" s="262">
        <v>82007</v>
      </c>
      <c r="M89" s="398">
        <v>91386</v>
      </c>
      <c r="N89" s="7">
        <v>29.259374603504156</v>
      </c>
      <c r="O89">
        <v>82</v>
      </c>
    </row>
    <row r="90" spans="1:15">
      <c r="A90" s="248" t="s">
        <v>2508</v>
      </c>
      <c r="B90" s="249" t="s">
        <v>919</v>
      </c>
      <c r="C90" s="249" t="s">
        <v>2469</v>
      </c>
      <c r="D90" s="249" t="s">
        <v>6096</v>
      </c>
      <c r="E90" s="262">
        <v>44209</v>
      </c>
      <c r="F90" s="262">
        <v>75824</v>
      </c>
      <c r="G90" s="262">
        <v>33147</v>
      </c>
      <c r="H90" s="262">
        <v>153181</v>
      </c>
      <c r="I90" s="262">
        <v>115318</v>
      </c>
      <c r="J90" s="262">
        <v>1000</v>
      </c>
      <c r="K90" s="249" t="s">
        <v>1176</v>
      </c>
      <c r="L90" s="262">
        <v>116318</v>
      </c>
      <c r="M90" s="398">
        <v>36863</v>
      </c>
      <c r="N90" s="7">
        <v>28.860628929175292</v>
      </c>
      <c r="O90">
        <v>83</v>
      </c>
    </row>
    <row r="91" spans="1:15">
      <c r="A91" s="248" t="s">
        <v>2518</v>
      </c>
      <c r="B91" s="249" t="s">
        <v>919</v>
      </c>
      <c r="C91" s="249" t="s">
        <v>2469</v>
      </c>
      <c r="D91" s="249" t="s">
        <v>2128</v>
      </c>
      <c r="E91" s="262">
        <v>46953</v>
      </c>
      <c r="F91" s="262">
        <v>102501</v>
      </c>
      <c r="G91" s="262">
        <v>14017</v>
      </c>
      <c r="H91" s="262">
        <v>163472</v>
      </c>
      <c r="I91" s="262">
        <v>119445</v>
      </c>
      <c r="J91" s="262">
        <v>20165</v>
      </c>
      <c r="K91" s="262">
        <v>1500</v>
      </c>
      <c r="L91" s="262">
        <v>141111</v>
      </c>
      <c r="M91" s="398">
        <v>22361</v>
      </c>
      <c r="N91" s="7">
        <v>28.722350004893805</v>
      </c>
      <c r="O91">
        <v>84</v>
      </c>
    </row>
    <row r="92" spans="1:15">
      <c r="A92" s="248" t="s">
        <v>2528</v>
      </c>
      <c r="B92" s="249" t="s">
        <v>919</v>
      </c>
      <c r="C92" s="249" t="s">
        <v>2469</v>
      </c>
      <c r="D92" s="249" t="s">
        <v>5190</v>
      </c>
      <c r="E92" s="262">
        <v>904545</v>
      </c>
      <c r="F92" s="262">
        <v>837169</v>
      </c>
      <c r="G92" s="262">
        <v>1478674</v>
      </c>
      <c r="H92" s="262">
        <v>3220389</v>
      </c>
      <c r="I92" s="262">
        <v>711730</v>
      </c>
      <c r="J92" s="262">
        <v>1261256</v>
      </c>
      <c r="K92" s="249" t="s">
        <v>1176</v>
      </c>
      <c r="L92" s="262">
        <v>1972987</v>
      </c>
      <c r="M92" s="398">
        <v>1247402</v>
      </c>
      <c r="N92" s="7">
        <v>28.088066379558498</v>
      </c>
      <c r="O92">
        <v>85</v>
      </c>
    </row>
    <row r="93" spans="1:15">
      <c r="A93" s="248" t="s">
        <v>2538</v>
      </c>
      <c r="B93" s="249" t="s">
        <v>919</v>
      </c>
      <c r="C93" s="249" t="s">
        <v>2469</v>
      </c>
      <c r="D93" s="249" t="s">
        <v>1833</v>
      </c>
      <c r="E93" s="262">
        <v>21478</v>
      </c>
      <c r="F93" s="262">
        <v>55094</v>
      </c>
      <c r="G93" s="249" t="s">
        <v>1176</v>
      </c>
      <c r="H93" s="262">
        <v>76573</v>
      </c>
      <c r="I93" s="262">
        <v>55583</v>
      </c>
      <c r="J93" s="262">
        <v>13267</v>
      </c>
      <c r="K93" s="249" t="s">
        <v>1176</v>
      </c>
      <c r="L93" s="262">
        <v>68850</v>
      </c>
      <c r="M93" s="398">
        <v>7723</v>
      </c>
      <c r="N93" s="7">
        <v>28.049051232157552</v>
      </c>
      <c r="O93">
        <v>86</v>
      </c>
    </row>
    <row r="94" spans="1:15">
      <c r="A94" s="248" t="s">
        <v>2548</v>
      </c>
      <c r="B94" s="249" t="s">
        <v>919</v>
      </c>
      <c r="C94" s="249" t="s">
        <v>2549</v>
      </c>
      <c r="D94" s="249" t="s">
        <v>6526</v>
      </c>
      <c r="E94" s="262">
        <v>168170</v>
      </c>
      <c r="F94" s="262">
        <v>162185</v>
      </c>
      <c r="G94" s="262">
        <v>270821</v>
      </c>
      <c r="H94" s="262">
        <v>601177</v>
      </c>
      <c r="I94" s="262">
        <v>179953</v>
      </c>
      <c r="J94" s="262">
        <v>237478</v>
      </c>
      <c r="K94" s="249" t="s">
        <v>1176</v>
      </c>
      <c r="L94" s="262">
        <v>417431</v>
      </c>
      <c r="M94" s="398">
        <v>183745</v>
      </c>
      <c r="N94" s="7">
        <v>27.973458731787808</v>
      </c>
      <c r="O94">
        <v>87</v>
      </c>
    </row>
    <row r="95" spans="1:15">
      <c r="A95" s="248" t="s">
        <v>2559</v>
      </c>
      <c r="B95" s="249" t="s">
        <v>919</v>
      </c>
      <c r="C95" s="249" t="s">
        <v>2549</v>
      </c>
      <c r="D95" s="249" t="s">
        <v>3887</v>
      </c>
      <c r="E95" s="262">
        <v>22229</v>
      </c>
      <c r="F95" s="262">
        <v>57385</v>
      </c>
      <c r="G95" s="249" t="s">
        <v>1176</v>
      </c>
      <c r="H95" s="262">
        <v>79614</v>
      </c>
      <c r="I95" s="262">
        <v>57748</v>
      </c>
      <c r="J95" s="262">
        <v>13122</v>
      </c>
      <c r="K95" s="249" t="s">
        <v>1176</v>
      </c>
      <c r="L95" s="262">
        <v>70870</v>
      </c>
      <c r="M95" s="398">
        <v>8744</v>
      </c>
      <c r="N95" s="7">
        <v>27.920968673851331</v>
      </c>
      <c r="O95">
        <v>88</v>
      </c>
    </row>
    <row r="96" spans="1:15">
      <c r="A96" s="248" t="s">
        <v>2569</v>
      </c>
      <c r="B96" s="249" t="s">
        <v>919</v>
      </c>
      <c r="C96" s="249" t="s">
        <v>2549</v>
      </c>
      <c r="D96" s="249" t="s">
        <v>8206</v>
      </c>
      <c r="E96" s="262">
        <v>34488</v>
      </c>
      <c r="F96" s="262">
        <v>80037</v>
      </c>
      <c r="G96" s="262">
        <v>11961</v>
      </c>
      <c r="H96" s="262">
        <v>126487</v>
      </c>
      <c r="I96" s="262">
        <v>101320</v>
      </c>
      <c r="J96" s="262">
        <v>18040</v>
      </c>
      <c r="K96" s="249" t="s">
        <v>1176</v>
      </c>
      <c r="L96" s="262">
        <v>119361</v>
      </c>
      <c r="M96" s="398">
        <v>7126</v>
      </c>
      <c r="N96" s="7">
        <v>27.266043150679515</v>
      </c>
      <c r="O96">
        <v>89</v>
      </c>
    </row>
    <row r="97" spans="1:15">
      <c r="A97" s="248" t="s">
        <v>2579</v>
      </c>
      <c r="B97" s="249" t="s">
        <v>919</v>
      </c>
      <c r="C97" s="249" t="s">
        <v>2549</v>
      </c>
      <c r="D97" s="249" t="s">
        <v>4791</v>
      </c>
      <c r="E97" s="262">
        <v>206993</v>
      </c>
      <c r="F97" s="262">
        <v>459175</v>
      </c>
      <c r="G97" s="262">
        <v>100000</v>
      </c>
      <c r="H97" s="262">
        <v>766168</v>
      </c>
      <c r="I97" s="262">
        <v>270240</v>
      </c>
      <c r="J97" s="262">
        <v>211175</v>
      </c>
      <c r="K97" s="249" t="s">
        <v>1176</v>
      </c>
      <c r="L97" s="262">
        <v>481416</v>
      </c>
      <c r="M97" s="398">
        <v>284752</v>
      </c>
      <c r="N97" s="7">
        <v>27.016659531590982</v>
      </c>
      <c r="O97">
        <v>90</v>
      </c>
    </row>
    <row r="98" spans="1:15">
      <c r="A98" s="248" t="s">
        <v>2589</v>
      </c>
      <c r="B98" s="249" t="s">
        <v>919</v>
      </c>
      <c r="C98" s="249" t="s">
        <v>2549</v>
      </c>
      <c r="D98" s="249" t="s">
        <v>2997</v>
      </c>
      <c r="E98" s="262">
        <v>93771</v>
      </c>
      <c r="F98" s="262">
        <v>128986</v>
      </c>
      <c r="G98" s="262">
        <v>126033</v>
      </c>
      <c r="H98" s="262">
        <v>348791</v>
      </c>
      <c r="I98" s="262">
        <v>111692</v>
      </c>
      <c r="J98" s="262">
        <v>69512</v>
      </c>
      <c r="K98" s="249" t="s">
        <v>1176</v>
      </c>
      <c r="L98" s="262">
        <v>181204</v>
      </c>
      <c r="M98" s="398">
        <v>167587</v>
      </c>
      <c r="N98" s="7">
        <v>26.884581310870981</v>
      </c>
      <c r="O98">
        <v>91</v>
      </c>
    </row>
    <row r="99" spans="1:15">
      <c r="A99" s="248" t="s">
        <v>2599</v>
      </c>
      <c r="B99" s="249" t="s">
        <v>919</v>
      </c>
      <c r="C99" s="249" t="s">
        <v>2549</v>
      </c>
      <c r="D99" s="249" t="s">
        <v>5860</v>
      </c>
      <c r="E99" s="262">
        <v>1057314</v>
      </c>
      <c r="F99" s="262">
        <v>1533109</v>
      </c>
      <c r="G99" s="262">
        <v>1358822</v>
      </c>
      <c r="H99" s="262">
        <v>3949247</v>
      </c>
      <c r="I99" s="262">
        <v>697888</v>
      </c>
      <c r="J99" s="262">
        <v>1487410</v>
      </c>
      <c r="K99" s="249" t="s">
        <v>1176</v>
      </c>
      <c r="L99" s="262">
        <v>2185298</v>
      </c>
      <c r="M99" s="398">
        <v>1763948</v>
      </c>
      <c r="N99" s="7">
        <v>26.772546766510175</v>
      </c>
      <c r="O99">
        <v>92</v>
      </c>
    </row>
    <row r="100" spans="1:15">
      <c r="A100" s="248" t="s">
        <v>2609</v>
      </c>
      <c r="B100" s="249" t="s">
        <v>919</v>
      </c>
      <c r="C100" s="249" t="s">
        <v>2549</v>
      </c>
      <c r="D100" s="249" t="s">
        <v>8334</v>
      </c>
      <c r="E100" s="262">
        <v>36527</v>
      </c>
      <c r="F100" s="262">
        <v>100107</v>
      </c>
      <c r="G100" s="249" t="s">
        <v>1176</v>
      </c>
      <c r="H100" s="262">
        <v>136635</v>
      </c>
      <c r="I100" s="262">
        <v>119328</v>
      </c>
      <c r="J100" s="262">
        <v>17281</v>
      </c>
      <c r="K100" s="249" t="s">
        <v>1176</v>
      </c>
      <c r="L100" s="262">
        <v>136610</v>
      </c>
      <c r="M100" s="250" t="s">
        <v>1180</v>
      </c>
      <c r="N100" s="7">
        <v>26.733267464412485</v>
      </c>
      <c r="O100">
        <v>93</v>
      </c>
    </row>
    <row r="101" spans="1:15">
      <c r="A101" s="248" t="s">
        <v>2619</v>
      </c>
      <c r="B101" s="249" t="s">
        <v>919</v>
      </c>
      <c r="C101" s="249" t="s">
        <v>2549</v>
      </c>
      <c r="D101" s="249" t="s">
        <v>4966</v>
      </c>
      <c r="E101" s="262">
        <v>48703</v>
      </c>
      <c r="F101" s="262">
        <v>84447</v>
      </c>
      <c r="G101" s="262">
        <v>49096</v>
      </c>
      <c r="H101" s="262">
        <v>182248</v>
      </c>
      <c r="I101" s="262">
        <v>76244</v>
      </c>
      <c r="J101" s="262">
        <v>89799</v>
      </c>
      <c r="K101" s="249" t="s">
        <v>1176</v>
      </c>
      <c r="L101" s="262">
        <v>166043</v>
      </c>
      <c r="M101" s="398">
        <v>16205</v>
      </c>
      <c r="N101" s="7">
        <v>26.723475703437078</v>
      </c>
      <c r="O101">
        <v>94</v>
      </c>
    </row>
    <row r="102" spans="1:15">
      <c r="A102" s="248" t="s">
        <v>2628</v>
      </c>
      <c r="B102" s="249" t="s">
        <v>919</v>
      </c>
      <c r="C102" s="249" t="s">
        <v>2629</v>
      </c>
      <c r="D102" s="249" t="s">
        <v>2490</v>
      </c>
      <c r="E102" s="262">
        <v>24337</v>
      </c>
      <c r="F102" s="262">
        <v>67721</v>
      </c>
      <c r="G102" s="249" t="s">
        <v>1176</v>
      </c>
      <c r="H102" s="262">
        <v>92059</v>
      </c>
      <c r="I102" s="262">
        <v>70296</v>
      </c>
      <c r="J102" s="262">
        <v>16369</v>
      </c>
      <c r="K102" s="249" t="s">
        <v>1176</v>
      </c>
      <c r="L102" s="262">
        <v>86666</v>
      </c>
      <c r="M102" s="398">
        <v>5393</v>
      </c>
      <c r="N102" s="7">
        <v>26.436307150848915</v>
      </c>
      <c r="O102">
        <v>95</v>
      </c>
    </row>
    <row r="103" spans="1:15">
      <c r="A103" s="248" t="s">
        <v>2639</v>
      </c>
      <c r="B103" s="249" t="s">
        <v>919</v>
      </c>
      <c r="C103" s="249" t="s">
        <v>2629</v>
      </c>
      <c r="D103" s="249" t="s">
        <v>6474</v>
      </c>
      <c r="E103" s="262">
        <v>55965</v>
      </c>
      <c r="F103" s="262">
        <v>106827</v>
      </c>
      <c r="G103" s="262">
        <v>49588</v>
      </c>
      <c r="H103" s="262">
        <v>212382</v>
      </c>
      <c r="I103" s="262">
        <v>82990</v>
      </c>
      <c r="J103" s="262">
        <v>37448</v>
      </c>
      <c r="K103" s="249" t="s">
        <v>1176</v>
      </c>
      <c r="L103" s="262">
        <v>120438</v>
      </c>
      <c r="M103" s="398">
        <v>91943</v>
      </c>
      <c r="N103" s="7">
        <v>26.351103200836228</v>
      </c>
      <c r="O103">
        <v>96</v>
      </c>
    </row>
    <row r="104" spans="1:15">
      <c r="A104" s="248" t="s">
        <v>2649</v>
      </c>
      <c r="B104" s="249" t="s">
        <v>919</v>
      </c>
      <c r="C104" s="249" t="s">
        <v>2629</v>
      </c>
      <c r="D104" s="249" t="s">
        <v>2087</v>
      </c>
      <c r="E104" s="262">
        <v>68001</v>
      </c>
      <c r="F104" s="262">
        <v>65949</v>
      </c>
      <c r="G104" s="262">
        <v>125000</v>
      </c>
      <c r="H104" s="262">
        <v>258951</v>
      </c>
      <c r="I104" s="262">
        <v>151956</v>
      </c>
      <c r="J104" s="262">
        <v>50730</v>
      </c>
      <c r="K104" s="249" t="s">
        <v>1176</v>
      </c>
      <c r="L104" s="262">
        <v>202687</v>
      </c>
      <c r="M104" s="398">
        <v>56263</v>
      </c>
      <c r="N104" s="7">
        <v>26.260180497468632</v>
      </c>
      <c r="O104">
        <v>97</v>
      </c>
    </row>
    <row r="105" spans="1:15">
      <c r="A105" s="248" t="s">
        <v>2659</v>
      </c>
      <c r="B105" s="249" t="s">
        <v>919</v>
      </c>
      <c r="C105" s="249" t="s">
        <v>2629</v>
      </c>
      <c r="D105" s="249" t="s">
        <v>5431</v>
      </c>
      <c r="E105" s="262">
        <v>31811</v>
      </c>
      <c r="F105" s="262">
        <v>50201</v>
      </c>
      <c r="G105" s="262">
        <v>40034</v>
      </c>
      <c r="H105" s="262">
        <v>122048</v>
      </c>
      <c r="I105" s="262">
        <v>49507</v>
      </c>
      <c r="J105" s="262">
        <v>33684</v>
      </c>
      <c r="K105" s="249" t="s">
        <v>1176</v>
      </c>
      <c r="L105" s="262">
        <v>83192</v>
      </c>
      <c r="M105" s="398">
        <v>38856</v>
      </c>
      <c r="N105" s="7">
        <v>26.064335343471424</v>
      </c>
      <c r="O105">
        <v>98</v>
      </c>
    </row>
    <row r="106" spans="1:15">
      <c r="A106" s="248" t="s">
        <v>2669</v>
      </c>
      <c r="B106" s="249" t="s">
        <v>919</v>
      </c>
      <c r="C106" s="249" t="s">
        <v>2629</v>
      </c>
      <c r="D106" s="249" t="s">
        <v>5780</v>
      </c>
      <c r="E106" s="262">
        <v>136524</v>
      </c>
      <c r="F106" s="262">
        <v>290464</v>
      </c>
      <c r="G106" s="262">
        <v>99240</v>
      </c>
      <c r="H106" s="262">
        <v>526229</v>
      </c>
      <c r="I106" s="262">
        <v>234221</v>
      </c>
      <c r="J106" s="262">
        <v>212458</v>
      </c>
      <c r="K106" s="249" t="s">
        <v>1176</v>
      </c>
      <c r="L106" s="262">
        <v>446680</v>
      </c>
      <c r="M106" s="398">
        <v>79549</v>
      </c>
      <c r="N106" s="7">
        <v>25.943838138909108</v>
      </c>
      <c r="O106">
        <v>99</v>
      </c>
    </row>
    <row r="107" spans="1:15">
      <c r="A107" s="248" t="s">
        <v>2679</v>
      </c>
      <c r="B107" s="249" t="s">
        <v>919</v>
      </c>
      <c r="C107" s="249" t="s">
        <v>2629</v>
      </c>
      <c r="D107" s="249" t="s">
        <v>5790</v>
      </c>
      <c r="E107" s="262">
        <v>130652</v>
      </c>
      <c r="F107" s="262">
        <v>204389</v>
      </c>
      <c r="G107" s="262">
        <v>172921</v>
      </c>
      <c r="H107" s="262">
        <v>507963</v>
      </c>
      <c r="I107" s="262">
        <v>181711</v>
      </c>
      <c r="J107" s="262">
        <v>229120</v>
      </c>
      <c r="K107" s="249" t="s">
        <v>1176</v>
      </c>
      <c r="L107" s="262">
        <v>410832</v>
      </c>
      <c r="M107" s="398">
        <v>97131</v>
      </c>
      <c r="N107" s="7">
        <v>25.72077100103748</v>
      </c>
      <c r="O107">
        <v>100</v>
      </c>
    </row>
    <row r="108" spans="1:15">
      <c r="A108" s="248" t="s">
        <v>1124</v>
      </c>
      <c r="B108" s="249" t="s">
        <v>919</v>
      </c>
      <c r="C108" s="249" t="s">
        <v>2629</v>
      </c>
      <c r="D108" s="249" t="s">
        <v>6838</v>
      </c>
      <c r="E108" s="262">
        <v>31437</v>
      </c>
      <c r="F108" s="262">
        <v>91897</v>
      </c>
      <c r="G108" s="249" t="s">
        <v>1176</v>
      </c>
      <c r="H108" s="262">
        <v>123334</v>
      </c>
      <c r="I108" s="262">
        <v>102081</v>
      </c>
      <c r="J108" s="262">
        <v>37840</v>
      </c>
      <c r="K108" s="249" t="s">
        <v>1176</v>
      </c>
      <c r="L108" s="262">
        <v>139921</v>
      </c>
      <c r="M108" s="398">
        <v>-16586</v>
      </c>
      <c r="N108" s="7">
        <v>25.489321679342275</v>
      </c>
      <c r="O108">
        <v>101</v>
      </c>
    </row>
    <row r="109" spans="1:15">
      <c r="A109" s="248" t="s">
        <v>2698</v>
      </c>
      <c r="B109" s="249" t="s">
        <v>919</v>
      </c>
      <c r="C109" s="249" t="s">
        <v>2629</v>
      </c>
      <c r="D109" s="249" t="s">
        <v>6144</v>
      </c>
      <c r="E109" s="262">
        <v>26504</v>
      </c>
      <c r="F109" s="262">
        <v>47596</v>
      </c>
      <c r="G109" s="262">
        <v>31283</v>
      </c>
      <c r="H109" s="262">
        <v>105384</v>
      </c>
      <c r="I109" s="262">
        <v>57345</v>
      </c>
      <c r="J109" s="262">
        <v>47177</v>
      </c>
      <c r="K109" s="249" t="s">
        <v>1176</v>
      </c>
      <c r="L109" s="262">
        <v>104523</v>
      </c>
      <c r="M109" s="398">
        <v>860</v>
      </c>
      <c r="N109" s="7">
        <v>25.149927882790557</v>
      </c>
      <c r="O109">
        <v>102</v>
      </c>
    </row>
    <row r="110" spans="1:15">
      <c r="A110" s="248" t="s">
        <v>2708</v>
      </c>
      <c r="B110" s="249" t="s">
        <v>919</v>
      </c>
      <c r="C110" s="249" t="s">
        <v>2629</v>
      </c>
      <c r="D110" s="249" t="s">
        <v>2600</v>
      </c>
      <c r="E110" s="262">
        <v>23768</v>
      </c>
      <c r="F110" s="262">
        <v>61950</v>
      </c>
      <c r="G110" s="262">
        <v>9422</v>
      </c>
      <c r="H110" s="262">
        <v>95141</v>
      </c>
      <c r="I110" s="262">
        <v>46455</v>
      </c>
      <c r="J110" s="262">
        <v>35660</v>
      </c>
      <c r="K110" s="249" t="s">
        <v>1176</v>
      </c>
      <c r="L110" s="262">
        <v>82116</v>
      </c>
      <c r="M110" s="398">
        <v>13025</v>
      </c>
      <c r="N110" s="7">
        <v>24.981869015461264</v>
      </c>
      <c r="O110">
        <v>103</v>
      </c>
    </row>
    <row r="111" spans="1:15">
      <c r="A111" s="248" t="s">
        <v>2718</v>
      </c>
      <c r="B111" s="249" t="s">
        <v>919</v>
      </c>
      <c r="C111" s="249" t="s">
        <v>2629</v>
      </c>
      <c r="D111" s="249" t="s">
        <v>6626</v>
      </c>
      <c r="E111" s="262">
        <v>54861</v>
      </c>
      <c r="F111" s="262">
        <v>110976</v>
      </c>
      <c r="G111" s="262">
        <v>54723</v>
      </c>
      <c r="H111" s="262">
        <v>220561</v>
      </c>
      <c r="I111" s="262">
        <v>134455</v>
      </c>
      <c r="J111" s="262">
        <v>61815</v>
      </c>
      <c r="K111" s="249" t="s">
        <v>1176</v>
      </c>
      <c r="L111" s="262">
        <v>196271</v>
      </c>
      <c r="M111" s="398">
        <v>24289</v>
      </c>
      <c r="N111" s="7">
        <v>24.873391034679749</v>
      </c>
      <c r="O111">
        <v>104</v>
      </c>
    </row>
    <row r="112" spans="1:15">
      <c r="A112" s="248" t="s">
        <v>2727</v>
      </c>
      <c r="B112" s="249" t="s">
        <v>919</v>
      </c>
      <c r="C112" s="249" t="s">
        <v>2629</v>
      </c>
      <c r="D112" s="249" t="s">
        <v>6305</v>
      </c>
      <c r="E112" s="262">
        <v>43516</v>
      </c>
      <c r="F112" s="262">
        <v>86540</v>
      </c>
      <c r="G112" s="262">
        <v>46000</v>
      </c>
      <c r="H112" s="262">
        <v>176057</v>
      </c>
      <c r="I112" s="262">
        <v>59416</v>
      </c>
      <c r="J112" s="262">
        <v>46799</v>
      </c>
      <c r="K112" s="249" t="s">
        <v>1176</v>
      </c>
      <c r="L112" s="262">
        <v>106216</v>
      </c>
      <c r="M112" s="398">
        <v>69841</v>
      </c>
      <c r="N112" s="7">
        <v>24.716995064098558</v>
      </c>
      <c r="O112">
        <v>105</v>
      </c>
    </row>
    <row r="113" spans="1:15">
      <c r="A113" s="248" t="s">
        <v>2737</v>
      </c>
      <c r="B113" s="249" t="s">
        <v>919</v>
      </c>
      <c r="C113" s="249" t="s">
        <v>2629</v>
      </c>
      <c r="D113" s="249" t="s">
        <v>8960</v>
      </c>
      <c r="E113" s="262">
        <v>219778</v>
      </c>
      <c r="F113" s="262">
        <v>470467</v>
      </c>
      <c r="G113" s="262">
        <v>204889</v>
      </c>
      <c r="H113" s="262">
        <v>895135</v>
      </c>
      <c r="I113" s="262">
        <v>334337</v>
      </c>
      <c r="J113" s="262">
        <v>260559</v>
      </c>
      <c r="K113" s="249" t="s">
        <v>1176</v>
      </c>
      <c r="L113" s="262">
        <v>594896</v>
      </c>
      <c r="M113" s="398">
        <v>300238</v>
      </c>
      <c r="N113" s="7">
        <v>24.552497667949527</v>
      </c>
      <c r="O113">
        <v>106</v>
      </c>
    </row>
    <row r="114" spans="1:15">
      <c r="A114" s="248" t="s">
        <v>2747</v>
      </c>
      <c r="B114" s="249" t="s">
        <v>919</v>
      </c>
      <c r="C114" s="249" t="s">
        <v>2629</v>
      </c>
      <c r="D114" s="249" t="s">
        <v>6255</v>
      </c>
      <c r="E114" s="262">
        <v>30124</v>
      </c>
      <c r="F114" s="262">
        <v>93531</v>
      </c>
      <c r="G114" s="249" t="s">
        <v>1176</v>
      </c>
      <c r="H114" s="262">
        <v>123656</v>
      </c>
      <c r="I114" s="262">
        <v>87519</v>
      </c>
      <c r="J114" s="262">
        <v>18802</v>
      </c>
      <c r="K114" s="249" t="s">
        <v>1176</v>
      </c>
      <c r="L114" s="262">
        <v>106321</v>
      </c>
      <c r="M114" s="398">
        <v>17335</v>
      </c>
      <c r="N114" s="7">
        <v>24.361130879213302</v>
      </c>
      <c r="O114">
        <v>107</v>
      </c>
    </row>
    <row r="115" spans="1:15">
      <c r="A115" s="248" t="s">
        <v>2757</v>
      </c>
      <c r="B115" s="249" t="s">
        <v>919</v>
      </c>
      <c r="C115" s="249" t="s">
        <v>2629</v>
      </c>
      <c r="D115" s="249" t="s">
        <v>4141</v>
      </c>
      <c r="E115" s="262">
        <v>26767</v>
      </c>
      <c r="F115" s="262">
        <v>73678</v>
      </c>
      <c r="G115" s="262">
        <v>10930</v>
      </c>
      <c r="H115" s="262">
        <v>111376</v>
      </c>
      <c r="I115" s="262">
        <v>87437</v>
      </c>
      <c r="J115" s="262">
        <v>23437</v>
      </c>
      <c r="K115" s="249" t="s">
        <v>1176</v>
      </c>
      <c r="L115" s="262">
        <v>110875</v>
      </c>
      <c r="M115" s="398">
        <v>501</v>
      </c>
      <c r="N115" s="7">
        <v>24.033005315328257</v>
      </c>
      <c r="O115">
        <v>108</v>
      </c>
    </row>
    <row r="116" spans="1:15">
      <c r="A116" s="248" t="s">
        <v>2767</v>
      </c>
      <c r="B116" s="249" t="s">
        <v>919</v>
      </c>
      <c r="C116" s="249" t="s">
        <v>2629</v>
      </c>
      <c r="D116" s="249" t="s">
        <v>3362</v>
      </c>
      <c r="E116" s="262">
        <v>14751</v>
      </c>
      <c r="F116" s="262">
        <v>47476</v>
      </c>
      <c r="G116" s="249" t="s">
        <v>1176</v>
      </c>
      <c r="H116" s="262">
        <v>62228</v>
      </c>
      <c r="I116" s="262">
        <v>66379</v>
      </c>
      <c r="J116" s="262">
        <v>14386</v>
      </c>
      <c r="K116" s="249" t="s">
        <v>1176</v>
      </c>
      <c r="L116" s="262">
        <v>80765</v>
      </c>
      <c r="M116" s="398">
        <v>-18537</v>
      </c>
      <c r="N116" s="7">
        <v>23.704763129138009</v>
      </c>
      <c r="O116">
        <v>109</v>
      </c>
    </row>
    <row r="117" spans="1:15">
      <c r="A117" s="248" t="s">
        <v>2777</v>
      </c>
      <c r="B117" s="249" t="s">
        <v>919</v>
      </c>
      <c r="C117" s="249" t="s">
        <v>2778</v>
      </c>
      <c r="D117" s="249" t="s">
        <v>3380</v>
      </c>
      <c r="E117" s="262">
        <v>22334</v>
      </c>
      <c r="F117" s="262">
        <v>65468</v>
      </c>
      <c r="G117" s="262">
        <v>6500</v>
      </c>
      <c r="H117" s="262">
        <v>94303</v>
      </c>
      <c r="I117" s="262">
        <v>60569</v>
      </c>
      <c r="J117" s="262">
        <v>18196</v>
      </c>
      <c r="K117" s="249" t="s">
        <v>1176</v>
      </c>
      <c r="L117" s="262">
        <v>78765</v>
      </c>
      <c r="M117" s="398">
        <v>15537</v>
      </c>
      <c r="N117" s="7">
        <v>23.683233831373339</v>
      </c>
      <c r="O117">
        <v>110</v>
      </c>
    </row>
    <row r="118" spans="1:15">
      <c r="A118" s="248" t="s">
        <v>2788</v>
      </c>
      <c r="B118" s="249" t="s">
        <v>919</v>
      </c>
      <c r="C118" s="249" t="s">
        <v>2778</v>
      </c>
      <c r="D118" s="249" t="s">
        <v>4389</v>
      </c>
      <c r="E118" s="262">
        <v>42273</v>
      </c>
      <c r="F118" s="262">
        <v>84296</v>
      </c>
      <c r="G118" s="262">
        <v>52622</v>
      </c>
      <c r="H118" s="262">
        <v>179192</v>
      </c>
      <c r="I118" s="262">
        <v>70948</v>
      </c>
      <c r="J118" s="262">
        <v>56884</v>
      </c>
      <c r="K118" s="249" t="s">
        <v>1176</v>
      </c>
      <c r="L118" s="262">
        <v>127833</v>
      </c>
      <c r="M118" s="398">
        <v>51358</v>
      </c>
      <c r="N118" s="7">
        <v>23.590896915040847</v>
      </c>
      <c r="O118">
        <v>111</v>
      </c>
    </row>
    <row r="119" spans="1:15">
      <c r="A119" s="248" t="s">
        <v>2798</v>
      </c>
      <c r="B119" s="249" t="s">
        <v>919</v>
      </c>
      <c r="C119" s="249" t="s">
        <v>2778</v>
      </c>
      <c r="D119" s="249" t="s">
        <v>5169</v>
      </c>
      <c r="E119" s="262">
        <v>26544</v>
      </c>
      <c r="F119" s="262">
        <v>69821</v>
      </c>
      <c r="G119" s="262">
        <v>16547</v>
      </c>
      <c r="H119" s="262">
        <v>112913</v>
      </c>
      <c r="I119" s="262">
        <v>76467</v>
      </c>
      <c r="J119" s="262">
        <v>29252</v>
      </c>
      <c r="K119" s="249" t="s">
        <v>1176</v>
      </c>
      <c r="L119" s="262">
        <v>105720</v>
      </c>
      <c r="M119" s="398">
        <v>7192</v>
      </c>
      <c r="N119" s="7">
        <v>23.508364847271793</v>
      </c>
      <c r="O119">
        <v>112</v>
      </c>
    </row>
    <row r="120" spans="1:15">
      <c r="A120" s="248" t="s">
        <v>2808</v>
      </c>
      <c r="B120" s="249" t="s">
        <v>919</v>
      </c>
      <c r="C120" s="249" t="s">
        <v>2778</v>
      </c>
      <c r="D120" s="249" t="s">
        <v>1912</v>
      </c>
      <c r="E120" s="262">
        <v>99064</v>
      </c>
      <c r="F120" s="262">
        <v>157191</v>
      </c>
      <c r="G120" s="262">
        <v>166726</v>
      </c>
      <c r="H120" s="262">
        <v>422983</v>
      </c>
      <c r="I120" s="262">
        <v>143766</v>
      </c>
      <c r="J120" s="262">
        <v>115698</v>
      </c>
      <c r="K120" s="249" t="s">
        <v>1176</v>
      </c>
      <c r="L120" s="262">
        <v>259465</v>
      </c>
      <c r="M120" s="398">
        <v>163518</v>
      </c>
      <c r="N120" s="7">
        <v>23.420326585229194</v>
      </c>
      <c r="O120">
        <v>113</v>
      </c>
    </row>
    <row r="121" spans="1:15">
      <c r="A121" s="248" t="s">
        <v>2818</v>
      </c>
      <c r="B121" s="249" t="s">
        <v>919</v>
      </c>
      <c r="C121" s="249" t="s">
        <v>2778</v>
      </c>
      <c r="D121" s="249" t="s">
        <v>5462</v>
      </c>
      <c r="E121" s="262">
        <v>4367678</v>
      </c>
      <c r="F121" s="262">
        <v>3861494</v>
      </c>
      <c r="G121" s="262">
        <v>10452314</v>
      </c>
      <c r="H121" s="262">
        <v>18681487</v>
      </c>
      <c r="I121" s="262">
        <v>2999652</v>
      </c>
      <c r="J121" s="262">
        <v>2583271</v>
      </c>
      <c r="K121" s="262">
        <v>120000</v>
      </c>
      <c r="L121" s="262">
        <v>5702924</v>
      </c>
      <c r="M121" s="398">
        <v>12978562</v>
      </c>
      <c r="N121" s="7">
        <v>23.379712760552735</v>
      </c>
      <c r="O121">
        <v>114</v>
      </c>
    </row>
    <row r="122" spans="1:15">
      <c r="A122" s="248" t="s">
        <v>2828</v>
      </c>
      <c r="B122" s="249" t="s">
        <v>919</v>
      </c>
      <c r="C122" s="249" t="s">
        <v>2778</v>
      </c>
      <c r="D122" s="249" t="s">
        <v>5543</v>
      </c>
      <c r="E122" s="262">
        <v>238106</v>
      </c>
      <c r="F122" s="262">
        <v>559291</v>
      </c>
      <c r="G122" s="262">
        <v>227700</v>
      </c>
      <c r="H122" s="262">
        <v>1025098</v>
      </c>
      <c r="I122" s="262">
        <v>180714</v>
      </c>
      <c r="J122" s="262">
        <v>762630</v>
      </c>
      <c r="K122" s="249" t="s">
        <v>1176</v>
      </c>
      <c r="L122" s="262">
        <v>943345</v>
      </c>
      <c r="M122" s="398">
        <v>81753</v>
      </c>
      <c r="N122" s="7">
        <v>23.22763287022314</v>
      </c>
      <c r="O122">
        <v>115</v>
      </c>
    </row>
    <row r="123" spans="1:15">
      <c r="A123" s="248" t="s">
        <v>2838</v>
      </c>
      <c r="B123" s="249" t="s">
        <v>919</v>
      </c>
      <c r="C123" s="249" t="s">
        <v>2778</v>
      </c>
      <c r="D123" s="249" t="s">
        <v>2859</v>
      </c>
      <c r="E123" s="262">
        <v>147916</v>
      </c>
      <c r="F123" s="262">
        <v>292144</v>
      </c>
      <c r="G123" s="262">
        <v>207911</v>
      </c>
      <c r="H123" s="262">
        <v>647972</v>
      </c>
      <c r="I123" s="262">
        <v>299546</v>
      </c>
      <c r="J123" s="262">
        <v>271476</v>
      </c>
      <c r="K123" s="249" t="s">
        <v>1176</v>
      </c>
      <c r="L123" s="262">
        <v>571023</v>
      </c>
      <c r="M123" s="398">
        <v>76949</v>
      </c>
      <c r="N123" s="7">
        <v>22.827529584611682</v>
      </c>
      <c r="O123">
        <v>116</v>
      </c>
    </row>
    <row r="124" spans="1:15">
      <c r="A124" s="248" t="s">
        <v>2848</v>
      </c>
      <c r="B124" s="249" t="s">
        <v>919</v>
      </c>
      <c r="C124" s="249" t="s">
        <v>2778</v>
      </c>
      <c r="D124" s="249" t="s">
        <v>4024</v>
      </c>
      <c r="E124" s="262">
        <v>45251</v>
      </c>
      <c r="F124" s="262">
        <v>103793</v>
      </c>
      <c r="G124" s="262">
        <v>49357</v>
      </c>
      <c r="H124" s="262">
        <v>198402</v>
      </c>
      <c r="I124" s="262">
        <v>115479</v>
      </c>
      <c r="J124" s="262">
        <v>73259</v>
      </c>
      <c r="K124" s="249" t="s">
        <v>1176</v>
      </c>
      <c r="L124" s="262">
        <v>188739</v>
      </c>
      <c r="M124" s="398">
        <v>9662</v>
      </c>
      <c r="N124" s="7">
        <v>22.807733793006118</v>
      </c>
      <c r="O124">
        <v>117</v>
      </c>
    </row>
    <row r="125" spans="1:15">
      <c r="A125" s="248" t="s">
        <v>2858</v>
      </c>
      <c r="B125" s="249" t="s">
        <v>919</v>
      </c>
      <c r="C125" s="249" t="s">
        <v>2778</v>
      </c>
      <c r="D125" s="249" t="s">
        <v>2400</v>
      </c>
      <c r="E125" s="262">
        <v>52320</v>
      </c>
      <c r="F125" s="262">
        <v>152514</v>
      </c>
      <c r="G125" s="262">
        <v>25480</v>
      </c>
      <c r="H125" s="262">
        <v>230315</v>
      </c>
      <c r="I125" s="262">
        <v>100638</v>
      </c>
      <c r="J125" s="262">
        <v>52727</v>
      </c>
      <c r="K125" s="249" t="s">
        <v>1176</v>
      </c>
      <c r="L125" s="262">
        <v>153366</v>
      </c>
      <c r="M125" s="398">
        <v>76949</v>
      </c>
      <c r="N125" s="7">
        <v>22.716714065518964</v>
      </c>
      <c r="O125">
        <v>118</v>
      </c>
    </row>
    <row r="126" spans="1:15">
      <c r="A126" s="248" t="s">
        <v>2867</v>
      </c>
      <c r="B126" s="249" t="s">
        <v>919</v>
      </c>
      <c r="C126" s="249" t="s">
        <v>2778</v>
      </c>
      <c r="D126" s="249" t="s">
        <v>7339</v>
      </c>
      <c r="E126" s="262">
        <v>202002</v>
      </c>
      <c r="F126" s="262">
        <v>445045</v>
      </c>
      <c r="G126" s="262">
        <v>246160</v>
      </c>
      <c r="H126" s="262">
        <v>893208</v>
      </c>
      <c r="I126" s="262">
        <v>397305</v>
      </c>
      <c r="J126" s="262">
        <v>176871</v>
      </c>
      <c r="K126" s="249" t="s">
        <v>1176</v>
      </c>
      <c r="L126" s="262">
        <v>574176</v>
      </c>
      <c r="M126" s="398">
        <v>319032</v>
      </c>
      <c r="N126" s="7">
        <v>22.615337077142168</v>
      </c>
      <c r="O126">
        <v>119</v>
      </c>
    </row>
    <row r="127" spans="1:15">
      <c r="A127" s="248" t="s">
        <v>2877</v>
      </c>
      <c r="B127" s="249" t="s">
        <v>919</v>
      </c>
      <c r="C127" s="249" t="s">
        <v>2778</v>
      </c>
      <c r="D127" s="249" t="s">
        <v>1780</v>
      </c>
      <c r="E127" s="262">
        <v>17800</v>
      </c>
      <c r="F127" s="262">
        <v>60947</v>
      </c>
      <c r="G127" s="249" t="s">
        <v>1176</v>
      </c>
      <c r="H127" s="262">
        <v>78747</v>
      </c>
      <c r="I127" s="262">
        <v>59943</v>
      </c>
      <c r="J127" s="262">
        <v>13583</v>
      </c>
      <c r="K127" s="249" t="s">
        <v>1176</v>
      </c>
      <c r="L127" s="262">
        <v>73526</v>
      </c>
      <c r="M127" s="398">
        <v>5221</v>
      </c>
      <c r="N127" s="7">
        <v>22.604035709296863</v>
      </c>
      <c r="O127">
        <v>120</v>
      </c>
    </row>
    <row r="128" spans="1:15">
      <c r="A128" s="248" t="s">
        <v>2886</v>
      </c>
      <c r="B128" s="249" t="s">
        <v>919</v>
      </c>
      <c r="C128" s="249" t="s">
        <v>2778</v>
      </c>
      <c r="D128" s="249" t="s">
        <v>6496</v>
      </c>
      <c r="E128" s="262">
        <v>247136</v>
      </c>
      <c r="F128" s="262">
        <v>500750</v>
      </c>
      <c r="G128" s="262">
        <v>353637</v>
      </c>
      <c r="H128" s="262">
        <v>1101524</v>
      </c>
      <c r="I128" s="262">
        <v>175616</v>
      </c>
      <c r="J128" s="262">
        <v>544227</v>
      </c>
      <c r="K128" s="249" t="s">
        <v>1176</v>
      </c>
      <c r="L128" s="262">
        <v>719844</v>
      </c>
      <c r="M128" s="398">
        <v>381680</v>
      </c>
      <c r="N128" s="7">
        <v>22.435825274801093</v>
      </c>
      <c r="O128">
        <v>121</v>
      </c>
    </row>
    <row r="129" spans="1:15">
      <c r="A129" s="248" t="s">
        <v>2896</v>
      </c>
      <c r="B129" s="249" t="s">
        <v>919</v>
      </c>
      <c r="C129" s="249" t="s">
        <v>2778</v>
      </c>
      <c r="D129" s="249" t="s">
        <v>5483</v>
      </c>
      <c r="E129" s="262">
        <v>205584</v>
      </c>
      <c r="F129" s="262">
        <v>335921</v>
      </c>
      <c r="G129" s="262">
        <v>375387</v>
      </c>
      <c r="H129" s="262">
        <v>916893</v>
      </c>
      <c r="I129" s="262">
        <v>203829</v>
      </c>
      <c r="J129" s="262">
        <v>403724</v>
      </c>
      <c r="K129" s="249" t="s">
        <v>1176</v>
      </c>
      <c r="L129" s="262">
        <v>607553</v>
      </c>
      <c r="M129" s="398">
        <v>309340</v>
      </c>
      <c r="N129" s="7">
        <v>22.4218093059932</v>
      </c>
      <c r="O129">
        <v>122</v>
      </c>
    </row>
    <row r="130" spans="1:15">
      <c r="A130" s="248" t="s">
        <v>2906</v>
      </c>
      <c r="B130" s="249" t="s">
        <v>919</v>
      </c>
      <c r="C130" s="249" t="s">
        <v>2778</v>
      </c>
      <c r="D130" s="249" t="s">
        <v>6576</v>
      </c>
      <c r="E130" s="262">
        <v>38523</v>
      </c>
      <c r="F130" s="262">
        <v>111883</v>
      </c>
      <c r="G130" s="262">
        <v>21590</v>
      </c>
      <c r="H130" s="262">
        <v>171997</v>
      </c>
      <c r="I130" s="262">
        <v>108184</v>
      </c>
      <c r="J130" s="262">
        <v>43679</v>
      </c>
      <c r="K130" s="249" t="s">
        <v>1176</v>
      </c>
      <c r="L130" s="262">
        <v>151864</v>
      </c>
      <c r="M130" s="398">
        <v>20133</v>
      </c>
      <c r="N130" s="7">
        <v>22.397483677040878</v>
      </c>
      <c r="O130">
        <v>123</v>
      </c>
    </row>
    <row r="131" spans="1:15">
      <c r="A131" s="248" t="s">
        <v>2915</v>
      </c>
      <c r="B131" s="249" t="s">
        <v>919</v>
      </c>
      <c r="C131" s="249" t="s">
        <v>2778</v>
      </c>
      <c r="D131" s="249" t="s">
        <v>2570</v>
      </c>
      <c r="E131" s="262">
        <v>87677</v>
      </c>
      <c r="F131" s="262">
        <v>185352</v>
      </c>
      <c r="G131" s="262">
        <v>123976</v>
      </c>
      <c r="H131" s="262">
        <v>397006</v>
      </c>
      <c r="I131" s="262">
        <v>197240</v>
      </c>
      <c r="J131" s="262">
        <v>76996</v>
      </c>
      <c r="K131" s="249" t="s">
        <v>1176</v>
      </c>
      <c r="L131" s="262">
        <v>274237</v>
      </c>
      <c r="M131" s="398">
        <v>122768</v>
      </c>
      <c r="N131" s="7">
        <v>22.08455287829403</v>
      </c>
      <c r="O131">
        <v>124</v>
      </c>
    </row>
    <row r="132" spans="1:15">
      <c r="A132" s="248" t="s">
        <v>2925</v>
      </c>
      <c r="B132" s="249" t="s">
        <v>919</v>
      </c>
      <c r="C132" s="249" t="s">
        <v>2778</v>
      </c>
      <c r="D132" s="249" t="s">
        <v>4122</v>
      </c>
      <c r="E132" s="262">
        <v>52656</v>
      </c>
      <c r="F132" s="262">
        <v>135204</v>
      </c>
      <c r="G132" s="262">
        <v>52546</v>
      </c>
      <c r="H132" s="262">
        <v>240407</v>
      </c>
      <c r="I132" s="262">
        <v>105197</v>
      </c>
      <c r="J132" s="262">
        <v>104487</v>
      </c>
      <c r="K132" s="249" t="s">
        <v>1176</v>
      </c>
      <c r="L132" s="262">
        <v>209684</v>
      </c>
      <c r="M132" s="398">
        <v>30723</v>
      </c>
      <c r="N132" s="7">
        <v>21.902856406011473</v>
      </c>
      <c r="O132">
        <v>125</v>
      </c>
    </row>
    <row r="133" spans="1:15">
      <c r="A133" s="248" t="s">
        <v>2934</v>
      </c>
      <c r="B133" s="249" t="s">
        <v>919</v>
      </c>
      <c r="C133" s="249" t="s">
        <v>2778</v>
      </c>
      <c r="D133" s="249" t="s">
        <v>2946</v>
      </c>
      <c r="E133" s="262">
        <v>231689</v>
      </c>
      <c r="F133" s="262">
        <v>449580</v>
      </c>
      <c r="G133" s="262">
        <v>376581</v>
      </c>
      <c r="H133" s="262">
        <v>1057850</v>
      </c>
      <c r="I133" s="262">
        <v>375893</v>
      </c>
      <c r="J133" s="262">
        <v>620202</v>
      </c>
      <c r="K133" s="249" t="s">
        <v>1176</v>
      </c>
      <c r="L133" s="262">
        <v>996096</v>
      </c>
      <c r="M133" s="398">
        <v>61753</v>
      </c>
      <c r="N133" s="7">
        <v>21.901876447511462</v>
      </c>
      <c r="O133">
        <v>126</v>
      </c>
    </row>
    <row r="134" spans="1:15">
      <c r="A134" s="248" t="s">
        <v>2944</v>
      </c>
      <c r="B134" s="249" t="s">
        <v>919</v>
      </c>
      <c r="C134" s="249" t="s">
        <v>2945</v>
      </c>
      <c r="D134" s="249" t="s">
        <v>5210</v>
      </c>
      <c r="E134" s="262">
        <v>160025</v>
      </c>
      <c r="F134" s="262">
        <v>292914</v>
      </c>
      <c r="G134" s="262">
        <v>289955</v>
      </c>
      <c r="H134" s="262">
        <v>742895</v>
      </c>
      <c r="I134" s="262">
        <v>176619</v>
      </c>
      <c r="J134" s="262">
        <v>306130</v>
      </c>
      <c r="K134" s="249" t="s">
        <v>1176</v>
      </c>
      <c r="L134" s="262">
        <v>482749</v>
      </c>
      <c r="M134" s="398">
        <v>260146</v>
      </c>
      <c r="N134" s="7">
        <v>21.540729174378615</v>
      </c>
      <c r="O134">
        <v>127</v>
      </c>
    </row>
    <row r="135" spans="1:15">
      <c r="A135" s="248" t="s">
        <v>2955</v>
      </c>
      <c r="B135" s="249" t="s">
        <v>919</v>
      </c>
      <c r="C135" s="249" t="s">
        <v>2945</v>
      </c>
      <c r="D135" s="249" t="s">
        <v>4312</v>
      </c>
      <c r="E135" s="262">
        <v>45523</v>
      </c>
      <c r="F135" s="262">
        <v>75945</v>
      </c>
      <c r="G135" s="262">
        <v>90931</v>
      </c>
      <c r="H135" s="262">
        <v>212400</v>
      </c>
      <c r="I135" s="262">
        <v>113108</v>
      </c>
      <c r="J135" s="262">
        <v>85243</v>
      </c>
      <c r="K135" s="249" t="s">
        <v>1176</v>
      </c>
      <c r="L135" s="262">
        <v>198352</v>
      </c>
      <c r="M135" s="398">
        <v>14048</v>
      </c>
      <c r="N135" s="7">
        <v>21.432674199623353</v>
      </c>
      <c r="O135">
        <v>128</v>
      </c>
    </row>
    <row r="136" spans="1:15">
      <c r="A136" s="248" t="s">
        <v>2966</v>
      </c>
      <c r="B136" s="249" t="s">
        <v>919</v>
      </c>
      <c r="C136" s="249" t="s">
        <v>2945</v>
      </c>
      <c r="D136" s="249" t="s">
        <v>5380</v>
      </c>
      <c r="E136" s="262">
        <v>217014</v>
      </c>
      <c r="F136" s="262">
        <v>430182</v>
      </c>
      <c r="G136" s="262">
        <v>366874</v>
      </c>
      <c r="H136" s="262">
        <v>1014071</v>
      </c>
      <c r="I136" s="262">
        <v>186866</v>
      </c>
      <c r="J136" s="262">
        <v>363157</v>
      </c>
      <c r="K136" s="249" t="s">
        <v>1176</v>
      </c>
      <c r="L136" s="262">
        <v>550024</v>
      </c>
      <c r="M136" s="398">
        <v>464047</v>
      </c>
      <c r="N136" s="7">
        <v>21.400276706463352</v>
      </c>
      <c r="O136">
        <v>129</v>
      </c>
    </row>
    <row r="137" spans="1:15">
      <c r="A137" s="248" t="s">
        <v>2976</v>
      </c>
      <c r="B137" s="249" t="s">
        <v>919</v>
      </c>
      <c r="C137" s="249" t="s">
        <v>2945</v>
      </c>
      <c r="D137" s="249" t="s">
        <v>3975</v>
      </c>
      <c r="E137" s="262">
        <v>30163</v>
      </c>
      <c r="F137" s="262">
        <v>94309</v>
      </c>
      <c r="G137" s="262">
        <v>16713</v>
      </c>
      <c r="H137" s="262">
        <v>141187</v>
      </c>
      <c r="I137" s="262">
        <v>95706</v>
      </c>
      <c r="J137" s="262">
        <v>36253</v>
      </c>
      <c r="K137" s="249" t="s">
        <v>1176</v>
      </c>
      <c r="L137" s="262">
        <v>131959</v>
      </c>
      <c r="M137" s="398">
        <v>9227</v>
      </c>
      <c r="N137" s="7">
        <v>21.363864945072848</v>
      </c>
      <c r="O137">
        <v>130</v>
      </c>
    </row>
    <row r="138" spans="1:15">
      <c r="A138" s="248" t="s">
        <v>2986</v>
      </c>
      <c r="B138" s="249" t="s">
        <v>919</v>
      </c>
      <c r="C138" s="249" t="s">
        <v>2945</v>
      </c>
      <c r="D138" s="249" t="s">
        <v>2331</v>
      </c>
      <c r="E138" s="262">
        <v>36501</v>
      </c>
      <c r="F138" s="262">
        <v>78860</v>
      </c>
      <c r="G138" s="262">
        <v>56079</v>
      </c>
      <c r="H138" s="262">
        <v>171440</v>
      </c>
      <c r="I138" s="262">
        <v>120072</v>
      </c>
      <c r="J138" s="262">
        <v>21955</v>
      </c>
      <c r="K138" s="249" t="s">
        <v>1176</v>
      </c>
      <c r="L138" s="262">
        <v>142027</v>
      </c>
      <c r="M138" s="398">
        <v>29413</v>
      </c>
      <c r="N138" s="7">
        <v>21.290830611292581</v>
      </c>
      <c r="O138">
        <v>131</v>
      </c>
    </row>
    <row r="139" spans="1:15">
      <c r="A139" s="248" t="s">
        <v>2996</v>
      </c>
      <c r="B139" s="249" t="s">
        <v>919</v>
      </c>
      <c r="C139" s="249" t="s">
        <v>2945</v>
      </c>
      <c r="D139" s="249" t="s">
        <v>5270</v>
      </c>
      <c r="E139" s="262">
        <v>110141</v>
      </c>
      <c r="F139" s="262">
        <v>200908</v>
      </c>
      <c r="G139" s="262">
        <v>207839</v>
      </c>
      <c r="H139" s="262">
        <v>518889</v>
      </c>
      <c r="I139" s="262">
        <v>180950</v>
      </c>
      <c r="J139" s="262">
        <v>165284</v>
      </c>
      <c r="K139" s="249" t="s">
        <v>1176</v>
      </c>
      <c r="L139" s="262">
        <v>346234</v>
      </c>
      <c r="M139" s="398">
        <v>172655</v>
      </c>
      <c r="N139" s="7">
        <v>21.22631237123932</v>
      </c>
      <c r="O139">
        <v>132</v>
      </c>
    </row>
    <row r="140" spans="1:15">
      <c r="A140" s="248" t="s">
        <v>3006</v>
      </c>
      <c r="B140" s="249" t="s">
        <v>919</v>
      </c>
      <c r="C140" s="249" t="s">
        <v>2945</v>
      </c>
      <c r="D140" s="249" t="s">
        <v>4304</v>
      </c>
      <c r="E140" s="262">
        <v>18088</v>
      </c>
      <c r="F140" s="262">
        <v>67360</v>
      </c>
      <c r="G140" s="249" t="s">
        <v>1176</v>
      </c>
      <c r="H140" s="262">
        <v>85448</v>
      </c>
      <c r="I140" s="262">
        <v>70659</v>
      </c>
      <c r="J140" s="262">
        <v>9395</v>
      </c>
      <c r="K140" s="249" t="s">
        <v>1176</v>
      </c>
      <c r="L140" s="262">
        <v>80055</v>
      </c>
      <c r="M140" s="398">
        <v>5393</v>
      </c>
      <c r="N140" s="7">
        <v>21.168429922291921</v>
      </c>
      <c r="O140">
        <v>133</v>
      </c>
    </row>
    <row r="141" spans="1:15">
      <c r="A141" s="248" t="s">
        <v>3016</v>
      </c>
      <c r="B141" s="249" t="s">
        <v>919</v>
      </c>
      <c r="C141" s="249" t="s">
        <v>2945</v>
      </c>
      <c r="D141" s="249" t="s">
        <v>4868</v>
      </c>
      <c r="E141" s="262">
        <v>36894</v>
      </c>
      <c r="F141" s="262">
        <v>71252</v>
      </c>
      <c r="G141" s="262">
        <v>66828</v>
      </c>
      <c r="H141" s="262">
        <v>174975</v>
      </c>
      <c r="I141" s="262">
        <v>62953</v>
      </c>
      <c r="J141" s="262">
        <v>38728</v>
      </c>
      <c r="K141" s="249" t="s">
        <v>1176</v>
      </c>
      <c r="L141" s="262">
        <v>101681</v>
      </c>
      <c r="M141" s="398">
        <v>73293</v>
      </c>
      <c r="N141" s="7">
        <v>21.085297899699956</v>
      </c>
      <c r="O141">
        <v>134</v>
      </c>
    </row>
    <row r="142" spans="1:15">
      <c r="A142" s="248" t="s">
        <v>3026</v>
      </c>
      <c r="B142" s="249" t="s">
        <v>919</v>
      </c>
      <c r="C142" s="249" t="s">
        <v>2945</v>
      </c>
      <c r="D142" s="249" t="s">
        <v>7389</v>
      </c>
      <c r="E142" s="262">
        <v>29034</v>
      </c>
      <c r="F142" s="262">
        <v>109003</v>
      </c>
      <c r="G142" s="249" t="s">
        <v>1176</v>
      </c>
      <c r="H142" s="262">
        <v>138037</v>
      </c>
      <c r="I142" s="262">
        <v>110029</v>
      </c>
      <c r="J142" s="262">
        <v>27706</v>
      </c>
      <c r="K142" s="249" t="s">
        <v>1176</v>
      </c>
      <c r="L142" s="262">
        <v>137735</v>
      </c>
      <c r="M142" s="398">
        <v>301</v>
      </c>
      <c r="N142" s="7">
        <v>21.033491020523481</v>
      </c>
      <c r="O142">
        <v>135</v>
      </c>
    </row>
    <row r="143" spans="1:15">
      <c r="A143" s="248" t="s">
        <v>3036</v>
      </c>
      <c r="B143" s="249" t="s">
        <v>919</v>
      </c>
      <c r="C143" s="249" t="s">
        <v>2945</v>
      </c>
      <c r="D143" s="249" t="s">
        <v>2351</v>
      </c>
      <c r="E143" s="262">
        <v>37739</v>
      </c>
      <c r="F143" s="262">
        <v>65569</v>
      </c>
      <c r="G143" s="262">
        <v>77439</v>
      </c>
      <c r="H143" s="262">
        <v>180748</v>
      </c>
      <c r="I143" s="262">
        <v>52028</v>
      </c>
      <c r="J143" s="262">
        <v>115375</v>
      </c>
      <c r="K143" s="249" t="s">
        <v>1176</v>
      </c>
      <c r="L143" s="262">
        <v>167403</v>
      </c>
      <c r="M143" s="398">
        <v>13344</v>
      </c>
      <c r="N143" s="7">
        <v>20.879345829552747</v>
      </c>
      <c r="O143">
        <v>136</v>
      </c>
    </row>
    <row r="144" spans="1:15">
      <c r="A144" s="248" t="s">
        <v>3045</v>
      </c>
      <c r="B144" s="249" t="s">
        <v>919</v>
      </c>
      <c r="C144" s="249" t="s">
        <v>2945</v>
      </c>
      <c r="D144" s="249" t="s">
        <v>1894</v>
      </c>
      <c r="E144" s="262">
        <v>48589</v>
      </c>
      <c r="F144" s="262">
        <v>96664</v>
      </c>
      <c r="G144" s="262">
        <v>88989</v>
      </c>
      <c r="H144" s="262">
        <v>234242</v>
      </c>
      <c r="I144" s="262">
        <v>155344</v>
      </c>
      <c r="J144" s="262">
        <v>42617</v>
      </c>
      <c r="K144" s="249" t="s">
        <v>1176</v>
      </c>
      <c r="L144" s="262">
        <v>197962</v>
      </c>
      <c r="M144" s="398">
        <v>36280</v>
      </c>
      <c r="N144" s="7">
        <v>20.743077671809495</v>
      </c>
      <c r="O144">
        <v>137</v>
      </c>
    </row>
    <row r="145" spans="1:15">
      <c r="A145" s="248" t="s">
        <v>3055</v>
      </c>
      <c r="B145" s="249" t="s">
        <v>919</v>
      </c>
      <c r="C145" s="249" t="s">
        <v>2945</v>
      </c>
      <c r="D145" s="249" t="s">
        <v>2580</v>
      </c>
      <c r="E145" s="262">
        <v>36877</v>
      </c>
      <c r="F145" s="262">
        <v>128943</v>
      </c>
      <c r="G145" s="262">
        <v>12698</v>
      </c>
      <c r="H145" s="262">
        <v>178519</v>
      </c>
      <c r="I145" s="262">
        <v>132969</v>
      </c>
      <c r="J145" s="262">
        <v>21795</v>
      </c>
      <c r="K145" s="249" t="s">
        <v>1176</v>
      </c>
      <c r="L145" s="262">
        <v>154764</v>
      </c>
      <c r="M145" s="398">
        <v>23754</v>
      </c>
      <c r="N145" s="7">
        <v>20.657184949501172</v>
      </c>
      <c r="O145">
        <v>138</v>
      </c>
    </row>
    <row r="146" spans="1:15">
      <c r="A146" s="248" t="s">
        <v>3065</v>
      </c>
      <c r="B146" s="249" t="s">
        <v>231</v>
      </c>
      <c r="C146" s="249" t="s">
        <v>3066</v>
      </c>
      <c r="D146" s="249" t="s">
        <v>4886</v>
      </c>
      <c r="E146" s="262">
        <v>24200</v>
      </c>
      <c r="F146" s="262">
        <v>94318</v>
      </c>
      <c r="G146" s="249" t="s">
        <v>1176</v>
      </c>
      <c r="H146" s="262">
        <v>118518</v>
      </c>
      <c r="I146" s="262">
        <v>64489</v>
      </c>
      <c r="J146" s="262">
        <v>50329</v>
      </c>
      <c r="K146" s="249" t="s">
        <v>1176</v>
      </c>
      <c r="L146" s="262">
        <v>114819</v>
      </c>
      <c r="M146" s="398">
        <v>3699</v>
      </c>
      <c r="N146" s="7">
        <v>20.418839332422078</v>
      </c>
      <c r="O146">
        <v>139</v>
      </c>
    </row>
    <row r="147" spans="1:15">
      <c r="A147" s="248" t="s">
        <v>3075</v>
      </c>
      <c r="B147" s="249" t="s">
        <v>231</v>
      </c>
      <c r="C147" s="249" t="s">
        <v>3066</v>
      </c>
      <c r="D147" s="249" t="s">
        <v>3401</v>
      </c>
      <c r="E147" s="262">
        <v>160969</v>
      </c>
      <c r="F147" s="262">
        <v>315390</v>
      </c>
      <c r="G147" s="262">
        <v>312822</v>
      </c>
      <c r="H147" s="262">
        <v>789182</v>
      </c>
      <c r="I147" s="262">
        <v>334736</v>
      </c>
      <c r="J147" s="262">
        <v>50622</v>
      </c>
      <c r="K147" s="249" t="s">
        <v>1176</v>
      </c>
      <c r="L147" s="262">
        <v>385359</v>
      </c>
      <c r="M147" s="398">
        <v>403823</v>
      </c>
      <c r="N147" s="7">
        <v>20.39694265708037</v>
      </c>
      <c r="O147">
        <v>140</v>
      </c>
    </row>
    <row r="148" spans="1:15">
      <c r="A148" s="248" t="s">
        <v>3085</v>
      </c>
      <c r="B148" s="249" t="s">
        <v>231</v>
      </c>
      <c r="C148" s="249" t="s">
        <v>3066</v>
      </c>
      <c r="D148" s="249" t="s">
        <v>5473</v>
      </c>
      <c r="E148" s="262">
        <v>279512</v>
      </c>
      <c r="F148" s="262">
        <v>651092</v>
      </c>
      <c r="G148" s="262">
        <v>441364</v>
      </c>
      <c r="H148" s="262">
        <v>1371969</v>
      </c>
      <c r="I148" s="262">
        <v>222650</v>
      </c>
      <c r="J148" s="262">
        <v>889706</v>
      </c>
      <c r="K148" s="249" t="s">
        <v>1176</v>
      </c>
      <c r="L148" s="262">
        <v>1112356</v>
      </c>
      <c r="M148" s="398">
        <v>259613</v>
      </c>
      <c r="N148" s="7">
        <v>20.373055076317321</v>
      </c>
      <c r="O148">
        <v>141</v>
      </c>
    </row>
    <row r="149" spans="1:15">
      <c r="A149" s="248" t="s">
        <v>3095</v>
      </c>
      <c r="B149" s="249" t="s">
        <v>231</v>
      </c>
      <c r="C149" s="249" t="s">
        <v>3066</v>
      </c>
      <c r="D149" s="249" t="s">
        <v>3421</v>
      </c>
      <c r="E149" s="262">
        <v>48166</v>
      </c>
      <c r="F149" s="262">
        <v>111523</v>
      </c>
      <c r="G149" s="262">
        <v>77974</v>
      </c>
      <c r="H149" s="262">
        <v>237664</v>
      </c>
      <c r="I149" s="262">
        <v>113670</v>
      </c>
      <c r="J149" s="262">
        <v>74137</v>
      </c>
      <c r="K149" s="249" t="s">
        <v>1176</v>
      </c>
      <c r="L149" s="262">
        <v>187808</v>
      </c>
      <c r="M149" s="398">
        <v>49856</v>
      </c>
      <c r="N149" s="7">
        <v>20.266426551770568</v>
      </c>
      <c r="O149">
        <v>142</v>
      </c>
    </row>
    <row r="150" spans="1:15">
      <c r="A150" s="248" t="s">
        <v>3104</v>
      </c>
      <c r="B150" s="249" t="s">
        <v>231</v>
      </c>
      <c r="C150" s="249" t="s">
        <v>3066</v>
      </c>
      <c r="D150" s="249" t="s">
        <v>2550</v>
      </c>
      <c r="E150" s="262">
        <v>47779</v>
      </c>
      <c r="F150" s="262">
        <v>170898</v>
      </c>
      <c r="G150" s="262">
        <v>18772</v>
      </c>
      <c r="H150" s="262">
        <v>237450</v>
      </c>
      <c r="I150" s="262">
        <v>147030</v>
      </c>
      <c r="J150" s="262">
        <v>57559</v>
      </c>
      <c r="K150" s="249" t="s">
        <v>1176</v>
      </c>
      <c r="L150" s="262">
        <v>204590</v>
      </c>
      <c r="M150" s="398">
        <v>32860</v>
      </c>
      <c r="N150" s="7">
        <v>20.121709833649192</v>
      </c>
      <c r="O150">
        <v>143</v>
      </c>
    </row>
    <row r="151" spans="1:15">
      <c r="A151" s="248" t="s">
        <v>3114</v>
      </c>
      <c r="B151" s="249" t="s">
        <v>231</v>
      </c>
      <c r="C151" s="249" t="s">
        <v>3066</v>
      </c>
      <c r="D151" s="249" t="s">
        <v>5110</v>
      </c>
      <c r="E151" s="262">
        <v>91204</v>
      </c>
      <c r="F151" s="262">
        <v>95151</v>
      </c>
      <c r="G151" s="262">
        <v>269239</v>
      </c>
      <c r="H151" s="262">
        <v>455596</v>
      </c>
      <c r="I151" s="262">
        <v>122674</v>
      </c>
      <c r="J151" s="262">
        <v>185402</v>
      </c>
      <c r="K151" s="249" t="s">
        <v>1176</v>
      </c>
      <c r="L151" s="262">
        <v>308077</v>
      </c>
      <c r="M151" s="398">
        <v>147518</v>
      </c>
      <c r="N151" s="7">
        <v>20.018612981676746</v>
      </c>
      <c r="O151">
        <v>144</v>
      </c>
    </row>
    <row r="152" spans="1:15">
      <c r="A152" s="248" t="s">
        <v>3123</v>
      </c>
      <c r="B152" s="249" t="s">
        <v>231</v>
      </c>
      <c r="C152" s="249" t="s">
        <v>3066</v>
      </c>
      <c r="D152" s="249" t="s">
        <v>6596</v>
      </c>
      <c r="E152" s="262">
        <v>49855</v>
      </c>
      <c r="F152" s="262">
        <v>127693</v>
      </c>
      <c r="G152" s="262">
        <v>71850</v>
      </c>
      <c r="H152" s="262">
        <v>249399</v>
      </c>
      <c r="I152" s="262">
        <v>126056</v>
      </c>
      <c r="J152" s="262">
        <v>76280</v>
      </c>
      <c r="K152" s="249" t="s">
        <v>1176</v>
      </c>
      <c r="L152" s="262">
        <v>202337</v>
      </c>
      <c r="M152" s="398">
        <v>47061</v>
      </c>
      <c r="N152" s="7">
        <v>19.990056094852022</v>
      </c>
      <c r="O152">
        <v>145</v>
      </c>
    </row>
    <row r="153" spans="1:15">
      <c r="A153" s="248" t="s">
        <v>3133</v>
      </c>
      <c r="B153" s="249" t="s">
        <v>231</v>
      </c>
      <c r="C153" s="249" t="s">
        <v>3066</v>
      </c>
      <c r="D153" s="249" t="s">
        <v>2809</v>
      </c>
      <c r="E153" s="262">
        <v>96761</v>
      </c>
      <c r="F153" s="262">
        <v>215031</v>
      </c>
      <c r="G153" s="262">
        <v>172518</v>
      </c>
      <c r="H153" s="262">
        <v>484311</v>
      </c>
      <c r="I153" s="262">
        <v>190769</v>
      </c>
      <c r="J153" s="262">
        <v>232775</v>
      </c>
      <c r="K153" s="249" t="s">
        <v>1176</v>
      </c>
      <c r="L153" s="262">
        <v>423544</v>
      </c>
      <c r="M153" s="398">
        <v>60766</v>
      </c>
      <c r="N153" s="7">
        <v>19.979104335850312</v>
      </c>
      <c r="O153">
        <v>146</v>
      </c>
    </row>
    <row r="154" spans="1:15">
      <c r="A154" s="248" t="s">
        <v>3143</v>
      </c>
      <c r="B154" s="249" t="s">
        <v>231</v>
      </c>
      <c r="C154" s="249" t="s">
        <v>3066</v>
      </c>
      <c r="D154" s="249" t="s">
        <v>6264</v>
      </c>
      <c r="E154" s="262">
        <v>68505</v>
      </c>
      <c r="F154" s="262">
        <v>131241</v>
      </c>
      <c r="G154" s="262">
        <v>143704</v>
      </c>
      <c r="H154" s="262">
        <v>343451</v>
      </c>
      <c r="I154" s="262">
        <v>136847</v>
      </c>
      <c r="J154" s="262">
        <v>93270</v>
      </c>
      <c r="K154" s="262">
        <v>3492</v>
      </c>
      <c r="L154" s="262">
        <v>233610</v>
      </c>
      <c r="M154" s="398">
        <v>109841</v>
      </c>
      <c r="N154" s="7">
        <v>19.946076732925512</v>
      </c>
      <c r="O154">
        <v>147</v>
      </c>
    </row>
    <row r="155" spans="1:15">
      <c r="A155" s="248" t="s">
        <v>3152</v>
      </c>
      <c r="B155" s="249" t="s">
        <v>231</v>
      </c>
      <c r="C155" s="249" t="s">
        <v>3066</v>
      </c>
      <c r="D155" s="249" t="s">
        <v>4072</v>
      </c>
      <c r="E155" s="262">
        <v>20024</v>
      </c>
      <c r="F155" s="262">
        <v>56825</v>
      </c>
      <c r="G155" s="262">
        <v>23769</v>
      </c>
      <c r="H155" s="262">
        <v>100619</v>
      </c>
      <c r="I155" s="262">
        <v>77621</v>
      </c>
      <c r="J155" s="262">
        <v>17329</v>
      </c>
      <c r="K155" s="249" t="s">
        <v>1176</v>
      </c>
      <c r="L155" s="262">
        <v>94951</v>
      </c>
      <c r="M155" s="398">
        <v>5667</v>
      </c>
      <c r="N155" s="7">
        <v>19.900813961577835</v>
      </c>
      <c r="O155">
        <v>148</v>
      </c>
    </row>
    <row r="156" spans="1:15">
      <c r="A156" s="248" t="s">
        <v>3162</v>
      </c>
      <c r="B156" s="249" t="s">
        <v>231</v>
      </c>
      <c r="C156" s="249" t="s">
        <v>3066</v>
      </c>
      <c r="D156" s="249" t="s">
        <v>6636</v>
      </c>
      <c r="E156" s="262">
        <v>52357</v>
      </c>
      <c r="F156" s="262">
        <v>104868</v>
      </c>
      <c r="G156" s="262">
        <v>106475</v>
      </c>
      <c r="H156" s="262">
        <v>263701</v>
      </c>
      <c r="I156" s="262">
        <v>76978</v>
      </c>
      <c r="J156" s="262">
        <v>84824</v>
      </c>
      <c r="K156" s="249" t="s">
        <v>1176</v>
      </c>
      <c r="L156" s="262">
        <v>161802</v>
      </c>
      <c r="M156" s="398">
        <v>101898</v>
      </c>
      <c r="N156" s="7">
        <v>19.854683903360247</v>
      </c>
      <c r="O156">
        <v>149</v>
      </c>
    </row>
    <row r="157" spans="1:15">
      <c r="A157" s="248" t="s">
        <v>3171</v>
      </c>
      <c r="B157" s="249" t="s">
        <v>231</v>
      </c>
      <c r="C157" s="249" t="s">
        <v>3066</v>
      </c>
      <c r="D157" s="249" t="s">
        <v>7239</v>
      </c>
      <c r="E157" s="262">
        <v>199675</v>
      </c>
      <c r="F157" s="262">
        <v>480696</v>
      </c>
      <c r="G157" s="262">
        <v>338225</v>
      </c>
      <c r="H157" s="262">
        <v>1018597</v>
      </c>
      <c r="I157" s="262">
        <v>325593</v>
      </c>
      <c r="J157" s="262">
        <v>458738</v>
      </c>
      <c r="K157" s="249" t="s">
        <v>1176</v>
      </c>
      <c r="L157" s="262">
        <v>784331</v>
      </c>
      <c r="M157" s="398">
        <v>234265</v>
      </c>
      <c r="N157" s="7">
        <v>19.60294404951124</v>
      </c>
      <c r="O157">
        <v>150</v>
      </c>
    </row>
    <row r="158" spans="1:15">
      <c r="A158" s="248" t="s">
        <v>3180</v>
      </c>
      <c r="B158" s="249" t="s">
        <v>231</v>
      </c>
      <c r="C158" s="249" t="s">
        <v>3066</v>
      </c>
      <c r="D158" s="249" t="s">
        <v>5829</v>
      </c>
      <c r="E158" s="262">
        <v>29925</v>
      </c>
      <c r="F158" s="262">
        <v>75800</v>
      </c>
      <c r="G158" s="262">
        <v>48060</v>
      </c>
      <c r="H158" s="262">
        <v>153787</v>
      </c>
      <c r="I158" s="262">
        <v>54221</v>
      </c>
      <c r="J158" s="262">
        <v>14732</v>
      </c>
      <c r="K158" s="249" t="s">
        <v>1176</v>
      </c>
      <c r="L158" s="262">
        <v>68954</v>
      </c>
      <c r="M158" s="398">
        <v>84832</v>
      </c>
      <c r="N158" s="7">
        <v>19.458731882408784</v>
      </c>
      <c r="O158">
        <v>151</v>
      </c>
    </row>
    <row r="159" spans="1:15">
      <c r="A159" s="248" t="s">
        <v>3189</v>
      </c>
      <c r="B159" s="249" t="s">
        <v>231</v>
      </c>
      <c r="C159" s="249" t="s">
        <v>3066</v>
      </c>
      <c r="D159" s="249" t="s">
        <v>8970</v>
      </c>
      <c r="E159" s="262">
        <v>120716</v>
      </c>
      <c r="F159" s="262">
        <v>246879</v>
      </c>
      <c r="G159" s="262">
        <v>260638</v>
      </c>
      <c r="H159" s="262">
        <v>628234</v>
      </c>
      <c r="I159" s="262">
        <v>277745</v>
      </c>
      <c r="J159" s="262">
        <v>186384</v>
      </c>
      <c r="K159" s="249" t="s">
        <v>1176</v>
      </c>
      <c r="L159" s="262">
        <v>464129</v>
      </c>
      <c r="M159" s="398">
        <v>164104</v>
      </c>
      <c r="N159" s="7">
        <v>19.215133214693889</v>
      </c>
      <c r="O159">
        <v>152</v>
      </c>
    </row>
    <row r="160" spans="1:15">
      <c r="A160" s="248" t="s">
        <v>3198</v>
      </c>
      <c r="B160" s="249" t="s">
        <v>231</v>
      </c>
      <c r="C160" s="249" t="s">
        <v>3066</v>
      </c>
      <c r="D160" s="249" t="s">
        <v>5800</v>
      </c>
      <c r="E160" s="262">
        <v>54763</v>
      </c>
      <c r="F160" s="262">
        <v>83660</v>
      </c>
      <c r="G160" s="262">
        <v>147439</v>
      </c>
      <c r="H160" s="262">
        <v>285863</v>
      </c>
      <c r="I160" s="262">
        <v>96848</v>
      </c>
      <c r="J160" s="262">
        <v>113311</v>
      </c>
      <c r="K160" s="249" t="s">
        <v>1176</v>
      </c>
      <c r="L160" s="262">
        <v>210159</v>
      </c>
      <c r="M160" s="398">
        <v>75703</v>
      </c>
      <c r="N160" s="7">
        <v>19.157078740515562</v>
      </c>
      <c r="O160">
        <v>153</v>
      </c>
    </row>
    <row r="161" spans="1:15">
      <c r="A161" s="248" t="s">
        <v>3208</v>
      </c>
      <c r="B161" s="249" t="s">
        <v>231</v>
      </c>
      <c r="C161" s="249" t="s">
        <v>3066</v>
      </c>
      <c r="D161" s="249" t="s">
        <v>4783</v>
      </c>
      <c r="E161" s="262">
        <v>100000</v>
      </c>
      <c r="F161" s="262">
        <v>323680</v>
      </c>
      <c r="G161" s="262">
        <v>100000</v>
      </c>
      <c r="H161" s="262">
        <v>523680</v>
      </c>
      <c r="I161" s="262">
        <v>191650</v>
      </c>
      <c r="J161" s="262">
        <v>204936</v>
      </c>
      <c r="K161" s="249" t="s">
        <v>1176</v>
      </c>
      <c r="L161" s="262">
        <v>396587</v>
      </c>
      <c r="M161" s="398">
        <v>127092</v>
      </c>
      <c r="N161" s="7">
        <v>19.095630919645583</v>
      </c>
      <c r="O161">
        <v>154</v>
      </c>
    </row>
    <row r="162" spans="1:15">
      <c r="A162" s="248" t="s">
        <v>3218</v>
      </c>
      <c r="B162" s="249" t="s">
        <v>231</v>
      </c>
      <c r="C162" s="249" t="s">
        <v>3066</v>
      </c>
      <c r="D162" s="249" t="s">
        <v>2987</v>
      </c>
      <c r="E162" s="262">
        <v>68605</v>
      </c>
      <c r="F162" s="262">
        <v>156104</v>
      </c>
      <c r="G162" s="262">
        <v>136037</v>
      </c>
      <c r="H162" s="262">
        <v>360746</v>
      </c>
      <c r="I162" s="262">
        <v>112200</v>
      </c>
      <c r="J162" s="262">
        <v>185999</v>
      </c>
      <c r="K162" s="249" t="s">
        <v>1176</v>
      </c>
      <c r="L162" s="262">
        <v>298200</v>
      </c>
      <c r="M162" s="398">
        <v>62545</v>
      </c>
      <c r="N162" s="7">
        <v>19.017535883973764</v>
      </c>
      <c r="O162">
        <v>155</v>
      </c>
    </row>
    <row r="163" spans="1:15">
      <c r="A163" s="248" t="s">
        <v>3228</v>
      </c>
      <c r="B163" s="249" t="s">
        <v>231</v>
      </c>
      <c r="C163" s="249" t="s">
        <v>3066</v>
      </c>
      <c r="D163" s="249" t="s">
        <v>2699</v>
      </c>
      <c r="E163" s="262">
        <v>69485</v>
      </c>
      <c r="F163" s="262">
        <v>172181</v>
      </c>
      <c r="G163" s="262">
        <v>125568</v>
      </c>
      <c r="H163" s="262">
        <v>367235</v>
      </c>
      <c r="I163" s="262">
        <v>99330</v>
      </c>
      <c r="J163" s="262">
        <v>132799</v>
      </c>
      <c r="K163" s="249" t="s">
        <v>1176</v>
      </c>
      <c r="L163" s="262">
        <v>232130</v>
      </c>
      <c r="M163" s="398">
        <v>135105</v>
      </c>
      <c r="N163" s="7">
        <v>18.921126798916223</v>
      </c>
      <c r="O163">
        <v>156</v>
      </c>
    </row>
    <row r="164" spans="1:15">
      <c r="A164" s="248" t="s">
        <v>3237</v>
      </c>
      <c r="B164" s="249" t="s">
        <v>231</v>
      </c>
      <c r="C164" s="249" t="s">
        <v>3238</v>
      </c>
      <c r="D164" s="249" t="s">
        <v>6886</v>
      </c>
      <c r="E164" s="262">
        <v>24395</v>
      </c>
      <c r="F164" s="262">
        <v>88245</v>
      </c>
      <c r="G164" s="262">
        <v>18415</v>
      </c>
      <c r="H164" s="262">
        <v>131055</v>
      </c>
      <c r="I164" s="262">
        <v>78988</v>
      </c>
      <c r="J164" s="262">
        <v>21965</v>
      </c>
      <c r="K164" s="249" t="s">
        <v>1176</v>
      </c>
      <c r="L164" s="262">
        <v>100953</v>
      </c>
      <c r="M164" s="398">
        <v>30101</v>
      </c>
      <c r="N164" s="7">
        <v>18.614322231124337</v>
      </c>
      <c r="O164">
        <v>157</v>
      </c>
    </row>
    <row r="165" spans="1:15">
      <c r="A165" s="248" t="s">
        <v>3248</v>
      </c>
      <c r="B165" s="249" t="s">
        <v>231</v>
      </c>
      <c r="C165" s="249" t="s">
        <v>3238</v>
      </c>
      <c r="D165" s="249" t="s">
        <v>7497</v>
      </c>
      <c r="E165" s="262">
        <v>29489</v>
      </c>
      <c r="F165" s="262">
        <v>116287</v>
      </c>
      <c r="G165" s="262">
        <v>12865</v>
      </c>
      <c r="H165" s="262">
        <v>158641</v>
      </c>
      <c r="I165" s="262">
        <v>130080</v>
      </c>
      <c r="J165" s="262">
        <v>16873</v>
      </c>
      <c r="K165" s="249" t="s">
        <v>1176</v>
      </c>
      <c r="L165" s="262">
        <v>146954</v>
      </c>
      <c r="M165" s="398">
        <v>11687</v>
      </c>
      <c r="N165" s="7">
        <v>18.588511166722348</v>
      </c>
      <c r="O165">
        <v>158</v>
      </c>
    </row>
    <row r="166" spans="1:15">
      <c r="A166" s="248" t="s">
        <v>3258</v>
      </c>
      <c r="B166" s="249" t="s">
        <v>231</v>
      </c>
      <c r="C166" s="249" t="s">
        <v>3238</v>
      </c>
      <c r="D166" s="249" t="s">
        <v>2068</v>
      </c>
      <c r="E166" s="262">
        <v>17500</v>
      </c>
      <c r="F166" s="262">
        <v>77000</v>
      </c>
      <c r="G166" s="249" t="s">
        <v>1176</v>
      </c>
      <c r="H166" s="262">
        <v>94500</v>
      </c>
      <c r="I166" s="262">
        <v>67902</v>
      </c>
      <c r="J166" s="262">
        <v>21275</v>
      </c>
      <c r="K166" s="249" t="s">
        <v>1176</v>
      </c>
      <c r="L166" s="262">
        <v>89177</v>
      </c>
      <c r="M166" s="398">
        <v>5322</v>
      </c>
      <c r="N166" s="7">
        <v>18.518518518518519</v>
      </c>
      <c r="O166">
        <v>159</v>
      </c>
    </row>
    <row r="167" spans="1:15">
      <c r="A167" s="248" t="s">
        <v>3266</v>
      </c>
      <c r="B167" s="249" t="s">
        <v>231</v>
      </c>
      <c r="C167" s="249" t="s">
        <v>3238</v>
      </c>
      <c r="D167" s="249" t="s">
        <v>6668</v>
      </c>
      <c r="E167" s="262">
        <v>86618</v>
      </c>
      <c r="F167" s="262">
        <v>244376</v>
      </c>
      <c r="G167" s="262">
        <v>142130</v>
      </c>
      <c r="H167" s="262">
        <v>473125</v>
      </c>
      <c r="I167" s="262">
        <v>81441</v>
      </c>
      <c r="J167" s="262">
        <v>171000</v>
      </c>
      <c r="K167" s="249" t="s">
        <v>1176</v>
      </c>
      <c r="L167" s="262">
        <v>252441</v>
      </c>
      <c r="M167" s="398">
        <v>220684</v>
      </c>
      <c r="N167" s="7">
        <v>18.307635402906207</v>
      </c>
      <c r="O167">
        <v>160</v>
      </c>
    </row>
    <row r="168" spans="1:15">
      <c r="A168" s="248" t="s">
        <v>3276</v>
      </c>
      <c r="B168" s="249" t="s">
        <v>231</v>
      </c>
      <c r="C168" s="249" t="s">
        <v>3238</v>
      </c>
      <c r="D168" s="249" t="s">
        <v>3007</v>
      </c>
      <c r="E168" s="262">
        <v>27233</v>
      </c>
      <c r="F168" s="262">
        <v>110376</v>
      </c>
      <c r="G168" s="262">
        <v>11193</v>
      </c>
      <c r="H168" s="262">
        <v>148804</v>
      </c>
      <c r="I168" s="262">
        <v>125010</v>
      </c>
      <c r="J168" s="262">
        <v>10032</v>
      </c>
      <c r="K168" s="249" t="s">
        <v>1176</v>
      </c>
      <c r="L168" s="262">
        <v>135042</v>
      </c>
      <c r="M168" s="398">
        <v>13761</v>
      </c>
      <c r="N168" s="7">
        <v>18.301255342598317</v>
      </c>
      <c r="O168">
        <v>161</v>
      </c>
    </row>
    <row r="169" spans="1:15">
      <c r="A169" s="248" t="s">
        <v>3285</v>
      </c>
      <c r="B169" s="249" t="s">
        <v>231</v>
      </c>
      <c r="C169" s="249" t="s">
        <v>3238</v>
      </c>
      <c r="D169" s="249" t="s">
        <v>2680</v>
      </c>
      <c r="E169" s="262">
        <v>94950</v>
      </c>
      <c r="F169" s="262">
        <v>167121</v>
      </c>
      <c r="G169" s="262">
        <v>260361</v>
      </c>
      <c r="H169" s="262">
        <v>522432</v>
      </c>
      <c r="I169" s="262">
        <v>160377</v>
      </c>
      <c r="J169" s="262">
        <v>117112</v>
      </c>
      <c r="K169" s="249" t="s">
        <v>1176</v>
      </c>
      <c r="L169" s="262">
        <v>277489</v>
      </c>
      <c r="M169" s="398">
        <v>244943</v>
      </c>
      <c r="N169" s="7">
        <v>18.174614112458652</v>
      </c>
      <c r="O169">
        <v>162</v>
      </c>
    </row>
    <row r="170" spans="1:15">
      <c r="A170" s="248" t="s">
        <v>3295</v>
      </c>
      <c r="B170" s="249" t="s">
        <v>231</v>
      </c>
      <c r="C170" s="249" t="s">
        <v>3238</v>
      </c>
      <c r="D170" s="249" t="s">
        <v>4649</v>
      </c>
      <c r="E170" s="262">
        <v>73668</v>
      </c>
      <c r="F170" s="262">
        <v>246008</v>
      </c>
      <c r="G170" s="262">
        <v>86179</v>
      </c>
      <c r="H170" s="262">
        <v>405857</v>
      </c>
      <c r="I170" s="262">
        <v>149784</v>
      </c>
      <c r="J170" s="262">
        <v>154005</v>
      </c>
      <c r="K170" s="262">
        <v>1499</v>
      </c>
      <c r="L170" s="262">
        <v>305289</v>
      </c>
      <c r="M170" s="398">
        <v>100567</v>
      </c>
      <c r="N170" s="7">
        <v>18.151220750165699</v>
      </c>
      <c r="O170">
        <v>163</v>
      </c>
    </row>
    <row r="171" spans="1:15">
      <c r="A171" s="248" t="s">
        <v>3305</v>
      </c>
      <c r="B171" s="249" t="s">
        <v>231</v>
      </c>
      <c r="C171" s="249" t="s">
        <v>3238</v>
      </c>
      <c r="D171" s="249" t="s">
        <v>3286</v>
      </c>
      <c r="E171" s="262">
        <v>88841</v>
      </c>
      <c r="F171" s="262">
        <v>187445</v>
      </c>
      <c r="G171" s="262">
        <v>216176</v>
      </c>
      <c r="H171" s="262">
        <v>492463</v>
      </c>
      <c r="I171" s="262">
        <v>181394</v>
      </c>
      <c r="J171" s="262">
        <v>226956</v>
      </c>
      <c r="K171" s="249" t="s">
        <v>1176</v>
      </c>
      <c r="L171" s="262">
        <v>408351</v>
      </c>
      <c r="M171" s="398">
        <v>84111</v>
      </c>
      <c r="N171" s="7">
        <v>18.040137025522728</v>
      </c>
      <c r="O171">
        <v>164</v>
      </c>
    </row>
    <row r="172" spans="1:15">
      <c r="A172" s="248" t="s">
        <v>3314</v>
      </c>
      <c r="B172" s="249" t="s">
        <v>231</v>
      </c>
      <c r="C172" s="249" t="s">
        <v>3238</v>
      </c>
      <c r="D172" s="249" t="s">
        <v>9020</v>
      </c>
      <c r="E172" s="262">
        <v>46967</v>
      </c>
      <c r="F172" s="262">
        <v>187565</v>
      </c>
      <c r="G172" s="262">
        <v>26540</v>
      </c>
      <c r="H172" s="262">
        <v>261073</v>
      </c>
      <c r="I172" s="262">
        <v>211541</v>
      </c>
      <c r="J172" s="262">
        <v>69414</v>
      </c>
      <c r="K172" s="249" t="s">
        <v>1176</v>
      </c>
      <c r="L172" s="262">
        <v>280956</v>
      </c>
      <c r="M172" s="398">
        <v>-19883</v>
      </c>
      <c r="N172" s="7">
        <v>17.989987474767595</v>
      </c>
      <c r="O172">
        <v>165</v>
      </c>
    </row>
    <row r="173" spans="1:15">
      <c r="A173" s="248" t="s">
        <v>3324</v>
      </c>
      <c r="B173" s="249" t="s">
        <v>231</v>
      </c>
      <c r="C173" s="249" t="s">
        <v>3238</v>
      </c>
      <c r="D173" s="249" t="s">
        <v>9059</v>
      </c>
      <c r="E173" s="262">
        <v>34119</v>
      </c>
      <c r="F173" s="262">
        <v>82749</v>
      </c>
      <c r="G173" s="262">
        <v>73778</v>
      </c>
      <c r="H173" s="262">
        <v>190648</v>
      </c>
      <c r="I173" s="262">
        <v>123997</v>
      </c>
      <c r="J173" s="262">
        <v>59678</v>
      </c>
      <c r="K173" s="249" t="s">
        <v>1176</v>
      </c>
      <c r="L173" s="262">
        <v>183676</v>
      </c>
      <c r="M173" s="398">
        <v>6972</v>
      </c>
      <c r="N173" s="7">
        <v>17.896332508077712</v>
      </c>
      <c r="O173">
        <v>166</v>
      </c>
    </row>
    <row r="174" spans="1:15">
      <c r="A174" s="248" t="s">
        <v>3333</v>
      </c>
      <c r="B174" s="249" t="s">
        <v>231</v>
      </c>
      <c r="C174" s="249" t="s">
        <v>3238</v>
      </c>
      <c r="D174" s="249" t="s">
        <v>4198</v>
      </c>
      <c r="E174" s="262">
        <v>30034</v>
      </c>
      <c r="F174" s="262">
        <v>54090</v>
      </c>
      <c r="G174" s="262">
        <v>86237</v>
      </c>
      <c r="H174" s="262">
        <v>170362</v>
      </c>
      <c r="I174" s="262">
        <v>75925</v>
      </c>
      <c r="J174" s="262">
        <v>52743</v>
      </c>
      <c r="K174" s="249" t="s">
        <v>1176</v>
      </c>
      <c r="L174" s="262">
        <v>128668</v>
      </c>
      <c r="M174" s="398">
        <v>41693</v>
      </c>
      <c r="N174" s="7">
        <v>17.629518319813105</v>
      </c>
      <c r="O174">
        <v>167</v>
      </c>
    </row>
    <row r="175" spans="1:15">
      <c r="A175" s="248" t="s">
        <v>3342</v>
      </c>
      <c r="B175" s="249" t="s">
        <v>231</v>
      </c>
      <c r="C175" s="249" t="s">
        <v>3238</v>
      </c>
      <c r="D175" s="249" t="s">
        <v>6336</v>
      </c>
      <c r="E175" s="262">
        <v>95512</v>
      </c>
      <c r="F175" s="262">
        <v>203439</v>
      </c>
      <c r="G175" s="262">
        <v>246262</v>
      </c>
      <c r="H175" s="262">
        <v>545214</v>
      </c>
      <c r="I175" s="262">
        <v>337458</v>
      </c>
      <c r="J175" s="262">
        <v>145214</v>
      </c>
      <c r="K175" s="249" t="s">
        <v>1176</v>
      </c>
      <c r="L175" s="262">
        <v>482672</v>
      </c>
      <c r="M175" s="398">
        <v>62542</v>
      </c>
      <c r="N175" s="7">
        <v>17.51825888550184</v>
      </c>
      <c r="O175">
        <v>168</v>
      </c>
    </row>
    <row r="176" spans="1:15">
      <c r="A176" s="248" t="s">
        <v>3351</v>
      </c>
      <c r="B176" s="249" t="s">
        <v>231</v>
      </c>
      <c r="C176" s="249" t="s">
        <v>3238</v>
      </c>
      <c r="D176" s="249" t="s">
        <v>4399</v>
      </c>
      <c r="E176" s="262">
        <v>46078</v>
      </c>
      <c r="F176" s="262">
        <v>149908</v>
      </c>
      <c r="G176" s="262">
        <v>67437</v>
      </c>
      <c r="H176" s="262">
        <v>263424</v>
      </c>
      <c r="I176" s="262">
        <v>121999</v>
      </c>
      <c r="J176" s="262">
        <v>103419</v>
      </c>
      <c r="K176" s="262">
        <v>945</v>
      </c>
      <c r="L176" s="262">
        <v>226364</v>
      </c>
      <c r="M176" s="398">
        <v>37060</v>
      </c>
      <c r="N176" s="7">
        <v>17.491952137998055</v>
      </c>
      <c r="O176">
        <v>169</v>
      </c>
    </row>
    <row r="177" spans="1:15">
      <c r="A177" s="248" t="s">
        <v>3361</v>
      </c>
      <c r="B177" s="249" t="s">
        <v>231</v>
      </c>
      <c r="C177" s="249" t="s">
        <v>3238</v>
      </c>
      <c r="D177" s="249" t="s">
        <v>2758</v>
      </c>
      <c r="E177" s="262">
        <v>23864</v>
      </c>
      <c r="F177" s="262">
        <v>107571</v>
      </c>
      <c r="G177" s="262">
        <v>5109</v>
      </c>
      <c r="H177" s="262">
        <v>136545</v>
      </c>
      <c r="I177" s="262">
        <v>113678</v>
      </c>
      <c r="J177" s="262">
        <v>10719</v>
      </c>
      <c r="K177" s="249" t="s">
        <v>1176</v>
      </c>
      <c r="L177" s="262">
        <v>124398</v>
      </c>
      <c r="M177" s="398">
        <v>12147</v>
      </c>
      <c r="N177" s="7">
        <v>17.477022227104619</v>
      </c>
      <c r="O177">
        <v>170</v>
      </c>
    </row>
    <row r="178" spans="1:15">
      <c r="A178" s="248" t="s">
        <v>3370</v>
      </c>
      <c r="B178" s="249" t="s">
        <v>231</v>
      </c>
      <c r="C178" s="249" t="s">
        <v>3238</v>
      </c>
      <c r="D178" s="249" t="s">
        <v>6415</v>
      </c>
      <c r="E178" s="262">
        <v>58509</v>
      </c>
      <c r="F178" s="262">
        <v>183373</v>
      </c>
      <c r="G178" s="262">
        <v>99491</v>
      </c>
      <c r="H178" s="262">
        <v>341374</v>
      </c>
      <c r="I178" s="262">
        <v>132930</v>
      </c>
      <c r="J178" s="262">
        <v>129395</v>
      </c>
      <c r="K178" s="249" t="s">
        <v>1176</v>
      </c>
      <c r="L178" s="262">
        <v>262326</v>
      </c>
      <c r="M178" s="398">
        <v>79048</v>
      </c>
      <c r="N178" s="7">
        <v>17.139266610813948</v>
      </c>
      <c r="O178">
        <v>171</v>
      </c>
    </row>
    <row r="179" spans="1:15">
      <c r="A179" s="248" t="s">
        <v>3379</v>
      </c>
      <c r="B179" s="249" t="s">
        <v>231</v>
      </c>
      <c r="C179" s="249" t="s">
        <v>3238</v>
      </c>
      <c r="D179" s="249" t="s">
        <v>2819</v>
      </c>
      <c r="E179" s="262">
        <v>62830</v>
      </c>
      <c r="F179" s="262">
        <v>143845</v>
      </c>
      <c r="G179" s="262">
        <v>166460</v>
      </c>
      <c r="H179" s="262">
        <v>373136</v>
      </c>
      <c r="I179" s="262">
        <v>119058</v>
      </c>
      <c r="J179" s="262">
        <v>138169</v>
      </c>
      <c r="K179" s="249" t="s">
        <v>1176</v>
      </c>
      <c r="L179" s="262">
        <v>257227</v>
      </c>
      <c r="M179" s="398">
        <v>115908</v>
      </c>
      <c r="N179" s="7">
        <v>16.838364564126753</v>
      </c>
      <c r="O179">
        <v>172</v>
      </c>
    </row>
    <row r="180" spans="1:15">
      <c r="A180" s="248" t="s">
        <v>3389</v>
      </c>
      <c r="B180" s="249" t="s">
        <v>231</v>
      </c>
      <c r="C180" s="249" t="s">
        <v>3238</v>
      </c>
      <c r="D180" s="249" t="s">
        <v>5493</v>
      </c>
      <c r="E180" s="262">
        <v>220274</v>
      </c>
      <c r="F180" s="262">
        <v>548471</v>
      </c>
      <c r="G180" s="262">
        <v>543270</v>
      </c>
      <c r="H180" s="262">
        <v>1312016</v>
      </c>
      <c r="I180" s="262">
        <v>410527</v>
      </c>
      <c r="J180" s="262">
        <v>568479</v>
      </c>
      <c r="K180" s="249" t="s">
        <v>1176</v>
      </c>
      <c r="L180" s="262">
        <v>979007</v>
      </c>
      <c r="M180" s="398">
        <v>333008</v>
      </c>
      <c r="N180" s="7">
        <v>16.788972085706273</v>
      </c>
      <c r="O180">
        <v>173</v>
      </c>
    </row>
    <row r="181" spans="1:15">
      <c r="A181" s="248" t="s">
        <v>3399</v>
      </c>
      <c r="B181" s="249" t="s">
        <v>231</v>
      </c>
      <c r="C181" s="249" t="s">
        <v>3400</v>
      </c>
      <c r="D181" s="249" t="s">
        <v>4660</v>
      </c>
      <c r="E181" s="262">
        <v>40320</v>
      </c>
      <c r="F181" s="262">
        <v>161000</v>
      </c>
      <c r="G181" s="262">
        <v>38941</v>
      </c>
      <c r="H181" s="262">
        <v>240263</v>
      </c>
      <c r="I181" s="262">
        <v>64920</v>
      </c>
      <c r="J181" s="262">
        <v>135746</v>
      </c>
      <c r="K181" s="249" t="s">
        <v>1176</v>
      </c>
      <c r="L181" s="262">
        <v>200666</v>
      </c>
      <c r="M181" s="398">
        <v>39596</v>
      </c>
      <c r="N181" s="7">
        <v>16.781610152208202</v>
      </c>
      <c r="O181">
        <v>174</v>
      </c>
    </row>
    <row r="182" spans="1:15">
      <c r="A182" s="248" t="s">
        <v>3410</v>
      </c>
      <c r="B182" s="249" t="s">
        <v>231</v>
      </c>
      <c r="C182" s="249" t="s">
        <v>3400</v>
      </c>
      <c r="D182" s="249" t="s">
        <v>6536</v>
      </c>
      <c r="E182" s="262">
        <v>67251</v>
      </c>
      <c r="F182" s="262">
        <v>177266</v>
      </c>
      <c r="G182" s="262">
        <v>157712</v>
      </c>
      <c r="H182" s="262">
        <v>402229</v>
      </c>
      <c r="I182" s="262">
        <v>184280</v>
      </c>
      <c r="J182" s="262">
        <v>133718</v>
      </c>
      <c r="K182" s="249" t="s">
        <v>1176</v>
      </c>
      <c r="L182" s="262">
        <v>317998</v>
      </c>
      <c r="M182" s="398">
        <v>84231</v>
      </c>
      <c r="N182" s="7">
        <v>16.719580139671681</v>
      </c>
      <c r="O182">
        <v>175</v>
      </c>
    </row>
    <row r="183" spans="1:15">
      <c r="A183" s="248" t="s">
        <v>3420</v>
      </c>
      <c r="B183" s="249" t="s">
        <v>231</v>
      </c>
      <c r="C183" s="249" t="s">
        <v>3400</v>
      </c>
      <c r="D183" s="249" t="s">
        <v>5574</v>
      </c>
      <c r="E183" s="262">
        <v>64781</v>
      </c>
      <c r="F183" s="262">
        <v>140360</v>
      </c>
      <c r="G183" s="262">
        <v>182426</v>
      </c>
      <c r="H183" s="262">
        <v>387568</v>
      </c>
      <c r="I183" s="262">
        <v>191226</v>
      </c>
      <c r="J183" s="262">
        <v>170136</v>
      </c>
      <c r="K183" s="249" t="s">
        <v>1176</v>
      </c>
      <c r="L183" s="262">
        <v>361362</v>
      </c>
      <c r="M183" s="398">
        <v>26205</v>
      </c>
      <c r="N183" s="7">
        <v>16.714744251331378</v>
      </c>
      <c r="O183">
        <v>176</v>
      </c>
    </row>
    <row r="184" spans="1:15">
      <c r="A184" s="248" t="s">
        <v>3430</v>
      </c>
      <c r="B184" s="249" t="s">
        <v>231</v>
      </c>
      <c r="C184" s="249" t="s">
        <v>3400</v>
      </c>
      <c r="D184" s="249" t="s">
        <v>9010</v>
      </c>
      <c r="E184" s="262">
        <v>51881</v>
      </c>
      <c r="F184" s="262">
        <v>106377</v>
      </c>
      <c r="G184" s="262">
        <v>153199</v>
      </c>
      <c r="H184" s="262">
        <v>311457</v>
      </c>
      <c r="I184" s="262">
        <v>170884</v>
      </c>
      <c r="J184" s="262">
        <v>23051</v>
      </c>
      <c r="K184" s="249" t="s">
        <v>1176</v>
      </c>
      <c r="L184" s="262">
        <v>193935</v>
      </c>
      <c r="M184" s="398">
        <v>117522</v>
      </c>
      <c r="N184" s="7">
        <v>16.657516125821541</v>
      </c>
      <c r="O184">
        <v>177</v>
      </c>
    </row>
    <row r="185" spans="1:15">
      <c r="A185" s="248" t="s">
        <v>3440</v>
      </c>
      <c r="B185" s="249" t="s">
        <v>231</v>
      </c>
      <c r="C185" s="249" t="s">
        <v>3400</v>
      </c>
      <c r="D185" s="249" t="s">
        <v>4043</v>
      </c>
      <c r="E185" s="262">
        <v>19081</v>
      </c>
      <c r="F185" s="262">
        <v>84511</v>
      </c>
      <c r="G185" s="262">
        <v>12019</v>
      </c>
      <c r="H185" s="262">
        <v>115612</v>
      </c>
      <c r="I185" s="262">
        <v>105863</v>
      </c>
      <c r="J185" s="262">
        <v>5711</v>
      </c>
      <c r="K185" s="249" t="s">
        <v>1176</v>
      </c>
      <c r="L185" s="262">
        <v>111575</v>
      </c>
      <c r="M185" s="398">
        <v>4036</v>
      </c>
      <c r="N185" s="7">
        <v>16.504342109815589</v>
      </c>
      <c r="O185">
        <v>178</v>
      </c>
    </row>
    <row r="186" spans="1:15">
      <c r="A186" s="248" t="s">
        <v>3450</v>
      </c>
      <c r="B186" s="249" t="s">
        <v>231</v>
      </c>
      <c r="C186" s="249" t="s">
        <v>3400</v>
      </c>
      <c r="D186" s="249" t="s">
        <v>6905</v>
      </c>
      <c r="E186" s="262">
        <v>20904</v>
      </c>
      <c r="F186" s="262">
        <v>106477</v>
      </c>
      <c r="G186" s="249" t="s">
        <v>1176</v>
      </c>
      <c r="H186" s="262">
        <v>127382</v>
      </c>
      <c r="I186" s="262">
        <v>66416</v>
      </c>
      <c r="J186" s="262">
        <v>47137</v>
      </c>
      <c r="K186" s="249" t="s">
        <v>1176</v>
      </c>
      <c r="L186" s="262">
        <v>113553</v>
      </c>
      <c r="M186" s="398">
        <v>13829</v>
      </c>
      <c r="N186" s="7">
        <v>16.410481857719301</v>
      </c>
      <c r="O186">
        <v>179</v>
      </c>
    </row>
    <row r="187" spans="1:15">
      <c r="A187" s="248" t="s">
        <v>3460</v>
      </c>
      <c r="B187" s="249" t="s">
        <v>231</v>
      </c>
      <c r="C187" s="249" t="s">
        <v>3400</v>
      </c>
      <c r="D187" s="249" t="s">
        <v>4800</v>
      </c>
      <c r="E187" s="262">
        <v>26343</v>
      </c>
      <c r="F187" s="262">
        <v>128301</v>
      </c>
      <c r="G187" s="262">
        <v>5923</v>
      </c>
      <c r="H187" s="262">
        <v>160568</v>
      </c>
      <c r="I187" s="262">
        <v>106922</v>
      </c>
      <c r="J187" s="262">
        <v>27017</v>
      </c>
      <c r="K187" s="249" t="s">
        <v>1176</v>
      </c>
      <c r="L187" s="262">
        <v>133940</v>
      </c>
      <c r="M187" s="398">
        <v>26627</v>
      </c>
      <c r="N187" s="7">
        <v>16.406133227043991</v>
      </c>
      <c r="O187">
        <v>180</v>
      </c>
    </row>
    <row r="188" spans="1:15">
      <c r="A188" s="248" t="s">
        <v>3470</v>
      </c>
      <c r="B188" s="249" t="s">
        <v>231</v>
      </c>
      <c r="C188" s="249" t="s">
        <v>3400</v>
      </c>
      <c r="D188" s="249" t="s">
        <v>3431</v>
      </c>
      <c r="E188" s="262">
        <v>55019</v>
      </c>
      <c r="F188" s="262">
        <v>118218</v>
      </c>
      <c r="G188" s="262">
        <v>163184</v>
      </c>
      <c r="H188" s="262">
        <v>336421</v>
      </c>
      <c r="I188" s="262">
        <v>123915</v>
      </c>
      <c r="J188" s="262">
        <v>180647</v>
      </c>
      <c r="K188" s="249" t="s">
        <v>1176</v>
      </c>
      <c r="L188" s="262">
        <v>304562</v>
      </c>
      <c r="M188" s="398">
        <v>31859</v>
      </c>
      <c r="N188" s="7">
        <v>16.354210944025489</v>
      </c>
      <c r="O188">
        <v>181</v>
      </c>
    </row>
    <row r="189" spans="1:15">
      <c r="A189" s="248" t="s">
        <v>3480</v>
      </c>
      <c r="B189" s="249" t="s">
        <v>231</v>
      </c>
      <c r="C189" s="249" t="s">
        <v>3400</v>
      </c>
      <c r="D189" s="249" t="s">
        <v>5503</v>
      </c>
      <c r="E189" s="262">
        <v>217418</v>
      </c>
      <c r="F189" s="262">
        <v>632413</v>
      </c>
      <c r="G189" s="262">
        <v>480119</v>
      </c>
      <c r="H189" s="262">
        <v>1329952</v>
      </c>
      <c r="I189" s="262">
        <v>354167</v>
      </c>
      <c r="J189" s="262">
        <v>724182</v>
      </c>
      <c r="K189" s="249" t="s">
        <v>1176</v>
      </c>
      <c r="L189" s="262">
        <v>1078349</v>
      </c>
      <c r="M189" s="398">
        <v>251602</v>
      </c>
      <c r="N189" s="7">
        <v>16.347808041192462</v>
      </c>
      <c r="O189">
        <v>182</v>
      </c>
    </row>
    <row r="190" spans="1:15">
      <c r="A190" s="248" t="s">
        <v>3490</v>
      </c>
      <c r="B190" s="249" t="s">
        <v>231</v>
      </c>
      <c r="C190" s="249" t="s">
        <v>3400</v>
      </c>
      <c r="D190" s="249" t="s">
        <v>5999</v>
      </c>
      <c r="E190" s="262">
        <v>29441</v>
      </c>
      <c r="F190" s="262">
        <v>115564</v>
      </c>
      <c r="G190" s="262">
        <v>35891</v>
      </c>
      <c r="H190" s="262">
        <v>180897</v>
      </c>
      <c r="I190" s="262">
        <v>154880</v>
      </c>
      <c r="J190" s="262">
        <v>21090</v>
      </c>
      <c r="K190" s="249" t="s">
        <v>1176</v>
      </c>
      <c r="L190" s="262">
        <v>175971</v>
      </c>
      <c r="M190" s="398">
        <v>4926</v>
      </c>
      <c r="N190" s="7">
        <v>16.27500732461014</v>
      </c>
      <c r="O190">
        <v>183</v>
      </c>
    </row>
    <row r="191" spans="1:15">
      <c r="A191" s="248" t="s">
        <v>3500</v>
      </c>
      <c r="B191" s="249" t="s">
        <v>231</v>
      </c>
      <c r="C191" s="249" t="s">
        <v>3400</v>
      </c>
      <c r="D191" s="249" t="s">
        <v>6749</v>
      </c>
      <c r="E191" s="262">
        <v>64092</v>
      </c>
      <c r="F191" s="262">
        <v>129875</v>
      </c>
      <c r="G191" s="262">
        <v>201248</v>
      </c>
      <c r="H191" s="262">
        <v>395216</v>
      </c>
      <c r="I191" s="262">
        <v>143214</v>
      </c>
      <c r="J191" s="262">
        <v>237525</v>
      </c>
      <c r="K191" s="249" t="s">
        <v>1176</v>
      </c>
      <c r="L191" s="262">
        <v>380739</v>
      </c>
      <c r="M191" s="398">
        <v>14477</v>
      </c>
      <c r="N191" s="7">
        <v>16.216954779158737</v>
      </c>
      <c r="O191">
        <v>184</v>
      </c>
    </row>
    <row r="192" spans="1:15">
      <c r="A192" s="248" t="s">
        <v>3510</v>
      </c>
      <c r="B192" s="249" t="s">
        <v>231</v>
      </c>
      <c r="C192" s="249" t="s">
        <v>3400</v>
      </c>
      <c r="D192" s="249" t="s">
        <v>9000</v>
      </c>
      <c r="E192" s="262">
        <v>88539</v>
      </c>
      <c r="F192" s="262">
        <v>170709</v>
      </c>
      <c r="G192" s="262">
        <v>287540</v>
      </c>
      <c r="H192" s="262">
        <v>546789</v>
      </c>
      <c r="I192" s="262">
        <v>206663</v>
      </c>
      <c r="J192" s="262">
        <v>168141</v>
      </c>
      <c r="K192" s="249" t="s">
        <v>1176</v>
      </c>
      <c r="L192" s="262">
        <v>374804</v>
      </c>
      <c r="M192" s="398">
        <v>171984</v>
      </c>
      <c r="N192" s="7">
        <v>16.192534963212502</v>
      </c>
      <c r="O192">
        <v>185</v>
      </c>
    </row>
    <row r="193" spans="1:15">
      <c r="A193" s="248" t="s">
        <v>3520</v>
      </c>
      <c r="B193" s="249" t="s">
        <v>231</v>
      </c>
      <c r="C193" s="249" t="s">
        <v>3400</v>
      </c>
      <c r="D193" s="249" t="s">
        <v>5970</v>
      </c>
      <c r="E193" s="262">
        <v>6933</v>
      </c>
      <c r="F193" s="262">
        <v>36221</v>
      </c>
      <c r="G193" s="249" t="s">
        <v>1176</v>
      </c>
      <c r="H193" s="262">
        <v>43154</v>
      </c>
      <c r="I193" s="262">
        <v>26204</v>
      </c>
      <c r="J193" s="262">
        <v>6637</v>
      </c>
      <c r="K193" s="249" t="s">
        <v>1176</v>
      </c>
      <c r="L193" s="262">
        <v>32842</v>
      </c>
      <c r="M193" s="398">
        <v>10312</v>
      </c>
      <c r="N193" s="7">
        <v>16.065718125782084</v>
      </c>
      <c r="O193">
        <v>186</v>
      </c>
    </row>
    <row r="194" spans="1:15">
      <c r="A194" s="248" t="s">
        <v>3530</v>
      </c>
      <c r="B194" s="249" t="s">
        <v>231</v>
      </c>
      <c r="C194" s="249" t="s">
        <v>3400</v>
      </c>
      <c r="D194" s="249" t="s">
        <v>7908</v>
      </c>
      <c r="E194" s="262">
        <v>11575</v>
      </c>
      <c r="F194" s="262">
        <v>58355</v>
      </c>
      <c r="G194" s="262">
        <v>2895</v>
      </c>
      <c r="H194" s="262">
        <v>72825</v>
      </c>
      <c r="I194" s="262">
        <v>61090</v>
      </c>
      <c r="J194" s="262">
        <v>2784</v>
      </c>
      <c r="K194" s="249" t="s">
        <v>1176</v>
      </c>
      <c r="L194" s="262">
        <v>63874</v>
      </c>
      <c r="M194" s="398">
        <v>8950</v>
      </c>
      <c r="N194" s="7">
        <v>15.894267078613113</v>
      </c>
      <c r="O194">
        <v>187</v>
      </c>
    </row>
    <row r="195" spans="1:15">
      <c r="A195" s="248" t="s">
        <v>3540</v>
      </c>
      <c r="B195" s="249" t="s">
        <v>231</v>
      </c>
      <c r="C195" s="249" t="s">
        <v>3400</v>
      </c>
      <c r="D195" s="249" t="s">
        <v>3267</v>
      </c>
      <c r="E195" s="262">
        <v>46112</v>
      </c>
      <c r="F195" s="262">
        <v>116105</v>
      </c>
      <c r="G195" s="262">
        <v>129725</v>
      </c>
      <c r="H195" s="262">
        <v>291942</v>
      </c>
      <c r="I195" s="262">
        <v>125720</v>
      </c>
      <c r="J195" s="262">
        <v>109797</v>
      </c>
      <c r="K195" s="249" t="s">
        <v>1176</v>
      </c>
      <c r="L195" s="262">
        <v>235517</v>
      </c>
      <c r="M195" s="398">
        <v>56424</v>
      </c>
      <c r="N195" s="7">
        <v>15.794918168677341</v>
      </c>
      <c r="O195">
        <v>188</v>
      </c>
    </row>
    <row r="196" spans="1:15">
      <c r="A196" s="248" t="s">
        <v>3550</v>
      </c>
      <c r="B196" s="249" t="s">
        <v>231</v>
      </c>
      <c r="C196" s="249" t="s">
        <v>3400</v>
      </c>
      <c r="D196" s="249" t="s">
        <v>1975</v>
      </c>
      <c r="E196" s="262">
        <v>35164</v>
      </c>
      <c r="F196" s="262">
        <v>96651</v>
      </c>
      <c r="G196" s="262">
        <v>90857</v>
      </c>
      <c r="H196" s="262">
        <v>222673</v>
      </c>
      <c r="I196" s="262">
        <v>125754</v>
      </c>
      <c r="J196" s="262">
        <v>78175</v>
      </c>
      <c r="K196" s="249" t="s">
        <v>1176</v>
      </c>
      <c r="L196" s="262">
        <v>203929</v>
      </c>
      <c r="M196" s="398">
        <v>18743</v>
      </c>
      <c r="N196" s="7">
        <v>15.79176640185384</v>
      </c>
      <c r="O196">
        <v>189</v>
      </c>
    </row>
    <row r="197" spans="1:15">
      <c r="A197" s="248" t="s">
        <v>3560</v>
      </c>
      <c r="B197" s="249" t="s">
        <v>231</v>
      </c>
      <c r="C197" s="249" t="s">
        <v>3400</v>
      </c>
      <c r="D197" s="249" t="s">
        <v>6106</v>
      </c>
      <c r="E197" s="262">
        <v>50570</v>
      </c>
      <c r="F197" s="262">
        <v>126117</v>
      </c>
      <c r="G197" s="262">
        <v>144245</v>
      </c>
      <c r="H197" s="262">
        <v>320933</v>
      </c>
      <c r="I197" s="262">
        <v>116236</v>
      </c>
      <c r="J197" s="262">
        <v>103609</v>
      </c>
      <c r="K197" s="249" t="s">
        <v>1176</v>
      </c>
      <c r="L197" s="262">
        <v>219845</v>
      </c>
      <c r="M197" s="398">
        <v>101087</v>
      </c>
      <c r="N197" s="7">
        <v>15.757182963422272</v>
      </c>
      <c r="O197">
        <v>190</v>
      </c>
    </row>
    <row r="198" spans="1:15">
      <c r="A198" s="248" t="s">
        <v>3570</v>
      </c>
      <c r="B198" s="249" t="s">
        <v>231</v>
      </c>
      <c r="C198" s="249" t="s">
        <v>3400</v>
      </c>
      <c r="D198" s="249" t="s">
        <v>6394</v>
      </c>
      <c r="E198" s="262">
        <v>37965</v>
      </c>
      <c r="F198" s="262">
        <v>137541</v>
      </c>
      <c r="G198" s="262">
        <v>66049</v>
      </c>
      <c r="H198" s="262">
        <v>241556</v>
      </c>
      <c r="I198" s="262">
        <v>99854</v>
      </c>
      <c r="J198" s="262">
        <v>117367</v>
      </c>
      <c r="K198" s="249" t="s">
        <v>1176</v>
      </c>
      <c r="L198" s="262">
        <v>217221</v>
      </c>
      <c r="M198" s="398">
        <v>24335</v>
      </c>
      <c r="N198" s="7">
        <v>15.716852406895296</v>
      </c>
      <c r="O198">
        <v>191</v>
      </c>
    </row>
    <row r="199" spans="1:15">
      <c r="A199" s="248" t="s">
        <v>3580</v>
      </c>
      <c r="B199" s="249" t="s">
        <v>231</v>
      </c>
      <c r="C199" s="249" t="s">
        <v>3581</v>
      </c>
      <c r="D199" s="249" t="s">
        <v>3441</v>
      </c>
      <c r="E199" s="262">
        <v>49670</v>
      </c>
      <c r="F199" s="262">
        <v>108998</v>
      </c>
      <c r="G199" s="262">
        <v>157688</v>
      </c>
      <c r="H199" s="262">
        <v>316356</v>
      </c>
      <c r="I199" s="262">
        <v>171287</v>
      </c>
      <c r="J199" s="262">
        <v>101073</v>
      </c>
      <c r="K199" s="249" t="s">
        <v>1176</v>
      </c>
      <c r="L199" s="262">
        <v>272361</v>
      </c>
      <c r="M199" s="398">
        <v>43995</v>
      </c>
      <c r="N199" s="7">
        <v>15.700666337923099</v>
      </c>
      <c r="O199">
        <v>192</v>
      </c>
    </row>
    <row r="200" spans="1:15">
      <c r="A200" s="248" t="s">
        <v>3591</v>
      </c>
      <c r="B200" s="249" t="s">
        <v>231</v>
      </c>
      <c r="C200" s="249" t="s">
        <v>3581</v>
      </c>
      <c r="D200" s="249" t="s">
        <v>6174</v>
      </c>
      <c r="E200" s="262">
        <v>33944</v>
      </c>
      <c r="F200" s="262">
        <v>112576</v>
      </c>
      <c r="G200" s="262">
        <v>69713</v>
      </c>
      <c r="H200" s="262">
        <v>216234</v>
      </c>
      <c r="I200" s="262">
        <v>118988</v>
      </c>
      <c r="J200" s="262">
        <v>42074</v>
      </c>
      <c r="K200" s="249" t="s">
        <v>1176</v>
      </c>
      <c r="L200" s="262">
        <v>161062</v>
      </c>
      <c r="M200" s="398">
        <v>55171</v>
      </c>
      <c r="N200" s="7">
        <v>15.697808855221659</v>
      </c>
      <c r="O200">
        <v>193</v>
      </c>
    </row>
    <row r="201" spans="1:15">
      <c r="A201" s="248" t="s">
        <v>3601</v>
      </c>
      <c r="B201" s="249" t="s">
        <v>231</v>
      </c>
      <c r="C201" s="249" t="s">
        <v>3581</v>
      </c>
      <c r="D201" s="249" t="s">
        <v>2768</v>
      </c>
      <c r="E201" s="262">
        <v>17949</v>
      </c>
      <c r="F201" s="262">
        <v>82685</v>
      </c>
      <c r="G201" s="262">
        <v>13830</v>
      </c>
      <c r="H201" s="262">
        <v>114465</v>
      </c>
      <c r="I201" s="262">
        <v>89386</v>
      </c>
      <c r="J201" s="262">
        <v>13274</v>
      </c>
      <c r="K201" s="249" t="s">
        <v>1176</v>
      </c>
      <c r="L201" s="262">
        <v>102660</v>
      </c>
      <c r="M201" s="398">
        <v>11805</v>
      </c>
      <c r="N201" s="7">
        <v>15.680775782990434</v>
      </c>
      <c r="O201">
        <v>194</v>
      </c>
    </row>
    <row r="202" spans="1:15">
      <c r="A202" s="248" t="s">
        <v>3611</v>
      </c>
      <c r="B202" s="249" t="s">
        <v>231</v>
      </c>
      <c r="C202" s="249" t="s">
        <v>3581</v>
      </c>
      <c r="D202" s="249" t="s">
        <v>5359</v>
      </c>
      <c r="E202" s="262">
        <v>239524</v>
      </c>
      <c r="F202" s="262">
        <v>828656</v>
      </c>
      <c r="G202" s="262">
        <v>459412</v>
      </c>
      <c r="H202" s="262">
        <v>1527593</v>
      </c>
      <c r="I202" s="262">
        <v>244567</v>
      </c>
      <c r="J202" s="262">
        <v>688884</v>
      </c>
      <c r="K202" s="249" t="s">
        <v>1176</v>
      </c>
      <c r="L202" s="262">
        <v>933452</v>
      </c>
      <c r="M202" s="398">
        <v>594141</v>
      </c>
      <c r="N202" s="7">
        <v>15.679830949735956</v>
      </c>
      <c r="O202">
        <v>195</v>
      </c>
    </row>
    <row r="203" spans="1:15">
      <c r="A203" s="248" t="s">
        <v>3621</v>
      </c>
      <c r="B203" s="249" t="s">
        <v>231</v>
      </c>
      <c r="C203" s="249" t="s">
        <v>3581</v>
      </c>
      <c r="D203" s="249" t="s">
        <v>6546</v>
      </c>
      <c r="E203" s="262">
        <v>36476</v>
      </c>
      <c r="F203" s="262">
        <v>112141</v>
      </c>
      <c r="G203" s="262">
        <v>84617</v>
      </c>
      <c r="H203" s="262">
        <v>233235</v>
      </c>
      <c r="I203" s="262">
        <v>98800</v>
      </c>
      <c r="J203" s="262">
        <v>59873</v>
      </c>
      <c r="K203" s="249" t="s">
        <v>1176</v>
      </c>
      <c r="L203" s="262">
        <v>158673</v>
      </c>
      <c r="M203" s="398">
        <v>74562</v>
      </c>
      <c r="N203" s="7">
        <v>15.639162218363452</v>
      </c>
      <c r="O203">
        <v>196</v>
      </c>
    </row>
    <row r="204" spans="1:15">
      <c r="A204" s="248" t="s">
        <v>3630</v>
      </c>
      <c r="B204" s="249" t="s">
        <v>231</v>
      </c>
      <c r="C204" s="249" t="s">
        <v>3581</v>
      </c>
      <c r="D204" s="249" t="s">
        <v>2640</v>
      </c>
      <c r="E204" s="262">
        <v>49555</v>
      </c>
      <c r="F204" s="262">
        <v>152756</v>
      </c>
      <c r="G204" s="262">
        <v>115505</v>
      </c>
      <c r="H204" s="262">
        <v>317818</v>
      </c>
      <c r="I204" s="262">
        <v>104662</v>
      </c>
      <c r="J204" s="262">
        <v>142888</v>
      </c>
      <c r="K204" s="249" t="s">
        <v>1176</v>
      </c>
      <c r="L204" s="262">
        <v>247550</v>
      </c>
      <c r="M204" s="398">
        <v>70267</v>
      </c>
      <c r="N204" s="7">
        <v>15.592257203808469</v>
      </c>
      <c r="O204">
        <v>197</v>
      </c>
    </row>
    <row r="205" spans="1:15">
      <c r="A205" s="248" t="s">
        <v>3640</v>
      </c>
      <c r="B205" s="249" t="s">
        <v>231</v>
      </c>
      <c r="C205" s="249" t="s">
        <v>3581</v>
      </c>
      <c r="D205" s="249" t="s">
        <v>5259</v>
      </c>
      <c r="E205" s="262">
        <v>340213</v>
      </c>
      <c r="F205" s="262">
        <v>774853</v>
      </c>
      <c r="G205" s="262">
        <v>1079606</v>
      </c>
      <c r="H205" s="262">
        <v>2194672</v>
      </c>
      <c r="I205" s="262">
        <v>417336</v>
      </c>
      <c r="J205" s="262">
        <v>746311</v>
      </c>
      <c r="K205" s="262">
        <v>5999</v>
      </c>
      <c r="L205" s="262">
        <v>1169647</v>
      </c>
      <c r="M205" s="398">
        <v>1025025</v>
      </c>
      <c r="N205" s="7">
        <v>15.501769740535259</v>
      </c>
      <c r="O205">
        <v>198</v>
      </c>
    </row>
    <row r="206" spans="1:15">
      <c r="A206" s="248" t="s">
        <v>3650</v>
      </c>
      <c r="B206" s="249" t="s">
        <v>231</v>
      </c>
      <c r="C206" s="249" t="s">
        <v>3581</v>
      </c>
      <c r="D206" s="249" t="s">
        <v>6235</v>
      </c>
      <c r="E206" s="262">
        <v>24855</v>
      </c>
      <c r="F206" s="262">
        <v>103945</v>
      </c>
      <c r="G206" s="262">
        <v>32535</v>
      </c>
      <c r="H206" s="262">
        <v>161336</v>
      </c>
      <c r="I206" s="262">
        <v>96319</v>
      </c>
      <c r="J206" s="262">
        <v>38914</v>
      </c>
      <c r="K206" s="249" t="s">
        <v>1176</v>
      </c>
      <c r="L206" s="262">
        <v>135234</v>
      </c>
      <c r="M206" s="398">
        <v>26102</v>
      </c>
      <c r="N206" s="7">
        <v>15.405737095254624</v>
      </c>
      <c r="O206">
        <v>199</v>
      </c>
    </row>
    <row r="207" spans="1:15">
      <c r="A207" s="248" t="s">
        <v>3660</v>
      </c>
      <c r="B207" s="249" t="s">
        <v>231</v>
      </c>
      <c r="C207" s="249" t="s">
        <v>3581</v>
      </c>
      <c r="D207" s="249" t="s">
        <v>6866</v>
      </c>
      <c r="E207" s="262">
        <v>37821</v>
      </c>
      <c r="F207" s="262">
        <v>125242</v>
      </c>
      <c r="G207" s="262">
        <v>82701</v>
      </c>
      <c r="H207" s="262">
        <v>245765</v>
      </c>
      <c r="I207" s="262">
        <v>81668</v>
      </c>
      <c r="J207" s="262">
        <v>117614</v>
      </c>
      <c r="K207" s="249" t="s">
        <v>1176</v>
      </c>
      <c r="L207" s="262">
        <v>199283</v>
      </c>
      <c r="M207" s="398">
        <v>46482</v>
      </c>
      <c r="N207" s="7">
        <v>15.389091205012919</v>
      </c>
      <c r="O207">
        <v>200</v>
      </c>
    </row>
    <row r="208" spans="1:15">
      <c r="A208" s="248" t="s">
        <v>1657</v>
      </c>
      <c r="B208" s="249" t="s">
        <v>231</v>
      </c>
      <c r="C208" s="249" t="s">
        <v>3581</v>
      </c>
      <c r="D208" s="249" t="s">
        <v>6759</v>
      </c>
      <c r="E208" s="262">
        <v>36862</v>
      </c>
      <c r="F208" s="262">
        <v>122890</v>
      </c>
      <c r="G208" s="262">
        <v>80191</v>
      </c>
      <c r="H208" s="262">
        <v>239944</v>
      </c>
      <c r="I208" s="262">
        <v>116626</v>
      </c>
      <c r="J208" s="262">
        <v>66179</v>
      </c>
      <c r="K208" s="249" t="s">
        <v>1176</v>
      </c>
      <c r="L208" s="262">
        <v>182806</v>
      </c>
      <c r="M208" s="398">
        <v>57138</v>
      </c>
      <c r="N208" s="7">
        <v>15.362751308638684</v>
      </c>
      <c r="O208">
        <v>201</v>
      </c>
    </row>
    <row r="209" spans="1:15">
      <c r="A209" s="248" t="s">
        <v>3678</v>
      </c>
      <c r="B209" s="249" t="s">
        <v>231</v>
      </c>
      <c r="C209" s="249" t="s">
        <v>3581</v>
      </c>
      <c r="D209" s="249" t="s">
        <v>7369</v>
      </c>
      <c r="E209" s="262">
        <v>32408</v>
      </c>
      <c r="F209" s="262">
        <v>91426</v>
      </c>
      <c r="G209" s="262">
        <v>89963</v>
      </c>
      <c r="H209" s="262">
        <v>213798</v>
      </c>
      <c r="I209" s="262">
        <v>91465</v>
      </c>
      <c r="J209" s="262">
        <v>89539</v>
      </c>
      <c r="K209" s="249" t="s">
        <v>1176</v>
      </c>
      <c r="L209" s="262">
        <v>181005</v>
      </c>
      <c r="M209" s="398">
        <v>32793</v>
      </c>
      <c r="N209" s="7">
        <v>15.158233472717239</v>
      </c>
      <c r="O209">
        <v>202</v>
      </c>
    </row>
    <row r="210" spans="1:15">
      <c r="A210" s="248" t="s">
        <v>3688</v>
      </c>
      <c r="B210" s="249" t="s">
        <v>231</v>
      </c>
      <c r="C210" s="249" t="s">
        <v>3581</v>
      </c>
      <c r="D210" s="249" t="s">
        <v>5390</v>
      </c>
      <c r="E210" s="262">
        <v>258866</v>
      </c>
      <c r="F210" s="262">
        <v>903139</v>
      </c>
      <c r="G210" s="262">
        <v>553084</v>
      </c>
      <c r="H210" s="262">
        <v>1715091</v>
      </c>
      <c r="I210" s="262">
        <v>266696</v>
      </c>
      <c r="J210" s="262">
        <v>632507</v>
      </c>
      <c r="K210" s="249" t="s">
        <v>1176</v>
      </c>
      <c r="L210" s="262">
        <v>899204</v>
      </c>
      <c r="M210" s="398">
        <v>815886</v>
      </c>
      <c r="N210" s="7">
        <v>15.093426529554407</v>
      </c>
      <c r="O210">
        <v>203</v>
      </c>
    </row>
    <row r="211" spans="1:15">
      <c r="A211" s="248" t="s">
        <v>3698</v>
      </c>
      <c r="B211" s="249" t="s">
        <v>231</v>
      </c>
      <c r="C211" s="249" t="s">
        <v>3581</v>
      </c>
      <c r="D211" s="249" t="s">
        <v>8352</v>
      </c>
      <c r="E211" s="262">
        <v>13583</v>
      </c>
      <c r="F211" s="262">
        <v>76912</v>
      </c>
      <c r="G211" s="249" t="s">
        <v>1176</v>
      </c>
      <c r="H211" s="262">
        <v>90496</v>
      </c>
      <c r="I211" s="262">
        <v>79781</v>
      </c>
      <c r="J211" s="262">
        <v>6581</v>
      </c>
      <c r="K211" s="249" t="s">
        <v>1176</v>
      </c>
      <c r="L211" s="262">
        <v>86362</v>
      </c>
      <c r="M211" s="398">
        <v>4133</v>
      </c>
      <c r="N211" s="7">
        <v>15.009503182461103</v>
      </c>
      <c r="O211">
        <v>204</v>
      </c>
    </row>
    <row r="212" spans="1:15">
      <c r="A212" s="248" t="s">
        <v>3708</v>
      </c>
      <c r="B212" s="249" t="s">
        <v>231</v>
      </c>
      <c r="C212" s="249" t="s">
        <v>3581</v>
      </c>
      <c r="D212" s="249" t="s">
        <v>4956</v>
      </c>
      <c r="E212" s="262">
        <v>49083</v>
      </c>
      <c r="F212" s="262">
        <v>257683</v>
      </c>
      <c r="G212" s="262">
        <v>21728</v>
      </c>
      <c r="H212" s="262">
        <v>328495</v>
      </c>
      <c r="I212" s="262">
        <v>152183</v>
      </c>
      <c r="J212" s="262">
        <v>233915</v>
      </c>
      <c r="K212" s="249" t="s">
        <v>1176</v>
      </c>
      <c r="L212" s="262">
        <v>386099</v>
      </c>
      <c r="M212" s="398">
        <v>-57603</v>
      </c>
      <c r="N212" s="7">
        <v>14.941779935767668</v>
      </c>
      <c r="O212">
        <v>205</v>
      </c>
    </row>
    <row r="213" spans="1:15">
      <c r="A213" s="248" t="s">
        <v>3718</v>
      </c>
      <c r="B213" s="249" t="s">
        <v>231</v>
      </c>
      <c r="C213" s="249" t="s">
        <v>3581</v>
      </c>
      <c r="D213" s="249" t="s">
        <v>8077</v>
      </c>
      <c r="E213" s="262">
        <v>13211</v>
      </c>
      <c r="F213" s="262">
        <v>75215</v>
      </c>
      <c r="G213" s="249" t="s">
        <v>1176</v>
      </c>
      <c r="H213" s="262">
        <v>88427</v>
      </c>
      <c r="I213" s="262">
        <v>79761</v>
      </c>
      <c r="J213" s="262">
        <v>4113</v>
      </c>
      <c r="K213" s="249" t="s">
        <v>1176</v>
      </c>
      <c r="L213" s="262">
        <v>83874</v>
      </c>
      <c r="M213" s="398">
        <v>4552</v>
      </c>
      <c r="N213" s="7">
        <v>14.94000701143316</v>
      </c>
      <c r="O213">
        <v>206</v>
      </c>
    </row>
    <row r="214" spans="1:15">
      <c r="A214" s="248" t="s">
        <v>3728</v>
      </c>
      <c r="B214" s="249" t="s">
        <v>231</v>
      </c>
      <c r="C214" s="249" t="s">
        <v>3729</v>
      </c>
      <c r="D214" s="249" t="s">
        <v>4570</v>
      </c>
      <c r="E214" s="262">
        <v>48826</v>
      </c>
      <c r="F214" s="262">
        <v>247847</v>
      </c>
      <c r="G214" s="262">
        <v>31646</v>
      </c>
      <c r="H214" s="262">
        <v>328320</v>
      </c>
      <c r="I214" s="262">
        <v>200898</v>
      </c>
      <c r="J214" s="262">
        <v>64095</v>
      </c>
      <c r="K214" s="249" t="s">
        <v>1176</v>
      </c>
      <c r="L214" s="262">
        <v>264994</v>
      </c>
      <c r="M214" s="398">
        <v>63326</v>
      </c>
      <c r="N214" s="7">
        <v>14.87146686159844</v>
      </c>
      <c r="O214">
        <v>207</v>
      </c>
    </row>
    <row r="215" spans="1:15">
      <c r="A215" s="248" t="s">
        <v>3739</v>
      </c>
      <c r="B215" s="249" t="s">
        <v>231</v>
      </c>
      <c r="C215" s="249" t="s">
        <v>3729</v>
      </c>
      <c r="D215" s="249" t="s">
        <v>7507</v>
      </c>
      <c r="E215" s="262">
        <v>18045</v>
      </c>
      <c r="F215" s="262">
        <v>85574</v>
      </c>
      <c r="G215" s="262">
        <v>18498</v>
      </c>
      <c r="H215" s="262">
        <v>122118</v>
      </c>
      <c r="I215" s="262">
        <v>97919</v>
      </c>
      <c r="J215" s="262">
        <v>11410</v>
      </c>
      <c r="K215" s="249" t="s">
        <v>1176</v>
      </c>
      <c r="L215" s="262">
        <v>109330</v>
      </c>
      <c r="M215" s="398">
        <v>12788</v>
      </c>
      <c r="N215" s="7">
        <v>14.776691396845672</v>
      </c>
      <c r="O215">
        <v>208</v>
      </c>
    </row>
    <row r="216" spans="1:15">
      <c r="A216" s="248" t="s">
        <v>3749</v>
      </c>
      <c r="B216" s="249" t="s">
        <v>231</v>
      </c>
      <c r="C216" s="249" t="s">
        <v>3729</v>
      </c>
      <c r="D216" s="249" t="s">
        <v>3296</v>
      </c>
      <c r="E216" s="262">
        <v>51543</v>
      </c>
      <c r="F216" s="262">
        <v>151537</v>
      </c>
      <c r="G216" s="262">
        <v>148390</v>
      </c>
      <c r="H216" s="262">
        <v>351471</v>
      </c>
      <c r="I216" s="262">
        <v>238066</v>
      </c>
      <c r="J216" s="262">
        <v>77098</v>
      </c>
      <c r="K216" s="249" t="s">
        <v>1176</v>
      </c>
      <c r="L216" s="262">
        <v>315164</v>
      </c>
      <c r="M216" s="398">
        <v>36307</v>
      </c>
      <c r="N216" s="7">
        <v>14.664936794216308</v>
      </c>
      <c r="O216">
        <v>209</v>
      </c>
    </row>
    <row r="217" spans="1:15">
      <c r="A217" s="248" t="s">
        <v>3759</v>
      </c>
      <c r="B217" s="249" t="s">
        <v>231</v>
      </c>
      <c r="C217" s="249" t="s">
        <v>3729</v>
      </c>
      <c r="D217" s="249" t="s">
        <v>5513</v>
      </c>
      <c r="E217" s="262">
        <v>232354</v>
      </c>
      <c r="F217" s="262">
        <v>658635</v>
      </c>
      <c r="G217" s="262">
        <v>695541</v>
      </c>
      <c r="H217" s="262">
        <v>1586531</v>
      </c>
      <c r="I217" s="262">
        <v>294150</v>
      </c>
      <c r="J217" s="262">
        <v>524964</v>
      </c>
      <c r="K217" s="249" t="s">
        <v>1176</v>
      </c>
      <c r="L217" s="262">
        <v>819115</v>
      </c>
      <c r="M217" s="398">
        <v>767416</v>
      </c>
      <c r="N217" s="7">
        <v>14.645411908119035</v>
      </c>
      <c r="O217">
        <v>210</v>
      </c>
    </row>
    <row r="218" spans="1:15">
      <c r="A218" s="248" t="s">
        <v>3769</v>
      </c>
      <c r="B218" s="249" t="s">
        <v>231</v>
      </c>
      <c r="C218" s="249" t="s">
        <v>3729</v>
      </c>
      <c r="D218" s="249" t="s">
        <v>7486</v>
      </c>
      <c r="E218" s="262">
        <v>39603</v>
      </c>
      <c r="F218" s="262">
        <v>129370</v>
      </c>
      <c r="G218" s="262">
        <v>103848</v>
      </c>
      <c r="H218" s="262">
        <v>272822</v>
      </c>
      <c r="I218" s="262">
        <v>97009</v>
      </c>
      <c r="J218" s="262">
        <v>77511</v>
      </c>
      <c r="K218" s="249" t="s">
        <v>1176</v>
      </c>
      <c r="L218" s="262">
        <v>174521</v>
      </c>
      <c r="M218" s="398">
        <v>98301</v>
      </c>
      <c r="N218" s="7">
        <v>14.516058089157033</v>
      </c>
      <c r="O218">
        <v>211</v>
      </c>
    </row>
    <row r="219" spans="1:15">
      <c r="A219" s="248" t="s">
        <v>3779</v>
      </c>
      <c r="B219" s="249" t="s">
        <v>231</v>
      </c>
      <c r="C219" s="249" t="s">
        <v>3729</v>
      </c>
      <c r="D219" s="249" t="s">
        <v>2210</v>
      </c>
      <c r="E219" s="262">
        <v>28088</v>
      </c>
      <c r="F219" s="262">
        <v>106316</v>
      </c>
      <c r="G219" s="262">
        <v>61746</v>
      </c>
      <c r="H219" s="262">
        <v>196151</v>
      </c>
      <c r="I219" s="262">
        <v>98340</v>
      </c>
      <c r="J219" s="262">
        <v>57172</v>
      </c>
      <c r="K219" s="249" t="s">
        <v>1176</v>
      </c>
      <c r="L219" s="262">
        <v>155512</v>
      </c>
      <c r="M219" s="398">
        <v>40638</v>
      </c>
      <c r="N219" s="7">
        <v>14.31958032332234</v>
      </c>
      <c r="O219">
        <v>212</v>
      </c>
    </row>
    <row r="220" spans="1:15">
      <c r="A220" s="248" t="s">
        <v>3789</v>
      </c>
      <c r="B220" s="249" t="s">
        <v>231</v>
      </c>
      <c r="C220" s="249" t="s">
        <v>3729</v>
      </c>
      <c r="D220" s="249" t="s">
        <v>3612</v>
      </c>
      <c r="E220" s="262">
        <v>25486</v>
      </c>
      <c r="F220" s="262">
        <v>78833</v>
      </c>
      <c r="G220" s="262">
        <v>73709</v>
      </c>
      <c r="H220" s="262">
        <v>178029</v>
      </c>
      <c r="I220" s="262">
        <v>123672</v>
      </c>
      <c r="J220" s="262">
        <v>43648</v>
      </c>
      <c r="K220" s="249" t="s">
        <v>1176</v>
      </c>
      <c r="L220" s="262">
        <v>167321</v>
      </c>
      <c r="M220" s="398">
        <v>10708</v>
      </c>
      <c r="N220" s="7">
        <v>14.315645203871281</v>
      </c>
      <c r="O220">
        <v>213</v>
      </c>
    </row>
    <row r="221" spans="1:15">
      <c r="A221" s="248" t="s">
        <v>3799</v>
      </c>
      <c r="B221" s="249" t="s">
        <v>231</v>
      </c>
      <c r="C221" s="249" t="s">
        <v>3729</v>
      </c>
      <c r="D221" s="249" t="s">
        <v>8901</v>
      </c>
      <c r="E221" s="262">
        <v>33970</v>
      </c>
      <c r="F221" s="262">
        <v>116530</v>
      </c>
      <c r="G221" s="262">
        <v>86806</v>
      </c>
      <c r="H221" s="262">
        <v>237308</v>
      </c>
      <c r="I221" s="262">
        <v>89936</v>
      </c>
      <c r="J221" s="262">
        <v>95292</v>
      </c>
      <c r="K221" s="249" t="s">
        <v>1176</v>
      </c>
      <c r="L221" s="262">
        <v>185229</v>
      </c>
      <c r="M221" s="398">
        <v>52079</v>
      </c>
      <c r="N221" s="7">
        <v>14.314730224012676</v>
      </c>
      <c r="O221">
        <v>214</v>
      </c>
    </row>
    <row r="222" spans="1:15">
      <c r="A222" s="248" t="s">
        <v>3809</v>
      </c>
      <c r="B222" s="249" t="s">
        <v>231</v>
      </c>
      <c r="C222" s="249" t="s">
        <v>3729</v>
      </c>
      <c r="D222" s="249" t="s">
        <v>2689</v>
      </c>
      <c r="E222" s="262">
        <v>113295</v>
      </c>
      <c r="F222" s="262">
        <v>320134</v>
      </c>
      <c r="G222" s="262">
        <v>361860</v>
      </c>
      <c r="H222" s="262">
        <v>795290</v>
      </c>
      <c r="I222" s="262">
        <v>241216</v>
      </c>
      <c r="J222" s="262">
        <v>402098</v>
      </c>
      <c r="K222" s="249" t="s">
        <v>1176</v>
      </c>
      <c r="L222" s="262">
        <v>643315</v>
      </c>
      <c r="M222" s="398">
        <v>151975</v>
      </c>
      <c r="N222" s="7">
        <v>14.245746834488049</v>
      </c>
      <c r="O222">
        <v>215</v>
      </c>
    </row>
    <row r="223" spans="1:15">
      <c r="A223" s="248" t="s">
        <v>3819</v>
      </c>
      <c r="B223" s="249" t="s">
        <v>231</v>
      </c>
      <c r="C223" s="249" t="s">
        <v>3729</v>
      </c>
      <c r="D223" s="249" t="s">
        <v>8872</v>
      </c>
      <c r="E223" s="262">
        <v>52872</v>
      </c>
      <c r="F223" s="262">
        <v>134996</v>
      </c>
      <c r="G223" s="262">
        <v>184630</v>
      </c>
      <c r="H223" s="262">
        <v>372500</v>
      </c>
      <c r="I223" s="262">
        <v>118751</v>
      </c>
      <c r="J223" s="262">
        <v>137420</v>
      </c>
      <c r="K223" s="249" t="s">
        <v>1176</v>
      </c>
      <c r="L223" s="262">
        <v>256171</v>
      </c>
      <c r="M223" s="398">
        <v>116328</v>
      </c>
      <c r="N223" s="7">
        <v>14.193825503355706</v>
      </c>
      <c r="O223">
        <v>216</v>
      </c>
    </row>
    <row r="224" spans="1:15">
      <c r="A224" s="248" t="s">
        <v>3828</v>
      </c>
      <c r="B224" s="249" t="s">
        <v>231</v>
      </c>
      <c r="C224" s="249" t="s">
        <v>3729</v>
      </c>
      <c r="D224" s="249" t="s">
        <v>4322</v>
      </c>
      <c r="E224" s="262">
        <v>21612</v>
      </c>
      <c r="F224" s="262">
        <v>66629</v>
      </c>
      <c r="G224" s="262">
        <v>64616</v>
      </c>
      <c r="H224" s="262">
        <v>152858</v>
      </c>
      <c r="I224" s="262">
        <v>101815</v>
      </c>
      <c r="J224" s="262">
        <v>44450</v>
      </c>
      <c r="K224" s="249" t="s">
        <v>1176</v>
      </c>
      <c r="L224" s="262">
        <v>146266</v>
      </c>
      <c r="M224" s="398">
        <v>6592</v>
      </c>
      <c r="N224" s="7">
        <v>14.138612306846879</v>
      </c>
      <c r="O224">
        <v>217</v>
      </c>
    </row>
    <row r="225" spans="1:15">
      <c r="A225" s="248" t="s">
        <v>3838</v>
      </c>
      <c r="B225" s="249" t="s">
        <v>231</v>
      </c>
      <c r="C225" s="249" t="s">
        <v>3729</v>
      </c>
      <c r="D225" s="249" t="s">
        <v>3592</v>
      </c>
      <c r="E225" s="262">
        <v>22037</v>
      </c>
      <c r="F225" s="262">
        <v>98046</v>
      </c>
      <c r="G225" s="262">
        <v>35905</v>
      </c>
      <c r="H225" s="262">
        <v>155989</v>
      </c>
      <c r="I225" s="262">
        <v>105878</v>
      </c>
      <c r="J225" s="262">
        <v>41707</v>
      </c>
      <c r="K225" s="249" t="s">
        <v>1176</v>
      </c>
      <c r="L225" s="262">
        <v>147586</v>
      </c>
      <c r="M225" s="398">
        <v>8403</v>
      </c>
      <c r="N225" s="7">
        <v>14.127278205514489</v>
      </c>
      <c r="O225">
        <v>218</v>
      </c>
    </row>
    <row r="226" spans="1:15">
      <c r="A226" s="248" t="s">
        <v>3847</v>
      </c>
      <c r="B226" s="249" t="s">
        <v>231</v>
      </c>
      <c r="C226" s="249" t="s">
        <v>3729</v>
      </c>
      <c r="D226" s="249" t="s">
        <v>2839</v>
      </c>
      <c r="E226" s="262">
        <v>58624</v>
      </c>
      <c r="F226" s="262">
        <v>196138</v>
      </c>
      <c r="G226" s="262">
        <v>161282</v>
      </c>
      <c r="H226" s="262">
        <v>416046</v>
      </c>
      <c r="I226" s="262">
        <v>142113</v>
      </c>
      <c r="J226" s="262">
        <v>205637</v>
      </c>
      <c r="K226" s="249" t="s">
        <v>1176</v>
      </c>
      <c r="L226" s="262">
        <v>347751</v>
      </c>
      <c r="M226" s="398">
        <v>68295</v>
      </c>
      <c r="N226" s="7">
        <v>14.090749580575224</v>
      </c>
      <c r="O226">
        <v>219</v>
      </c>
    </row>
    <row r="227" spans="1:15">
      <c r="A227" s="248" t="s">
        <v>3857</v>
      </c>
      <c r="B227" s="249" t="s">
        <v>231</v>
      </c>
      <c r="C227" s="249" t="s">
        <v>3729</v>
      </c>
      <c r="D227" s="249" t="s">
        <v>5042</v>
      </c>
      <c r="E227" s="262">
        <v>19726</v>
      </c>
      <c r="F227" s="262">
        <v>83534</v>
      </c>
      <c r="G227" s="262">
        <v>38182</v>
      </c>
      <c r="H227" s="262">
        <v>141443</v>
      </c>
      <c r="I227" s="262">
        <v>72781</v>
      </c>
      <c r="J227" s="262">
        <v>57921</v>
      </c>
      <c r="K227" s="249" t="s">
        <v>1176</v>
      </c>
      <c r="L227" s="262">
        <v>130703</v>
      </c>
      <c r="M227" s="398">
        <v>10740</v>
      </c>
      <c r="N227" s="7">
        <v>13.946253968029524</v>
      </c>
      <c r="O227">
        <v>220</v>
      </c>
    </row>
    <row r="228" spans="1:15">
      <c r="A228" s="248" t="s">
        <v>3867</v>
      </c>
      <c r="B228" s="249" t="s">
        <v>231</v>
      </c>
      <c r="C228" s="249" t="s">
        <v>3729</v>
      </c>
      <c r="D228" s="249" t="s">
        <v>6506</v>
      </c>
      <c r="E228" s="262">
        <v>62305</v>
      </c>
      <c r="F228" s="262">
        <v>215463</v>
      </c>
      <c r="G228" s="262">
        <v>169221</v>
      </c>
      <c r="H228" s="262">
        <v>446990</v>
      </c>
      <c r="I228" s="262">
        <v>208829</v>
      </c>
      <c r="J228" s="262">
        <v>79519</v>
      </c>
      <c r="K228" s="249" t="s">
        <v>1176</v>
      </c>
      <c r="L228" s="262">
        <v>288349</v>
      </c>
      <c r="M228" s="398">
        <v>158640</v>
      </c>
      <c r="N228" s="7">
        <v>13.938790576970403</v>
      </c>
      <c r="O228">
        <v>221</v>
      </c>
    </row>
    <row r="229" spans="1:15">
      <c r="A229" s="248" t="s">
        <v>3877</v>
      </c>
      <c r="B229" s="249" t="s">
        <v>231</v>
      </c>
      <c r="C229" s="249" t="s">
        <v>3729</v>
      </c>
      <c r="D229" s="249" t="s">
        <v>3829</v>
      </c>
      <c r="E229" s="262">
        <v>43642</v>
      </c>
      <c r="F229" s="262">
        <v>177861</v>
      </c>
      <c r="G229" s="262">
        <v>92598</v>
      </c>
      <c r="H229" s="262">
        <v>314102</v>
      </c>
      <c r="I229" s="262">
        <v>189844</v>
      </c>
      <c r="J229" s="262">
        <v>119395</v>
      </c>
      <c r="K229" s="249" t="s">
        <v>1176</v>
      </c>
      <c r="L229" s="262">
        <v>309239</v>
      </c>
      <c r="M229" s="398">
        <v>4863</v>
      </c>
      <c r="N229" s="7">
        <v>13.894212707973844</v>
      </c>
      <c r="O229">
        <v>222</v>
      </c>
    </row>
    <row r="230" spans="1:15">
      <c r="A230" s="248" t="s">
        <v>3886</v>
      </c>
      <c r="B230" s="249" t="s">
        <v>231</v>
      </c>
      <c r="C230" s="249" t="s">
        <v>3729</v>
      </c>
      <c r="D230" s="249" t="s">
        <v>2391</v>
      </c>
      <c r="E230" s="262">
        <v>20606</v>
      </c>
      <c r="F230" s="262">
        <v>109675</v>
      </c>
      <c r="G230" s="262">
        <v>18386</v>
      </c>
      <c r="H230" s="262">
        <v>148668</v>
      </c>
      <c r="I230" s="262">
        <v>76374</v>
      </c>
      <c r="J230" s="262">
        <v>43372</v>
      </c>
      <c r="K230" s="249" t="s">
        <v>1176</v>
      </c>
      <c r="L230" s="262">
        <v>119747</v>
      </c>
      <c r="M230" s="398">
        <v>28921</v>
      </c>
      <c r="N230" s="7">
        <v>13.860413807947911</v>
      </c>
      <c r="O230">
        <v>223</v>
      </c>
    </row>
    <row r="231" spans="1:15">
      <c r="A231" s="248" t="s">
        <v>3895</v>
      </c>
      <c r="B231" s="249" t="s">
        <v>231</v>
      </c>
      <c r="C231" s="249" t="s">
        <v>3729</v>
      </c>
      <c r="D231" s="249" t="s">
        <v>3955</v>
      </c>
      <c r="E231" s="262">
        <v>25539</v>
      </c>
      <c r="F231" s="262">
        <v>96712</v>
      </c>
      <c r="G231" s="262">
        <v>62352</v>
      </c>
      <c r="H231" s="262">
        <v>184605</v>
      </c>
      <c r="I231" s="262">
        <v>143995</v>
      </c>
      <c r="J231" s="262">
        <v>29318</v>
      </c>
      <c r="K231" s="249" t="s">
        <v>1176</v>
      </c>
      <c r="L231" s="262">
        <v>173313</v>
      </c>
      <c r="M231" s="398">
        <v>11291</v>
      </c>
      <c r="N231" s="7">
        <v>13.834403185179166</v>
      </c>
      <c r="O231">
        <v>224</v>
      </c>
    </row>
    <row r="232" spans="1:15">
      <c r="A232" s="248" t="s">
        <v>3905</v>
      </c>
      <c r="B232" s="249" t="s">
        <v>231</v>
      </c>
      <c r="C232" s="249" t="s">
        <v>3729</v>
      </c>
      <c r="D232" s="249" t="s">
        <v>2789</v>
      </c>
      <c r="E232" s="262">
        <v>61004</v>
      </c>
      <c r="F232" s="262">
        <v>193466</v>
      </c>
      <c r="G232" s="262">
        <v>187716</v>
      </c>
      <c r="H232" s="262">
        <v>442187</v>
      </c>
      <c r="I232" s="262">
        <v>168218</v>
      </c>
      <c r="J232" s="262">
        <v>98648</v>
      </c>
      <c r="K232" s="249" t="s">
        <v>1176</v>
      </c>
      <c r="L232" s="262">
        <v>266866</v>
      </c>
      <c r="M232" s="398">
        <v>175320</v>
      </c>
      <c r="N232" s="7">
        <v>13.795973196860151</v>
      </c>
      <c r="O232">
        <v>225</v>
      </c>
    </row>
    <row r="233" spans="1:15">
      <c r="A233" s="248" t="s">
        <v>3915</v>
      </c>
      <c r="B233" s="249" t="s">
        <v>231</v>
      </c>
      <c r="C233" s="249" t="s">
        <v>3729</v>
      </c>
      <c r="D233" s="249" t="s">
        <v>4560</v>
      </c>
      <c r="E233" s="262">
        <v>65705</v>
      </c>
      <c r="F233" s="262">
        <v>303789</v>
      </c>
      <c r="G233" s="262">
        <v>108359</v>
      </c>
      <c r="H233" s="262">
        <v>477854</v>
      </c>
      <c r="I233" s="262">
        <v>294747</v>
      </c>
      <c r="J233" s="262">
        <v>83293</v>
      </c>
      <c r="K233" s="249" t="s">
        <v>1176</v>
      </c>
      <c r="L233" s="262">
        <v>378041</v>
      </c>
      <c r="M233" s="398">
        <v>99813</v>
      </c>
      <c r="N233" s="7">
        <v>13.750015695170493</v>
      </c>
      <c r="O233">
        <v>226</v>
      </c>
    </row>
    <row r="234" spans="1:15">
      <c r="A234" s="248" t="s">
        <v>3924</v>
      </c>
      <c r="B234" s="249" t="s">
        <v>231</v>
      </c>
      <c r="C234" s="249" t="s">
        <v>3925</v>
      </c>
      <c r="D234" s="249" t="s">
        <v>5870</v>
      </c>
      <c r="E234" s="262">
        <v>26573</v>
      </c>
      <c r="F234" s="262">
        <v>95529</v>
      </c>
      <c r="G234" s="262">
        <v>72500</v>
      </c>
      <c r="H234" s="262">
        <v>194602</v>
      </c>
      <c r="I234" s="262">
        <v>53464</v>
      </c>
      <c r="J234" s="262">
        <v>110309</v>
      </c>
      <c r="K234" s="249" t="s">
        <v>1176</v>
      </c>
      <c r="L234" s="262">
        <v>163774</v>
      </c>
      <c r="M234" s="398">
        <v>30828</v>
      </c>
      <c r="N234" s="7">
        <v>13.655049793938398</v>
      </c>
      <c r="O234">
        <v>227</v>
      </c>
    </row>
    <row r="235" spans="1:15">
      <c r="A235" s="248" t="s">
        <v>3935</v>
      </c>
      <c r="B235" s="249" t="s">
        <v>231</v>
      </c>
      <c r="C235" s="249" t="s">
        <v>3925</v>
      </c>
      <c r="D235" s="249" t="s">
        <v>5179</v>
      </c>
      <c r="E235" s="262">
        <v>26521</v>
      </c>
      <c r="F235" s="262">
        <v>88038</v>
      </c>
      <c r="G235" s="262">
        <v>79771</v>
      </c>
      <c r="H235" s="262">
        <v>194331</v>
      </c>
      <c r="I235" s="262">
        <v>70076</v>
      </c>
      <c r="J235" s="262">
        <v>72652</v>
      </c>
      <c r="K235" s="249" t="s">
        <v>1176</v>
      </c>
      <c r="L235" s="262">
        <v>142728</v>
      </c>
      <c r="M235" s="398">
        <v>51602</v>
      </c>
      <c r="N235" s="7">
        <v>13.647333672960052</v>
      </c>
      <c r="O235">
        <v>228</v>
      </c>
    </row>
    <row r="236" spans="1:15">
      <c r="A236" s="248" t="s">
        <v>3945</v>
      </c>
      <c r="B236" s="249" t="s">
        <v>231</v>
      </c>
      <c r="C236" s="249" t="s">
        <v>3925</v>
      </c>
      <c r="D236" s="249" t="s">
        <v>7150</v>
      </c>
      <c r="E236" s="262">
        <v>29953</v>
      </c>
      <c r="F236" s="262">
        <v>116680</v>
      </c>
      <c r="G236" s="262">
        <v>73556</v>
      </c>
      <c r="H236" s="262">
        <v>220189</v>
      </c>
      <c r="I236" s="262">
        <v>107177</v>
      </c>
      <c r="J236" s="262">
        <v>23291</v>
      </c>
      <c r="K236" s="249" t="s">
        <v>1176</v>
      </c>
      <c r="L236" s="262">
        <v>130468</v>
      </c>
      <c r="M236" s="398">
        <v>89721</v>
      </c>
      <c r="N236" s="7">
        <v>13.603313517024009</v>
      </c>
      <c r="O236">
        <v>229</v>
      </c>
    </row>
    <row r="237" spans="1:15">
      <c r="A237" s="248" t="s">
        <v>3954</v>
      </c>
      <c r="B237" s="249" t="s">
        <v>231</v>
      </c>
      <c r="C237" s="249" t="s">
        <v>3925</v>
      </c>
      <c r="D237" s="249" t="s">
        <v>7429</v>
      </c>
      <c r="E237" s="262">
        <v>40286</v>
      </c>
      <c r="F237" s="262">
        <v>111554</v>
      </c>
      <c r="G237" s="262">
        <v>144576</v>
      </c>
      <c r="H237" s="262">
        <v>296417</v>
      </c>
      <c r="I237" s="262">
        <v>99024</v>
      </c>
      <c r="J237" s="262">
        <v>79771</v>
      </c>
      <c r="K237" s="249" t="s">
        <v>1176</v>
      </c>
      <c r="L237" s="262">
        <v>178796</v>
      </c>
      <c r="M237" s="398">
        <v>117621</v>
      </c>
      <c r="N237" s="7">
        <v>13.590988371112317</v>
      </c>
      <c r="O237">
        <v>230</v>
      </c>
    </row>
    <row r="238" spans="1:15">
      <c r="A238" s="248" t="s">
        <v>3964</v>
      </c>
      <c r="B238" s="249" t="s">
        <v>231</v>
      </c>
      <c r="C238" s="249" t="s">
        <v>3925</v>
      </c>
      <c r="D238" s="249" t="s">
        <v>7477</v>
      </c>
      <c r="E238" s="262">
        <v>21563</v>
      </c>
      <c r="F238" s="262">
        <v>88841</v>
      </c>
      <c r="G238" s="262">
        <v>50000</v>
      </c>
      <c r="H238" s="262">
        <v>160405</v>
      </c>
      <c r="I238" s="262">
        <v>81016</v>
      </c>
      <c r="J238" s="262">
        <v>35864</v>
      </c>
      <c r="K238" s="249" t="s">
        <v>1176</v>
      </c>
      <c r="L238" s="262">
        <v>116881</v>
      </c>
      <c r="M238" s="398">
        <v>43524</v>
      </c>
      <c r="N238" s="7">
        <v>13.442847791527695</v>
      </c>
      <c r="O238">
        <v>231</v>
      </c>
    </row>
    <row r="239" spans="1:15">
      <c r="A239" s="248" t="s">
        <v>3974</v>
      </c>
      <c r="B239" s="249" t="s">
        <v>231</v>
      </c>
      <c r="C239" s="249" t="s">
        <v>3925</v>
      </c>
      <c r="D239" s="249" t="s">
        <v>4294</v>
      </c>
      <c r="E239" s="262">
        <v>17238</v>
      </c>
      <c r="F239" s="262">
        <v>57163</v>
      </c>
      <c r="G239" s="262">
        <v>53856</v>
      </c>
      <c r="H239" s="262">
        <v>128257</v>
      </c>
      <c r="I239" s="262">
        <v>101630</v>
      </c>
      <c r="J239" s="262">
        <v>19812</v>
      </c>
      <c r="K239" s="249" t="s">
        <v>1176</v>
      </c>
      <c r="L239" s="262">
        <v>121443</v>
      </c>
      <c r="M239" s="398">
        <v>6814</v>
      </c>
      <c r="N239" s="7">
        <v>13.440202094232673</v>
      </c>
      <c r="O239">
        <v>232</v>
      </c>
    </row>
    <row r="240" spans="1:15">
      <c r="A240" s="248" t="s">
        <v>3984</v>
      </c>
      <c r="B240" s="249" t="s">
        <v>231</v>
      </c>
      <c r="C240" s="249" t="s">
        <v>3925</v>
      </c>
      <c r="D240" s="249" t="s">
        <v>4976</v>
      </c>
      <c r="E240" s="262">
        <v>15662</v>
      </c>
      <c r="F240" s="262">
        <v>63886</v>
      </c>
      <c r="G240" s="262">
        <v>37126</v>
      </c>
      <c r="H240" s="262">
        <v>116675</v>
      </c>
      <c r="I240" s="262">
        <v>62456</v>
      </c>
      <c r="J240" s="262">
        <v>41916</v>
      </c>
      <c r="K240" s="249" t="s">
        <v>1176</v>
      </c>
      <c r="L240" s="262">
        <v>104373</v>
      </c>
      <c r="M240" s="398">
        <v>12302</v>
      </c>
      <c r="N240" s="7">
        <v>13.423612599100066</v>
      </c>
      <c r="O240">
        <v>233</v>
      </c>
    </row>
    <row r="241" spans="1:15">
      <c r="A241" s="248" t="s">
        <v>3994</v>
      </c>
      <c r="B241" s="249" t="s">
        <v>231</v>
      </c>
      <c r="C241" s="249" t="s">
        <v>3925</v>
      </c>
      <c r="D241" s="249" t="s">
        <v>2868</v>
      </c>
      <c r="E241" s="262">
        <v>35074</v>
      </c>
      <c r="F241" s="262">
        <v>131867</v>
      </c>
      <c r="G241" s="262">
        <v>95276</v>
      </c>
      <c r="H241" s="262">
        <v>262217</v>
      </c>
      <c r="I241" s="262">
        <v>106481</v>
      </c>
      <c r="J241" s="262">
        <v>88582</v>
      </c>
      <c r="K241" s="249" t="s">
        <v>1176</v>
      </c>
      <c r="L241" s="262">
        <v>195063</v>
      </c>
      <c r="M241" s="398">
        <v>67153</v>
      </c>
      <c r="N241" s="7">
        <v>13.375944351434118</v>
      </c>
      <c r="O241">
        <v>234</v>
      </c>
    </row>
    <row r="242" spans="1:15">
      <c r="A242" s="248" t="s">
        <v>4004</v>
      </c>
      <c r="B242" s="249" t="s">
        <v>231</v>
      </c>
      <c r="C242" s="249" t="s">
        <v>3925</v>
      </c>
      <c r="D242" s="249" t="s">
        <v>7023</v>
      </c>
      <c r="E242" s="262">
        <v>15182</v>
      </c>
      <c r="F242" s="262">
        <v>84257</v>
      </c>
      <c r="G242" s="262">
        <v>14998</v>
      </c>
      <c r="H242" s="262">
        <v>114438</v>
      </c>
      <c r="I242" s="262">
        <v>76091</v>
      </c>
      <c r="J242" s="262">
        <v>14188</v>
      </c>
      <c r="K242" s="249" t="s">
        <v>1176</v>
      </c>
      <c r="L242" s="262">
        <v>90279</v>
      </c>
      <c r="M242" s="398">
        <v>24159</v>
      </c>
      <c r="N242" s="7">
        <v>13.266572292420351</v>
      </c>
      <c r="O242">
        <v>235</v>
      </c>
    </row>
    <row r="243" spans="1:15">
      <c r="A243" s="248" t="s">
        <v>4014</v>
      </c>
      <c r="B243" s="249" t="s">
        <v>231</v>
      </c>
      <c r="C243" s="249" t="s">
        <v>3925</v>
      </c>
      <c r="D243" s="249" t="s">
        <v>7140</v>
      </c>
      <c r="E243" s="262">
        <v>16114</v>
      </c>
      <c r="F243" s="262">
        <v>88187</v>
      </c>
      <c r="G243" s="262">
        <v>17250</v>
      </c>
      <c r="H243" s="262">
        <v>121551</v>
      </c>
      <c r="I243" s="262">
        <v>68434</v>
      </c>
      <c r="J243" s="262">
        <v>38832</v>
      </c>
      <c r="K243" s="249" t="s">
        <v>1176</v>
      </c>
      <c r="L243" s="262">
        <v>107266</v>
      </c>
      <c r="M243" s="398">
        <v>14284</v>
      </c>
      <c r="N243" s="7">
        <v>13.256986779212019</v>
      </c>
      <c r="O243">
        <v>236</v>
      </c>
    </row>
    <row r="244" spans="1:15">
      <c r="A244" s="248" t="s">
        <v>4023</v>
      </c>
      <c r="B244" s="249" t="s">
        <v>231</v>
      </c>
      <c r="C244" s="249" t="s">
        <v>3925</v>
      </c>
      <c r="D244" s="249" t="s">
        <v>7259</v>
      </c>
      <c r="E244" s="262">
        <v>75826</v>
      </c>
      <c r="F244" s="262">
        <v>163020</v>
      </c>
      <c r="G244" s="262">
        <v>334175</v>
      </c>
      <c r="H244" s="262">
        <v>573022</v>
      </c>
      <c r="I244" s="262">
        <v>219783</v>
      </c>
      <c r="J244" s="262">
        <v>161464</v>
      </c>
      <c r="K244" s="249" t="s">
        <v>1176</v>
      </c>
      <c r="L244" s="262">
        <v>381247</v>
      </c>
      <c r="M244" s="398">
        <v>191774</v>
      </c>
      <c r="N244" s="7">
        <v>13.232650753374218</v>
      </c>
      <c r="O244">
        <v>237</v>
      </c>
    </row>
    <row r="245" spans="1:15">
      <c r="A245" s="248" t="s">
        <v>4033</v>
      </c>
      <c r="B245" s="249" t="s">
        <v>231</v>
      </c>
      <c r="C245" s="249" t="s">
        <v>3925</v>
      </c>
      <c r="D245" s="249" t="s">
        <v>2630</v>
      </c>
      <c r="E245" s="262">
        <v>54209</v>
      </c>
      <c r="F245" s="262">
        <v>180813</v>
      </c>
      <c r="G245" s="262">
        <v>175403</v>
      </c>
      <c r="H245" s="262">
        <v>410427</v>
      </c>
      <c r="I245" s="262">
        <v>171233</v>
      </c>
      <c r="J245" s="262">
        <v>124936</v>
      </c>
      <c r="K245" s="262">
        <v>4000</v>
      </c>
      <c r="L245" s="262">
        <v>300170</v>
      </c>
      <c r="M245" s="398">
        <v>110257</v>
      </c>
      <c r="N245" s="7">
        <v>13.20795171857602</v>
      </c>
      <c r="O245">
        <v>238</v>
      </c>
    </row>
    <row r="246" spans="1:15">
      <c r="A246" s="248" t="s">
        <v>4042</v>
      </c>
      <c r="B246" s="249" t="s">
        <v>231</v>
      </c>
      <c r="C246" s="249" t="s">
        <v>3925</v>
      </c>
      <c r="D246" s="249" t="s">
        <v>2650</v>
      </c>
      <c r="E246" s="262">
        <v>31885</v>
      </c>
      <c r="F246" s="262">
        <v>147919</v>
      </c>
      <c r="G246" s="262">
        <v>62365</v>
      </c>
      <c r="H246" s="262">
        <v>242169</v>
      </c>
      <c r="I246" s="262">
        <v>96694</v>
      </c>
      <c r="J246" s="262">
        <v>89427</v>
      </c>
      <c r="K246" s="249" t="s">
        <v>1176</v>
      </c>
      <c r="L246" s="262">
        <v>186122</v>
      </c>
      <c r="M246" s="398">
        <v>56046</v>
      </c>
      <c r="N246" s="7">
        <v>13.166425099826981</v>
      </c>
      <c r="O246">
        <v>239</v>
      </c>
    </row>
    <row r="247" spans="1:15">
      <c r="A247" s="248" t="s">
        <v>4052</v>
      </c>
      <c r="B247" s="249" t="s">
        <v>231</v>
      </c>
      <c r="C247" s="249" t="s">
        <v>3925</v>
      </c>
      <c r="D247" s="249" t="s">
        <v>3046</v>
      </c>
      <c r="E247" s="262">
        <v>18189</v>
      </c>
      <c r="F247" s="262">
        <v>95633</v>
      </c>
      <c r="G247" s="262">
        <v>24638</v>
      </c>
      <c r="H247" s="262">
        <v>138461</v>
      </c>
      <c r="I247" s="262">
        <v>93206</v>
      </c>
      <c r="J247" s="262">
        <v>28942</v>
      </c>
      <c r="K247" s="249" t="s">
        <v>1176</v>
      </c>
      <c r="L247" s="262">
        <v>122149</v>
      </c>
      <c r="M247" s="398">
        <v>16312</v>
      </c>
      <c r="N247" s="7">
        <v>13.136551086587559</v>
      </c>
      <c r="O247">
        <v>240</v>
      </c>
    </row>
    <row r="248" spans="1:15">
      <c r="A248" s="248" t="s">
        <v>4062</v>
      </c>
      <c r="B248" s="249" t="s">
        <v>231</v>
      </c>
      <c r="C248" s="249" t="s">
        <v>3925</v>
      </c>
      <c r="D248" s="249" t="s">
        <v>6019</v>
      </c>
      <c r="E248" s="262">
        <v>13440</v>
      </c>
      <c r="F248" s="262">
        <v>70896</v>
      </c>
      <c r="G248" s="262">
        <v>18829</v>
      </c>
      <c r="H248" s="262">
        <v>103166</v>
      </c>
      <c r="I248" s="262">
        <v>67236</v>
      </c>
      <c r="J248" s="262">
        <v>18406</v>
      </c>
      <c r="K248" s="249" t="s">
        <v>1176</v>
      </c>
      <c r="L248" s="262">
        <v>85643</v>
      </c>
      <c r="M248" s="398">
        <v>17522</v>
      </c>
      <c r="N248" s="7">
        <v>13.027547835527209</v>
      </c>
      <c r="O248">
        <v>241</v>
      </c>
    </row>
    <row r="249" spans="1:15">
      <c r="A249" s="248" t="s">
        <v>4071</v>
      </c>
      <c r="B249" s="249" t="s">
        <v>231</v>
      </c>
      <c r="C249" s="249" t="s">
        <v>3925</v>
      </c>
      <c r="D249" s="249" t="s">
        <v>7159</v>
      </c>
      <c r="E249" s="262">
        <v>25101</v>
      </c>
      <c r="F249" s="262">
        <v>107634</v>
      </c>
      <c r="G249" s="262">
        <v>61480</v>
      </c>
      <c r="H249" s="262">
        <v>194216</v>
      </c>
      <c r="I249" s="262">
        <v>62998</v>
      </c>
      <c r="J249" s="262">
        <v>49930</v>
      </c>
      <c r="K249" s="249" t="s">
        <v>1176</v>
      </c>
      <c r="L249" s="262">
        <v>112929</v>
      </c>
      <c r="M249" s="398">
        <v>81286</v>
      </c>
      <c r="N249" s="7">
        <v>12.924269885076409</v>
      </c>
      <c r="O249">
        <v>242</v>
      </c>
    </row>
    <row r="250" spans="1:15">
      <c r="A250" s="248" t="s">
        <v>4081</v>
      </c>
      <c r="B250" s="249" t="s">
        <v>231</v>
      </c>
      <c r="C250" s="249" t="s">
        <v>3925</v>
      </c>
      <c r="D250" s="249" t="s">
        <v>2200</v>
      </c>
      <c r="E250" s="262">
        <v>20129</v>
      </c>
      <c r="F250" s="262">
        <v>91030</v>
      </c>
      <c r="G250" s="262">
        <v>44622</v>
      </c>
      <c r="H250" s="262">
        <v>155781</v>
      </c>
      <c r="I250" s="262">
        <v>106262</v>
      </c>
      <c r="J250" s="262">
        <v>33607</v>
      </c>
      <c r="K250" s="249" t="s">
        <v>1176</v>
      </c>
      <c r="L250" s="262">
        <v>139869</v>
      </c>
      <c r="M250" s="398">
        <v>15911</v>
      </c>
      <c r="N250" s="7">
        <v>12.921344708276362</v>
      </c>
      <c r="O250">
        <v>243</v>
      </c>
    </row>
    <row r="251" spans="1:15">
      <c r="A251" s="248" t="s">
        <v>4091</v>
      </c>
      <c r="B251" s="249" t="s">
        <v>231</v>
      </c>
      <c r="C251" s="249" t="s">
        <v>3925</v>
      </c>
      <c r="D251" s="249" t="s">
        <v>6346</v>
      </c>
      <c r="E251" s="262">
        <v>67604</v>
      </c>
      <c r="F251" s="262">
        <v>199398</v>
      </c>
      <c r="G251" s="262">
        <v>257202</v>
      </c>
      <c r="H251" s="262">
        <v>524205</v>
      </c>
      <c r="I251" s="262">
        <v>189373</v>
      </c>
      <c r="J251" s="262">
        <v>144730</v>
      </c>
      <c r="K251" s="249" t="s">
        <v>1176</v>
      </c>
      <c r="L251" s="262">
        <v>334104</v>
      </c>
      <c r="M251" s="398">
        <v>190101</v>
      </c>
      <c r="N251" s="7">
        <v>12.896481338407684</v>
      </c>
      <c r="O251">
        <v>244</v>
      </c>
    </row>
    <row r="252" spans="1:15">
      <c r="A252" s="248" t="s">
        <v>4100</v>
      </c>
      <c r="B252" s="249" t="s">
        <v>231</v>
      </c>
      <c r="C252" s="249" t="s">
        <v>4101</v>
      </c>
      <c r="D252" s="249" t="s">
        <v>4151</v>
      </c>
      <c r="E252" s="262">
        <v>23500</v>
      </c>
      <c r="F252" s="262">
        <v>107224</v>
      </c>
      <c r="G252" s="262">
        <v>51728</v>
      </c>
      <c r="H252" s="262">
        <v>182452</v>
      </c>
      <c r="I252" s="262">
        <v>143442</v>
      </c>
      <c r="J252" s="262">
        <v>25877</v>
      </c>
      <c r="K252" s="249" t="s">
        <v>1176</v>
      </c>
      <c r="L252" s="262">
        <v>169319</v>
      </c>
      <c r="M252" s="398">
        <v>13133</v>
      </c>
      <c r="N252" s="7">
        <v>12.880099971499353</v>
      </c>
      <c r="O252">
        <v>245</v>
      </c>
    </row>
    <row r="253" spans="1:15">
      <c r="A253" s="248" t="s">
        <v>4111</v>
      </c>
      <c r="B253" s="249" t="s">
        <v>231</v>
      </c>
      <c r="C253" s="249" t="s">
        <v>4101</v>
      </c>
      <c r="D253" s="249" t="s">
        <v>4681</v>
      </c>
      <c r="E253" s="262">
        <v>47215</v>
      </c>
      <c r="F253" s="262">
        <v>240477</v>
      </c>
      <c r="G253" s="262">
        <v>80133</v>
      </c>
      <c r="H253" s="262">
        <v>367826</v>
      </c>
      <c r="I253" s="262">
        <v>111745</v>
      </c>
      <c r="J253" s="262">
        <v>159388</v>
      </c>
      <c r="K253" s="249" t="s">
        <v>1176</v>
      </c>
      <c r="L253" s="262">
        <v>271133</v>
      </c>
      <c r="M253" s="398">
        <v>96693</v>
      </c>
      <c r="N253" s="7">
        <v>12.8362323489911</v>
      </c>
      <c r="O253">
        <v>246</v>
      </c>
    </row>
    <row r="254" spans="1:15">
      <c r="A254" s="248" t="s">
        <v>4121</v>
      </c>
      <c r="B254" s="249" t="s">
        <v>231</v>
      </c>
      <c r="C254" s="249" t="s">
        <v>4101</v>
      </c>
      <c r="D254" s="249" t="s">
        <v>2470</v>
      </c>
      <c r="E254" s="262">
        <v>27691</v>
      </c>
      <c r="F254" s="262">
        <v>108485</v>
      </c>
      <c r="G254" s="262">
        <v>79880</v>
      </c>
      <c r="H254" s="262">
        <v>216058</v>
      </c>
      <c r="I254" s="262">
        <v>108033</v>
      </c>
      <c r="J254" s="262">
        <v>50050</v>
      </c>
      <c r="K254" s="249" t="s">
        <v>1176</v>
      </c>
      <c r="L254" s="262">
        <v>158083</v>
      </c>
      <c r="M254" s="398">
        <v>57974</v>
      </c>
      <c r="N254" s="7">
        <v>12.81646594895815</v>
      </c>
      <c r="O254">
        <v>247</v>
      </c>
    </row>
    <row r="255" spans="1:15">
      <c r="A255" s="248" t="s">
        <v>4131</v>
      </c>
      <c r="B255" s="249" t="s">
        <v>231</v>
      </c>
      <c r="C255" s="249" t="s">
        <v>4101</v>
      </c>
      <c r="D255" s="249" t="s">
        <v>2849</v>
      </c>
      <c r="E255" s="262">
        <v>27902</v>
      </c>
      <c r="F255" s="262">
        <v>131783</v>
      </c>
      <c r="G255" s="262">
        <v>58130</v>
      </c>
      <c r="H255" s="262">
        <v>217817</v>
      </c>
      <c r="I255" s="262">
        <v>101431</v>
      </c>
      <c r="J255" s="262">
        <v>97062</v>
      </c>
      <c r="K255" s="249" t="s">
        <v>1176</v>
      </c>
      <c r="L255" s="262">
        <v>198493</v>
      </c>
      <c r="M255" s="398">
        <v>19323</v>
      </c>
      <c r="N255" s="7">
        <v>12.809835779576433</v>
      </c>
      <c r="O255">
        <v>248</v>
      </c>
    </row>
    <row r="256" spans="1:15">
      <c r="A256" s="248" t="s">
        <v>4140</v>
      </c>
      <c r="B256" s="249" t="s">
        <v>231</v>
      </c>
      <c r="C256" s="249" t="s">
        <v>4101</v>
      </c>
      <c r="D256" s="249" t="s">
        <v>6076</v>
      </c>
      <c r="E256" s="262">
        <v>13896</v>
      </c>
      <c r="F256" s="262">
        <v>86174</v>
      </c>
      <c r="G256" s="262">
        <v>9478</v>
      </c>
      <c r="H256" s="262">
        <v>109549</v>
      </c>
      <c r="I256" s="262">
        <v>92206</v>
      </c>
      <c r="J256" s="262">
        <v>3201</v>
      </c>
      <c r="K256" s="249" t="s">
        <v>1176</v>
      </c>
      <c r="L256" s="262">
        <v>95408</v>
      </c>
      <c r="M256" s="398">
        <v>14140</v>
      </c>
      <c r="N256" s="7">
        <v>12.684734684935508</v>
      </c>
      <c r="O256">
        <v>249</v>
      </c>
    </row>
    <row r="257" spans="1:15">
      <c r="A257" s="248" t="s">
        <v>4150</v>
      </c>
      <c r="B257" s="249" t="s">
        <v>231</v>
      </c>
      <c r="C257" s="249" t="s">
        <v>4101</v>
      </c>
      <c r="D257" s="249" t="s">
        <v>2011</v>
      </c>
      <c r="E257" s="262">
        <v>23928</v>
      </c>
      <c r="F257" s="262">
        <v>57314</v>
      </c>
      <c r="G257" s="262">
        <v>107572</v>
      </c>
      <c r="H257" s="262">
        <v>188815</v>
      </c>
      <c r="I257" s="262">
        <v>59170</v>
      </c>
      <c r="J257" s="262">
        <v>98661</v>
      </c>
      <c r="K257" s="249" t="s">
        <v>1176</v>
      </c>
      <c r="L257" s="262">
        <v>157831</v>
      </c>
      <c r="M257" s="398">
        <v>30983</v>
      </c>
      <c r="N257" s="7">
        <v>12.672721976537883</v>
      </c>
      <c r="O257">
        <v>250</v>
      </c>
    </row>
    <row r="258" spans="1:15">
      <c r="A258" s="248" t="s">
        <v>4160</v>
      </c>
      <c r="B258" s="249" t="s">
        <v>231</v>
      </c>
      <c r="C258" s="249" t="s">
        <v>4101</v>
      </c>
      <c r="D258" s="249" t="s">
        <v>4102</v>
      </c>
      <c r="E258" s="262">
        <v>80282</v>
      </c>
      <c r="F258" s="262">
        <v>269580</v>
      </c>
      <c r="G258" s="262">
        <v>284048</v>
      </c>
      <c r="H258" s="262">
        <v>633911</v>
      </c>
      <c r="I258" s="262">
        <v>245166</v>
      </c>
      <c r="J258" s="262">
        <v>406461</v>
      </c>
      <c r="K258" s="249" t="s">
        <v>1176</v>
      </c>
      <c r="L258" s="262">
        <v>651627</v>
      </c>
      <c r="M258" s="398">
        <v>-17715</v>
      </c>
      <c r="N258" s="7">
        <v>12.664553856929443</v>
      </c>
      <c r="O258">
        <v>251</v>
      </c>
    </row>
    <row r="259" spans="1:15">
      <c r="A259" s="248" t="s">
        <v>4169</v>
      </c>
      <c r="B259" s="249" t="s">
        <v>231</v>
      </c>
      <c r="C259" s="249" t="s">
        <v>4101</v>
      </c>
      <c r="D259" s="249" t="s">
        <v>5563</v>
      </c>
      <c r="E259" s="262">
        <v>87854</v>
      </c>
      <c r="F259" s="262">
        <v>447146</v>
      </c>
      <c r="G259" s="262">
        <v>159473</v>
      </c>
      <c r="H259" s="262">
        <v>694474</v>
      </c>
      <c r="I259" s="262">
        <v>205582</v>
      </c>
      <c r="J259" s="262">
        <v>298174</v>
      </c>
      <c r="K259" s="249" t="s">
        <v>1176</v>
      </c>
      <c r="L259" s="262">
        <v>503756</v>
      </c>
      <c r="M259" s="398">
        <v>190717</v>
      </c>
      <c r="N259" s="7">
        <v>12.650437597375856</v>
      </c>
      <c r="O259">
        <v>252</v>
      </c>
    </row>
    <row r="260" spans="1:15">
      <c r="A260" s="248" t="s">
        <v>4178</v>
      </c>
      <c r="B260" s="249" t="s">
        <v>231</v>
      </c>
      <c r="C260" s="249" t="s">
        <v>4101</v>
      </c>
      <c r="D260" s="249" t="s">
        <v>3602</v>
      </c>
      <c r="E260" s="262">
        <v>87884</v>
      </c>
      <c r="F260" s="262">
        <v>287462</v>
      </c>
      <c r="G260" s="262">
        <v>321220</v>
      </c>
      <c r="H260" s="262">
        <v>696566</v>
      </c>
      <c r="I260" s="262">
        <v>136629</v>
      </c>
      <c r="J260" s="262">
        <v>308592</v>
      </c>
      <c r="K260" s="249" t="s">
        <v>1176</v>
      </c>
      <c r="L260" s="262">
        <v>445221</v>
      </c>
      <c r="M260" s="398">
        <v>251345</v>
      </c>
      <c r="N260" s="7">
        <v>12.616751320047204</v>
      </c>
      <c r="O260">
        <v>253</v>
      </c>
    </row>
    <row r="261" spans="1:15">
      <c r="A261" s="248" t="s">
        <v>4188</v>
      </c>
      <c r="B261" s="249" t="s">
        <v>231</v>
      </c>
      <c r="C261" s="249" t="s">
        <v>4101</v>
      </c>
      <c r="D261" s="249" t="s">
        <v>5849</v>
      </c>
      <c r="E261" s="262">
        <v>35710</v>
      </c>
      <c r="F261" s="262">
        <v>147675</v>
      </c>
      <c r="G261" s="262">
        <v>100592</v>
      </c>
      <c r="H261" s="262">
        <v>283978</v>
      </c>
      <c r="I261" s="262">
        <v>100336</v>
      </c>
      <c r="J261" s="262">
        <v>67965</v>
      </c>
      <c r="K261" s="249" t="s">
        <v>1176</v>
      </c>
      <c r="L261" s="262">
        <v>168301</v>
      </c>
      <c r="M261" s="398">
        <v>115676</v>
      </c>
      <c r="N261" s="7">
        <v>12.574917775320623</v>
      </c>
      <c r="O261">
        <v>254</v>
      </c>
    </row>
    <row r="262" spans="1:15">
      <c r="A262" s="248" t="s">
        <v>4197</v>
      </c>
      <c r="B262" s="249" t="s">
        <v>231</v>
      </c>
      <c r="C262" s="249" t="s">
        <v>4101</v>
      </c>
      <c r="D262" s="249" t="s">
        <v>6658</v>
      </c>
      <c r="E262" s="262">
        <v>35142</v>
      </c>
      <c r="F262" s="262">
        <v>134422</v>
      </c>
      <c r="G262" s="262">
        <v>117455</v>
      </c>
      <c r="H262" s="262">
        <v>287020</v>
      </c>
      <c r="I262" s="262">
        <v>69943</v>
      </c>
      <c r="J262" s="262">
        <v>116710</v>
      </c>
      <c r="K262" s="249" t="s">
        <v>1176</v>
      </c>
      <c r="L262" s="262">
        <v>186653</v>
      </c>
      <c r="M262" s="398">
        <v>100366</v>
      </c>
      <c r="N262" s="7">
        <v>12.243746080412516</v>
      </c>
      <c r="O262">
        <v>255</v>
      </c>
    </row>
    <row r="263" spans="1:15">
      <c r="A263" s="248" t="s">
        <v>4207</v>
      </c>
      <c r="B263" s="249" t="s">
        <v>231</v>
      </c>
      <c r="C263" s="249" t="s">
        <v>4101</v>
      </c>
      <c r="D263" s="249" t="s">
        <v>4459</v>
      </c>
      <c r="E263" s="262">
        <v>13497</v>
      </c>
      <c r="F263" s="262">
        <v>80303</v>
      </c>
      <c r="G263" s="262">
        <v>16579</v>
      </c>
      <c r="H263" s="262">
        <v>110380</v>
      </c>
      <c r="I263" s="262">
        <v>63393</v>
      </c>
      <c r="J263" s="262">
        <v>27554</v>
      </c>
      <c r="K263" s="249" t="s">
        <v>1176</v>
      </c>
      <c r="L263" s="262">
        <v>90948</v>
      </c>
      <c r="M263" s="398">
        <v>19431</v>
      </c>
      <c r="N263" s="7">
        <v>12.227758651929697</v>
      </c>
      <c r="O263">
        <v>256</v>
      </c>
    </row>
    <row r="264" spans="1:15">
      <c r="A264" s="248" t="s">
        <v>4216</v>
      </c>
      <c r="B264" s="249" t="s">
        <v>231</v>
      </c>
      <c r="C264" s="249" t="s">
        <v>4101</v>
      </c>
      <c r="D264" s="249" t="s">
        <v>2829</v>
      </c>
      <c r="E264" s="262">
        <v>38173</v>
      </c>
      <c r="F264" s="262">
        <v>144533</v>
      </c>
      <c r="G264" s="262">
        <v>130541</v>
      </c>
      <c r="H264" s="262">
        <v>313248</v>
      </c>
      <c r="I264" s="262">
        <v>156382</v>
      </c>
      <c r="J264" s="262">
        <v>144309</v>
      </c>
      <c r="K264" s="249" t="s">
        <v>1176</v>
      </c>
      <c r="L264" s="262">
        <v>300692</v>
      </c>
      <c r="M264" s="398">
        <v>12556</v>
      </c>
      <c r="N264" s="7">
        <v>12.18619113290428</v>
      </c>
      <c r="O264">
        <v>257</v>
      </c>
    </row>
    <row r="265" spans="1:15">
      <c r="A265" s="248" t="s">
        <v>4226</v>
      </c>
      <c r="B265" s="249" t="s">
        <v>231</v>
      </c>
      <c r="C265" s="249" t="s">
        <v>4101</v>
      </c>
      <c r="D265" s="249" t="s">
        <v>5553</v>
      </c>
      <c r="E265" s="262">
        <v>307763</v>
      </c>
      <c r="F265" s="262">
        <v>959943</v>
      </c>
      <c r="G265" s="262">
        <v>1260256</v>
      </c>
      <c r="H265" s="262">
        <v>2527963</v>
      </c>
      <c r="I265" s="262">
        <v>314443</v>
      </c>
      <c r="J265" s="262">
        <v>925923</v>
      </c>
      <c r="K265" s="249" t="s">
        <v>1176</v>
      </c>
      <c r="L265" s="262">
        <v>1240367</v>
      </c>
      <c r="M265" s="398">
        <v>1287595</v>
      </c>
      <c r="N265" s="7">
        <v>12.174347488471945</v>
      </c>
      <c r="O265">
        <v>258</v>
      </c>
    </row>
    <row r="266" spans="1:15">
      <c r="A266" s="248" t="s">
        <v>4235</v>
      </c>
      <c r="B266" s="249" t="s">
        <v>231</v>
      </c>
      <c r="C266" s="249" t="s">
        <v>4101</v>
      </c>
      <c r="D266" s="249" t="s">
        <v>8186</v>
      </c>
      <c r="E266" s="262">
        <v>97523</v>
      </c>
      <c r="F266" s="262">
        <v>302979</v>
      </c>
      <c r="G266" s="262">
        <v>400665</v>
      </c>
      <c r="H266" s="262">
        <v>801168</v>
      </c>
      <c r="I266" s="262">
        <v>258298</v>
      </c>
      <c r="J266" s="262">
        <v>163527</v>
      </c>
      <c r="K266" s="249" t="s">
        <v>1176</v>
      </c>
      <c r="L266" s="262">
        <v>421825</v>
      </c>
      <c r="M266" s="398">
        <v>379342</v>
      </c>
      <c r="N266" s="7">
        <v>12.172602999620553</v>
      </c>
      <c r="O266">
        <v>259</v>
      </c>
    </row>
    <row r="267" spans="1:15">
      <c r="A267" s="248" t="s">
        <v>4245</v>
      </c>
      <c r="B267" s="249" t="s">
        <v>231</v>
      </c>
      <c r="C267" s="249" t="s">
        <v>4101</v>
      </c>
      <c r="D267" s="249" t="s">
        <v>9050</v>
      </c>
      <c r="E267" s="262">
        <v>23657</v>
      </c>
      <c r="F267" s="262">
        <v>112336</v>
      </c>
      <c r="G267" s="262">
        <v>58546</v>
      </c>
      <c r="H267" s="262">
        <v>194540</v>
      </c>
      <c r="I267" s="262">
        <v>138041</v>
      </c>
      <c r="J267" s="262">
        <v>101616</v>
      </c>
      <c r="K267" s="249" t="s">
        <v>1176</v>
      </c>
      <c r="L267" s="262">
        <v>239657</v>
      </c>
      <c r="M267" s="398">
        <v>-45117</v>
      </c>
      <c r="N267" s="7">
        <v>12.160481134985094</v>
      </c>
      <c r="O267">
        <v>260</v>
      </c>
    </row>
    <row r="268" spans="1:15">
      <c r="A268" s="248" t="s">
        <v>4255</v>
      </c>
      <c r="B268" s="249" t="s">
        <v>231</v>
      </c>
      <c r="C268" s="249" t="s">
        <v>4256</v>
      </c>
      <c r="D268" s="249" t="s">
        <v>5411</v>
      </c>
      <c r="E268" s="262">
        <v>277248</v>
      </c>
      <c r="F268" s="262">
        <v>954321</v>
      </c>
      <c r="G268" s="262">
        <v>1056527</v>
      </c>
      <c r="H268" s="262">
        <v>2288097</v>
      </c>
      <c r="I268" s="262">
        <v>270719</v>
      </c>
      <c r="J268" s="262">
        <v>507598</v>
      </c>
      <c r="K268" s="249" t="s">
        <v>1176</v>
      </c>
      <c r="L268" s="262">
        <v>778317</v>
      </c>
      <c r="M268" s="398">
        <v>1509779</v>
      </c>
      <c r="N268" s="7">
        <v>12.116968817318497</v>
      </c>
      <c r="O268">
        <v>261</v>
      </c>
    </row>
    <row r="269" spans="1:15">
      <c r="A269" s="248" t="s">
        <v>4266</v>
      </c>
      <c r="B269" s="249" t="s">
        <v>231</v>
      </c>
      <c r="C269" s="249" t="s">
        <v>4256</v>
      </c>
      <c r="D269" s="249" t="s">
        <v>2748</v>
      </c>
      <c r="E269" s="262">
        <v>23524</v>
      </c>
      <c r="F269" s="262">
        <v>84606</v>
      </c>
      <c r="G269" s="262">
        <v>86256</v>
      </c>
      <c r="H269" s="262">
        <v>194387</v>
      </c>
      <c r="I269" s="262">
        <v>117558</v>
      </c>
      <c r="J269" s="262">
        <v>50816</v>
      </c>
      <c r="K269" s="249" t="s">
        <v>1176</v>
      </c>
      <c r="L269" s="262">
        <v>168374</v>
      </c>
      <c r="M269" s="398">
        <v>26013</v>
      </c>
      <c r="N269" s="7">
        <v>12.101632310802678</v>
      </c>
      <c r="O269">
        <v>262</v>
      </c>
    </row>
    <row r="270" spans="1:15">
      <c r="A270" s="248" t="s">
        <v>4275</v>
      </c>
      <c r="B270" s="249" t="s">
        <v>231</v>
      </c>
      <c r="C270" s="249" t="s">
        <v>4256</v>
      </c>
      <c r="D270" s="249" t="s">
        <v>4946</v>
      </c>
      <c r="E270" s="262">
        <v>69295</v>
      </c>
      <c r="F270" s="262">
        <v>184535</v>
      </c>
      <c r="G270" s="262">
        <v>323569</v>
      </c>
      <c r="H270" s="262">
        <v>577400</v>
      </c>
      <c r="I270" s="262">
        <v>280743</v>
      </c>
      <c r="J270" s="262">
        <v>216333</v>
      </c>
      <c r="K270" s="249" t="s">
        <v>1176</v>
      </c>
      <c r="L270" s="262">
        <v>497077</v>
      </c>
      <c r="M270" s="398">
        <v>80323</v>
      </c>
      <c r="N270" s="7">
        <v>12.001212331139591</v>
      </c>
      <c r="O270">
        <v>263</v>
      </c>
    </row>
    <row r="271" spans="1:15">
      <c r="A271" s="248" t="s">
        <v>4284</v>
      </c>
      <c r="B271" s="249" t="s">
        <v>231</v>
      </c>
      <c r="C271" s="249" t="s">
        <v>4256</v>
      </c>
      <c r="D271" s="249" t="s">
        <v>6425</v>
      </c>
      <c r="E271" s="262">
        <v>58227</v>
      </c>
      <c r="F271" s="262">
        <v>177485</v>
      </c>
      <c r="G271" s="262">
        <v>250528</v>
      </c>
      <c r="H271" s="262">
        <v>486240</v>
      </c>
      <c r="I271" s="262">
        <v>168451</v>
      </c>
      <c r="J271" s="262">
        <v>153092</v>
      </c>
      <c r="K271" s="249" t="s">
        <v>1176</v>
      </c>
      <c r="L271" s="262">
        <v>321543</v>
      </c>
      <c r="M271" s="398">
        <v>164696</v>
      </c>
      <c r="N271" s="7">
        <v>11.97495064165844</v>
      </c>
      <c r="O271">
        <v>264</v>
      </c>
    </row>
    <row r="272" spans="1:15">
      <c r="A272" s="248" t="s">
        <v>4293</v>
      </c>
      <c r="B272" s="249" t="s">
        <v>231</v>
      </c>
      <c r="C272" s="249" t="s">
        <v>4256</v>
      </c>
      <c r="D272" s="249" t="s">
        <v>4179</v>
      </c>
      <c r="E272" s="262">
        <v>17905</v>
      </c>
      <c r="F272" s="262">
        <v>76823</v>
      </c>
      <c r="G272" s="262">
        <v>57315</v>
      </c>
      <c r="H272" s="262">
        <v>152044</v>
      </c>
      <c r="I272" s="262">
        <v>115881</v>
      </c>
      <c r="J272" s="262">
        <v>25905</v>
      </c>
      <c r="K272" s="249" t="s">
        <v>1176</v>
      </c>
      <c r="L272" s="262">
        <v>141786</v>
      </c>
      <c r="M272" s="398">
        <v>10258</v>
      </c>
      <c r="N272" s="7">
        <v>11.77619636421036</v>
      </c>
      <c r="O272">
        <v>265</v>
      </c>
    </row>
    <row r="273" spans="1:15">
      <c r="A273" s="248" t="s">
        <v>4303</v>
      </c>
      <c r="B273" s="249" t="s">
        <v>231</v>
      </c>
      <c r="C273" s="249" t="s">
        <v>4256</v>
      </c>
      <c r="D273" s="249" t="s">
        <v>5584</v>
      </c>
      <c r="E273" s="262">
        <v>34826</v>
      </c>
      <c r="F273" s="262">
        <v>135952</v>
      </c>
      <c r="G273" s="262">
        <v>126119</v>
      </c>
      <c r="H273" s="262">
        <v>296898</v>
      </c>
      <c r="I273" s="262">
        <v>175713</v>
      </c>
      <c r="J273" s="262">
        <v>54145</v>
      </c>
      <c r="K273" s="249" t="s">
        <v>1176</v>
      </c>
      <c r="L273" s="262">
        <v>229859</v>
      </c>
      <c r="M273" s="398">
        <v>67039</v>
      </c>
      <c r="N273" s="7">
        <v>11.729954395112125</v>
      </c>
      <c r="O273">
        <v>266</v>
      </c>
    </row>
    <row r="274" spans="1:15">
      <c r="A274" s="248" t="s">
        <v>4311</v>
      </c>
      <c r="B274" s="249" t="s">
        <v>231</v>
      </c>
      <c r="C274" s="249" t="s">
        <v>4256</v>
      </c>
      <c r="D274" s="249" t="s">
        <v>6728</v>
      </c>
      <c r="E274" s="262">
        <v>19027</v>
      </c>
      <c r="F274" s="262">
        <v>109453</v>
      </c>
      <c r="G274" s="262">
        <v>34510</v>
      </c>
      <c r="H274" s="262">
        <v>162992</v>
      </c>
      <c r="I274" s="262">
        <v>84773</v>
      </c>
      <c r="J274" s="262">
        <v>64785</v>
      </c>
      <c r="K274" s="249" t="s">
        <v>1176</v>
      </c>
      <c r="L274" s="262">
        <v>149558</v>
      </c>
      <c r="M274" s="398">
        <v>13433</v>
      </c>
      <c r="N274" s="7">
        <v>11.673579071365465</v>
      </c>
      <c r="O274">
        <v>267</v>
      </c>
    </row>
    <row r="275" spans="1:15">
      <c r="A275" s="248" t="s">
        <v>4321</v>
      </c>
      <c r="B275" s="249" t="s">
        <v>231</v>
      </c>
      <c r="C275" s="249" t="s">
        <v>4256</v>
      </c>
      <c r="D275" s="249" t="s">
        <v>2179</v>
      </c>
      <c r="E275" s="262">
        <v>10906</v>
      </c>
      <c r="F275" s="262">
        <v>62466</v>
      </c>
      <c r="G275" s="262">
        <v>20069</v>
      </c>
      <c r="H275" s="262">
        <v>93443</v>
      </c>
      <c r="I275" s="262">
        <v>79670</v>
      </c>
      <c r="J275" s="262">
        <v>3583</v>
      </c>
      <c r="K275" s="249" t="s">
        <v>1176</v>
      </c>
      <c r="L275" s="262">
        <v>83253</v>
      </c>
      <c r="M275" s="398">
        <v>10189</v>
      </c>
      <c r="N275" s="7">
        <v>11.671286238669563</v>
      </c>
      <c r="O275">
        <v>268</v>
      </c>
    </row>
    <row r="276" spans="1:15">
      <c r="A276" s="248" t="s">
        <v>4331</v>
      </c>
      <c r="B276" s="249" t="s">
        <v>231</v>
      </c>
      <c r="C276" s="249" t="s">
        <v>4256</v>
      </c>
      <c r="D276" s="249" t="s">
        <v>6356</v>
      </c>
      <c r="E276" s="262">
        <v>36975</v>
      </c>
      <c r="F276" s="262">
        <v>153531</v>
      </c>
      <c r="G276" s="262">
        <v>126315</v>
      </c>
      <c r="H276" s="262">
        <v>316823</v>
      </c>
      <c r="I276" s="262">
        <v>95432</v>
      </c>
      <c r="J276" s="262">
        <v>62053</v>
      </c>
      <c r="K276" s="249" t="s">
        <v>1176</v>
      </c>
      <c r="L276" s="262">
        <v>157486</v>
      </c>
      <c r="M276" s="398">
        <v>159336</v>
      </c>
      <c r="N276" s="7">
        <v>11.670554221126622</v>
      </c>
      <c r="O276">
        <v>269</v>
      </c>
    </row>
    <row r="277" spans="1:15">
      <c r="A277" s="248" t="s">
        <v>4341</v>
      </c>
      <c r="B277" s="249" t="s">
        <v>231</v>
      </c>
      <c r="C277" s="249" t="s">
        <v>4256</v>
      </c>
      <c r="D277" s="249" t="s">
        <v>7298</v>
      </c>
      <c r="E277" s="262">
        <v>16588</v>
      </c>
      <c r="F277" s="262">
        <v>94226</v>
      </c>
      <c r="G277" s="262">
        <v>31933</v>
      </c>
      <c r="H277" s="262">
        <v>142748</v>
      </c>
      <c r="I277" s="262">
        <v>74058</v>
      </c>
      <c r="J277" s="262">
        <v>49172</v>
      </c>
      <c r="K277" s="249" t="s">
        <v>1176</v>
      </c>
      <c r="L277" s="262">
        <v>123231</v>
      </c>
      <c r="M277" s="398">
        <v>19517</v>
      </c>
      <c r="N277" s="7">
        <v>11.620478045226552</v>
      </c>
      <c r="O277">
        <v>270</v>
      </c>
    </row>
    <row r="278" spans="1:15">
      <c r="A278" s="248" t="s">
        <v>4349</v>
      </c>
      <c r="B278" s="249" t="s">
        <v>231</v>
      </c>
      <c r="C278" s="249" t="s">
        <v>4256</v>
      </c>
      <c r="D278" s="249" t="s">
        <v>5890</v>
      </c>
      <c r="E278" s="262">
        <v>29745</v>
      </c>
      <c r="F278" s="262">
        <v>97942</v>
      </c>
      <c r="G278" s="262">
        <v>130225</v>
      </c>
      <c r="H278" s="262">
        <v>257912</v>
      </c>
      <c r="I278" s="262">
        <v>107552</v>
      </c>
      <c r="J278" s="262">
        <v>53280</v>
      </c>
      <c r="K278" s="249" t="s">
        <v>1176</v>
      </c>
      <c r="L278" s="262">
        <v>160832</v>
      </c>
      <c r="M278" s="398">
        <v>97079</v>
      </c>
      <c r="N278" s="7">
        <v>11.533003505071497</v>
      </c>
      <c r="O278">
        <v>271</v>
      </c>
    </row>
    <row r="279" spans="1:15">
      <c r="A279" s="248" t="s">
        <v>4359</v>
      </c>
      <c r="B279" s="249" t="s">
        <v>231</v>
      </c>
      <c r="C279" s="249" t="s">
        <v>4256</v>
      </c>
      <c r="D279" s="249" t="s">
        <v>5200</v>
      </c>
      <c r="E279" s="262">
        <v>39030</v>
      </c>
      <c r="F279" s="262">
        <v>213736</v>
      </c>
      <c r="G279" s="262">
        <v>89473</v>
      </c>
      <c r="H279" s="262">
        <v>342240</v>
      </c>
      <c r="I279" s="262">
        <v>102536</v>
      </c>
      <c r="J279" s="262">
        <v>176106</v>
      </c>
      <c r="K279" s="249" t="s">
        <v>1176</v>
      </c>
      <c r="L279" s="262">
        <v>278642</v>
      </c>
      <c r="M279" s="398">
        <v>63597</v>
      </c>
      <c r="N279" s="7">
        <v>11.404277699859747</v>
      </c>
      <c r="O279">
        <v>272</v>
      </c>
    </row>
    <row r="280" spans="1:15">
      <c r="A280" s="248" t="s">
        <v>4368</v>
      </c>
      <c r="B280" s="249" t="s">
        <v>231</v>
      </c>
      <c r="C280" s="249" t="s">
        <v>4256</v>
      </c>
      <c r="D280" s="249" t="s">
        <v>2449</v>
      </c>
      <c r="E280" s="262">
        <v>4947</v>
      </c>
      <c r="F280" s="262">
        <v>34906</v>
      </c>
      <c r="G280" s="262">
        <v>3580</v>
      </c>
      <c r="H280" s="262">
        <v>43434</v>
      </c>
      <c r="I280" s="262">
        <v>32444</v>
      </c>
      <c r="J280" s="262">
        <v>5157</v>
      </c>
      <c r="K280" s="249" t="s">
        <v>1176</v>
      </c>
      <c r="L280" s="262">
        <v>37602</v>
      </c>
      <c r="M280" s="398">
        <v>5831</v>
      </c>
      <c r="N280" s="7">
        <v>11.389694709213979</v>
      </c>
      <c r="O280">
        <v>273</v>
      </c>
    </row>
    <row r="281" spans="1:15">
      <c r="A281" s="248" t="s">
        <v>4378</v>
      </c>
      <c r="B281" s="249" t="s">
        <v>231</v>
      </c>
      <c r="C281" s="249" t="s">
        <v>4256</v>
      </c>
      <c r="D281" s="249" t="s">
        <v>4600</v>
      </c>
      <c r="E281" s="262">
        <v>12863</v>
      </c>
      <c r="F281" s="262">
        <v>100331</v>
      </c>
      <c r="G281" s="249" t="s">
        <v>1176</v>
      </c>
      <c r="H281" s="262">
        <v>113195</v>
      </c>
      <c r="I281" s="262">
        <v>88642</v>
      </c>
      <c r="J281" s="262">
        <v>44138</v>
      </c>
      <c r="K281" s="249" t="s">
        <v>1176</v>
      </c>
      <c r="L281" s="262">
        <v>132781</v>
      </c>
      <c r="M281" s="398">
        <v>-19585</v>
      </c>
      <c r="N281" s="7">
        <v>11.363576129687706</v>
      </c>
      <c r="O281">
        <v>274</v>
      </c>
    </row>
    <row r="282" spans="1:15">
      <c r="A282" s="248" t="s">
        <v>4387</v>
      </c>
      <c r="B282" s="249" t="s">
        <v>1061</v>
      </c>
      <c r="C282" s="249" t="s">
        <v>4388</v>
      </c>
      <c r="D282" s="249" t="s">
        <v>9069</v>
      </c>
      <c r="E282" s="262">
        <v>24807</v>
      </c>
      <c r="F282" s="262">
        <v>86656</v>
      </c>
      <c r="G282" s="262">
        <v>107895</v>
      </c>
      <c r="H282" s="262">
        <v>219359</v>
      </c>
      <c r="I282" s="262">
        <v>104391</v>
      </c>
      <c r="J282" s="249" t="s">
        <v>1176</v>
      </c>
      <c r="K282" s="249" t="s">
        <v>1176</v>
      </c>
      <c r="L282" s="262">
        <v>104391</v>
      </c>
      <c r="M282" s="398">
        <v>114968</v>
      </c>
      <c r="N282" s="7">
        <v>11.308858993704384</v>
      </c>
      <c r="O282">
        <v>275</v>
      </c>
    </row>
    <row r="283" spans="1:15">
      <c r="A283" s="248" t="s">
        <v>4398</v>
      </c>
      <c r="B283" s="249" t="s">
        <v>1061</v>
      </c>
      <c r="C283" s="249" t="s">
        <v>4388</v>
      </c>
      <c r="D283" s="249" t="s">
        <v>1965</v>
      </c>
      <c r="E283" s="262">
        <v>10050</v>
      </c>
      <c r="F283" s="262">
        <v>64956</v>
      </c>
      <c r="G283" s="262">
        <v>13953</v>
      </c>
      <c r="H283" s="262">
        <v>88960</v>
      </c>
      <c r="I283" s="262">
        <v>70221</v>
      </c>
      <c r="J283" s="262">
        <v>12952</v>
      </c>
      <c r="K283" s="249" t="s">
        <v>1176</v>
      </c>
      <c r="L283" s="262">
        <v>83173</v>
      </c>
      <c r="M283" s="398">
        <v>5786</v>
      </c>
      <c r="N283" s="7">
        <v>11.297212230215829</v>
      </c>
      <c r="O283">
        <v>276</v>
      </c>
    </row>
    <row r="284" spans="1:15">
      <c r="A284" s="248" t="s">
        <v>4409</v>
      </c>
      <c r="B284" s="249" t="s">
        <v>1061</v>
      </c>
      <c r="C284" s="249" t="s">
        <v>4388</v>
      </c>
      <c r="D284" s="249" t="s">
        <v>5063</v>
      </c>
      <c r="E284" s="262">
        <v>29794</v>
      </c>
      <c r="F284" s="262">
        <v>176309</v>
      </c>
      <c r="G284" s="262">
        <v>58047</v>
      </c>
      <c r="H284" s="262">
        <v>264152</v>
      </c>
      <c r="I284" s="262">
        <v>156763</v>
      </c>
      <c r="J284" s="262">
        <v>143655</v>
      </c>
      <c r="K284" s="249" t="s">
        <v>1176</v>
      </c>
      <c r="L284" s="262">
        <v>300419</v>
      </c>
      <c r="M284" s="398">
        <v>-36266</v>
      </c>
      <c r="N284" s="7">
        <v>11.279112026409036</v>
      </c>
      <c r="O284">
        <v>277</v>
      </c>
    </row>
    <row r="285" spans="1:15">
      <c r="A285" s="248" t="s">
        <v>4419</v>
      </c>
      <c r="B285" s="249" t="s">
        <v>1061</v>
      </c>
      <c r="C285" s="249" t="s">
        <v>4388</v>
      </c>
      <c r="D285" s="249" t="s">
        <v>6009</v>
      </c>
      <c r="E285" s="262">
        <v>14134</v>
      </c>
      <c r="F285" s="262">
        <v>80367</v>
      </c>
      <c r="G285" s="262">
        <v>32212</v>
      </c>
      <c r="H285" s="262">
        <v>126714</v>
      </c>
      <c r="I285" s="262">
        <v>51060</v>
      </c>
      <c r="J285" s="262">
        <v>57567</v>
      </c>
      <c r="K285" s="249" t="s">
        <v>1176</v>
      </c>
      <c r="L285" s="262">
        <v>108628</v>
      </c>
      <c r="M285" s="398">
        <v>18086</v>
      </c>
      <c r="N285" s="7">
        <v>11.154252884448443</v>
      </c>
      <c r="O285">
        <v>278</v>
      </c>
    </row>
    <row r="286" spans="1:15">
      <c r="A286" s="248" t="s">
        <v>4429</v>
      </c>
      <c r="B286" s="249" t="s">
        <v>1061</v>
      </c>
      <c r="C286" s="249" t="s">
        <v>4388</v>
      </c>
      <c r="D286" s="249" t="s">
        <v>2799</v>
      </c>
      <c r="E286" s="262">
        <v>45006</v>
      </c>
      <c r="F286" s="262">
        <v>170752</v>
      </c>
      <c r="G286" s="262">
        <v>188623</v>
      </c>
      <c r="H286" s="262">
        <v>404383</v>
      </c>
      <c r="I286" s="262">
        <v>186869</v>
      </c>
      <c r="J286" s="262">
        <v>90220</v>
      </c>
      <c r="K286" s="249" t="s">
        <v>1176</v>
      </c>
      <c r="L286" s="262">
        <v>277090</v>
      </c>
      <c r="M286" s="398">
        <v>127293</v>
      </c>
      <c r="N286" s="7">
        <v>11.129547978030727</v>
      </c>
      <c r="O286">
        <v>279</v>
      </c>
    </row>
    <row r="287" spans="1:15">
      <c r="A287" s="248" t="s">
        <v>4439</v>
      </c>
      <c r="B287" s="249" t="s">
        <v>1061</v>
      </c>
      <c r="C287" s="249" t="s">
        <v>4388</v>
      </c>
      <c r="D287" s="249" t="s">
        <v>6435</v>
      </c>
      <c r="E287" s="262">
        <v>71521</v>
      </c>
      <c r="F287" s="262">
        <v>168408</v>
      </c>
      <c r="G287" s="262">
        <v>404006</v>
      </c>
      <c r="H287" s="262">
        <v>643936</v>
      </c>
      <c r="I287" s="262">
        <v>71201</v>
      </c>
      <c r="J287" s="262">
        <v>336773</v>
      </c>
      <c r="K287" s="249" t="s">
        <v>1176</v>
      </c>
      <c r="L287" s="262">
        <v>407974</v>
      </c>
      <c r="M287" s="398">
        <v>235961</v>
      </c>
      <c r="N287" s="7">
        <v>11.106849127863638</v>
      </c>
      <c r="O287">
        <v>280</v>
      </c>
    </row>
    <row r="288" spans="1:15">
      <c r="A288" s="248" t="s">
        <v>4448</v>
      </c>
      <c r="B288" s="249" t="s">
        <v>1061</v>
      </c>
      <c r="C288" s="249" t="s">
        <v>4388</v>
      </c>
      <c r="D288" s="249" t="s">
        <v>8921</v>
      </c>
      <c r="E288" s="262">
        <v>18632</v>
      </c>
      <c r="F288" s="262">
        <v>90995</v>
      </c>
      <c r="G288" s="262">
        <v>58141</v>
      </c>
      <c r="H288" s="262">
        <v>167770</v>
      </c>
      <c r="I288" s="262">
        <v>122474</v>
      </c>
      <c r="J288" s="262">
        <v>2553</v>
      </c>
      <c r="K288" s="249" t="s">
        <v>1176</v>
      </c>
      <c r="L288" s="262">
        <v>125028</v>
      </c>
      <c r="M288" s="398">
        <v>42741</v>
      </c>
      <c r="N288" s="7">
        <v>11.105680395779936</v>
      </c>
      <c r="O288">
        <v>281</v>
      </c>
    </row>
    <row r="289" spans="1:15">
      <c r="A289" s="248" t="s">
        <v>4458</v>
      </c>
      <c r="B289" s="249" t="s">
        <v>1061</v>
      </c>
      <c r="C289" s="249" t="s">
        <v>4388</v>
      </c>
      <c r="D289" s="249" t="s">
        <v>7419</v>
      </c>
      <c r="E289" s="262">
        <v>32291</v>
      </c>
      <c r="F289" s="262">
        <v>169690</v>
      </c>
      <c r="G289" s="262">
        <v>90456</v>
      </c>
      <c r="H289" s="262">
        <v>292438</v>
      </c>
      <c r="I289" s="262">
        <v>186174</v>
      </c>
      <c r="J289" s="262">
        <v>50190</v>
      </c>
      <c r="K289" s="249" t="s">
        <v>1176</v>
      </c>
      <c r="L289" s="262">
        <v>236365</v>
      </c>
      <c r="M289" s="398">
        <v>56073</v>
      </c>
      <c r="N289" s="7">
        <v>11.041998645866816</v>
      </c>
      <c r="O289">
        <v>282</v>
      </c>
    </row>
    <row r="290" spans="1:15">
      <c r="A290" s="248" t="s">
        <v>4478</v>
      </c>
      <c r="B290" s="249" t="s">
        <v>1061</v>
      </c>
      <c r="C290" s="249" t="s">
        <v>4479</v>
      </c>
      <c r="D290" s="249" t="s">
        <v>9030</v>
      </c>
      <c r="E290" s="262">
        <v>21235</v>
      </c>
      <c r="F290" s="262">
        <v>124205</v>
      </c>
      <c r="G290" s="262">
        <v>48720</v>
      </c>
      <c r="H290" s="262">
        <v>194161</v>
      </c>
      <c r="I290" s="262">
        <v>146434</v>
      </c>
      <c r="J290" s="262">
        <v>18654</v>
      </c>
      <c r="K290" s="249" t="s">
        <v>1176</v>
      </c>
      <c r="L290" s="262">
        <v>165088</v>
      </c>
      <c r="M290" s="398">
        <v>29072</v>
      </c>
      <c r="N290" s="7">
        <v>10.936799872270949</v>
      </c>
      <c r="O290">
        <v>283</v>
      </c>
    </row>
    <row r="291" spans="1:15">
      <c r="A291" s="248" t="s">
        <v>4489</v>
      </c>
      <c r="B291" s="249" t="s">
        <v>1061</v>
      </c>
      <c r="C291" s="249" t="s">
        <v>4479</v>
      </c>
      <c r="D291" s="249" t="s">
        <v>5129</v>
      </c>
      <c r="E291" s="262">
        <v>20561</v>
      </c>
      <c r="F291" s="262">
        <v>90994</v>
      </c>
      <c r="G291" s="262">
        <v>76568</v>
      </c>
      <c r="H291" s="262">
        <v>188124</v>
      </c>
      <c r="I291" s="262">
        <v>56461</v>
      </c>
      <c r="J291" s="262">
        <v>60437</v>
      </c>
      <c r="K291" s="249" t="s">
        <v>1176</v>
      </c>
      <c r="L291" s="262">
        <v>116899</v>
      </c>
      <c r="M291" s="398">
        <v>71225</v>
      </c>
      <c r="N291" s="7">
        <v>10.929493312921265</v>
      </c>
      <c r="O291">
        <v>284</v>
      </c>
    </row>
    <row r="292" spans="1:15">
      <c r="A292" s="248" t="s">
        <v>4499</v>
      </c>
      <c r="B292" s="249" t="s">
        <v>1061</v>
      </c>
      <c r="C292" s="249" t="s">
        <v>4479</v>
      </c>
      <c r="D292" s="249" t="s">
        <v>6953</v>
      </c>
      <c r="E292" s="262">
        <v>11997</v>
      </c>
      <c r="F292" s="262">
        <v>75313</v>
      </c>
      <c r="G292" s="262">
        <v>23711</v>
      </c>
      <c r="H292" s="262">
        <v>111021</v>
      </c>
      <c r="I292" s="262">
        <v>69532</v>
      </c>
      <c r="J292" s="262">
        <v>21238</v>
      </c>
      <c r="K292" s="249" t="s">
        <v>1176</v>
      </c>
      <c r="L292" s="262">
        <v>90770</v>
      </c>
      <c r="M292" s="398">
        <v>20251</v>
      </c>
      <c r="N292" s="7">
        <v>10.806063717675034</v>
      </c>
      <c r="O292">
        <v>285</v>
      </c>
    </row>
    <row r="293" spans="1:15">
      <c r="A293" s="248" t="s">
        <v>4509</v>
      </c>
      <c r="B293" s="249" t="s">
        <v>1061</v>
      </c>
      <c r="C293" s="249" t="s">
        <v>4479</v>
      </c>
      <c r="D293" s="249" t="s">
        <v>6678</v>
      </c>
      <c r="E293" s="262">
        <v>46218</v>
      </c>
      <c r="F293" s="262">
        <v>195369</v>
      </c>
      <c r="G293" s="262">
        <v>186743</v>
      </c>
      <c r="H293" s="262">
        <v>428331</v>
      </c>
      <c r="I293" s="262">
        <v>122833</v>
      </c>
      <c r="J293" s="262">
        <v>164646</v>
      </c>
      <c r="K293" s="249" t="s">
        <v>1176</v>
      </c>
      <c r="L293" s="262">
        <v>287480</v>
      </c>
      <c r="M293" s="398">
        <v>140851</v>
      </c>
      <c r="N293" s="7">
        <v>10.790253332119319</v>
      </c>
      <c r="O293">
        <v>286</v>
      </c>
    </row>
    <row r="294" spans="1:15">
      <c r="A294" s="248" t="s">
        <v>4519</v>
      </c>
      <c r="B294" s="249" t="s">
        <v>1061</v>
      </c>
      <c r="C294" s="249" t="s">
        <v>4479</v>
      </c>
      <c r="D294" s="249" t="s">
        <v>8069</v>
      </c>
      <c r="E294" s="262">
        <v>13914</v>
      </c>
      <c r="F294" s="262">
        <v>79244</v>
      </c>
      <c r="G294" s="262">
        <v>35887</v>
      </c>
      <c r="H294" s="262">
        <v>129045</v>
      </c>
      <c r="I294" s="262">
        <v>89733</v>
      </c>
      <c r="J294" s="262">
        <v>17188</v>
      </c>
      <c r="K294" s="249" t="s">
        <v>1176</v>
      </c>
      <c r="L294" s="262">
        <v>106921</v>
      </c>
      <c r="M294" s="398">
        <v>22123</v>
      </c>
      <c r="N294" s="7">
        <v>10.782285249331629</v>
      </c>
      <c r="O294">
        <v>287</v>
      </c>
    </row>
    <row r="295" spans="1:15">
      <c r="A295" s="248" t="s">
        <v>4529</v>
      </c>
      <c r="B295" s="249" t="s">
        <v>1061</v>
      </c>
      <c r="C295" s="249" t="s">
        <v>4479</v>
      </c>
      <c r="D295" s="249" t="s">
        <v>7279</v>
      </c>
      <c r="E295" s="262">
        <v>19978</v>
      </c>
      <c r="F295" s="262">
        <v>81321</v>
      </c>
      <c r="G295" s="262">
        <v>85630</v>
      </c>
      <c r="H295" s="262">
        <v>186929</v>
      </c>
      <c r="I295" s="262">
        <v>80400</v>
      </c>
      <c r="J295" s="262">
        <v>51612</v>
      </c>
      <c r="K295" s="249" t="s">
        <v>1176</v>
      </c>
      <c r="L295" s="262">
        <v>132013</v>
      </c>
      <c r="M295" s="398">
        <v>54916</v>
      </c>
      <c r="N295" s="7">
        <v>10.687480273258831</v>
      </c>
      <c r="O295">
        <v>288</v>
      </c>
    </row>
    <row r="296" spans="1:15">
      <c r="A296" s="248" t="s">
        <v>4539</v>
      </c>
      <c r="B296" s="249" t="s">
        <v>1061</v>
      </c>
      <c r="C296" s="249" t="s">
        <v>4479</v>
      </c>
      <c r="D296" s="249" t="s">
        <v>6914</v>
      </c>
      <c r="E296" s="262">
        <v>21450</v>
      </c>
      <c r="F296" s="262">
        <v>98085</v>
      </c>
      <c r="G296" s="262">
        <v>81838</v>
      </c>
      <c r="H296" s="262">
        <v>201374</v>
      </c>
      <c r="I296" s="262">
        <v>122130</v>
      </c>
      <c r="J296" s="262">
        <v>60542</v>
      </c>
      <c r="K296" s="249" t="s">
        <v>1176</v>
      </c>
      <c r="L296" s="262">
        <v>182673</v>
      </c>
      <c r="M296" s="398">
        <v>18700</v>
      </c>
      <c r="N296" s="7">
        <v>10.651821982976948</v>
      </c>
      <c r="O296">
        <v>289</v>
      </c>
    </row>
    <row r="297" spans="1:15">
      <c r="A297" s="248" t="s">
        <v>4548</v>
      </c>
      <c r="B297" s="249" t="s">
        <v>1061</v>
      </c>
      <c r="C297" s="249" t="s">
        <v>4479</v>
      </c>
      <c r="D297" s="249" t="s">
        <v>3582</v>
      </c>
      <c r="E297" s="262">
        <v>45506</v>
      </c>
      <c r="F297" s="262">
        <v>144320</v>
      </c>
      <c r="G297" s="262">
        <v>239116</v>
      </c>
      <c r="H297" s="262">
        <v>428944</v>
      </c>
      <c r="I297" s="262">
        <v>134547</v>
      </c>
      <c r="J297" s="262">
        <v>199519</v>
      </c>
      <c r="K297" s="249" t="s">
        <v>1176</v>
      </c>
      <c r="L297" s="262">
        <v>334066</v>
      </c>
      <c r="M297" s="398">
        <v>94877</v>
      </c>
      <c r="N297" s="7">
        <v>10.608844044910292</v>
      </c>
      <c r="O297">
        <v>290</v>
      </c>
    </row>
    <row r="298" spans="1:15">
      <c r="A298" s="248" t="s">
        <v>4558</v>
      </c>
      <c r="B298" s="249" t="s">
        <v>1061</v>
      </c>
      <c r="C298" s="249" t="s">
        <v>4559</v>
      </c>
      <c r="D298" s="249" t="s">
        <v>2301</v>
      </c>
      <c r="E298" s="262">
        <v>20111</v>
      </c>
      <c r="F298" s="262">
        <v>110535</v>
      </c>
      <c r="G298" s="262">
        <v>58931</v>
      </c>
      <c r="H298" s="262">
        <v>189577</v>
      </c>
      <c r="I298" s="262">
        <v>78852</v>
      </c>
      <c r="J298" s="262">
        <v>76129</v>
      </c>
      <c r="K298" s="249" t="s">
        <v>1176</v>
      </c>
      <c r="L298" s="262">
        <v>154982</v>
      </c>
      <c r="M298" s="398">
        <v>34595</v>
      </c>
      <c r="N298" s="7">
        <v>10.608354388981786</v>
      </c>
      <c r="O298">
        <v>291</v>
      </c>
    </row>
    <row r="299" spans="1:15">
      <c r="A299" s="248" t="s">
        <v>4569</v>
      </c>
      <c r="B299" s="249" t="s">
        <v>1061</v>
      </c>
      <c r="C299" s="249" t="s">
        <v>4559</v>
      </c>
      <c r="D299" s="249" t="s">
        <v>5319</v>
      </c>
      <c r="E299" s="262">
        <v>27392</v>
      </c>
      <c r="F299" s="262">
        <v>171678</v>
      </c>
      <c r="G299" s="262">
        <v>59848</v>
      </c>
      <c r="H299" s="262">
        <v>258920</v>
      </c>
      <c r="I299" s="262">
        <v>131212</v>
      </c>
      <c r="J299" s="262">
        <v>123469</v>
      </c>
      <c r="K299" s="249" t="s">
        <v>1176</v>
      </c>
      <c r="L299" s="262">
        <v>254681</v>
      </c>
      <c r="M299" s="398">
        <v>4238</v>
      </c>
      <c r="N299" s="7">
        <v>10.579329522632474</v>
      </c>
      <c r="O299">
        <v>292</v>
      </c>
    </row>
    <row r="300" spans="1:15">
      <c r="A300" s="248" t="s">
        <v>4579</v>
      </c>
      <c r="B300" s="249" t="s">
        <v>1061</v>
      </c>
      <c r="C300" s="249" t="s">
        <v>4559</v>
      </c>
      <c r="D300" s="249" t="s">
        <v>1816</v>
      </c>
      <c r="E300" s="262">
        <v>24791</v>
      </c>
      <c r="F300" s="262">
        <v>133041</v>
      </c>
      <c r="G300" s="262">
        <v>76806</v>
      </c>
      <c r="H300" s="262">
        <v>234639</v>
      </c>
      <c r="I300" s="262">
        <v>118992</v>
      </c>
      <c r="J300" s="262">
        <v>65394</v>
      </c>
      <c r="K300" s="249" t="s">
        <v>1176</v>
      </c>
      <c r="L300" s="262">
        <v>184387</v>
      </c>
      <c r="M300" s="398">
        <v>50252</v>
      </c>
      <c r="N300" s="7">
        <v>10.565592250222682</v>
      </c>
      <c r="O300">
        <v>293</v>
      </c>
    </row>
    <row r="301" spans="1:15">
      <c r="A301" s="248" t="s">
        <v>4589</v>
      </c>
      <c r="B301" s="249" t="s">
        <v>1061</v>
      </c>
      <c r="C301" s="249" t="s">
        <v>4559</v>
      </c>
      <c r="D301" s="249" t="s">
        <v>1903</v>
      </c>
      <c r="E301" s="262">
        <v>21485</v>
      </c>
      <c r="F301" s="262">
        <v>105728</v>
      </c>
      <c r="G301" s="262">
        <v>76317</v>
      </c>
      <c r="H301" s="262">
        <v>203531</v>
      </c>
      <c r="I301" s="262">
        <v>86039</v>
      </c>
      <c r="J301" s="262">
        <v>73169</v>
      </c>
      <c r="K301" s="249" t="s">
        <v>1176</v>
      </c>
      <c r="L301" s="262">
        <v>159208</v>
      </c>
      <c r="M301" s="398">
        <v>44323</v>
      </c>
      <c r="N301" s="7">
        <v>10.556131498395823</v>
      </c>
      <c r="O301">
        <v>294</v>
      </c>
    </row>
    <row r="302" spans="1:15">
      <c r="A302" s="248" t="s">
        <v>4599</v>
      </c>
      <c r="B302" s="249" t="s">
        <v>1061</v>
      </c>
      <c r="C302" s="249" t="s">
        <v>4559</v>
      </c>
      <c r="D302" s="249" t="s">
        <v>8950</v>
      </c>
      <c r="E302" s="262">
        <v>16205</v>
      </c>
      <c r="F302" s="262">
        <v>82734</v>
      </c>
      <c r="G302" s="262">
        <v>56743</v>
      </c>
      <c r="H302" s="262">
        <v>155684</v>
      </c>
      <c r="I302" s="262">
        <v>73408</v>
      </c>
      <c r="J302" s="262">
        <v>44792</v>
      </c>
      <c r="K302" s="249" t="s">
        <v>1176</v>
      </c>
      <c r="L302" s="262">
        <v>118201</v>
      </c>
      <c r="M302" s="398">
        <v>37483</v>
      </c>
      <c r="N302" s="7">
        <v>10.408905218262635</v>
      </c>
      <c r="O302">
        <v>295</v>
      </c>
    </row>
    <row r="303" spans="1:15">
      <c r="A303" s="248" t="s">
        <v>4608</v>
      </c>
      <c r="B303" s="249" t="s">
        <v>1061</v>
      </c>
      <c r="C303" s="249" t="s">
        <v>4559</v>
      </c>
      <c r="D303" s="249" t="s">
        <v>7289</v>
      </c>
      <c r="E303" s="262">
        <v>16868</v>
      </c>
      <c r="F303" s="262">
        <v>116428</v>
      </c>
      <c r="G303" s="262">
        <v>29007</v>
      </c>
      <c r="H303" s="262">
        <v>162303</v>
      </c>
      <c r="I303" s="262">
        <v>77275</v>
      </c>
      <c r="J303" s="262">
        <v>64224</v>
      </c>
      <c r="K303" s="249" t="s">
        <v>1176</v>
      </c>
      <c r="L303" s="262">
        <v>141499</v>
      </c>
      <c r="M303" s="398">
        <v>20804</v>
      </c>
      <c r="N303" s="7">
        <v>10.392907093522609</v>
      </c>
      <c r="O303">
        <v>296</v>
      </c>
    </row>
    <row r="304" spans="1:15">
      <c r="A304" s="248" t="s">
        <v>4617</v>
      </c>
      <c r="B304" s="249" t="s">
        <v>1061</v>
      </c>
      <c r="C304" s="249" t="s">
        <v>4559</v>
      </c>
      <c r="D304" s="249" t="s">
        <v>4618</v>
      </c>
      <c r="E304" s="262">
        <v>23474</v>
      </c>
      <c r="F304" s="262">
        <v>118425</v>
      </c>
      <c r="G304" s="262">
        <v>84119</v>
      </c>
      <c r="H304" s="262">
        <v>226019</v>
      </c>
      <c r="I304" s="262">
        <v>117891</v>
      </c>
      <c r="J304" s="262">
        <v>71717</v>
      </c>
      <c r="K304" s="249" t="s">
        <v>1176</v>
      </c>
      <c r="L304" s="262">
        <v>189608</v>
      </c>
      <c r="M304" s="398">
        <v>36410</v>
      </c>
      <c r="N304" s="7">
        <v>10.385852516823807</v>
      </c>
      <c r="O304">
        <v>297</v>
      </c>
    </row>
    <row r="305" spans="1:15">
      <c r="A305" s="248" t="s">
        <v>4627</v>
      </c>
      <c r="B305" s="249" t="s">
        <v>1061</v>
      </c>
      <c r="C305" s="249" t="s">
        <v>4559</v>
      </c>
      <c r="D305" s="249" t="s">
        <v>7448</v>
      </c>
      <c r="E305" s="262">
        <v>35853</v>
      </c>
      <c r="F305" s="262">
        <v>159867</v>
      </c>
      <c r="G305" s="262">
        <v>150166</v>
      </c>
      <c r="H305" s="262">
        <v>345888</v>
      </c>
      <c r="I305" s="262">
        <v>154044</v>
      </c>
      <c r="J305" s="262">
        <v>91031</v>
      </c>
      <c r="K305" s="249" t="s">
        <v>1176</v>
      </c>
      <c r="L305" s="262">
        <v>245075</v>
      </c>
      <c r="M305" s="398">
        <v>100812</v>
      </c>
      <c r="N305" s="7">
        <v>10.365494032750485</v>
      </c>
      <c r="O305">
        <v>298</v>
      </c>
    </row>
    <row r="306" spans="1:15">
      <c r="A306" s="248" t="s">
        <v>4637</v>
      </c>
      <c r="B306" s="249" t="s">
        <v>1061</v>
      </c>
      <c r="C306" s="249" t="s">
        <v>4559</v>
      </c>
      <c r="D306" s="249" t="s">
        <v>6708</v>
      </c>
      <c r="E306" s="262">
        <v>20855</v>
      </c>
      <c r="F306" s="262">
        <v>113385</v>
      </c>
      <c r="G306" s="262">
        <v>67125</v>
      </c>
      <c r="H306" s="262">
        <v>201366</v>
      </c>
      <c r="I306" s="262">
        <v>161269</v>
      </c>
      <c r="J306" s="262">
        <v>9496</v>
      </c>
      <c r="K306" s="249" t="s">
        <v>1176</v>
      </c>
      <c r="L306" s="262">
        <v>170766</v>
      </c>
      <c r="M306" s="398">
        <v>30600</v>
      </c>
      <c r="N306" s="7">
        <v>10.356763306615814</v>
      </c>
      <c r="O306">
        <v>299</v>
      </c>
    </row>
    <row r="307" spans="1:15">
      <c r="A307" s="248" t="s">
        <v>4647</v>
      </c>
      <c r="B307" s="249" t="s">
        <v>1061</v>
      </c>
      <c r="C307" s="249" t="s">
        <v>4648</v>
      </c>
      <c r="D307" s="249" t="s">
        <v>5238</v>
      </c>
      <c r="E307" s="262">
        <v>44730</v>
      </c>
      <c r="F307" s="262">
        <v>240715</v>
      </c>
      <c r="G307" s="262">
        <v>147204</v>
      </c>
      <c r="H307" s="262">
        <v>432650</v>
      </c>
      <c r="I307" s="262">
        <v>153974</v>
      </c>
      <c r="J307" s="262">
        <v>151553</v>
      </c>
      <c r="K307" s="249" t="s">
        <v>1176</v>
      </c>
      <c r="L307" s="262">
        <v>305528</v>
      </c>
      <c r="M307" s="398">
        <v>127122</v>
      </c>
      <c r="N307" s="7">
        <v>10.338610886397781</v>
      </c>
      <c r="O307">
        <v>300</v>
      </c>
    </row>
    <row r="308" spans="1:15">
      <c r="A308" s="248" t="s">
        <v>4659</v>
      </c>
      <c r="B308" s="249" t="s">
        <v>1061</v>
      </c>
      <c r="C308" s="249" t="s">
        <v>4648</v>
      </c>
      <c r="D308" s="249" t="s">
        <v>7092</v>
      </c>
      <c r="E308" s="262">
        <v>10774</v>
      </c>
      <c r="F308" s="262">
        <v>68551</v>
      </c>
      <c r="G308" s="262">
        <v>25128</v>
      </c>
      <c r="H308" s="262">
        <v>104454</v>
      </c>
      <c r="I308" s="262">
        <v>84733</v>
      </c>
      <c r="J308" s="262">
        <v>7542</v>
      </c>
      <c r="K308" s="249" t="s">
        <v>1176</v>
      </c>
      <c r="L308" s="262">
        <v>92276</v>
      </c>
      <c r="M308" s="398">
        <v>12178</v>
      </c>
      <c r="N308" s="7">
        <v>10.314588239799336</v>
      </c>
      <c r="O308">
        <v>301</v>
      </c>
    </row>
    <row r="309" spans="1:15">
      <c r="A309" s="248" t="s">
        <v>4669</v>
      </c>
      <c r="B309" s="249" t="s">
        <v>1061</v>
      </c>
      <c r="C309" s="249" t="s">
        <v>4648</v>
      </c>
      <c r="D309" s="249" t="s">
        <v>5680</v>
      </c>
      <c r="E309" s="262">
        <v>25442</v>
      </c>
      <c r="F309" s="262">
        <v>146798</v>
      </c>
      <c r="G309" s="262">
        <v>75780</v>
      </c>
      <c r="H309" s="262">
        <v>248021</v>
      </c>
      <c r="I309" s="262">
        <v>103292</v>
      </c>
      <c r="J309" s="262">
        <v>62791</v>
      </c>
      <c r="K309" s="249" t="s">
        <v>1176</v>
      </c>
      <c r="L309" s="262">
        <v>166083</v>
      </c>
      <c r="M309" s="398">
        <v>81938</v>
      </c>
      <c r="N309" s="7">
        <v>10.258002346575491</v>
      </c>
      <c r="O309">
        <v>302</v>
      </c>
    </row>
    <row r="310" spans="1:15">
      <c r="A310" s="248" t="s">
        <v>4680</v>
      </c>
      <c r="B310" s="249" t="s">
        <v>1061</v>
      </c>
      <c r="C310" s="249" t="s">
        <v>4648</v>
      </c>
      <c r="D310" s="249" t="s">
        <v>5159</v>
      </c>
      <c r="E310" s="262">
        <v>17567</v>
      </c>
      <c r="F310" s="262">
        <v>127037</v>
      </c>
      <c r="G310" s="262">
        <v>26852</v>
      </c>
      <c r="H310" s="262">
        <v>171457</v>
      </c>
      <c r="I310" s="262">
        <v>75725</v>
      </c>
      <c r="J310" s="262">
        <v>53211</v>
      </c>
      <c r="K310" s="249" t="s">
        <v>1176</v>
      </c>
      <c r="L310" s="262">
        <v>128937</v>
      </c>
      <c r="M310" s="398">
        <v>42519</v>
      </c>
      <c r="N310" s="7">
        <v>10.245717585167126</v>
      </c>
      <c r="O310">
        <v>303</v>
      </c>
    </row>
    <row r="311" spans="1:15">
      <c r="A311" s="248" t="s">
        <v>4690</v>
      </c>
      <c r="B311" s="249" t="s">
        <v>1061</v>
      </c>
      <c r="C311" s="249" t="s">
        <v>4648</v>
      </c>
      <c r="D311" s="249" t="s">
        <v>6586</v>
      </c>
      <c r="E311" s="262">
        <v>18621</v>
      </c>
      <c r="F311" s="262">
        <v>97024</v>
      </c>
      <c r="G311" s="262">
        <v>67451</v>
      </c>
      <c r="H311" s="262">
        <v>183097</v>
      </c>
      <c r="I311" s="262">
        <v>60333</v>
      </c>
      <c r="J311" s="262">
        <v>47631</v>
      </c>
      <c r="K311" s="249" t="s">
        <v>1176</v>
      </c>
      <c r="L311" s="262">
        <v>107964</v>
      </c>
      <c r="M311" s="398">
        <v>75132</v>
      </c>
      <c r="N311" s="7">
        <v>10.170019170166633</v>
      </c>
      <c r="O311">
        <v>304</v>
      </c>
    </row>
    <row r="312" spans="1:15">
      <c r="A312" s="248" t="s">
        <v>4701</v>
      </c>
      <c r="B312" s="249" t="s">
        <v>1061</v>
      </c>
      <c r="C312" s="249" t="s">
        <v>4648</v>
      </c>
      <c r="D312" s="249" t="s">
        <v>2097</v>
      </c>
      <c r="E312" s="262">
        <v>8643</v>
      </c>
      <c r="F312" s="262">
        <v>62127</v>
      </c>
      <c r="G312" s="262">
        <v>15096</v>
      </c>
      <c r="H312" s="262">
        <v>85867</v>
      </c>
      <c r="I312" s="262">
        <v>73109</v>
      </c>
      <c r="J312" s="262">
        <v>24314</v>
      </c>
      <c r="K312" s="249" t="s">
        <v>1176</v>
      </c>
      <c r="L312" s="262">
        <v>97424</v>
      </c>
      <c r="M312" s="398">
        <v>-11557</v>
      </c>
      <c r="N312" s="7">
        <v>10.065566515657936</v>
      </c>
      <c r="O312">
        <v>305</v>
      </c>
    </row>
    <row r="313" spans="1:15">
      <c r="A313" s="248" t="s">
        <v>4711</v>
      </c>
      <c r="B313" s="249" t="s">
        <v>1061</v>
      </c>
      <c r="C313" s="249" t="s">
        <v>4648</v>
      </c>
      <c r="D313" s="249" t="s">
        <v>6029</v>
      </c>
      <c r="E313" s="262">
        <v>12097</v>
      </c>
      <c r="F313" s="262">
        <v>52141</v>
      </c>
      <c r="G313" s="262">
        <v>56002</v>
      </c>
      <c r="H313" s="262">
        <v>120241</v>
      </c>
      <c r="I313" s="262">
        <v>60757</v>
      </c>
      <c r="J313" s="262">
        <v>32425</v>
      </c>
      <c r="K313" s="249" t="s">
        <v>1176</v>
      </c>
      <c r="L313" s="262">
        <v>93182</v>
      </c>
      <c r="M313" s="398">
        <v>27058</v>
      </c>
      <c r="N313" s="7">
        <v>10.060628238288105</v>
      </c>
      <c r="O313">
        <v>306</v>
      </c>
    </row>
    <row r="314" spans="1:15">
      <c r="A314" s="248" t="s">
        <v>4721</v>
      </c>
      <c r="B314" s="249" t="s">
        <v>1061</v>
      </c>
      <c r="C314" s="249" t="s">
        <v>4648</v>
      </c>
      <c r="D314" s="249" t="s">
        <v>5689</v>
      </c>
      <c r="E314" s="262">
        <v>17261</v>
      </c>
      <c r="F314" s="262">
        <v>86992</v>
      </c>
      <c r="G314" s="262">
        <v>67325</v>
      </c>
      <c r="H314" s="262">
        <v>171579</v>
      </c>
      <c r="I314" s="262">
        <v>112696</v>
      </c>
      <c r="J314" s="262">
        <v>31356</v>
      </c>
      <c r="K314" s="249" t="s">
        <v>1176</v>
      </c>
      <c r="L314" s="262">
        <v>144052</v>
      </c>
      <c r="M314" s="398">
        <v>27526</v>
      </c>
      <c r="N314" s="7">
        <v>10.060088938623025</v>
      </c>
      <c r="O314">
        <v>307</v>
      </c>
    </row>
    <row r="315" spans="1:15">
      <c r="A315" s="248" t="s">
        <v>4731</v>
      </c>
      <c r="B315" s="249" t="s">
        <v>1061</v>
      </c>
      <c r="C315" s="249" t="s">
        <v>4648</v>
      </c>
      <c r="D315" s="249" t="s">
        <v>3896</v>
      </c>
      <c r="E315" s="262">
        <v>8082</v>
      </c>
      <c r="F315" s="262">
        <v>71745</v>
      </c>
      <c r="G315" s="262">
        <v>647</v>
      </c>
      <c r="H315" s="262">
        <v>80475</v>
      </c>
      <c r="I315" s="262">
        <v>62130</v>
      </c>
      <c r="J315" s="262">
        <v>6442</v>
      </c>
      <c r="K315" s="249" t="s">
        <v>1176</v>
      </c>
      <c r="L315" s="262">
        <v>68572</v>
      </c>
      <c r="M315" s="398">
        <v>11903</v>
      </c>
      <c r="N315" s="7">
        <v>10.042870456663561</v>
      </c>
      <c r="O315">
        <v>308</v>
      </c>
    </row>
    <row r="316" spans="1:15">
      <c r="A316" s="248" t="s">
        <v>4741</v>
      </c>
      <c r="B316" s="249" t="s">
        <v>1061</v>
      </c>
      <c r="C316" s="249" t="s">
        <v>4648</v>
      </c>
      <c r="D316" s="249" t="s">
        <v>4350</v>
      </c>
      <c r="E316" s="262">
        <v>15450</v>
      </c>
      <c r="F316" s="262">
        <v>52331</v>
      </c>
      <c r="G316" s="262">
        <v>87501</v>
      </c>
      <c r="H316" s="262">
        <v>155283</v>
      </c>
      <c r="I316" s="262">
        <v>75770</v>
      </c>
      <c r="J316" s="262">
        <v>74982</v>
      </c>
      <c r="K316" s="249" t="s">
        <v>1176</v>
      </c>
      <c r="L316" s="262">
        <v>150753</v>
      </c>
      <c r="M316" s="398">
        <v>4530</v>
      </c>
      <c r="N316" s="7">
        <v>9.949575935549932</v>
      </c>
      <c r="O316">
        <v>309</v>
      </c>
    </row>
    <row r="317" spans="1:15">
      <c r="A317" s="248" t="s">
        <v>4751</v>
      </c>
      <c r="B317" s="249" t="s">
        <v>1061</v>
      </c>
      <c r="C317" s="249" t="s">
        <v>4648</v>
      </c>
      <c r="D317" s="249" t="s">
        <v>2480</v>
      </c>
      <c r="E317" s="262">
        <v>6650</v>
      </c>
      <c r="F317" s="262">
        <v>59669</v>
      </c>
      <c r="G317" s="262">
        <v>604</v>
      </c>
      <c r="H317" s="262">
        <v>66924</v>
      </c>
      <c r="I317" s="262">
        <v>45193</v>
      </c>
      <c r="J317" s="262">
        <v>21106</v>
      </c>
      <c r="K317" s="249" t="s">
        <v>1176</v>
      </c>
      <c r="L317" s="262">
        <v>66299</v>
      </c>
      <c r="M317" s="398">
        <v>624</v>
      </c>
      <c r="N317" s="7">
        <v>9.9366445520291666</v>
      </c>
      <c r="O317">
        <v>310</v>
      </c>
    </row>
    <row r="318" spans="1:15">
      <c r="A318" s="248" t="s">
        <v>4761</v>
      </c>
      <c r="B318" s="249" t="s">
        <v>1061</v>
      </c>
      <c r="C318" s="249" t="s">
        <v>4648</v>
      </c>
      <c r="D318" s="249" t="s">
        <v>8561</v>
      </c>
      <c r="E318" s="262">
        <v>11350</v>
      </c>
      <c r="F318" s="262">
        <v>87656</v>
      </c>
      <c r="G318" s="262">
        <v>15789</v>
      </c>
      <c r="H318" s="262">
        <v>114797</v>
      </c>
      <c r="I318" s="262">
        <v>79066</v>
      </c>
      <c r="J318" s="262">
        <v>34489</v>
      </c>
      <c r="K318" s="249" t="s">
        <v>1176</v>
      </c>
      <c r="L318" s="262">
        <v>113556</v>
      </c>
      <c r="M318" s="398">
        <v>1241</v>
      </c>
      <c r="N318" s="7">
        <v>9.8870179534308384</v>
      </c>
      <c r="O318">
        <v>311</v>
      </c>
    </row>
    <row r="319" spans="1:15">
      <c r="A319" s="248" t="s">
        <v>4771</v>
      </c>
      <c r="B319" s="249" t="s">
        <v>1061</v>
      </c>
      <c r="C319" s="249" t="s">
        <v>4648</v>
      </c>
      <c r="D319" s="249" t="s">
        <v>6404</v>
      </c>
      <c r="E319" s="262">
        <v>17748</v>
      </c>
      <c r="F319" s="262">
        <v>91741</v>
      </c>
      <c r="G319" s="262">
        <v>70030</v>
      </c>
      <c r="H319" s="262">
        <v>179520</v>
      </c>
      <c r="I319" s="262">
        <v>81981</v>
      </c>
      <c r="J319" s="262">
        <v>78502</v>
      </c>
      <c r="K319" s="249" t="s">
        <v>1176</v>
      </c>
      <c r="L319" s="262">
        <v>160484</v>
      </c>
      <c r="M319" s="398">
        <v>19036</v>
      </c>
      <c r="N319" s="7">
        <v>9.8863636363636367</v>
      </c>
      <c r="O319">
        <v>312</v>
      </c>
    </row>
    <row r="320" spans="1:15">
      <c r="A320" s="248" t="s">
        <v>4781</v>
      </c>
      <c r="B320" s="249" t="s">
        <v>1061</v>
      </c>
      <c r="C320" s="249" t="s">
        <v>4782</v>
      </c>
      <c r="D320" s="249" t="s">
        <v>8379</v>
      </c>
      <c r="E320" s="262">
        <v>7000</v>
      </c>
      <c r="F320" s="262">
        <v>60841</v>
      </c>
      <c r="G320" s="262">
        <v>3500</v>
      </c>
      <c r="H320" s="262">
        <v>71341</v>
      </c>
      <c r="I320" s="262">
        <v>46316</v>
      </c>
      <c r="J320" s="262">
        <v>5433</v>
      </c>
      <c r="K320" s="249" t="s">
        <v>1176</v>
      </c>
      <c r="L320" s="262">
        <v>51749</v>
      </c>
      <c r="M320" s="398">
        <v>19591</v>
      </c>
      <c r="N320" s="7">
        <v>9.8120295482261248</v>
      </c>
      <c r="O320">
        <v>313</v>
      </c>
    </row>
    <row r="321" spans="1:15">
      <c r="A321" s="248" t="s">
        <v>4790</v>
      </c>
      <c r="B321" s="249" t="s">
        <v>1061</v>
      </c>
      <c r="C321" s="249" t="s">
        <v>4782</v>
      </c>
      <c r="D321" s="249" t="s">
        <v>6876</v>
      </c>
      <c r="E321" s="262">
        <v>18226</v>
      </c>
      <c r="F321" s="262">
        <v>83421</v>
      </c>
      <c r="G321" s="262">
        <v>86919</v>
      </c>
      <c r="H321" s="262">
        <v>188567</v>
      </c>
      <c r="I321" s="262">
        <v>53473</v>
      </c>
      <c r="J321" s="262">
        <v>83882</v>
      </c>
      <c r="K321" s="249" t="s">
        <v>1176</v>
      </c>
      <c r="L321" s="262">
        <v>137356</v>
      </c>
      <c r="M321" s="398">
        <v>51211</v>
      </c>
      <c r="N321" s="7">
        <v>9.665530023811165</v>
      </c>
      <c r="O321">
        <v>314</v>
      </c>
    </row>
    <row r="322" spans="1:15">
      <c r="A322" s="248" t="s">
        <v>4799</v>
      </c>
      <c r="B322" s="249" t="s">
        <v>1061</v>
      </c>
      <c r="C322" s="249" t="s">
        <v>4782</v>
      </c>
      <c r="D322" s="249" t="s">
        <v>6856</v>
      </c>
      <c r="E322" s="262">
        <v>24522</v>
      </c>
      <c r="F322" s="262">
        <v>167579</v>
      </c>
      <c r="G322" s="262">
        <v>62647</v>
      </c>
      <c r="H322" s="262">
        <v>254749</v>
      </c>
      <c r="I322" s="262">
        <v>148048</v>
      </c>
      <c r="J322" s="262">
        <v>62873</v>
      </c>
      <c r="K322" s="249" t="s">
        <v>1176</v>
      </c>
      <c r="L322" s="262">
        <v>210922</v>
      </c>
      <c r="M322" s="398">
        <v>43827</v>
      </c>
      <c r="N322" s="7">
        <v>9.6259455385497095</v>
      </c>
      <c r="O322">
        <v>315</v>
      </c>
    </row>
    <row r="323" spans="1:15">
      <c r="A323" s="248" t="s">
        <v>4809</v>
      </c>
      <c r="B323" s="249" t="s">
        <v>1061</v>
      </c>
      <c r="C323" s="249" t="s">
        <v>4782</v>
      </c>
      <c r="D323" s="249" t="s">
        <v>5139</v>
      </c>
      <c r="E323" s="262">
        <v>42851</v>
      </c>
      <c r="F323" s="262">
        <v>108439</v>
      </c>
      <c r="G323" s="262">
        <v>294809</v>
      </c>
      <c r="H323" s="262">
        <v>446099</v>
      </c>
      <c r="I323" s="262">
        <v>193520</v>
      </c>
      <c r="J323" s="262">
        <v>169415</v>
      </c>
      <c r="K323" s="249" t="s">
        <v>1176</v>
      </c>
      <c r="L323" s="262">
        <v>362935</v>
      </c>
      <c r="M323" s="398">
        <v>83164</v>
      </c>
      <c r="N323" s="7">
        <v>9.6057153232802595</v>
      </c>
      <c r="O323">
        <v>316</v>
      </c>
    </row>
    <row r="324" spans="1:15">
      <c r="A324" s="248" t="s">
        <v>4818</v>
      </c>
      <c r="B324" s="249" t="s">
        <v>1061</v>
      </c>
      <c r="C324" s="249" t="s">
        <v>4782</v>
      </c>
      <c r="D324" s="249" t="s">
        <v>2719</v>
      </c>
      <c r="E324" s="262">
        <v>26927</v>
      </c>
      <c r="F324" s="262">
        <v>126228</v>
      </c>
      <c r="G324" s="262">
        <v>127964</v>
      </c>
      <c r="H324" s="262">
        <v>281119</v>
      </c>
      <c r="I324" s="262">
        <v>128477</v>
      </c>
      <c r="J324" s="262">
        <v>94324</v>
      </c>
      <c r="K324" s="249" t="s">
        <v>1176</v>
      </c>
      <c r="L324" s="262">
        <v>222801</v>
      </c>
      <c r="M324" s="398">
        <v>58317</v>
      </c>
      <c r="N324" s="7">
        <v>9.5785058996368093</v>
      </c>
      <c r="O324">
        <v>317</v>
      </c>
    </row>
    <row r="325" spans="1:15">
      <c r="A325" s="248" t="s">
        <v>4827</v>
      </c>
      <c r="B325" s="249" t="s">
        <v>1061</v>
      </c>
      <c r="C325" s="249" t="s">
        <v>4782</v>
      </c>
      <c r="D325" s="249" t="s">
        <v>2560</v>
      </c>
      <c r="E325" s="262">
        <v>17041</v>
      </c>
      <c r="F325" s="262">
        <v>153153</v>
      </c>
      <c r="G325" s="262">
        <v>7799</v>
      </c>
      <c r="H325" s="262">
        <v>177995</v>
      </c>
      <c r="I325" s="262">
        <v>185983</v>
      </c>
      <c r="J325" s="262">
        <v>22144</v>
      </c>
      <c r="K325" s="249" t="s">
        <v>1176</v>
      </c>
      <c r="L325" s="262">
        <v>208127</v>
      </c>
      <c r="M325" s="398">
        <v>-30132</v>
      </c>
      <c r="N325" s="7">
        <v>9.5738644343942241</v>
      </c>
      <c r="O325">
        <v>318</v>
      </c>
    </row>
    <row r="326" spans="1:15">
      <c r="A326" s="248" t="s">
        <v>4837</v>
      </c>
      <c r="B326" s="249" t="s">
        <v>1061</v>
      </c>
      <c r="C326" s="249" t="s">
        <v>4782</v>
      </c>
      <c r="D326" s="249" t="s">
        <v>2459</v>
      </c>
      <c r="E326" s="262">
        <v>9693</v>
      </c>
      <c r="F326" s="262">
        <v>47194</v>
      </c>
      <c r="G326" s="262">
        <v>44781</v>
      </c>
      <c r="H326" s="262">
        <v>101669</v>
      </c>
      <c r="I326" s="262">
        <v>38131</v>
      </c>
      <c r="J326" s="262">
        <v>41959</v>
      </c>
      <c r="K326" s="249" t="s">
        <v>1176</v>
      </c>
      <c r="L326" s="262">
        <v>80091</v>
      </c>
      <c r="M326" s="398">
        <v>21578</v>
      </c>
      <c r="N326" s="7">
        <v>9.5338795503054037</v>
      </c>
      <c r="O326">
        <v>319</v>
      </c>
    </row>
    <row r="327" spans="1:15">
      <c r="A327" s="248" t="s">
        <v>4847</v>
      </c>
      <c r="B327" s="249" t="s">
        <v>1061</v>
      </c>
      <c r="C327" s="249" t="s">
        <v>4782</v>
      </c>
      <c r="D327" s="249" t="s">
        <v>7012</v>
      </c>
      <c r="E327" s="262">
        <v>12424</v>
      </c>
      <c r="F327" s="262">
        <v>82741</v>
      </c>
      <c r="G327" s="262">
        <v>35238</v>
      </c>
      <c r="H327" s="262">
        <v>130403</v>
      </c>
      <c r="I327" s="262">
        <v>72839</v>
      </c>
      <c r="J327" s="262">
        <v>27148</v>
      </c>
      <c r="K327" s="249" t="s">
        <v>1176</v>
      </c>
      <c r="L327" s="262">
        <v>99988</v>
      </c>
      <c r="M327" s="398">
        <v>30415</v>
      </c>
      <c r="N327" s="7">
        <v>9.5273881735849635</v>
      </c>
      <c r="O327">
        <v>320</v>
      </c>
    </row>
    <row r="328" spans="1:15">
      <c r="A328" s="248" t="s">
        <v>4857</v>
      </c>
      <c r="B328" s="249" t="s">
        <v>1061</v>
      </c>
      <c r="C328" s="249" t="s">
        <v>4782</v>
      </c>
      <c r="D328" s="249" t="s">
        <v>6809</v>
      </c>
      <c r="E328" s="262">
        <v>20159</v>
      </c>
      <c r="F328" s="262">
        <v>113109</v>
      </c>
      <c r="G328" s="262">
        <v>78850</v>
      </c>
      <c r="H328" s="262">
        <v>212119</v>
      </c>
      <c r="I328" s="262">
        <v>78751</v>
      </c>
      <c r="J328" s="262">
        <v>73087</v>
      </c>
      <c r="K328" s="249" t="s">
        <v>1176</v>
      </c>
      <c r="L328" s="262">
        <v>151839</v>
      </c>
      <c r="M328" s="398">
        <v>60280</v>
      </c>
      <c r="N328" s="7">
        <v>9.5036276806886697</v>
      </c>
      <c r="O328">
        <v>321</v>
      </c>
    </row>
    <row r="329" spans="1:15">
      <c r="A329" s="248" t="s">
        <v>4867</v>
      </c>
      <c r="B329" s="249" t="s">
        <v>1061</v>
      </c>
      <c r="C329" s="249" t="s">
        <v>4782</v>
      </c>
      <c r="D329" s="249" t="s">
        <v>7517</v>
      </c>
      <c r="E329" s="262">
        <v>16719</v>
      </c>
      <c r="F329" s="262">
        <v>97496</v>
      </c>
      <c r="G329" s="262">
        <v>62213</v>
      </c>
      <c r="H329" s="262">
        <v>176429</v>
      </c>
      <c r="I329" s="262">
        <v>120577</v>
      </c>
      <c r="J329" s="262">
        <v>21881</v>
      </c>
      <c r="K329" s="249" t="s">
        <v>1176</v>
      </c>
      <c r="L329" s="262">
        <v>142459</v>
      </c>
      <c r="M329" s="398">
        <v>33969</v>
      </c>
      <c r="N329" s="7">
        <v>9.4763332558706335</v>
      </c>
      <c r="O329">
        <v>322</v>
      </c>
    </row>
    <row r="330" spans="1:15">
      <c r="A330" s="248" t="s">
        <v>4877</v>
      </c>
      <c r="B330" s="249" t="s">
        <v>1061</v>
      </c>
      <c r="C330" s="249" t="s">
        <v>4782</v>
      </c>
      <c r="D330" s="249" t="s">
        <v>4848</v>
      </c>
      <c r="E330" s="262">
        <v>11429</v>
      </c>
      <c r="F330" s="262">
        <v>82363</v>
      </c>
      <c r="G330" s="262">
        <v>27110</v>
      </c>
      <c r="H330" s="262">
        <v>120903</v>
      </c>
      <c r="I330" s="262">
        <v>74392</v>
      </c>
      <c r="J330" s="262">
        <v>18684</v>
      </c>
      <c r="K330" s="249" t="s">
        <v>1176</v>
      </c>
      <c r="L330" s="262">
        <v>93077</v>
      </c>
      <c r="M330" s="398">
        <v>27825</v>
      </c>
      <c r="N330" s="7">
        <v>9.4530325963789164</v>
      </c>
      <c r="O330">
        <v>323</v>
      </c>
    </row>
    <row r="331" spans="1:15">
      <c r="A331" s="248" t="s">
        <v>4885</v>
      </c>
      <c r="B331" s="249" t="s">
        <v>1061</v>
      </c>
      <c r="C331" s="249" t="s">
        <v>4782</v>
      </c>
      <c r="D331" s="249" t="s">
        <v>1741</v>
      </c>
      <c r="E331" s="262">
        <v>15498</v>
      </c>
      <c r="F331" s="262">
        <v>87208</v>
      </c>
      <c r="G331" s="262">
        <v>61612</v>
      </c>
      <c r="H331" s="262">
        <v>164320</v>
      </c>
      <c r="I331" s="262">
        <v>92648</v>
      </c>
      <c r="J331" s="262">
        <v>35828</v>
      </c>
      <c r="K331" s="249" t="s">
        <v>1176</v>
      </c>
      <c r="L331" s="262">
        <v>128477</v>
      </c>
      <c r="M331" s="398">
        <v>35843</v>
      </c>
      <c r="N331" s="7">
        <v>9.4315968841285294</v>
      </c>
      <c r="O331">
        <v>324</v>
      </c>
    </row>
    <row r="332" spans="1:15">
      <c r="A332" s="248" t="s">
        <v>4894</v>
      </c>
      <c r="B332" s="249" t="s">
        <v>1061</v>
      </c>
      <c r="C332" s="249" t="s">
        <v>4895</v>
      </c>
      <c r="D332" s="249" t="s">
        <v>5950</v>
      </c>
      <c r="E332" s="262">
        <v>9767</v>
      </c>
      <c r="F332" s="262">
        <v>34229</v>
      </c>
      <c r="G332" s="262">
        <v>59981</v>
      </c>
      <c r="H332" s="262">
        <v>103978</v>
      </c>
      <c r="I332" s="262">
        <v>4137</v>
      </c>
      <c r="J332" s="262">
        <v>23133</v>
      </c>
      <c r="K332" s="249" t="s">
        <v>1176</v>
      </c>
      <c r="L332" s="262">
        <v>27270</v>
      </c>
      <c r="M332" s="398">
        <v>76707</v>
      </c>
      <c r="N332" s="7">
        <v>9.3933332051010794</v>
      </c>
      <c r="O332">
        <v>325</v>
      </c>
    </row>
    <row r="333" spans="1:15">
      <c r="A333" s="248" t="s">
        <v>4905</v>
      </c>
      <c r="B333" s="249" t="s">
        <v>1061</v>
      </c>
      <c r="C333" s="249" t="s">
        <v>4895</v>
      </c>
      <c r="D333" s="249" t="s">
        <v>5004</v>
      </c>
      <c r="E333" s="262">
        <v>12632</v>
      </c>
      <c r="F333" s="262">
        <v>89144</v>
      </c>
      <c r="G333" s="262">
        <v>32832</v>
      </c>
      <c r="H333" s="262">
        <v>134609</v>
      </c>
      <c r="I333" s="262">
        <v>88361</v>
      </c>
      <c r="J333" s="262">
        <v>36954</v>
      </c>
      <c r="K333" s="249" t="s">
        <v>1176</v>
      </c>
      <c r="L333" s="262">
        <v>125315</v>
      </c>
      <c r="M333" s="398">
        <v>9293</v>
      </c>
      <c r="N333" s="7">
        <v>9.384216508554406</v>
      </c>
      <c r="O333">
        <v>326</v>
      </c>
    </row>
    <row r="334" spans="1:15">
      <c r="A334" s="248" t="s">
        <v>4914</v>
      </c>
      <c r="B334" s="249" t="s">
        <v>1061</v>
      </c>
      <c r="C334" s="249" t="s">
        <v>4895</v>
      </c>
      <c r="D334" s="249" t="s">
        <v>7328</v>
      </c>
      <c r="E334" s="262">
        <v>13225</v>
      </c>
      <c r="F334" s="262">
        <v>83134</v>
      </c>
      <c r="G334" s="262">
        <v>44909</v>
      </c>
      <c r="H334" s="262">
        <v>141269</v>
      </c>
      <c r="I334" s="262">
        <v>70681</v>
      </c>
      <c r="J334" s="262">
        <v>59703</v>
      </c>
      <c r="K334" s="249" t="s">
        <v>1176</v>
      </c>
      <c r="L334" s="262">
        <v>130384</v>
      </c>
      <c r="M334" s="398">
        <v>10884</v>
      </c>
      <c r="N334" s="7">
        <v>9.3615726026233634</v>
      </c>
      <c r="O334">
        <v>327</v>
      </c>
    </row>
    <row r="335" spans="1:15">
      <c r="A335" s="248" t="s">
        <v>4924</v>
      </c>
      <c r="B335" s="249" t="s">
        <v>1061</v>
      </c>
      <c r="C335" s="249" t="s">
        <v>4895</v>
      </c>
      <c r="D335" s="249" t="s">
        <v>3985</v>
      </c>
      <c r="E335" s="262">
        <v>35920</v>
      </c>
      <c r="F335" s="262">
        <v>230554</v>
      </c>
      <c r="G335" s="262">
        <v>117302</v>
      </c>
      <c r="H335" s="262">
        <v>383777</v>
      </c>
      <c r="I335" s="262">
        <v>202506</v>
      </c>
      <c r="J335" s="262">
        <v>136644</v>
      </c>
      <c r="K335" s="249" t="s">
        <v>1176</v>
      </c>
      <c r="L335" s="262">
        <v>339151</v>
      </c>
      <c r="M335" s="398">
        <v>44625</v>
      </c>
      <c r="N335" s="7">
        <v>9.3596020605716337</v>
      </c>
      <c r="O335">
        <v>328</v>
      </c>
    </row>
    <row r="336" spans="1:15">
      <c r="A336" s="248" t="s">
        <v>4934</v>
      </c>
      <c r="B336" s="249" t="s">
        <v>1061</v>
      </c>
      <c r="C336" s="249" t="s">
        <v>4895</v>
      </c>
      <c r="D336" s="249" t="s">
        <v>3124</v>
      </c>
      <c r="E336" s="262">
        <v>14582</v>
      </c>
      <c r="F336" s="262">
        <v>62421</v>
      </c>
      <c r="G336" s="262">
        <v>79137</v>
      </c>
      <c r="H336" s="262">
        <v>156141</v>
      </c>
      <c r="I336" s="262">
        <v>127245</v>
      </c>
      <c r="J336" s="262">
        <v>13525</v>
      </c>
      <c r="K336" s="249" t="s">
        <v>1176</v>
      </c>
      <c r="L336" s="262">
        <v>140770</v>
      </c>
      <c r="M336" s="398">
        <v>15370</v>
      </c>
      <c r="N336" s="7">
        <v>9.3389948828302618</v>
      </c>
      <c r="O336">
        <v>329</v>
      </c>
    </row>
    <row r="337" spans="1:15">
      <c r="A337" s="248" t="s">
        <v>4944</v>
      </c>
      <c r="B337" s="249" t="s">
        <v>1061</v>
      </c>
      <c r="C337" s="249" t="s">
        <v>4945</v>
      </c>
      <c r="D337" s="249" t="s">
        <v>4638</v>
      </c>
      <c r="E337" s="262">
        <v>18020</v>
      </c>
      <c r="F337" s="262">
        <v>126386</v>
      </c>
      <c r="G337" s="262">
        <v>49565</v>
      </c>
      <c r="H337" s="262">
        <v>193971</v>
      </c>
      <c r="I337" s="262">
        <v>119312</v>
      </c>
      <c r="J337" s="262">
        <v>46756</v>
      </c>
      <c r="K337" s="249" t="s">
        <v>1176</v>
      </c>
      <c r="L337" s="262">
        <v>166068</v>
      </c>
      <c r="M337" s="398">
        <v>27903</v>
      </c>
      <c r="N337" s="7">
        <v>9.2900485124064947</v>
      </c>
      <c r="O337">
        <v>330</v>
      </c>
    </row>
    <row r="338" spans="1:15">
      <c r="A338" s="248" t="s">
        <v>4955</v>
      </c>
      <c r="B338" s="249" t="s">
        <v>1061</v>
      </c>
      <c r="C338" s="249" t="s">
        <v>4945</v>
      </c>
      <c r="D338" s="249" t="s">
        <v>7398</v>
      </c>
      <c r="E338" s="262">
        <v>33282</v>
      </c>
      <c r="F338" s="262">
        <v>138970</v>
      </c>
      <c r="G338" s="262">
        <v>187496</v>
      </c>
      <c r="H338" s="262">
        <v>359749</v>
      </c>
      <c r="I338" s="262">
        <v>119714</v>
      </c>
      <c r="J338" s="262">
        <v>122321</v>
      </c>
      <c r="K338" s="249" t="s">
        <v>1176</v>
      </c>
      <c r="L338" s="262">
        <v>242035</v>
      </c>
      <c r="M338" s="398">
        <v>117714</v>
      </c>
      <c r="N338" s="7">
        <v>9.2514503167486222</v>
      </c>
      <c r="O338">
        <v>331</v>
      </c>
    </row>
    <row r="339" spans="1:15">
      <c r="A339" s="248" t="s">
        <v>4965</v>
      </c>
      <c r="B339" s="249" t="s">
        <v>1061</v>
      </c>
      <c r="C339" s="249" t="s">
        <v>4945</v>
      </c>
      <c r="D339" s="249" t="s">
        <v>2529</v>
      </c>
      <c r="E339" s="262">
        <v>6529</v>
      </c>
      <c r="F339" s="262">
        <v>54383</v>
      </c>
      <c r="G339" s="262">
        <v>9761</v>
      </c>
      <c r="H339" s="262">
        <v>70674</v>
      </c>
      <c r="I339" s="262">
        <v>63679</v>
      </c>
      <c r="J339" s="262">
        <v>4110</v>
      </c>
      <c r="K339" s="249" t="s">
        <v>1176</v>
      </c>
      <c r="L339" s="262">
        <v>67790</v>
      </c>
      <c r="M339" s="398">
        <v>2883</v>
      </c>
      <c r="N339" s="7">
        <v>9.2381922630670399</v>
      </c>
      <c r="O339">
        <v>332</v>
      </c>
    </row>
    <row r="340" spans="1:15">
      <c r="A340" s="248" t="s">
        <v>4975</v>
      </c>
      <c r="B340" s="249" t="s">
        <v>1061</v>
      </c>
      <c r="C340" s="249" t="s">
        <v>4945</v>
      </c>
      <c r="D340" s="249" t="s">
        <v>8812</v>
      </c>
      <c r="E340" s="262">
        <v>15231</v>
      </c>
      <c r="F340" s="262">
        <v>121335</v>
      </c>
      <c r="G340" s="262">
        <v>28971</v>
      </c>
      <c r="H340" s="262">
        <v>165539</v>
      </c>
      <c r="I340" s="262">
        <v>124972</v>
      </c>
      <c r="J340" s="262">
        <v>9754</v>
      </c>
      <c r="K340" s="249" t="s">
        <v>1176</v>
      </c>
      <c r="L340" s="262">
        <v>134726</v>
      </c>
      <c r="M340" s="398">
        <v>30812</v>
      </c>
      <c r="N340" s="7">
        <v>9.2008529712031599</v>
      </c>
      <c r="O340">
        <v>333</v>
      </c>
    </row>
    <row r="341" spans="1:15">
      <c r="A341" s="248" t="s">
        <v>4985</v>
      </c>
      <c r="B341" s="249" t="s">
        <v>1061</v>
      </c>
      <c r="C341" s="249" t="s">
        <v>4945</v>
      </c>
      <c r="D341" s="249" t="s">
        <v>7318</v>
      </c>
      <c r="E341" s="262">
        <v>19535</v>
      </c>
      <c r="F341" s="262">
        <v>116470</v>
      </c>
      <c r="G341" s="262">
        <v>79091</v>
      </c>
      <c r="H341" s="262">
        <v>215098</v>
      </c>
      <c r="I341" s="262">
        <v>127492</v>
      </c>
      <c r="J341" s="262">
        <v>55722</v>
      </c>
      <c r="K341" s="249" t="s">
        <v>1176</v>
      </c>
      <c r="L341" s="262">
        <v>183215</v>
      </c>
      <c r="M341" s="398">
        <v>31883</v>
      </c>
      <c r="N341" s="7">
        <v>9.0819068517605928</v>
      </c>
      <c r="O341">
        <v>334</v>
      </c>
    </row>
    <row r="342" spans="1:15">
      <c r="A342" s="248" t="s">
        <v>4993</v>
      </c>
      <c r="B342" s="249" t="s">
        <v>1061</v>
      </c>
      <c r="C342" s="249" t="s">
        <v>4945</v>
      </c>
      <c r="D342" s="249" t="s">
        <v>8407</v>
      </c>
      <c r="E342" s="262">
        <v>6147</v>
      </c>
      <c r="F342" s="262">
        <v>61137</v>
      </c>
      <c r="G342" s="262">
        <v>1000</v>
      </c>
      <c r="H342" s="262">
        <v>68284</v>
      </c>
      <c r="I342" s="262">
        <v>62351</v>
      </c>
      <c r="J342" s="262">
        <v>2644</v>
      </c>
      <c r="K342" s="249" t="s">
        <v>1176</v>
      </c>
      <c r="L342" s="262">
        <v>64995</v>
      </c>
      <c r="M342" s="398">
        <v>3289</v>
      </c>
      <c r="N342" s="7">
        <v>9.0021088395524576</v>
      </c>
      <c r="O342">
        <v>335</v>
      </c>
    </row>
    <row r="343" spans="1:15">
      <c r="A343" s="248" t="s">
        <v>5003</v>
      </c>
      <c r="B343" s="249" t="s">
        <v>1061</v>
      </c>
      <c r="C343" s="249" t="s">
        <v>4945</v>
      </c>
      <c r="D343" s="249" t="s">
        <v>3390</v>
      </c>
      <c r="E343" s="262">
        <v>6488</v>
      </c>
      <c r="F343" s="262">
        <v>54359</v>
      </c>
      <c r="G343" s="262">
        <v>11546</v>
      </c>
      <c r="H343" s="262">
        <v>72395</v>
      </c>
      <c r="I343" s="262">
        <v>48019</v>
      </c>
      <c r="J343" s="262">
        <v>10453</v>
      </c>
      <c r="K343" s="249" t="s">
        <v>1176</v>
      </c>
      <c r="L343" s="262">
        <v>58473</v>
      </c>
      <c r="M343" s="398">
        <v>13922</v>
      </c>
      <c r="N343" s="7">
        <v>8.9619448856965267</v>
      </c>
      <c r="O343">
        <v>336</v>
      </c>
    </row>
    <row r="344" spans="1:15">
      <c r="A344" s="248" t="s">
        <v>5012</v>
      </c>
      <c r="B344" s="249" t="s">
        <v>1061</v>
      </c>
      <c r="C344" s="249" t="s">
        <v>4945</v>
      </c>
      <c r="D344" s="249" t="s">
        <v>6779</v>
      </c>
      <c r="E344" s="262">
        <v>25188</v>
      </c>
      <c r="F344" s="262">
        <v>129948</v>
      </c>
      <c r="G344" s="262">
        <v>128012</v>
      </c>
      <c r="H344" s="262">
        <v>283150</v>
      </c>
      <c r="I344" s="262">
        <v>104543</v>
      </c>
      <c r="J344" s="262">
        <v>72323</v>
      </c>
      <c r="K344" s="249" t="s">
        <v>1176</v>
      </c>
      <c r="L344" s="262">
        <v>176866</v>
      </c>
      <c r="M344" s="398">
        <v>106283</v>
      </c>
      <c r="N344" s="7">
        <v>8.8956383542292077</v>
      </c>
      <c r="O344">
        <v>337</v>
      </c>
    </row>
    <row r="345" spans="1:15">
      <c r="A345" s="248" t="s">
        <v>5022</v>
      </c>
      <c r="B345" s="249" t="s">
        <v>1061</v>
      </c>
      <c r="C345" s="249" t="s">
        <v>4945</v>
      </c>
      <c r="D345" s="249" t="s">
        <v>6295</v>
      </c>
      <c r="E345" s="262">
        <v>6240</v>
      </c>
      <c r="F345" s="262">
        <v>54167</v>
      </c>
      <c r="G345" s="262">
        <v>9757</v>
      </c>
      <c r="H345" s="262">
        <v>70166</v>
      </c>
      <c r="I345" s="262">
        <v>49072</v>
      </c>
      <c r="J345" s="262">
        <v>11669</v>
      </c>
      <c r="K345" s="249" t="s">
        <v>1176</v>
      </c>
      <c r="L345" s="262">
        <v>60742</v>
      </c>
      <c r="M345" s="398">
        <v>9424</v>
      </c>
      <c r="N345" s="7">
        <v>8.8931961348801405</v>
      </c>
      <c r="O345">
        <v>338</v>
      </c>
    </row>
    <row r="346" spans="1:15">
      <c r="A346" s="248" t="s">
        <v>5031</v>
      </c>
      <c r="B346" s="249" t="s">
        <v>1061</v>
      </c>
      <c r="C346" s="249" t="s">
        <v>4945</v>
      </c>
      <c r="D346" s="249" t="s">
        <v>7733</v>
      </c>
      <c r="E346" s="262">
        <v>13972</v>
      </c>
      <c r="F346" s="262">
        <v>63599</v>
      </c>
      <c r="G346" s="262">
        <v>79993</v>
      </c>
      <c r="H346" s="262">
        <v>157565</v>
      </c>
      <c r="I346" s="262">
        <v>71321</v>
      </c>
      <c r="J346" s="262">
        <v>57270</v>
      </c>
      <c r="K346" s="249" t="s">
        <v>1176</v>
      </c>
      <c r="L346" s="262">
        <v>128591</v>
      </c>
      <c r="M346" s="398">
        <v>28974</v>
      </c>
      <c r="N346" s="7">
        <v>8.8674515279408492</v>
      </c>
      <c r="O346">
        <v>339</v>
      </c>
    </row>
    <row r="347" spans="1:15">
      <c r="A347" s="248" t="s">
        <v>5041</v>
      </c>
      <c r="B347" s="249" t="s">
        <v>1061</v>
      </c>
      <c r="C347" s="249" t="s">
        <v>4945</v>
      </c>
      <c r="D347" s="249" t="s">
        <v>4092</v>
      </c>
      <c r="E347" s="262">
        <v>9118</v>
      </c>
      <c r="F347" s="262">
        <v>93915</v>
      </c>
      <c r="G347" s="249" t="s">
        <v>1176</v>
      </c>
      <c r="H347" s="262">
        <v>103034</v>
      </c>
      <c r="I347" s="262">
        <v>92016</v>
      </c>
      <c r="J347" s="262">
        <v>10403</v>
      </c>
      <c r="K347" s="249" t="s">
        <v>1176</v>
      </c>
      <c r="L347" s="262">
        <v>102420</v>
      </c>
      <c r="M347" s="398">
        <v>613</v>
      </c>
      <c r="N347" s="7">
        <v>8.8495059883145366</v>
      </c>
      <c r="O347">
        <v>340</v>
      </c>
    </row>
    <row r="348" spans="1:15">
      <c r="A348" s="248" t="s">
        <v>5051</v>
      </c>
      <c r="B348" s="249" t="s">
        <v>1061</v>
      </c>
      <c r="C348" s="249" t="s">
        <v>4945</v>
      </c>
      <c r="D348" s="249" t="s">
        <v>5839</v>
      </c>
      <c r="E348" s="262">
        <v>24457</v>
      </c>
      <c r="F348" s="262">
        <v>87091</v>
      </c>
      <c r="G348" s="262">
        <v>167150</v>
      </c>
      <c r="H348" s="262">
        <v>278699</v>
      </c>
      <c r="I348" s="262">
        <v>90372</v>
      </c>
      <c r="J348" s="262">
        <v>36033</v>
      </c>
      <c r="K348" s="249" t="s">
        <v>1176</v>
      </c>
      <c r="L348" s="262">
        <v>126405</v>
      </c>
      <c r="M348" s="398">
        <v>152293</v>
      </c>
      <c r="N348" s="7">
        <v>8.7754172063767726</v>
      </c>
      <c r="O348">
        <v>341</v>
      </c>
    </row>
    <row r="349" spans="1:15">
      <c r="A349" s="248" t="s">
        <v>5061</v>
      </c>
      <c r="B349" s="249" t="s">
        <v>1061</v>
      </c>
      <c r="C349" s="249" t="s">
        <v>5062</v>
      </c>
      <c r="D349" s="249" t="s">
        <v>5760</v>
      </c>
      <c r="E349" s="262">
        <v>36700</v>
      </c>
      <c r="F349" s="262">
        <v>113127</v>
      </c>
      <c r="G349" s="262">
        <v>269817</v>
      </c>
      <c r="H349" s="262">
        <v>419645</v>
      </c>
      <c r="I349" s="262">
        <v>127555</v>
      </c>
      <c r="J349" s="262">
        <v>102348</v>
      </c>
      <c r="K349" s="249" t="s">
        <v>1176</v>
      </c>
      <c r="L349" s="262">
        <v>229903</v>
      </c>
      <c r="M349" s="398">
        <v>189741</v>
      </c>
      <c r="N349" s="7">
        <v>8.7454872570863476</v>
      </c>
      <c r="O349">
        <v>342</v>
      </c>
    </row>
    <row r="350" spans="1:15">
      <c r="A350" s="248" t="s">
        <v>5072</v>
      </c>
      <c r="B350" s="249" t="s">
        <v>1061</v>
      </c>
      <c r="C350" s="249" t="s">
        <v>5062</v>
      </c>
      <c r="D350" s="249" t="s">
        <v>4828</v>
      </c>
      <c r="E350" s="262">
        <v>13431</v>
      </c>
      <c r="F350" s="262">
        <v>67050</v>
      </c>
      <c r="G350" s="262">
        <v>73846</v>
      </c>
      <c r="H350" s="262">
        <v>154329</v>
      </c>
      <c r="I350" s="262">
        <v>55126</v>
      </c>
      <c r="J350" s="262">
        <v>58899</v>
      </c>
      <c r="K350" s="249" t="s">
        <v>1176</v>
      </c>
      <c r="L350" s="262">
        <v>114026</v>
      </c>
      <c r="M350" s="398">
        <v>40302</v>
      </c>
      <c r="N350" s="7">
        <v>8.7028361487471582</v>
      </c>
      <c r="O350">
        <v>343</v>
      </c>
    </row>
    <row r="351" spans="1:15">
      <c r="A351" s="248" t="s">
        <v>5082</v>
      </c>
      <c r="B351" s="249" t="s">
        <v>1061</v>
      </c>
      <c r="C351" s="249" t="s">
        <v>5062</v>
      </c>
      <c r="D351" s="249" t="s">
        <v>1875</v>
      </c>
      <c r="E351" s="262">
        <v>10153</v>
      </c>
      <c r="F351" s="262">
        <v>75461</v>
      </c>
      <c r="G351" s="262">
        <v>31065</v>
      </c>
      <c r="H351" s="262">
        <v>116680</v>
      </c>
      <c r="I351" s="262">
        <v>65409</v>
      </c>
      <c r="J351" s="262">
        <v>21687</v>
      </c>
      <c r="K351" s="249" t="s">
        <v>1176</v>
      </c>
      <c r="L351" s="262">
        <v>87097</v>
      </c>
      <c r="M351" s="398">
        <v>29583</v>
      </c>
      <c r="N351" s="7">
        <v>8.7015769626328421</v>
      </c>
      <c r="O351">
        <v>344</v>
      </c>
    </row>
    <row r="352" spans="1:15">
      <c r="A352" s="248" t="s">
        <v>5092</v>
      </c>
      <c r="B352" s="249" t="s">
        <v>1061</v>
      </c>
      <c r="C352" s="249" t="s">
        <v>5062</v>
      </c>
      <c r="D352" s="249" t="s">
        <v>4082</v>
      </c>
      <c r="E352" s="262">
        <v>7140</v>
      </c>
      <c r="F352" s="262">
        <v>61511</v>
      </c>
      <c r="G352" s="262">
        <v>13625</v>
      </c>
      <c r="H352" s="262">
        <v>82276</v>
      </c>
      <c r="I352" s="262">
        <v>62529</v>
      </c>
      <c r="J352" s="262">
        <v>13594</v>
      </c>
      <c r="K352" s="249" t="s">
        <v>1176</v>
      </c>
      <c r="L352" s="262">
        <v>76123</v>
      </c>
      <c r="M352" s="398">
        <v>6153</v>
      </c>
      <c r="N352" s="7">
        <v>8.6781078321746321</v>
      </c>
      <c r="O352">
        <v>345</v>
      </c>
    </row>
    <row r="353" spans="1:15">
      <c r="A353" s="248" t="s">
        <v>5101</v>
      </c>
      <c r="B353" s="249" t="s">
        <v>1061</v>
      </c>
      <c r="C353" s="249" t="s">
        <v>5062</v>
      </c>
      <c r="D353" s="249" t="s">
        <v>4732</v>
      </c>
      <c r="E353" s="262">
        <v>12025</v>
      </c>
      <c r="F353" s="262">
        <v>85134</v>
      </c>
      <c r="G353" s="262">
        <v>44120</v>
      </c>
      <c r="H353" s="262">
        <v>141279</v>
      </c>
      <c r="I353" s="262">
        <v>81617</v>
      </c>
      <c r="J353" s="262">
        <v>58998</v>
      </c>
      <c r="K353" s="249" t="s">
        <v>1176</v>
      </c>
      <c r="L353" s="262">
        <v>140615</v>
      </c>
      <c r="M353" s="398">
        <v>664</v>
      </c>
      <c r="N353" s="7">
        <v>8.5115268369679846</v>
      </c>
      <c r="O353">
        <v>346</v>
      </c>
    </row>
    <row r="354" spans="1:15">
      <c r="A354" s="248" t="s">
        <v>5109</v>
      </c>
      <c r="B354" s="249" t="s">
        <v>1061</v>
      </c>
      <c r="C354" s="249" t="s">
        <v>5062</v>
      </c>
      <c r="D354" s="249" t="s">
        <v>8360</v>
      </c>
      <c r="E354" s="262">
        <v>6677</v>
      </c>
      <c r="F354" s="262">
        <v>61498</v>
      </c>
      <c r="G354" s="262">
        <v>10399</v>
      </c>
      <c r="H354" s="262">
        <v>78575</v>
      </c>
      <c r="I354" s="262">
        <v>64207</v>
      </c>
      <c r="J354" s="262">
        <v>5693</v>
      </c>
      <c r="K354" s="249" t="s">
        <v>1176</v>
      </c>
      <c r="L354" s="262">
        <v>69900</v>
      </c>
      <c r="M354" s="398">
        <v>8674</v>
      </c>
      <c r="N354" s="7">
        <v>8.4976137448297813</v>
      </c>
      <c r="O354">
        <v>347</v>
      </c>
    </row>
    <row r="355" spans="1:15">
      <c r="A355" s="248" t="s">
        <v>5119</v>
      </c>
      <c r="B355" s="249" t="s">
        <v>1061</v>
      </c>
      <c r="C355" s="249" t="s">
        <v>5062</v>
      </c>
      <c r="D355" s="249" t="s">
        <v>1984</v>
      </c>
      <c r="E355" s="262">
        <v>16969</v>
      </c>
      <c r="F355" s="262">
        <v>110331</v>
      </c>
      <c r="G355" s="262">
        <v>74021</v>
      </c>
      <c r="H355" s="262">
        <v>201323</v>
      </c>
      <c r="I355" s="262">
        <v>77164</v>
      </c>
      <c r="J355" s="262">
        <v>65615</v>
      </c>
      <c r="K355" s="249" t="s">
        <v>1176</v>
      </c>
      <c r="L355" s="262">
        <v>142779</v>
      </c>
      <c r="M355" s="398">
        <v>58543</v>
      </c>
      <c r="N355" s="7">
        <v>8.4287438593702664</v>
      </c>
      <c r="O355">
        <v>348</v>
      </c>
    </row>
    <row r="356" spans="1:15">
      <c r="A356" s="248" t="s">
        <v>5128</v>
      </c>
      <c r="B356" s="249" t="s">
        <v>1061</v>
      </c>
      <c r="C356" s="249" t="s">
        <v>5062</v>
      </c>
      <c r="D356" s="249" t="s">
        <v>3858</v>
      </c>
      <c r="E356" s="262">
        <v>25622</v>
      </c>
      <c r="F356" s="262">
        <v>80687</v>
      </c>
      <c r="G356" s="262">
        <v>199234</v>
      </c>
      <c r="H356" s="262">
        <v>305544</v>
      </c>
      <c r="I356" s="262">
        <v>115199</v>
      </c>
      <c r="J356" s="262">
        <v>85421</v>
      </c>
      <c r="K356" s="249" t="s">
        <v>1176</v>
      </c>
      <c r="L356" s="262">
        <v>200620</v>
      </c>
      <c r="M356" s="398">
        <v>104924</v>
      </c>
      <c r="N356" s="7">
        <v>8.3856989500693846</v>
      </c>
      <c r="O356">
        <v>349</v>
      </c>
    </row>
    <row r="357" spans="1:15">
      <c r="A357" s="248" t="s">
        <v>5138</v>
      </c>
      <c r="B357" s="249" t="s">
        <v>1061</v>
      </c>
      <c r="C357" s="249" t="s">
        <v>5062</v>
      </c>
      <c r="D357" s="249" t="s">
        <v>7547</v>
      </c>
      <c r="E357" s="262">
        <v>9351</v>
      </c>
      <c r="F357" s="262">
        <v>74987</v>
      </c>
      <c r="G357" s="262">
        <v>27341</v>
      </c>
      <c r="H357" s="262">
        <v>111679</v>
      </c>
      <c r="I357" s="262">
        <v>83996</v>
      </c>
      <c r="J357" s="262">
        <v>13443</v>
      </c>
      <c r="K357" s="262">
        <v>2400</v>
      </c>
      <c r="L357" s="262">
        <v>99839</v>
      </c>
      <c r="M357" s="398">
        <v>11840</v>
      </c>
      <c r="N357" s="7">
        <v>8.3731050600381458</v>
      </c>
      <c r="O357">
        <v>350</v>
      </c>
    </row>
    <row r="358" spans="1:15">
      <c r="A358" s="248" t="s">
        <v>5148</v>
      </c>
      <c r="B358" s="249" t="s">
        <v>1061</v>
      </c>
      <c r="C358" s="249" t="s">
        <v>5062</v>
      </c>
      <c r="D358" s="249" t="s">
        <v>3249</v>
      </c>
      <c r="E358" s="262">
        <v>31134</v>
      </c>
      <c r="F358" s="262">
        <v>109505</v>
      </c>
      <c r="G358" s="262">
        <v>232324</v>
      </c>
      <c r="H358" s="262">
        <v>372964</v>
      </c>
      <c r="I358" s="262">
        <v>172248</v>
      </c>
      <c r="J358" s="262">
        <v>60399</v>
      </c>
      <c r="K358" s="249" t="s">
        <v>1176</v>
      </c>
      <c r="L358" s="262">
        <v>232647</v>
      </c>
      <c r="M358" s="398">
        <v>140316</v>
      </c>
      <c r="N358" s="7">
        <v>8.347722568398023</v>
      </c>
      <c r="O358">
        <v>351</v>
      </c>
    </row>
    <row r="359" spans="1:15">
      <c r="A359" s="248" t="s">
        <v>5158</v>
      </c>
      <c r="B359" s="249" t="s">
        <v>1061</v>
      </c>
      <c r="C359" s="249" t="s">
        <v>5062</v>
      </c>
      <c r="D359" s="249" t="s">
        <v>8930</v>
      </c>
      <c r="E359" s="262">
        <v>18465</v>
      </c>
      <c r="F359" s="262">
        <v>122540</v>
      </c>
      <c r="G359" s="262">
        <v>80221</v>
      </c>
      <c r="H359" s="262">
        <v>221227</v>
      </c>
      <c r="I359" s="262">
        <v>133598</v>
      </c>
      <c r="J359" s="262">
        <v>35811</v>
      </c>
      <c r="K359" s="249" t="s">
        <v>1176</v>
      </c>
      <c r="L359" s="262">
        <v>169410</v>
      </c>
      <c r="M359" s="398">
        <v>51816</v>
      </c>
      <c r="N359" s="7">
        <v>8.3466303841755298</v>
      </c>
      <c r="O359">
        <v>352</v>
      </c>
    </row>
    <row r="360" spans="1:15">
      <c r="A360" s="248" t="s">
        <v>5168</v>
      </c>
      <c r="B360" s="249" t="s">
        <v>1061</v>
      </c>
      <c r="C360" s="249" t="s">
        <v>5062</v>
      </c>
      <c r="D360" s="249" t="s">
        <v>4691</v>
      </c>
      <c r="E360" s="262">
        <v>78912</v>
      </c>
      <c r="F360" s="262">
        <v>376539</v>
      </c>
      <c r="G360" s="262">
        <v>493571</v>
      </c>
      <c r="H360" s="262">
        <v>949024</v>
      </c>
      <c r="I360" s="262">
        <v>238216</v>
      </c>
      <c r="J360" s="262">
        <v>242168</v>
      </c>
      <c r="K360" s="262">
        <v>22800</v>
      </c>
      <c r="L360" s="262">
        <v>503186</v>
      </c>
      <c r="M360" s="398">
        <v>445838</v>
      </c>
      <c r="N360" s="7">
        <v>8.3150689550527712</v>
      </c>
      <c r="O360">
        <v>353</v>
      </c>
    </row>
    <row r="361" spans="1:15">
      <c r="A361" s="248" t="s">
        <v>5178</v>
      </c>
      <c r="B361" s="249" t="s">
        <v>1061</v>
      </c>
      <c r="C361" s="249" t="s">
        <v>5062</v>
      </c>
      <c r="D361" s="249" t="s">
        <v>7458</v>
      </c>
      <c r="E361" s="262">
        <v>22332</v>
      </c>
      <c r="F361" s="262">
        <v>137479</v>
      </c>
      <c r="G361" s="262">
        <v>108855</v>
      </c>
      <c r="H361" s="262">
        <v>268667</v>
      </c>
      <c r="I361" s="262">
        <v>124514</v>
      </c>
      <c r="J361" s="262">
        <v>58864</v>
      </c>
      <c r="K361" s="249" t="s">
        <v>1176</v>
      </c>
      <c r="L361" s="262">
        <v>183379</v>
      </c>
      <c r="M361" s="398">
        <v>85287</v>
      </c>
      <c r="N361" s="7">
        <v>8.3121484960936769</v>
      </c>
      <c r="O361">
        <v>354</v>
      </c>
    </row>
    <row r="362" spans="1:15">
      <c r="A362" s="248" t="s">
        <v>5188</v>
      </c>
      <c r="B362" s="249" t="s">
        <v>1061</v>
      </c>
      <c r="C362" s="249" t="s">
        <v>5189</v>
      </c>
      <c r="D362" s="249" t="s">
        <v>1806</v>
      </c>
      <c r="E362" s="262">
        <v>11182</v>
      </c>
      <c r="F362" s="262">
        <v>73969</v>
      </c>
      <c r="G362" s="262">
        <v>50703</v>
      </c>
      <c r="H362" s="262">
        <v>135855</v>
      </c>
      <c r="I362" s="262">
        <v>86223</v>
      </c>
      <c r="J362" s="262">
        <v>28674</v>
      </c>
      <c r="K362" s="249" t="s">
        <v>1176</v>
      </c>
      <c r="L362" s="262">
        <v>114897</v>
      </c>
      <c r="M362" s="398">
        <v>20957</v>
      </c>
      <c r="N362" s="7">
        <v>8.2308343454418313</v>
      </c>
      <c r="O362">
        <v>355</v>
      </c>
    </row>
    <row r="363" spans="1:15">
      <c r="A363" s="248" t="s">
        <v>5199</v>
      </c>
      <c r="B363" s="249" t="s">
        <v>1061</v>
      </c>
      <c r="C363" s="249" t="s">
        <v>5189</v>
      </c>
      <c r="D363" s="249" t="s">
        <v>3936</v>
      </c>
      <c r="E363" s="262">
        <v>12097</v>
      </c>
      <c r="F363" s="262">
        <v>87655</v>
      </c>
      <c r="G363" s="262">
        <v>48335</v>
      </c>
      <c r="H363" s="262">
        <v>148087</v>
      </c>
      <c r="I363" s="262">
        <v>119505</v>
      </c>
      <c r="J363" s="262">
        <v>21434</v>
      </c>
      <c r="K363" s="249" t="s">
        <v>1176</v>
      </c>
      <c r="L363" s="262">
        <v>140939</v>
      </c>
      <c r="M363" s="398">
        <v>7148</v>
      </c>
      <c r="N363" s="7">
        <v>8.1688466914719058</v>
      </c>
      <c r="O363">
        <v>356</v>
      </c>
    </row>
    <row r="364" spans="1:15">
      <c r="A364" s="248" t="s">
        <v>5209</v>
      </c>
      <c r="B364" s="249" t="s">
        <v>1061</v>
      </c>
      <c r="C364" s="249" t="s">
        <v>5189</v>
      </c>
      <c r="D364" s="249" t="s">
        <v>3076</v>
      </c>
      <c r="E364" s="262">
        <v>23408</v>
      </c>
      <c r="F364" s="262">
        <v>109718</v>
      </c>
      <c r="G364" s="262">
        <v>155130</v>
      </c>
      <c r="H364" s="262">
        <v>288257</v>
      </c>
      <c r="I364" s="262">
        <v>180413</v>
      </c>
      <c r="J364" s="262">
        <v>66672</v>
      </c>
      <c r="K364" s="249" t="s">
        <v>1176</v>
      </c>
      <c r="L364" s="262">
        <v>247086</v>
      </c>
      <c r="M364" s="398">
        <v>41171</v>
      </c>
      <c r="N364" s="7">
        <v>8.1205313314160623</v>
      </c>
      <c r="O364">
        <v>357</v>
      </c>
    </row>
    <row r="365" spans="1:15">
      <c r="A365" s="248" t="s">
        <v>5219</v>
      </c>
      <c r="B365" s="249" t="s">
        <v>1061</v>
      </c>
      <c r="C365" s="249" t="s">
        <v>5189</v>
      </c>
      <c r="D365" s="249" t="s">
        <v>6616</v>
      </c>
      <c r="E365" s="262">
        <v>15682</v>
      </c>
      <c r="F365" s="262">
        <v>95872</v>
      </c>
      <c r="G365" s="262">
        <v>82665</v>
      </c>
      <c r="H365" s="262">
        <v>194220</v>
      </c>
      <c r="I365" s="262">
        <v>77704</v>
      </c>
      <c r="J365" s="262">
        <v>73289</v>
      </c>
      <c r="K365" s="249" t="s">
        <v>1176</v>
      </c>
      <c r="L365" s="262">
        <v>150994</v>
      </c>
      <c r="M365" s="398">
        <v>43226</v>
      </c>
      <c r="N365" s="7">
        <v>8.0743486767583157</v>
      </c>
      <c r="O365">
        <v>358</v>
      </c>
    </row>
    <row r="366" spans="1:15">
      <c r="A366" s="248" t="s">
        <v>5228</v>
      </c>
      <c r="B366" s="249" t="s">
        <v>1061</v>
      </c>
      <c r="C366" s="249" t="s">
        <v>5189</v>
      </c>
      <c r="D366" s="249" t="s">
        <v>5810</v>
      </c>
      <c r="E366" s="262">
        <v>10421</v>
      </c>
      <c r="F366" s="262">
        <v>98269</v>
      </c>
      <c r="G366" s="262">
        <v>20532</v>
      </c>
      <c r="H366" s="262">
        <v>129222</v>
      </c>
      <c r="I366" s="262">
        <v>61403</v>
      </c>
      <c r="J366" s="262">
        <v>31470</v>
      </c>
      <c r="K366" s="249" t="s">
        <v>1176</v>
      </c>
      <c r="L366" s="262">
        <v>92873</v>
      </c>
      <c r="M366" s="398">
        <v>36349</v>
      </c>
      <c r="N366" s="7">
        <v>8.0644162758663391</v>
      </c>
      <c r="O366">
        <v>359</v>
      </c>
    </row>
    <row r="367" spans="1:15">
      <c r="A367" s="248" t="s">
        <v>5237</v>
      </c>
      <c r="B367" s="249" t="s">
        <v>1061</v>
      </c>
      <c r="C367" s="249" t="s">
        <v>5189</v>
      </c>
      <c r="D367" s="249" t="s">
        <v>7379</v>
      </c>
      <c r="E367" s="262">
        <v>20636</v>
      </c>
      <c r="F367" s="262">
        <v>121560</v>
      </c>
      <c r="G367" s="262">
        <v>114651</v>
      </c>
      <c r="H367" s="262">
        <v>256848</v>
      </c>
      <c r="I367" s="262">
        <v>114981</v>
      </c>
      <c r="J367" s="262">
        <v>108298</v>
      </c>
      <c r="K367" s="249" t="s">
        <v>1176</v>
      </c>
      <c r="L367" s="262">
        <v>223279</v>
      </c>
      <c r="M367" s="398">
        <v>33568</v>
      </c>
      <c r="N367" s="7">
        <v>8.0343238024045345</v>
      </c>
      <c r="O367">
        <v>360</v>
      </c>
    </row>
    <row r="368" spans="1:15">
      <c r="A368" s="248" t="s">
        <v>5247</v>
      </c>
      <c r="B368" s="249" t="s">
        <v>1061</v>
      </c>
      <c r="C368" s="249" t="s">
        <v>5189</v>
      </c>
      <c r="D368" s="249" t="s">
        <v>4449</v>
      </c>
      <c r="E368" s="262">
        <v>9408</v>
      </c>
      <c r="F368" s="262">
        <v>100457</v>
      </c>
      <c r="G368" s="262">
        <v>7536</v>
      </c>
      <c r="H368" s="262">
        <v>117401</v>
      </c>
      <c r="I368" s="262">
        <v>81017</v>
      </c>
      <c r="J368" s="262">
        <v>18998</v>
      </c>
      <c r="K368" s="249" t="s">
        <v>1176</v>
      </c>
      <c r="L368" s="262">
        <v>100015</v>
      </c>
      <c r="M368" s="398">
        <v>17386</v>
      </c>
      <c r="N368" s="7">
        <v>8.0135603614960687</v>
      </c>
      <c r="O368">
        <v>361</v>
      </c>
    </row>
    <row r="369" spans="1:15">
      <c r="A369" s="248" t="s">
        <v>5257</v>
      </c>
      <c r="B369" s="249" t="s">
        <v>1061</v>
      </c>
      <c r="C369" s="249" t="s">
        <v>5258</v>
      </c>
      <c r="D369" s="249" t="s">
        <v>5533</v>
      </c>
      <c r="E369" s="262">
        <v>49686</v>
      </c>
      <c r="F369" s="262">
        <v>253964</v>
      </c>
      <c r="G369" s="262">
        <v>321134</v>
      </c>
      <c r="H369" s="262">
        <v>624784</v>
      </c>
      <c r="I369" s="262">
        <v>190116</v>
      </c>
      <c r="J369" s="262">
        <v>246771</v>
      </c>
      <c r="K369" s="249" t="s">
        <v>1176</v>
      </c>
      <c r="L369" s="262">
        <v>436888</v>
      </c>
      <c r="M369" s="398">
        <v>187896</v>
      </c>
      <c r="N369" s="7">
        <v>7.9525083868985114</v>
      </c>
      <c r="O369">
        <v>362</v>
      </c>
    </row>
    <row r="370" spans="1:15">
      <c r="A370" s="248" t="s">
        <v>5269</v>
      </c>
      <c r="B370" s="249" t="s">
        <v>1061</v>
      </c>
      <c r="C370" s="249" t="s">
        <v>5258</v>
      </c>
      <c r="D370" s="249" t="s">
        <v>3790</v>
      </c>
      <c r="E370" s="262">
        <v>12634</v>
      </c>
      <c r="F370" s="262">
        <v>89401</v>
      </c>
      <c r="G370" s="262">
        <v>56994</v>
      </c>
      <c r="H370" s="262">
        <v>159030</v>
      </c>
      <c r="I370" s="262">
        <v>153298</v>
      </c>
      <c r="J370" s="262">
        <v>2789</v>
      </c>
      <c r="K370" s="249" t="s">
        <v>1176</v>
      </c>
      <c r="L370" s="262">
        <v>156087</v>
      </c>
      <c r="M370" s="398">
        <v>2942</v>
      </c>
      <c r="N370" s="7">
        <v>7.9444130038357539</v>
      </c>
      <c r="O370">
        <v>363</v>
      </c>
    </row>
    <row r="371" spans="1:15">
      <c r="A371" s="248" t="s">
        <v>5279</v>
      </c>
      <c r="B371" s="249" t="s">
        <v>1061</v>
      </c>
      <c r="C371" s="249" t="s">
        <v>5258</v>
      </c>
      <c r="D371" s="249" t="s">
        <v>2907</v>
      </c>
      <c r="E371" s="262">
        <v>15138</v>
      </c>
      <c r="F371" s="262">
        <v>104131</v>
      </c>
      <c r="G371" s="262">
        <v>71952</v>
      </c>
      <c r="H371" s="262">
        <v>191222</v>
      </c>
      <c r="I371" s="262">
        <v>83173</v>
      </c>
      <c r="J371" s="262">
        <v>63651</v>
      </c>
      <c r="K371" s="249" t="s">
        <v>1176</v>
      </c>
      <c r="L371" s="262">
        <v>146824</v>
      </c>
      <c r="M371" s="398">
        <v>44397</v>
      </c>
      <c r="N371" s="7">
        <v>7.9164531277781851</v>
      </c>
      <c r="O371">
        <v>364</v>
      </c>
    </row>
    <row r="372" spans="1:15">
      <c r="A372" s="248" t="s">
        <v>5289</v>
      </c>
      <c r="B372" s="249" t="s">
        <v>1061</v>
      </c>
      <c r="C372" s="249" t="s">
        <v>5258</v>
      </c>
      <c r="D372" s="249" t="s">
        <v>3027</v>
      </c>
      <c r="E372" s="262">
        <v>18635</v>
      </c>
      <c r="F372" s="262">
        <v>83368</v>
      </c>
      <c r="G372" s="262">
        <v>134626</v>
      </c>
      <c r="H372" s="262">
        <v>236631</v>
      </c>
      <c r="I372" s="262">
        <v>69261</v>
      </c>
      <c r="J372" s="262">
        <v>111819</v>
      </c>
      <c r="K372" s="249" t="s">
        <v>1176</v>
      </c>
      <c r="L372" s="262">
        <v>181080</v>
      </c>
      <c r="M372" s="398">
        <v>55551</v>
      </c>
      <c r="N372" s="7">
        <v>7.8751304774099768</v>
      </c>
      <c r="O372">
        <v>365</v>
      </c>
    </row>
    <row r="373" spans="1:15">
      <c r="A373" s="248" t="s">
        <v>5299</v>
      </c>
      <c r="B373" s="249" t="s">
        <v>1061</v>
      </c>
      <c r="C373" s="249" t="s">
        <v>5258</v>
      </c>
      <c r="D373" s="249" t="s">
        <v>6245</v>
      </c>
      <c r="E373" s="262">
        <v>13368</v>
      </c>
      <c r="F373" s="262">
        <v>91718</v>
      </c>
      <c r="G373" s="262">
        <v>64717</v>
      </c>
      <c r="H373" s="262">
        <v>169804</v>
      </c>
      <c r="I373" s="262">
        <v>68101</v>
      </c>
      <c r="J373" s="262">
        <v>46235</v>
      </c>
      <c r="K373" s="249" t="s">
        <v>1176</v>
      </c>
      <c r="L373" s="262">
        <v>114336</v>
      </c>
      <c r="M373" s="398">
        <v>55467</v>
      </c>
      <c r="N373" s="7">
        <v>7.8726060634614026</v>
      </c>
      <c r="O373">
        <v>366</v>
      </c>
    </row>
    <row r="374" spans="1:15">
      <c r="A374" s="248" t="s">
        <v>5309</v>
      </c>
      <c r="B374" s="249" t="s">
        <v>1061</v>
      </c>
      <c r="C374" s="249" t="s">
        <v>5258</v>
      </c>
      <c r="D374" s="249" t="s">
        <v>7033</v>
      </c>
      <c r="E374" s="262">
        <v>9529</v>
      </c>
      <c r="F374" s="262">
        <v>78749</v>
      </c>
      <c r="G374" s="262">
        <v>32965</v>
      </c>
      <c r="H374" s="262">
        <v>121243</v>
      </c>
      <c r="I374" s="262">
        <v>77180</v>
      </c>
      <c r="J374" s="262">
        <v>20289</v>
      </c>
      <c r="K374" s="249" t="s">
        <v>1176</v>
      </c>
      <c r="L374" s="262">
        <v>97469</v>
      </c>
      <c r="M374" s="398">
        <v>23774</v>
      </c>
      <c r="N374" s="7">
        <v>7.8594228120386331</v>
      </c>
      <c r="O374">
        <v>367</v>
      </c>
    </row>
    <row r="375" spans="1:15">
      <c r="A375" s="248" t="s">
        <v>5318</v>
      </c>
      <c r="B375" s="249" t="s">
        <v>1061</v>
      </c>
      <c r="C375" s="249" t="s">
        <v>5258</v>
      </c>
      <c r="D375" s="249" t="s">
        <v>4580</v>
      </c>
      <c r="E375" s="262">
        <v>9902</v>
      </c>
      <c r="F375" s="262">
        <v>101103</v>
      </c>
      <c r="G375" s="262">
        <v>15083</v>
      </c>
      <c r="H375" s="262">
        <v>126089</v>
      </c>
      <c r="I375" s="262">
        <v>81570</v>
      </c>
      <c r="J375" s="262">
        <v>31713</v>
      </c>
      <c r="K375" s="249" t="s">
        <v>1176</v>
      </c>
      <c r="L375" s="262">
        <v>113284</v>
      </c>
      <c r="M375" s="398">
        <v>12805</v>
      </c>
      <c r="N375" s="7">
        <v>7.8531830691019833</v>
      </c>
      <c r="O375">
        <v>368</v>
      </c>
    </row>
    <row r="376" spans="1:15">
      <c r="A376" s="248" t="s">
        <v>5328</v>
      </c>
      <c r="B376" s="249" t="s">
        <v>1061</v>
      </c>
      <c r="C376" s="249" t="s">
        <v>5258</v>
      </c>
      <c r="D376" s="249" t="s">
        <v>6366</v>
      </c>
      <c r="E376" s="262">
        <v>36501</v>
      </c>
      <c r="F376" s="262">
        <v>220429</v>
      </c>
      <c r="G376" s="262">
        <v>209808</v>
      </c>
      <c r="H376" s="262">
        <v>466739</v>
      </c>
      <c r="I376" s="262">
        <v>153186</v>
      </c>
      <c r="J376" s="262">
        <v>128251</v>
      </c>
      <c r="K376" s="249" t="s">
        <v>1176</v>
      </c>
      <c r="L376" s="262">
        <v>281437</v>
      </c>
      <c r="M376" s="398">
        <v>185302</v>
      </c>
      <c r="N376" s="7">
        <v>7.8204306903858472</v>
      </c>
      <c r="O376">
        <v>369</v>
      </c>
    </row>
    <row r="377" spans="1:15">
      <c r="A377" s="248" t="s">
        <v>5337</v>
      </c>
      <c r="B377" s="249" t="s">
        <v>1061</v>
      </c>
      <c r="C377" s="249" t="s">
        <v>5258</v>
      </c>
      <c r="D377" s="249" t="s">
        <v>8446</v>
      </c>
      <c r="E377" s="262">
        <v>13014</v>
      </c>
      <c r="F377" s="262">
        <v>107665</v>
      </c>
      <c r="G377" s="262">
        <v>46259</v>
      </c>
      <c r="H377" s="262">
        <v>166939</v>
      </c>
      <c r="I377" s="262">
        <v>105624</v>
      </c>
      <c r="J377" s="262">
        <v>28597</v>
      </c>
      <c r="K377" s="249" t="s">
        <v>1176</v>
      </c>
      <c r="L377" s="262">
        <v>134222</v>
      </c>
      <c r="M377" s="398">
        <v>32716</v>
      </c>
      <c r="N377" s="7">
        <v>7.7956618884742328</v>
      </c>
      <c r="O377">
        <v>370</v>
      </c>
    </row>
    <row r="378" spans="1:15">
      <c r="A378" s="248" t="s">
        <v>5347</v>
      </c>
      <c r="B378" s="249" t="s">
        <v>1061</v>
      </c>
      <c r="C378" s="249" t="s">
        <v>5258</v>
      </c>
      <c r="D378" s="249" t="s">
        <v>7438</v>
      </c>
      <c r="E378" s="262">
        <v>21756</v>
      </c>
      <c r="F378" s="262">
        <v>164708</v>
      </c>
      <c r="G378" s="262">
        <v>94054</v>
      </c>
      <c r="H378" s="262">
        <v>280520</v>
      </c>
      <c r="I378" s="262">
        <v>107976</v>
      </c>
      <c r="J378" s="262">
        <v>88545</v>
      </c>
      <c r="K378" s="249" t="s">
        <v>1176</v>
      </c>
      <c r="L378" s="262">
        <v>196522</v>
      </c>
      <c r="M378" s="398">
        <v>83997</v>
      </c>
      <c r="N378" s="7">
        <v>7.7555967488949094</v>
      </c>
      <c r="O378">
        <v>371</v>
      </c>
    </row>
    <row r="379" spans="1:15">
      <c r="A379" s="248" t="s">
        <v>5357</v>
      </c>
      <c r="B379" s="249" t="s">
        <v>1061</v>
      </c>
      <c r="C379" s="249" t="s">
        <v>5358</v>
      </c>
      <c r="D379" s="249" t="s">
        <v>1921</v>
      </c>
      <c r="E379" s="262">
        <v>7773</v>
      </c>
      <c r="F379" s="262">
        <v>76022</v>
      </c>
      <c r="G379" s="262">
        <v>16548</v>
      </c>
      <c r="H379" s="262">
        <v>100345</v>
      </c>
      <c r="I379" s="262">
        <v>76862</v>
      </c>
      <c r="J379" s="262">
        <v>20932</v>
      </c>
      <c r="K379" s="249" t="s">
        <v>1176</v>
      </c>
      <c r="L379" s="262">
        <v>97794</v>
      </c>
      <c r="M379" s="398">
        <v>2550</v>
      </c>
      <c r="N379" s="7">
        <v>7.7462753500423549</v>
      </c>
      <c r="O379">
        <v>372</v>
      </c>
    </row>
    <row r="380" spans="1:15">
      <c r="A380" s="248" t="s">
        <v>5368</v>
      </c>
      <c r="B380" s="249" t="s">
        <v>1061</v>
      </c>
      <c r="C380" s="249" t="s">
        <v>5358</v>
      </c>
      <c r="D380" s="249" t="s">
        <v>5421</v>
      </c>
      <c r="E380" s="262">
        <v>164148</v>
      </c>
      <c r="F380" s="262">
        <v>723764</v>
      </c>
      <c r="G380" s="262">
        <v>1240238</v>
      </c>
      <c r="H380" s="262">
        <v>2128151</v>
      </c>
      <c r="I380" s="262">
        <v>119970</v>
      </c>
      <c r="J380" s="262">
        <v>678693</v>
      </c>
      <c r="K380" s="249" t="s">
        <v>1176</v>
      </c>
      <c r="L380" s="262">
        <v>798664</v>
      </c>
      <c r="M380" s="398">
        <v>1329487</v>
      </c>
      <c r="N380" s="7">
        <v>7.7131744880884865</v>
      </c>
      <c r="O380">
        <v>373</v>
      </c>
    </row>
    <row r="381" spans="1:15">
      <c r="A381" s="248" t="s">
        <v>5379</v>
      </c>
      <c r="B381" s="249" t="s">
        <v>1061</v>
      </c>
      <c r="C381" s="249" t="s">
        <v>5358</v>
      </c>
      <c r="D381" s="249" t="s">
        <v>4430</v>
      </c>
      <c r="E381" s="262">
        <v>22243</v>
      </c>
      <c r="F381" s="262">
        <v>124647</v>
      </c>
      <c r="G381" s="262">
        <v>141590</v>
      </c>
      <c r="H381" s="262">
        <v>288481</v>
      </c>
      <c r="I381" s="262">
        <v>97323</v>
      </c>
      <c r="J381" s="262">
        <v>149314</v>
      </c>
      <c r="K381" s="249" t="s">
        <v>1176</v>
      </c>
      <c r="L381" s="262">
        <v>246637</v>
      </c>
      <c r="M381" s="398">
        <v>41843</v>
      </c>
      <c r="N381" s="7">
        <v>7.7103864725926492</v>
      </c>
      <c r="O381">
        <v>374</v>
      </c>
    </row>
    <row r="382" spans="1:15">
      <c r="A382" s="248" t="s">
        <v>5389</v>
      </c>
      <c r="B382" s="249" t="s">
        <v>1061</v>
      </c>
      <c r="C382" s="249" t="s">
        <v>5358</v>
      </c>
      <c r="D382" s="249" t="s">
        <v>5083</v>
      </c>
      <c r="E382" s="262">
        <v>13988</v>
      </c>
      <c r="F382" s="262">
        <v>60101</v>
      </c>
      <c r="G382" s="262">
        <v>108119</v>
      </c>
      <c r="H382" s="262">
        <v>182209</v>
      </c>
      <c r="I382" s="262">
        <v>119382</v>
      </c>
      <c r="J382" s="262">
        <v>50835</v>
      </c>
      <c r="K382" s="249" t="s">
        <v>1176</v>
      </c>
      <c r="L382" s="262">
        <v>170217</v>
      </c>
      <c r="M382" s="398">
        <v>11991</v>
      </c>
      <c r="N382" s="7">
        <v>7.6768985066599349</v>
      </c>
      <c r="O382">
        <v>375</v>
      </c>
    </row>
    <row r="383" spans="1:15">
      <c r="A383" s="248" t="s">
        <v>5399</v>
      </c>
      <c r="B383" s="249" t="s">
        <v>1061</v>
      </c>
      <c r="C383" s="249" t="s">
        <v>5400</v>
      </c>
      <c r="D383" s="249" t="s">
        <v>5770</v>
      </c>
      <c r="E383" s="262">
        <v>16301</v>
      </c>
      <c r="F383" s="262">
        <v>118762</v>
      </c>
      <c r="G383" s="262">
        <v>77670</v>
      </c>
      <c r="H383" s="262">
        <v>212735</v>
      </c>
      <c r="I383" s="262">
        <v>97848</v>
      </c>
      <c r="J383" s="262">
        <v>70886</v>
      </c>
      <c r="K383" s="249" t="s">
        <v>1176</v>
      </c>
      <c r="L383" s="262">
        <v>168734</v>
      </c>
      <c r="M383" s="398">
        <v>44000</v>
      </c>
      <c r="N383" s="7">
        <v>7.662584906103838</v>
      </c>
      <c r="O383">
        <v>376</v>
      </c>
    </row>
    <row r="384" spans="1:15">
      <c r="A384" s="248" t="s">
        <v>5410</v>
      </c>
      <c r="B384" s="249" t="s">
        <v>1061</v>
      </c>
      <c r="C384" s="249" t="s">
        <v>5400</v>
      </c>
      <c r="D384" s="249" t="s">
        <v>4609</v>
      </c>
      <c r="E384" s="262">
        <v>8709</v>
      </c>
      <c r="F384" s="262">
        <v>91335</v>
      </c>
      <c r="G384" s="262">
        <v>13824</v>
      </c>
      <c r="H384" s="262">
        <v>113869</v>
      </c>
      <c r="I384" s="262">
        <v>105725</v>
      </c>
      <c r="J384" s="262">
        <v>8790</v>
      </c>
      <c r="K384" s="249" t="s">
        <v>1176</v>
      </c>
      <c r="L384" s="262">
        <v>114515</v>
      </c>
      <c r="M384" s="398">
        <v>-646</v>
      </c>
      <c r="N384" s="7">
        <v>7.6482624770569689</v>
      </c>
      <c r="O384">
        <v>377</v>
      </c>
    </row>
    <row r="385" spans="1:15">
      <c r="A385" s="248" t="s">
        <v>5420</v>
      </c>
      <c r="B385" s="249" t="s">
        <v>1061</v>
      </c>
      <c r="C385" s="249" t="s">
        <v>5400</v>
      </c>
      <c r="D385" s="249" t="s">
        <v>2077</v>
      </c>
      <c r="E385" s="262">
        <v>9794</v>
      </c>
      <c r="F385" s="262">
        <v>59888</v>
      </c>
      <c r="G385" s="262">
        <v>58405</v>
      </c>
      <c r="H385" s="262">
        <v>128087</v>
      </c>
      <c r="I385" s="262">
        <v>73681</v>
      </c>
      <c r="J385" s="262">
        <v>26467</v>
      </c>
      <c r="K385" s="249" t="s">
        <v>1176</v>
      </c>
      <c r="L385" s="262">
        <v>100148</v>
      </c>
      <c r="M385" s="398">
        <v>27939</v>
      </c>
      <c r="N385" s="7">
        <v>7.6463653610436655</v>
      </c>
      <c r="O385">
        <v>378</v>
      </c>
    </row>
    <row r="386" spans="1:15">
      <c r="A386" s="248" t="s">
        <v>5430</v>
      </c>
      <c r="B386" s="249" t="s">
        <v>1061</v>
      </c>
      <c r="C386" s="249" t="s">
        <v>5400</v>
      </c>
      <c r="D386" s="249" t="s">
        <v>5650</v>
      </c>
      <c r="E386" s="262">
        <v>18343</v>
      </c>
      <c r="F386" s="262">
        <v>92129</v>
      </c>
      <c r="G386" s="262">
        <v>130374</v>
      </c>
      <c r="H386" s="262">
        <v>240847</v>
      </c>
      <c r="I386" s="262">
        <v>137016</v>
      </c>
      <c r="J386" s="262">
        <v>63021</v>
      </c>
      <c r="K386" s="249" t="s">
        <v>1176</v>
      </c>
      <c r="L386" s="262">
        <v>200038</v>
      </c>
      <c r="M386" s="398">
        <v>40809</v>
      </c>
      <c r="N386" s="7">
        <v>7.6160383978210238</v>
      </c>
      <c r="O386">
        <v>379</v>
      </c>
    </row>
    <row r="387" spans="1:15">
      <c r="A387" s="248" t="s">
        <v>5440</v>
      </c>
      <c r="B387" s="249" t="s">
        <v>1061</v>
      </c>
      <c r="C387" s="249" t="s">
        <v>5400</v>
      </c>
      <c r="D387" s="249" t="s">
        <v>2887</v>
      </c>
      <c r="E387" s="262">
        <v>29769</v>
      </c>
      <c r="F387" s="262">
        <v>172771</v>
      </c>
      <c r="G387" s="262">
        <v>190188</v>
      </c>
      <c r="H387" s="262">
        <v>392729</v>
      </c>
      <c r="I387" s="262">
        <v>110313</v>
      </c>
      <c r="J387" s="262">
        <v>154960</v>
      </c>
      <c r="K387" s="249" t="s">
        <v>1176</v>
      </c>
      <c r="L387" s="262">
        <v>265274</v>
      </c>
      <c r="M387" s="398">
        <v>127455</v>
      </c>
      <c r="N387" s="7">
        <v>7.5800361063226811</v>
      </c>
      <c r="O387">
        <v>380</v>
      </c>
    </row>
    <row r="388" spans="1:15">
      <c r="A388" s="248" t="s">
        <v>5450</v>
      </c>
      <c r="B388" s="249" t="s">
        <v>1061</v>
      </c>
      <c r="C388" s="249" t="s">
        <v>5400</v>
      </c>
      <c r="D388" s="249" t="s">
        <v>4217</v>
      </c>
      <c r="E388" s="262">
        <v>7042</v>
      </c>
      <c r="F388" s="262">
        <v>60493</v>
      </c>
      <c r="G388" s="262">
        <v>25475</v>
      </c>
      <c r="H388" s="262">
        <v>93011</v>
      </c>
      <c r="I388" s="262">
        <v>67284</v>
      </c>
      <c r="J388" s="262">
        <v>24560</v>
      </c>
      <c r="K388" s="249" t="s">
        <v>1176</v>
      </c>
      <c r="L388" s="262">
        <v>91845</v>
      </c>
      <c r="M388" s="398">
        <v>1166</v>
      </c>
      <c r="N388" s="7">
        <v>7.5711474986829526</v>
      </c>
      <c r="O388">
        <v>381</v>
      </c>
    </row>
    <row r="389" spans="1:15">
      <c r="A389" s="248" t="s">
        <v>5460</v>
      </c>
      <c r="B389" s="249" t="s">
        <v>1061</v>
      </c>
      <c r="C389" s="249" t="s">
        <v>5461</v>
      </c>
      <c r="D389" s="249" t="s">
        <v>4236</v>
      </c>
      <c r="E389" s="262">
        <v>9186</v>
      </c>
      <c r="F389" s="262">
        <v>57912</v>
      </c>
      <c r="G389" s="262">
        <v>54616</v>
      </c>
      <c r="H389" s="262">
        <v>121715</v>
      </c>
      <c r="I389" s="262">
        <v>79589</v>
      </c>
      <c r="J389" s="262">
        <v>36765</v>
      </c>
      <c r="K389" s="249" t="s">
        <v>1176</v>
      </c>
      <c r="L389" s="262">
        <v>116354</v>
      </c>
      <c r="M389" s="398">
        <v>5361</v>
      </c>
      <c r="N389" s="7">
        <v>7.5471388078708461</v>
      </c>
      <c r="O389">
        <v>382</v>
      </c>
    </row>
    <row r="390" spans="1:15">
      <c r="A390" s="248" t="s">
        <v>5472</v>
      </c>
      <c r="B390" s="249" t="s">
        <v>1061</v>
      </c>
      <c r="C390" s="249" t="s">
        <v>5461</v>
      </c>
      <c r="D390" s="249" t="s">
        <v>4915</v>
      </c>
      <c r="E390" s="262">
        <v>12552</v>
      </c>
      <c r="F390" s="262">
        <v>77828</v>
      </c>
      <c r="G390" s="262">
        <v>76464</v>
      </c>
      <c r="H390" s="262">
        <v>166844</v>
      </c>
      <c r="I390" s="262">
        <v>58935</v>
      </c>
      <c r="J390" s="262">
        <v>41330</v>
      </c>
      <c r="K390" s="249" t="s">
        <v>1176</v>
      </c>
      <c r="L390" s="262">
        <v>100266</v>
      </c>
      <c r="M390" s="398">
        <v>66578</v>
      </c>
      <c r="N390" s="7">
        <v>7.5231953201793296</v>
      </c>
      <c r="O390">
        <v>383</v>
      </c>
    </row>
    <row r="391" spans="1:15">
      <c r="A391" s="248" t="s">
        <v>5482</v>
      </c>
      <c r="B391" s="249" t="s">
        <v>1061</v>
      </c>
      <c r="C391" s="249" t="s">
        <v>5461</v>
      </c>
      <c r="D391" s="249" t="s">
        <v>8436</v>
      </c>
      <c r="E391" s="262">
        <v>13966</v>
      </c>
      <c r="F391" s="262">
        <v>96415</v>
      </c>
      <c r="G391" s="262">
        <v>76191</v>
      </c>
      <c r="H391" s="262">
        <v>186573</v>
      </c>
      <c r="I391" s="262">
        <v>99608</v>
      </c>
      <c r="J391" s="262">
        <v>55177</v>
      </c>
      <c r="K391" s="249" t="s">
        <v>1176</v>
      </c>
      <c r="L391" s="262">
        <v>154786</v>
      </c>
      <c r="M391" s="398">
        <v>31787</v>
      </c>
      <c r="N391" s="7">
        <v>7.4855418522508614</v>
      </c>
      <c r="O391">
        <v>384</v>
      </c>
    </row>
    <row r="392" spans="1:15">
      <c r="A392" s="248" t="s">
        <v>5492</v>
      </c>
      <c r="B392" s="249" t="s">
        <v>1061</v>
      </c>
      <c r="C392" s="249" t="s">
        <v>5461</v>
      </c>
      <c r="D392" s="249" t="s">
        <v>8802</v>
      </c>
      <c r="E392" s="262">
        <v>10091</v>
      </c>
      <c r="F392" s="262">
        <v>79448</v>
      </c>
      <c r="G392" s="262">
        <v>45494</v>
      </c>
      <c r="H392" s="262">
        <v>135034</v>
      </c>
      <c r="I392" s="262">
        <v>86067</v>
      </c>
      <c r="J392" s="262">
        <v>17085</v>
      </c>
      <c r="K392" s="249" t="s">
        <v>1176</v>
      </c>
      <c r="L392" s="262">
        <v>103153</v>
      </c>
      <c r="M392" s="398">
        <v>31881</v>
      </c>
      <c r="N392" s="7">
        <v>7.4729327428647601</v>
      </c>
      <c r="O392">
        <v>385</v>
      </c>
    </row>
    <row r="393" spans="1:15">
      <c r="A393" s="248" t="s">
        <v>5502</v>
      </c>
      <c r="B393" s="249" t="s">
        <v>1061</v>
      </c>
      <c r="C393" s="249" t="s">
        <v>5461</v>
      </c>
      <c r="D393" s="249" t="s">
        <v>7359</v>
      </c>
      <c r="E393" s="262">
        <v>19314</v>
      </c>
      <c r="F393" s="262">
        <v>136394</v>
      </c>
      <c r="G393" s="262">
        <v>103521</v>
      </c>
      <c r="H393" s="262">
        <v>259230</v>
      </c>
      <c r="I393" s="262">
        <v>132388</v>
      </c>
      <c r="J393" s="262">
        <v>69857</v>
      </c>
      <c r="K393" s="249" t="s">
        <v>1176</v>
      </c>
      <c r="L393" s="262">
        <v>202246</v>
      </c>
      <c r="M393" s="398">
        <v>56983</v>
      </c>
      <c r="N393" s="7">
        <v>7.4505265594259917</v>
      </c>
      <c r="O393">
        <v>386</v>
      </c>
    </row>
    <row r="394" spans="1:15">
      <c r="A394" s="248" t="s">
        <v>5512</v>
      </c>
      <c r="B394" s="249" t="s">
        <v>1061</v>
      </c>
      <c r="C394" s="249" t="s">
        <v>5461</v>
      </c>
      <c r="D394" s="249" t="s">
        <v>4702</v>
      </c>
      <c r="E394" s="262">
        <v>34235</v>
      </c>
      <c r="F394" s="262">
        <v>229225</v>
      </c>
      <c r="G394" s="262">
        <v>196567</v>
      </c>
      <c r="H394" s="262">
        <v>460029</v>
      </c>
      <c r="I394" s="262">
        <v>171031</v>
      </c>
      <c r="J394" s="262">
        <v>180230</v>
      </c>
      <c r="K394" s="249" t="s">
        <v>1176</v>
      </c>
      <c r="L394" s="262">
        <v>351262</v>
      </c>
      <c r="M394" s="398">
        <v>108766</v>
      </c>
      <c r="N394" s="7">
        <v>7.4419221396911928</v>
      </c>
      <c r="O394">
        <v>387</v>
      </c>
    </row>
    <row r="395" spans="1:15">
      <c r="A395" s="248" t="s">
        <v>5522</v>
      </c>
      <c r="B395" s="249" t="s">
        <v>1061</v>
      </c>
      <c r="C395" s="249" t="s">
        <v>5461</v>
      </c>
      <c r="D395" s="249" t="s">
        <v>7752</v>
      </c>
      <c r="E395" s="262">
        <v>6000</v>
      </c>
      <c r="F395" s="262">
        <v>54965</v>
      </c>
      <c r="G395" s="262">
        <v>20000</v>
      </c>
      <c r="H395" s="262">
        <v>80965</v>
      </c>
      <c r="I395" s="262">
        <v>55863</v>
      </c>
      <c r="J395" s="262">
        <v>10759</v>
      </c>
      <c r="K395" s="249" t="s">
        <v>1176</v>
      </c>
      <c r="L395" s="262">
        <v>66622</v>
      </c>
      <c r="M395" s="398">
        <v>14343</v>
      </c>
      <c r="N395" s="7">
        <v>7.4106095226332362</v>
      </c>
      <c r="O395">
        <v>388</v>
      </c>
    </row>
    <row r="396" spans="1:15">
      <c r="A396" s="248" t="s">
        <v>5532</v>
      </c>
      <c r="B396" s="249" t="s">
        <v>1061</v>
      </c>
      <c r="C396" s="249" t="s">
        <v>5461</v>
      </c>
      <c r="D396" s="249" t="s">
        <v>3134</v>
      </c>
      <c r="E396" s="262">
        <v>13899</v>
      </c>
      <c r="F396" s="262">
        <v>117593</v>
      </c>
      <c r="G396" s="262">
        <v>59144</v>
      </c>
      <c r="H396" s="262">
        <v>190637</v>
      </c>
      <c r="I396" s="262">
        <v>127092</v>
      </c>
      <c r="J396" s="262">
        <v>14785</v>
      </c>
      <c r="K396" s="249" t="s">
        <v>1176</v>
      </c>
      <c r="L396" s="262">
        <v>141877</v>
      </c>
      <c r="M396" s="398">
        <v>48759</v>
      </c>
      <c r="N396" s="7">
        <v>7.2908197254467915</v>
      </c>
      <c r="O396">
        <v>389</v>
      </c>
    </row>
    <row r="397" spans="1:15">
      <c r="A397" s="248" t="s">
        <v>5542</v>
      </c>
      <c r="B397" s="249" t="s">
        <v>1061</v>
      </c>
      <c r="C397" s="249" t="s">
        <v>5461</v>
      </c>
      <c r="D397" s="249" t="s">
        <v>8618</v>
      </c>
      <c r="E397" s="262">
        <v>7487</v>
      </c>
      <c r="F397" s="262">
        <v>71066</v>
      </c>
      <c r="G397" s="262">
        <v>24190</v>
      </c>
      <c r="H397" s="262">
        <v>102743</v>
      </c>
      <c r="I397" s="262">
        <v>88034</v>
      </c>
      <c r="J397" s="262">
        <v>6245</v>
      </c>
      <c r="K397" s="249" t="s">
        <v>1176</v>
      </c>
      <c r="L397" s="262">
        <v>94280</v>
      </c>
      <c r="M397" s="398">
        <v>8463</v>
      </c>
      <c r="N397" s="7">
        <v>7.2871144506195069</v>
      </c>
      <c r="O397">
        <v>390</v>
      </c>
    </row>
    <row r="398" spans="1:15">
      <c r="A398" s="248" t="s">
        <v>5552</v>
      </c>
      <c r="B398" s="249" t="s">
        <v>1061</v>
      </c>
      <c r="C398" s="249" t="s">
        <v>5461</v>
      </c>
      <c r="D398" s="249" t="s">
        <v>3239</v>
      </c>
      <c r="E398" s="262">
        <v>18428</v>
      </c>
      <c r="F398" s="262">
        <v>90022</v>
      </c>
      <c r="G398" s="262">
        <v>145449</v>
      </c>
      <c r="H398" s="262">
        <v>253900</v>
      </c>
      <c r="I398" s="262">
        <v>118848</v>
      </c>
      <c r="J398" s="262">
        <v>74658</v>
      </c>
      <c r="K398" s="249" t="s">
        <v>1176</v>
      </c>
      <c r="L398" s="262">
        <v>193507</v>
      </c>
      <c r="M398" s="398">
        <v>60392</v>
      </c>
      <c r="N398" s="7">
        <v>7.2579755809373774</v>
      </c>
      <c r="O398">
        <v>391</v>
      </c>
    </row>
    <row r="399" spans="1:15">
      <c r="A399" s="248" t="s">
        <v>5562</v>
      </c>
      <c r="B399" s="249" t="s">
        <v>1061</v>
      </c>
      <c r="C399" s="249" t="s">
        <v>5461</v>
      </c>
      <c r="D399" s="249" t="s">
        <v>5023</v>
      </c>
      <c r="E399" s="262">
        <v>9153</v>
      </c>
      <c r="F399" s="262">
        <v>60983</v>
      </c>
      <c r="G399" s="262">
        <v>56046</v>
      </c>
      <c r="H399" s="262">
        <v>126183</v>
      </c>
      <c r="I399" s="262">
        <v>90042</v>
      </c>
      <c r="J399" s="262">
        <v>22458</v>
      </c>
      <c r="K399" s="249" t="s">
        <v>1176</v>
      </c>
      <c r="L399" s="262">
        <v>112501</v>
      </c>
      <c r="M399" s="398">
        <v>13681</v>
      </c>
      <c r="N399" s="7">
        <v>7.2537505052186102</v>
      </c>
      <c r="O399">
        <v>392</v>
      </c>
    </row>
    <row r="400" spans="1:15">
      <c r="A400" s="248" t="s">
        <v>5572</v>
      </c>
      <c r="B400" s="249" t="s">
        <v>490</v>
      </c>
      <c r="C400" s="249" t="s">
        <v>5573</v>
      </c>
      <c r="D400" s="249" t="s">
        <v>2916</v>
      </c>
      <c r="E400" s="262">
        <v>27755</v>
      </c>
      <c r="F400" s="262">
        <v>103677</v>
      </c>
      <c r="G400" s="262">
        <v>252481</v>
      </c>
      <c r="H400" s="262">
        <v>383914</v>
      </c>
      <c r="I400" s="262">
        <v>140920</v>
      </c>
      <c r="J400" s="262">
        <v>139619</v>
      </c>
      <c r="K400" s="249" t="s">
        <v>1176</v>
      </c>
      <c r="L400" s="262">
        <v>280539</v>
      </c>
      <c r="M400" s="398">
        <v>103375</v>
      </c>
      <c r="N400" s="7">
        <v>7.2294836864506102</v>
      </c>
      <c r="O400">
        <v>393</v>
      </c>
    </row>
    <row r="401" spans="1:15">
      <c r="A401" s="248" t="s">
        <v>5583</v>
      </c>
      <c r="B401" s="249" t="s">
        <v>490</v>
      </c>
      <c r="C401" s="249" t="s">
        <v>5573</v>
      </c>
      <c r="D401" s="249" t="s">
        <v>4480</v>
      </c>
      <c r="E401" s="262">
        <v>31821</v>
      </c>
      <c r="F401" s="262">
        <v>174497</v>
      </c>
      <c r="G401" s="262">
        <v>233867</v>
      </c>
      <c r="H401" s="262">
        <v>440186</v>
      </c>
      <c r="I401" s="262">
        <v>115119</v>
      </c>
      <c r="J401" s="262">
        <v>187700</v>
      </c>
      <c r="K401" s="249" t="s">
        <v>1176</v>
      </c>
      <c r="L401" s="262">
        <v>302820</v>
      </c>
      <c r="M401" s="398">
        <v>137365</v>
      </c>
      <c r="N401" s="7">
        <v>7.2289895635027008</v>
      </c>
      <c r="O401">
        <v>394</v>
      </c>
    </row>
    <row r="402" spans="1:15">
      <c r="A402" s="248" t="s">
        <v>5592</v>
      </c>
      <c r="B402" s="249" t="s">
        <v>490</v>
      </c>
      <c r="C402" s="249" t="s">
        <v>5573</v>
      </c>
      <c r="D402" s="249" t="s">
        <v>3780</v>
      </c>
      <c r="E402" s="262">
        <v>15373</v>
      </c>
      <c r="F402" s="262">
        <v>114980</v>
      </c>
      <c r="G402" s="262">
        <v>82868</v>
      </c>
      <c r="H402" s="262">
        <v>213222</v>
      </c>
      <c r="I402" s="262">
        <v>74446</v>
      </c>
      <c r="J402" s="262">
        <v>125741</v>
      </c>
      <c r="K402" s="249" t="s">
        <v>1176</v>
      </c>
      <c r="L402" s="262">
        <v>200187</v>
      </c>
      <c r="M402" s="398">
        <v>13035</v>
      </c>
      <c r="N402" s="7">
        <v>7.2098563938055165</v>
      </c>
      <c r="O402">
        <v>395</v>
      </c>
    </row>
    <row r="403" spans="1:15">
      <c r="A403" s="248" t="s">
        <v>5601</v>
      </c>
      <c r="B403" s="249" t="s">
        <v>490</v>
      </c>
      <c r="C403" s="249" t="s">
        <v>5573</v>
      </c>
      <c r="D403" s="249" t="s">
        <v>7003</v>
      </c>
      <c r="E403" s="262">
        <v>14612</v>
      </c>
      <c r="F403" s="262">
        <v>75720</v>
      </c>
      <c r="G403" s="262">
        <v>115757</v>
      </c>
      <c r="H403" s="262">
        <v>206090</v>
      </c>
      <c r="I403" s="262">
        <v>69169</v>
      </c>
      <c r="J403" s="262">
        <v>70929</v>
      </c>
      <c r="K403" s="249" t="s">
        <v>1176</v>
      </c>
      <c r="L403" s="262">
        <v>140098</v>
      </c>
      <c r="M403" s="398">
        <v>65991</v>
      </c>
      <c r="N403" s="7">
        <v>7.0901062642534818</v>
      </c>
      <c r="O403">
        <v>396</v>
      </c>
    </row>
    <row r="404" spans="1:15">
      <c r="A404" s="248" t="s">
        <v>5611</v>
      </c>
      <c r="B404" s="249" t="s">
        <v>490</v>
      </c>
      <c r="C404" s="249" t="s">
        <v>5573</v>
      </c>
      <c r="D404" s="249" t="s">
        <v>7527</v>
      </c>
      <c r="E404" s="262">
        <v>5813</v>
      </c>
      <c r="F404" s="262">
        <v>60810</v>
      </c>
      <c r="G404" s="262">
        <v>15411</v>
      </c>
      <c r="H404" s="262">
        <v>82035</v>
      </c>
      <c r="I404" s="262">
        <v>64404</v>
      </c>
      <c r="J404" s="262">
        <v>16252</v>
      </c>
      <c r="K404" s="249" t="s">
        <v>1176</v>
      </c>
      <c r="L404" s="262">
        <v>80656</v>
      </c>
      <c r="M404" s="398">
        <v>1379</v>
      </c>
      <c r="N404" s="7">
        <v>7.0859998781008109</v>
      </c>
      <c r="O404">
        <v>397</v>
      </c>
    </row>
    <row r="405" spans="1:15">
      <c r="A405" s="248" t="s">
        <v>5620</v>
      </c>
      <c r="B405" s="249" t="s">
        <v>490</v>
      </c>
      <c r="C405" s="249" t="s">
        <v>5573</v>
      </c>
      <c r="D405" s="249" t="s">
        <v>6973</v>
      </c>
      <c r="E405" s="262">
        <v>7369</v>
      </c>
      <c r="F405" s="262">
        <v>74396</v>
      </c>
      <c r="G405" s="262">
        <v>22567</v>
      </c>
      <c r="H405" s="262">
        <v>104334</v>
      </c>
      <c r="I405" s="262">
        <v>73413</v>
      </c>
      <c r="J405" s="262">
        <v>12089</v>
      </c>
      <c r="K405" s="249" t="s">
        <v>1176</v>
      </c>
      <c r="L405" s="262">
        <v>85502</v>
      </c>
      <c r="M405" s="398">
        <v>18831</v>
      </c>
      <c r="N405" s="7">
        <v>7.0628941668104348</v>
      </c>
      <c r="O405">
        <v>398</v>
      </c>
    </row>
    <row r="406" spans="1:15">
      <c r="A406" s="248" t="s">
        <v>5629</v>
      </c>
      <c r="B406" s="249" t="s">
        <v>490</v>
      </c>
      <c r="C406" s="249" t="s">
        <v>5573</v>
      </c>
      <c r="D406" s="249" t="s">
        <v>8042</v>
      </c>
      <c r="E406" s="262">
        <v>20000</v>
      </c>
      <c r="F406" s="262">
        <v>89936</v>
      </c>
      <c r="G406" s="262">
        <v>174153</v>
      </c>
      <c r="H406" s="262">
        <v>284089</v>
      </c>
      <c r="I406" s="262">
        <v>163484</v>
      </c>
      <c r="J406" s="262">
        <v>104947</v>
      </c>
      <c r="K406" s="249" t="s">
        <v>1176</v>
      </c>
      <c r="L406" s="262">
        <v>268431</v>
      </c>
      <c r="M406" s="398">
        <v>15658</v>
      </c>
      <c r="N406" s="7">
        <v>7.0400473091179165</v>
      </c>
      <c r="O406">
        <v>399</v>
      </c>
    </row>
    <row r="407" spans="1:15">
      <c r="A407" s="248" t="s">
        <v>5639</v>
      </c>
      <c r="B407" s="249" t="s">
        <v>490</v>
      </c>
      <c r="C407" s="249" t="s">
        <v>5573</v>
      </c>
      <c r="D407" s="249" t="s">
        <v>2139</v>
      </c>
      <c r="E407" s="262">
        <v>8260</v>
      </c>
      <c r="F407" s="262">
        <v>79425</v>
      </c>
      <c r="G407" s="262">
        <v>29980</v>
      </c>
      <c r="H407" s="262">
        <v>117665</v>
      </c>
      <c r="I407" s="262">
        <v>80937</v>
      </c>
      <c r="J407" s="262">
        <v>5993</v>
      </c>
      <c r="K407" s="249" t="s">
        <v>1176</v>
      </c>
      <c r="L407" s="262">
        <v>86930</v>
      </c>
      <c r="M407" s="398">
        <v>30735</v>
      </c>
      <c r="N407" s="7">
        <v>7.0199294607572345</v>
      </c>
      <c r="O407">
        <v>400</v>
      </c>
    </row>
    <row r="408" spans="1:15">
      <c r="A408" s="248" t="s">
        <v>5649</v>
      </c>
      <c r="B408" s="249" t="s">
        <v>490</v>
      </c>
      <c r="C408" s="249" t="s">
        <v>5573</v>
      </c>
      <c r="D408" s="249" t="s">
        <v>2590</v>
      </c>
      <c r="E408" s="262">
        <v>14357</v>
      </c>
      <c r="F408" s="262">
        <v>102931</v>
      </c>
      <c r="G408" s="262">
        <v>87594</v>
      </c>
      <c r="H408" s="262">
        <v>204883</v>
      </c>
      <c r="I408" s="262">
        <v>68588</v>
      </c>
      <c r="J408" s="262">
        <v>73512</v>
      </c>
      <c r="K408" s="249" t="s">
        <v>1176</v>
      </c>
      <c r="L408" s="262">
        <v>142101</v>
      </c>
      <c r="M408" s="398">
        <v>62782</v>
      </c>
      <c r="N408" s="7">
        <v>7.0074139874953021</v>
      </c>
      <c r="O408">
        <v>401</v>
      </c>
    </row>
    <row r="409" spans="1:15">
      <c r="A409" s="248" t="s">
        <v>5659</v>
      </c>
      <c r="B409" s="249" t="s">
        <v>490</v>
      </c>
      <c r="C409" s="249" t="s">
        <v>5573</v>
      </c>
      <c r="D409" s="249" t="s">
        <v>2897</v>
      </c>
      <c r="E409" s="262">
        <v>16106</v>
      </c>
      <c r="F409" s="262">
        <v>117808</v>
      </c>
      <c r="G409" s="262">
        <v>96001</v>
      </c>
      <c r="H409" s="262">
        <v>229916</v>
      </c>
      <c r="I409" s="262">
        <v>96536</v>
      </c>
      <c r="J409" s="262">
        <v>37797</v>
      </c>
      <c r="K409" s="249" t="s">
        <v>1176</v>
      </c>
      <c r="L409" s="262">
        <v>134334</v>
      </c>
      <c r="M409" s="398">
        <v>95582</v>
      </c>
      <c r="N409" s="7">
        <v>7.0051671045077324</v>
      </c>
      <c r="O409">
        <v>402</v>
      </c>
    </row>
    <row r="410" spans="1:15">
      <c r="A410" s="248" t="s">
        <v>5668</v>
      </c>
      <c r="B410" s="249" t="s">
        <v>490</v>
      </c>
      <c r="C410" s="249" t="s">
        <v>5573</v>
      </c>
      <c r="D410" s="249" t="s">
        <v>8551</v>
      </c>
      <c r="E410" s="262">
        <v>9175</v>
      </c>
      <c r="F410" s="262">
        <v>73327</v>
      </c>
      <c r="G410" s="262">
        <v>48998</v>
      </c>
      <c r="H410" s="262">
        <v>131500</v>
      </c>
      <c r="I410" s="262">
        <v>93856</v>
      </c>
      <c r="J410" s="262">
        <v>18479</v>
      </c>
      <c r="K410" s="249" t="s">
        <v>1176</v>
      </c>
      <c r="L410" s="262">
        <v>112336</v>
      </c>
      <c r="M410" s="398">
        <v>19164</v>
      </c>
      <c r="N410" s="7">
        <v>6.9771863117870714</v>
      </c>
      <c r="O410">
        <v>403</v>
      </c>
    </row>
    <row r="411" spans="1:15">
      <c r="A411" s="248" t="s">
        <v>5678</v>
      </c>
      <c r="B411" s="249" t="s">
        <v>490</v>
      </c>
      <c r="C411" s="249" t="s">
        <v>5679</v>
      </c>
      <c r="D411" s="249" t="s">
        <v>8882</v>
      </c>
      <c r="E411" s="262">
        <v>24982</v>
      </c>
      <c r="F411" s="262">
        <v>139117</v>
      </c>
      <c r="G411" s="262">
        <v>196913</v>
      </c>
      <c r="H411" s="262">
        <v>361013</v>
      </c>
      <c r="I411" s="262">
        <v>103786</v>
      </c>
      <c r="J411" s="262">
        <v>92566</v>
      </c>
      <c r="K411" s="249" t="s">
        <v>1176</v>
      </c>
      <c r="L411" s="262">
        <v>196353</v>
      </c>
      <c r="M411" s="398">
        <v>164659</v>
      </c>
      <c r="N411" s="7">
        <v>6.9199724109658103</v>
      </c>
      <c r="O411">
        <v>404</v>
      </c>
    </row>
    <row r="412" spans="1:15">
      <c r="A412" s="248" t="s">
        <v>5688</v>
      </c>
      <c r="B412" s="249" t="s">
        <v>490</v>
      </c>
      <c r="C412" s="249" t="s">
        <v>5679</v>
      </c>
      <c r="D412" s="249" t="s">
        <v>3651</v>
      </c>
      <c r="E412" s="262">
        <v>15853</v>
      </c>
      <c r="F412" s="262">
        <v>85881</v>
      </c>
      <c r="G412" s="262">
        <v>128309</v>
      </c>
      <c r="H412" s="262">
        <v>230044</v>
      </c>
      <c r="I412" s="262">
        <v>149206</v>
      </c>
      <c r="J412" s="262">
        <v>78754</v>
      </c>
      <c r="K412" s="249" t="s">
        <v>1176</v>
      </c>
      <c r="L412" s="262">
        <v>227960</v>
      </c>
      <c r="M412" s="398">
        <v>2084</v>
      </c>
      <c r="N412" s="7">
        <v>6.8912903618438213</v>
      </c>
      <c r="O412">
        <v>405</v>
      </c>
    </row>
    <row r="413" spans="1:15">
      <c r="A413" s="248" t="s">
        <v>5698</v>
      </c>
      <c r="B413" s="249" t="s">
        <v>490</v>
      </c>
      <c r="C413" s="249" t="s">
        <v>5679</v>
      </c>
      <c r="D413" s="249" t="s">
        <v>8842</v>
      </c>
      <c r="E413" s="262">
        <v>5097</v>
      </c>
      <c r="F413" s="262">
        <v>60548</v>
      </c>
      <c r="G413" s="262">
        <v>8452</v>
      </c>
      <c r="H413" s="262">
        <v>74099</v>
      </c>
      <c r="I413" s="262">
        <v>59889</v>
      </c>
      <c r="J413" s="262">
        <v>2000</v>
      </c>
      <c r="K413" s="249" t="s">
        <v>1176</v>
      </c>
      <c r="L413" s="262">
        <v>61889</v>
      </c>
      <c r="M413" s="398">
        <v>12209</v>
      </c>
      <c r="N413" s="7">
        <v>6.8786353392083566</v>
      </c>
      <c r="O413">
        <v>406</v>
      </c>
    </row>
    <row r="414" spans="1:15">
      <c r="A414" s="248" t="s">
        <v>5708</v>
      </c>
      <c r="B414" s="249" t="s">
        <v>490</v>
      </c>
      <c r="C414" s="249" t="s">
        <v>5679</v>
      </c>
      <c r="D414" s="249" t="s">
        <v>5749</v>
      </c>
      <c r="E414" s="262">
        <v>8739</v>
      </c>
      <c r="F414" s="262">
        <v>103296</v>
      </c>
      <c r="G414" s="262">
        <v>15538</v>
      </c>
      <c r="H414" s="262">
        <v>127574</v>
      </c>
      <c r="I414" s="262">
        <v>104434</v>
      </c>
      <c r="J414" s="262">
        <v>30994</v>
      </c>
      <c r="K414" s="249" t="s">
        <v>1176</v>
      </c>
      <c r="L414" s="262">
        <v>135428</v>
      </c>
      <c r="M414" s="398">
        <v>-7854</v>
      </c>
      <c r="N414" s="7">
        <v>6.8501418784391808</v>
      </c>
      <c r="O414">
        <v>407</v>
      </c>
    </row>
    <row r="415" spans="1:15">
      <c r="A415" s="248" t="s">
        <v>5718</v>
      </c>
      <c r="B415" s="249" t="s">
        <v>490</v>
      </c>
      <c r="C415" s="249" t="s">
        <v>5679</v>
      </c>
      <c r="D415" s="249" t="s">
        <v>6038</v>
      </c>
      <c r="E415" s="262">
        <v>5645</v>
      </c>
      <c r="F415" s="262">
        <v>41083</v>
      </c>
      <c r="G415" s="262">
        <v>35704</v>
      </c>
      <c r="H415" s="262">
        <v>82433</v>
      </c>
      <c r="I415" s="262">
        <v>53138</v>
      </c>
      <c r="J415" s="262">
        <v>12434</v>
      </c>
      <c r="K415" s="249" t="s">
        <v>1176</v>
      </c>
      <c r="L415" s="262">
        <v>65572</v>
      </c>
      <c r="M415" s="398">
        <v>16860</v>
      </c>
      <c r="N415" s="7">
        <v>6.8479856368202059</v>
      </c>
      <c r="O415">
        <v>408</v>
      </c>
    </row>
    <row r="416" spans="1:15">
      <c r="A416" s="248" t="s">
        <v>5728</v>
      </c>
      <c r="B416" s="249" t="s">
        <v>490</v>
      </c>
      <c r="C416" s="249" t="s">
        <v>5679</v>
      </c>
      <c r="D416" s="249" t="s">
        <v>8862</v>
      </c>
      <c r="E416" s="262">
        <v>5266</v>
      </c>
      <c r="F416" s="262">
        <v>62637</v>
      </c>
      <c r="G416" s="262">
        <v>9439</v>
      </c>
      <c r="H416" s="262">
        <v>77342</v>
      </c>
      <c r="I416" s="262">
        <v>56723</v>
      </c>
      <c r="J416" s="262">
        <v>12761</v>
      </c>
      <c r="K416" s="249" t="s">
        <v>1176</v>
      </c>
      <c r="L416" s="262">
        <v>69485</v>
      </c>
      <c r="M416" s="398">
        <v>7857</v>
      </c>
      <c r="N416" s="7">
        <v>6.8087197124460195</v>
      </c>
      <c r="O416">
        <v>409</v>
      </c>
    </row>
    <row r="417" spans="1:15">
      <c r="A417" s="248" t="s">
        <v>5738</v>
      </c>
      <c r="B417" s="249" t="s">
        <v>490</v>
      </c>
      <c r="C417" s="249" t="s">
        <v>5679</v>
      </c>
      <c r="D417" s="249" t="s">
        <v>5338</v>
      </c>
      <c r="E417" s="262">
        <v>16133</v>
      </c>
      <c r="F417" s="262">
        <v>133606</v>
      </c>
      <c r="G417" s="262">
        <v>88621</v>
      </c>
      <c r="H417" s="262">
        <v>238362</v>
      </c>
      <c r="I417" s="262">
        <v>99543</v>
      </c>
      <c r="J417" s="262">
        <v>83179</v>
      </c>
      <c r="K417" s="249" t="s">
        <v>1176</v>
      </c>
      <c r="L417" s="262">
        <v>182723</v>
      </c>
      <c r="M417" s="398">
        <v>55639</v>
      </c>
      <c r="N417" s="7">
        <v>6.7682768226479046</v>
      </c>
      <c r="O417">
        <v>410</v>
      </c>
    </row>
    <row r="418" spans="1:15">
      <c r="A418" s="248" t="s">
        <v>5748</v>
      </c>
      <c r="B418" s="249" t="s">
        <v>490</v>
      </c>
      <c r="C418" s="249" t="s">
        <v>5679</v>
      </c>
      <c r="D418" s="249" t="s">
        <v>8542</v>
      </c>
      <c r="E418" s="262">
        <v>10508</v>
      </c>
      <c r="F418" s="262">
        <v>104346</v>
      </c>
      <c r="G418" s="262">
        <v>40894</v>
      </c>
      <c r="H418" s="262">
        <v>155749</v>
      </c>
      <c r="I418" s="262">
        <v>88540</v>
      </c>
      <c r="J418" s="262">
        <v>26458</v>
      </c>
      <c r="K418" s="249" t="s">
        <v>1176</v>
      </c>
      <c r="L418" s="262">
        <v>114998</v>
      </c>
      <c r="M418" s="398">
        <v>40751</v>
      </c>
      <c r="N418" s="7">
        <v>6.746752788139891</v>
      </c>
      <c r="O418">
        <v>411</v>
      </c>
    </row>
    <row r="419" spans="1:15">
      <c r="A419" s="248" t="s">
        <v>5758</v>
      </c>
      <c r="B419" s="249" t="s">
        <v>490</v>
      </c>
      <c r="C419" s="249" t="s">
        <v>5759</v>
      </c>
      <c r="D419" s="249" t="s">
        <v>6154</v>
      </c>
      <c r="E419" s="262">
        <v>9925</v>
      </c>
      <c r="F419" s="262">
        <v>64205</v>
      </c>
      <c r="G419" s="262">
        <v>73293</v>
      </c>
      <c r="H419" s="262">
        <v>147423</v>
      </c>
      <c r="I419" s="262">
        <v>72143</v>
      </c>
      <c r="J419" s="262">
        <v>25932</v>
      </c>
      <c r="K419" s="249" t="s">
        <v>1176</v>
      </c>
      <c r="L419" s="262">
        <v>98076</v>
      </c>
      <c r="M419" s="398">
        <v>49347</v>
      </c>
      <c r="N419" s="7">
        <v>6.7323280627853181</v>
      </c>
      <c r="O419">
        <v>412</v>
      </c>
    </row>
    <row r="420" spans="1:15">
      <c r="A420" s="248" t="s">
        <v>5769</v>
      </c>
      <c r="B420" s="249" t="s">
        <v>490</v>
      </c>
      <c r="C420" s="249" t="s">
        <v>5759</v>
      </c>
      <c r="D420" s="249" t="s">
        <v>2499</v>
      </c>
      <c r="E420" s="262">
        <v>7076</v>
      </c>
      <c r="F420" s="262">
        <v>58215</v>
      </c>
      <c r="G420" s="262">
        <v>39835</v>
      </c>
      <c r="H420" s="262">
        <v>105127</v>
      </c>
      <c r="I420" s="262">
        <v>92738</v>
      </c>
      <c r="J420" s="262">
        <v>5602</v>
      </c>
      <c r="K420" s="249" t="s">
        <v>1176</v>
      </c>
      <c r="L420" s="262">
        <v>98341</v>
      </c>
      <c r="M420" s="398">
        <v>6785</v>
      </c>
      <c r="N420" s="7">
        <v>6.7309064274639248</v>
      </c>
      <c r="O420">
        <v>413</v>
      </c>
    </row>
    <row r="421" spans="1:15">
      <c r="A421" s="248" t="s">
        <v>5779</v>
      </c>
      <c r="B421" s="249" t="s">
        <v>490</v>
      </c>
      <c r="C421" s="249" t="s">
        <v>5759</v>
      </c>
      <c r="D421" s="249" t="s">
        <v>3760</v>
      </c>
      <c r="E421" s="262">
        <v>23543</v>
      </c>
      <c r="F421" s="262">
        <v>137059</v>
      </c>
      <c r="G421" s="262">
        <v>190189</v>
      </c>
      <c r="H421" s="262">
        <v>350792</v>
      </c>
      <c r="I421" s="262">
        <v>201139</v>
      </c>
      <c r="J421" s="262">
        <v>137015</v>
      </c>
      <c r="K421" s="249" t="s">
        <v>1176</v>
      </c>
      <c r="L421" s="262">
        <v>338154</v>
      </c>
      <c r="M421" s="398">
        <v>12637</v>
      </c>
      <c r="N421" s="7">
        <v>6.711384524162467</v>
      </c>
      <c r="O421">
        <v>414</v>
      </c>
    </row>
    <row r="422" spans="1:15">
      <c r="A422" s="248" t="s">
        <v>5789</v>
      </c>
      <c r="B422" s="249" t="s">
        <v>490</v>
      </c>
      <c r="C422" s="249" t="s">
        <v>5759</v>
      </c>
      <c r="D422" s="249" t="s">
        <v>5900</v>
      </c>
      <c r="E422" s="262">
        <v>10060</v>
      </c>
      <c r="F422" s="262">
        <v>62045</v>
      </c>
      <c r="G422" s="262">
        <v>78277</v>
      </c>
      <c r="H422" s="262">
        <v>150382</v>
      </c>
      <c r="I422" s="262">
        <v>70404</v>
      </c>
      <c r="J422" s="262">
        <v>23656</v>
      </c>
      <c r="K422" s="249" t="s">
        <v>1176</v>
      </c>
      <c r="L422" s="262">
        <v>94061</v>
      </c>
      <c r="M422" s="398">
        <v>56321</v>
      </c>
      <c r="N422" s="7">
        <v>6.6896304078945619</v>
      </c>
      <c r="O422">
        <v>415</v>
      </c>
    </row>
    <row r="423" spans="1:15">
      <c r="A423" s="248" t="s">
        <v>5799</v>
      </c>
      <c r="B423" s="249" t="s">
        <v>490</v>
      </c>
      <c r="C423" s="249" t="s">
        <v>5759</v>
      </c>
      <c r="D423" s="249" t="s">
        <v>6606</v>
      </c>
      <c r="E423" s="262">
        <v>16088</v>
      </c>
      <c r="F423" s="262">
        <v>111087</v>
      </c>
      <c r="G423" s="262">
        <v>113686</v>
      </c>
      <c r="H423" s="262">
        <v>240862</v>
      </c>
      <c r="I423" s="262">
        <v>136088</v>
      </c>
      <c r="J423" s="262">
        <v>32305</v>
      </c>
      <c r="K423" s="249" t="s">
        <v>1176</v>
      </c>
      <c r="L423" s="262">
        <v>168394</v>
      </c>
      <c r="M423" s="398">
        <v>72468</v>
      </c>
      <c r="N423" s="7">
        <v>6.6793433584376114</v>
      </c>
      <c r="O423">
        <v>416</v>
      </c>
    </row>
    <row r="424" spans="1:15">
      <c r="A424" s="248" t="s">
        <v>5809</v>
      </c>
      <c r="B424" s="249" t="s">
        <v>490</v>
      </c>
      <c r="C424" s="249" t="s">
        <v>5759</v>
      </c>
      <c r="D424" s="249" t="s">
        <v>4332</v>
      </c>
      <c r="E424" s="262">
        <v>7994</v>
      </c>
      <c r="F424" s="262">
        <v>68345</v>
      </c>
      <c r="G424" s="262">
        <v>45480</v>
      </c>
      <c r="H424" s="262">
        <v>121820</v>
      </c>
      <c r="I424" s="262">
        <v>101079</v>
      </c>
      <c r="J424" s="262">
        <v>11107</v>
      </c>
      <c r="K424" s="249" t="s">
        <v>1176</v>
      </c>
      <c r="L424" s="262">
        <v>112186</v>
      </c>
      <c r="M424" s="398">
        <v>9633</v>
      </c>
      <c r="N424" s="7">
        <v>6.5621408635692005</v>
      </c>
      <c r="O424">
        <v>417</v>
      </c>
    </row>
    <row r="425" spans="1:15">
      <c r="A425" s="248" t="s">
        <v>5818</v>
      </c>
      <c r="B425" s="249" t="s">
        <v>490</v>
      </c>
      <c r="C425" s="249" t="s">
        <v>5759</v>
      </c>
      <c r="D425" s="249" t="s">
        <v>7993</v>
      </c>
      <c r="E425" s="262">
        <v>9250</v>
      </c>
      <c r="F425" s="262">
        <v>106862</v>
      </c>
      <c r="G425" s="262">
        <v>25051</v>
      </c>
      <c r="H425" s="262">
        <v>141164</v>
      </c>
      <c r="I425" s="262">
        <v>116800</v>
      </c>
      <c r="J425" s="262">
        <v>14925</v>
      </c>
      <c r="K425" s="249" t="s">
        <v>1176</v>
      </c>
      <c r="L425" s="262">
        <v>131726</v>
      </c>
      <c r="M425" s="398">
        <v>9438</v>
      </c>
      <c r="N425" s="7">
        <v>6.5526621518234114</v>
      </c>
      <c r="O425">
        <v>418</v>
      </c>
    </row>
    <row r="426" spans="1:15">
      <c r="A426" s="248" t="s">
        <v>5828</v>
      </c>
      <c r="B426" s="249" t="s">
        <v>490</v>
      </c>
      <c r="C426" s="249" t="s">
        <v>5759</v>
      </c>
      <c r="D426" s="249" t="s">
        <v>6896</v>
      </c>
      <c r="E426" s="262">
        <v>6299</v>
      </c>
      <c r="F426" s="262">
        <v>90763</v>
      </c>
      <c r="G426" s="249" t="s">
        <v>1226</v>
      </c>
      <c r="H426" s="262">
        <v>97079</v>
      </c>
      <c r="I426" s="262">
        <v>92728</v>
      </c>
      <c r="J426" s="262">
        <v>6350</v>
      </c>
      <c r="K426" s="249" t="s">
        <v>1176</v>
      </c>
      <c r="L426" s="262">
        <v>99078</v>
      </c>
      <c r="M426" s="398">
        <v>-1998</v>
      </c>
      <c r="N426" s="7">
        <v>6.4885299601355602</v>
      </c>
      <c r="O426">
        <v>419</v>
      </c>
    </row>
    <row r="427" spans="1:15">
      <c r="A427" s="248" t="s">
        <v>5838</v>
      </c>
      <c r="B427" s="249" t="s">
        <v>490</v>
      </c>
      <c r="C427" s="249" t="s">
        <v>5759</v>
      </c>
      <c r="D427" s="249" t="s">
        <v>4005</v>
      </c>
      <c r="E427" s="262">
        <v>10000</v>
      </c>
      <c r="F427" s="262">
        <v>83819</v>
      </c>
      <c r="G427" s="262">
        <v>60444</v>
      </c>
      <c r="H427" s="262">
        <v>154263</v>
      </c>
      <c r="I427" s="262">
        <v>136873</v>
      </c>
      <c r="J427" s="262">
        <v>12124</v>
      </c>
      <c r="K427" s="249" t="s">
        <v>1176</v>
      </c>
      <c r="L427" s="262">
        <v>148997</v>
      </c>
      <c r="M427" s="398">
        <v>5265</v>
      </c>
      <c r="N427" s="7">
        <v>6.4824358400912736</v>
      </c>
      <c r="O427">
        <v>420</v>
      </c>
    </row>
    <row r="428" spans="1:15">
      <c r="A428" s="248" t="s">
        <v>5848</v>
      </c>
      <c r="B428" s="249" t="s">
        <v>490</v>
      </c>
      <c r="C428" s="249" t="s">
        <v>5759</v>
      </c>
      <c r="D428" s="249" t="s">
        <v>6799</v>
      </c>
      <c r="E428" s="262">
        <v>9580</v>
      </c>
      <c r="F428" s="262">
        <v>80863</v>
      </c>
      <c r="G428" s="262">
        <v>57412</v>
      </c>
      <c r="H428" s="262">
        <v>147855</v>
      </c>
      <c r="I428" s="262">
        <v>90123</v>
      </c>
      <c r="J428" s="262">
        <v>13722</v>
      </c>
      <c r="K428" s="249" t="s">
        <v>1176</v>
      </c>
      <c r="L428" s="262">
        <v>103845</v>
      </c>
      <c r="M428" s="398">
        <v>44010</v>
      </c>
      <c r="N428" s="7">
        <v>6.4793209563423622</v>
      </c>
      <c r="O428">
        <v>421</v>
      </c>
    </row>
    <row r="429" spans="1:15">
      <c r="A429" s="248" t="s">
        <v>5858</v>
      </c>
      <c r="B429" s="249" t="s">
        <v>490</v>
      </c>
      <c r="C429" s="249" t="s">
        <v>5859</v>
      </c>
      <c r="D429" s="249" t="s">
        <v>7269</v>
      </c>
      <c r="E429" s="262">
        <v>20338</v>
      </c>
      <c r="F429" s="262">
        <v>128048</v>
      </c>
      <c r="G429" s="262">
        <v>165528</v>
      </c>
      <c r="H429" s="262">
        <v>313915</v>
      </c>
      <c r="I429" s="262">
        <v>136910</v>
      </c>
      <c r="J429" s="262">
        <v>70428</v>
      </c>
      <c r="K429" s="249" t="s">
        <v>1176</v>
      </c>
      <c r="L429" s="262">
        <v>207338</v>
      </c>
      <c r="M429" s="398">
        <v>106576</v>
      </c>
      <c r="N429" s="7">
        <v>6.4788238854466966</v>
      </c>
      <c r="O429">
        <v>422</v>
      </c>
    </row>
    <row r="430" spans="1:15">
      <c r="A430" s="248" t="s">
        <v>5869</v>
      </c>
      <c r="B430" s="249" t="s">
        <v>490</v>
      </c>
      <c r="C430" s="249" t="s">
        <v>5859</v>
      </c>
      <c r="D430" s="249" t="s">
        <v>7692</v>
      </c>
      <c r="E430" s="262">
        <v>2943</v>
      </c>
      <c r="F430" s="262">
        <v>34344</v>
      </c>
      <c r="G430" s="262">
        <v>8266</v>
      </c>
      <c r="H430" s="262">
        <v>45554</v>
      </c>
      <c r="I430" s="262">
        <v>40060</v>
      </c>
      <c r="J430" s="262">
        <v>4470</v>
      </c>
      <c r="K430" s="249" t="s">
        <v>1176</v>
      </c>
      <c r="L430" s="262">
        <v>44531</v>
      </c>
      <c r="M430" s="398">
        <v>1023</v>
      </c>
      <c r="N430" s="7">
        <v>6.4604645036659791</v>
      </c>
      <c r="O430">
        <v>423</v>
      </c>
    </row>
    <row r="431" spans="1:15">
      <c r="A431" s="248" t="s">
        <v>5879</v>
      </c>
      <c r="B431" s="249" t="s">
        <v>490</v>
      </c>
      <c r="C431" s="249" t="s">
        <v>5859</v>
      </c>
      <c r="D431" s="249" t="s">
        <v>8293</v>
      </c>
      <c r="E431" s="262">
        <v>4301</v>
      </c>
      <c r="F431" s="262">
        <v>49402</v>
      </c>
      <c r="G431" s="262">
        <v>13000</v>
      </c>
      <c r="H431" s="262">
        <v>66703</v>
      </c>
      <c r="I431" s="262">
        <v>56953</v>
      </c>
      <c r="J431" s="262">
        <v>6915</v>
      </c>
      <c r="K431" s="249" t="s">
        <v>1176</v>
      </c>
      <c r="L431" s="262">
        <v>63868</v>
      </c>
      <c r="M431" s="398">
        <v>2835</v>
      </c>
      <c r="N431" s="7">
        <v>6.4479858477129959</v>
      </c>
      <c r="O431">
        <v>424</v>
      </c>
    </row>
    <row r="432" spans="1:15">
      <c r="A432" s="248" t="s">
        <v>5889</v>
      </c>
      <c r="B432" s="249" t="s">
        <v>490</v>
      </c>
      <c r="C432" s="249" t="s">
        <v>5859</v>
      </c>
      <c r="D432" s="249" t="s">
        <v>5073</v>
      </c>
      <c r="E432" s="262">
        <v>34788</v>
      </c>
      <c r="F432" s="262">
        <v>222867</v>
      </c>
      <c r="G432" s="262">
        <v>284468</v>
      </c>
      <c r="H432" s="262">
        <v>542124</v>
      </c>
      <c r="I432" s="262">
        <v>165887</v>
      </c>
      <c r="J432" s="262">
        <v>143341</v>
      </c>
      <c r="K432" s="249" t="s">
        <v>1176</v>
      </c>
      <c r="L432" s="262">
        <v>309229</v>
      </c>
      <c r="M432" s="398">
        <v>232894</v>
      </c>
      <c r="N432" s="7">
        <v>6.4169820926577676</v>
      </c>
      <c r="O432">
        <v>425</v>
      </c>
    </row>
    <row r="433" spans="1:15">
      <c r="A433" s="248" t="s">
        <v>5899</v>
      </c>
      <c r="B433" s="249" t="s">
        <v>490</v>
      </c>
      <c r="C433" s="249" t="s">
        <v>5859</v>
      </c>
      <c r="D433" s="249" t="s">
        <v>6163</v>
      </c>
      <c r="E433" s="262">
        <v>7304</v>
      </c>
      <c r="F433" s="262">
        <v>62658</v>
      </c>
      <c r="G433" s="262">
        <v>44279</v>
      </c>
      <c r="H433" s="262">
        <v>114242</v>
      </c>
      <c r="I433" s="262">
        <v>75363</v>
      </c>
      <c r="J433" s="262">
        <v>9361</v>
      </c>
      <c r="K433" s="249" t="s">
        <v>1176</v>
      </c>
      <c r="L433" s="262">
        <v>84725</v>
      </c>
      <c r="M433" s="398">
        <v>29517</v>
      </c>
      <c r="N433" s="7">
        <v>6.3934454929010345</v>
      </c>
      <c r="O433">
        <v>426</v>
      </c>
    </row>
    <row r="434" spans="1:15">
      <c r="A434" s="248" t="s">
        <v>5909</v>
      </c>
      <c r="B434" s="249" t="s">
        <v>490</v>
      </c>
      <c r="C434" s="249" t="s">
        <v>5910</v>
      </c>
      <c r="D434" s="249" t="s">
        <v>6069</v>
      </c>
      <c r="E434" s="262">
        <v>15477</v>
      </c>
      <c r="F434" s="262">
        <v>156288</v>
      </c>
      <c r="G434" s="262">
        <v>73169</v>
      </c>
      <c r="H434" s="262">
        <v>244935</v>
      </c>
      <c r="I434" s="262">
        <v>139915</v>
      </c>
      <c r="J434" s="262">
        <v>56829</v>
      </c>
      <c r="K434" s="249" t="s">
        <v>1176</v>
      </c>
      <c r="L434" s="262">
        <v>196745</v>
      </c>
      <c r="M434" s="398">
        <v>48190</v>
      </c>
      <c r="N434" s="7">
        <v>6.3188192785841144</v>
      </c>
      <c r="O434">
        <v>427</v>
      </c>
    </row>
    <row r="435" spans="1:15">
      <c r="A435" s="248" t="s">
        <v>5920</v>
      </c>
      <c r="B435" s="249" t="s">
        <v>490</v>
      </c>
      <c r="C435" s="249" t="s">
        <v>5910</v>
      </c>
      <c r="D435" s="249" t="s">
        <v>6204</v>
      </c>
      <c r="E435" s="262">
        <v>6131</v>
      </c>
      <c r="F435" s="262">
        <v>65340</v>
      </c>
      <c r="G435" s="262">
        <v>25955</v>
      </c>
      <c r="H435" s="262">
        <v>97427</v>
      </c>
      <c r="I435" s="262">
        <v>55735</v>
      </c>
      <c r="J435" s="262">
        <v>30392</v>
      </c>
      <c r="K435" s="249" t="s">
        <v>1176</v>
      </c>
      <c r="L435" s="262">
        <v>86128</v>
      </c>
      <c r="M435" s="398">
        <v>11298</v>
      </c>
      <c r="N435" s="7">
        <v>6.2929167479240862</v>
      </c>
      <c r="O435">
        <v>428</v>
      </c>
    </row>
    <row r="436" spans="1:15">
      <c r="A436" s="248" t="s">
        <v>5928</v>
      </c>
      <c r="B436" s="249" t="s">
        <v>490</v>
      </c>
      <c r="C436" s="249" t="s">
        <v>5910</v>
      </c>
      <c r="D436" s="249" t="s">
        <v>2149</v>
      </c>
      <c r="E436" s="262">
        <v>6216</v>
      </c>
      <c r="F436" s="262">
        <v>81084</v>
      </c>
      <c r="G436" s="262">
        <v>12072</v>
      </c>
      <c r="H436" s="262">
        <v>99373</v>
      </c>
      <c r="I436" s="262">
        <v>79778</v>
      </c>
      <c r="J436" s="262">
        <v>15254</v>
      </c>
      <c r="K436" s="249" t="s">
        <v>1176</v>
      </c>
      <c r="L436" s="262">
        <v>95032</v>
      </c>
      <c r="M436" s="398">
        <v>4340</v>
      </c>
      <c r="N436" s="7">
        <v>6.2552202308474136</v>
      </c>
      <c r="O436">
        <v>429</v>
      </c>
    </row>
    <row r="437" spans="1:15">
      <c r="A437" s="248" t="s">
        <v>5938</v>
      </c>
      <c r="B437" s="249" t="s">
        <v>490</v>
      </c>
      <c r="C437" s="249" t="s">
        <v>5910</v>
      </c>
      <c r="D437" s="249" t="s">
        <v>5013</v>
      </c>
      <c r="E437" s="262">
        <v>10490</v>
      </c>
      <c r="F437" s="262">
        <v>68933</v>
      </c>
      <c r="G437" s="262">
        <v>88503</v>
      </c>
      <c r="H437" s="262">
        <v>167927</v>
      </c>
      <c r="I437" s="262">
        <v>123482</v>
      </c>
      <c r="J437" s="262">
        <v>33089</v>
      </c>
      <c r="K437" s="249" t="s">
        <v>1176</v>
      </c>
      <c r="L437" s="262">
        <v>156572</v>
      </c>
      <c r="M437" s="398">
        <v>11355</v>
      </c>
      <c r="N437" s="7">
        <v>6.2467619858629044</v>
      </c>
      <c r="O437">
        <v>430</v>
      </c>
    </row>
    <row r="438" spans="1:15">
      <c r="A438" s="248" t="s">
        <v>5948</v>
      </c>
      <c r="B438" s="249" t="s">
        <v>490</v>
      </c>
      <c r="C438" s="249" t="s">
        <v>5949</v>
      </c>
      <c r="D438" s="249" t="s">
        <v>8666</v>
      </c>
      <c r="E438" s="262">
        <v>5054</v>
      </c>
      <c r="F438" s="262">
        <v>66742</v>
      </c>
      <c r="G438" s="262">
        <v>9247</v>
      </c>
      <c r="H438" s="262">
        <v>81043</v>
      </c>
      <c r="I438" s="262">
        <v>66827</v>
      </c>
      <c r="J438" s="262">
        <v>7734</v>
      </c>
      <c r="K438" s="249" t="s">
        <v>1176</v>
      </c>
      <c r="L438" s="262">
        <v>74562</v>
      </c>
      <c r="M438" s="398">
        <v>6481</v>
      </c>
      <c r="N438" s="7">
        <v>6.2361955998667371</v>
      </c>
      <c r="O438">
        <v>431</v>
      </c>
    </row>
    <row r="439" spans="1:15">
      <c r="A439" s="248" t="s">
        <v>5959</v>
      </c>
      <c r="B439" s="249" t="s">
        <v>490</v>
      </c>
      <c r="C439" s="249" t="s">
        <v>5949</v>
      </c>
      <c r="D439" s="249" t="s">
        <v>1866</v>
      </c>
      <c r="E439" s="262">
        <v>8179</v>
      </c>
      <c r="F439" s="262">
        <v>72419</v>
      </c>
      <c r="G439" s="262">
        <v>50689</v>
      </c>
      <c r="H439" s="262">
        <v>131288</v>
      </c>
      <c r="I439" s="262">
        <v>73052</v>
      </c>
      <c r="J439" s="262">
        <v>33711</v>
      </c>
      <c r="K439" s="249" t="s">
        <v>1176</v>
      </c>
      <c r="L439" s="262">
        <v>106764</v>
      </c>
      <c r="M439" s="398">
        <v>24523</v>
      </c>
      <c r="N439" s="7">
        <v>6.229815367741149</v>
      </c>
      <c r="O439">
        <v>432</v>
      </c>
    </row>
    <row r="440" spans="1:15">
      <c r="A440" s="248" t="s">
        <v>5969</v>
      </c>
      <c r="B440" s="249" t="s">
        <v>490</v>
      </c>
      <c r="C440" s="249" t="s">
        <v>5949</v>
      </c>
      <c r="D440" s="249" t="s">
        <v>3571</v>
      </c>
      <c r="E440" s="262">
        <v>7743</v>
      </c>
      <c r="F440" s="262">
        <v>66557</v>
      </c>
      <c r="G440" s="262">
        <v>50554</v>
      </c>
      <c r="H440" s="262">
        <v>124855</v>
      </c>
      <c r="I440" s="262">
        <v>107565</v>
      </c>
      <c r="J440" s="262">
        <v>12403</v>
      </c>
      <c r="K440" s="249" t="s">
        <v>1176</v>
      </c>
      <c r="L440" s="262">
        <v>119969</v>
      </c>
      <c r="M440" s="398">
        <v>4886</v>
      </c>
      <c r="N440" s="7">
        <v>6.2015938488646833</v>
      </c>
      <c r="O440">
        <v>433</v>
      </c>
    </row>
    <row r="441" spans="1:15">
      <c r="A441" s="248" t="s">
        <v>5978</v>
      </c>
      <c r="B441" s="249" t="s">
        <v>490</v>
      </c>
      <c r="C441" s="249" t="s">
        <v>5949</v>
      </c>
      <c r="D441" s="249" t="s">
        <v>6315</v>
      </c>
      <c r="E441" s="262">
        <v>12364</v>
      </c>
      <c r="F441" s="262">
        <v>98647</v>
      </c>
      <c r="G441" s="262">
        <v>88410</v>
      </c>
      <c r="H441" s="262">
        <v>199422</v>
      </c>
      <c r="I441" s="262">
        <v>89057</v>
      </c>
      <c r="J441" s="262">
        <v>48521</v>
      </c>
      <c r="K441" s="249" t="s">
        <v>1176</v>
      </c>
      <c r="L441" s="262">
        <v>137579</v>
      </c>
      <c r="M441" s="398">
        <v>61843</v>
      </c>
      <c r="N441" s="7">
        <v>6.1999177623331434</v>
      </c>
      <c r="O441">
        <v>434</v>
      </c>
    </row>
    <row r="442" spans="1:15">
      <c r="A442" s="248" t="s">
        <v>5987</v>
      </c>
      <c r="B442" s="249" t="s">
        <v>490</v>
      </c>
      <c r="C442" s="249" t="s">
        <v>5949</v>
      </c>
      <c r="D442" s="249" t="s">
        <v>7881</v>
      </c>
      <c r="E442" s="262">
        <v>3500</v>
      </c>
      <c r="F442" s="262">
        <v>53217</v>
      </c>
      <c r="G442" s="249" t="s">
        <v>1176</v>
      </c>
      <c r="H442" s="262">
        <v>56717</v>
      </c>
      <c r="I442" s="262">
        <v>54865</v>
      </c>
      <c r="J442" s="262">
        <v>1364</v>
      </c>
      <c r="K442" s="249" t="s">
        <v>1176</v>
      </c>
      <c r="L442" s="262">
        <v>56230</v>
      </c>
      <c r="M442" s="398">
        <v>486</v>
      </c>
      <c r="N442" s="7">
        <v>6.1709892977414178</v>
      </c>
      <c r="O442">
        <v>435</v>
      </c>
    </row>
    <row r="443" spans="1:15">
      <c r="A443" s="248" t="s">
        <v>5997</v>
      </c>
      <c r="B443" s="249" t="s">
        <v>490</v>
      </c>
      <c r="C443" s="249" t="s">
        <v>5998</v>
      </c>
      <c r="D443" s="249" t="s">
        <v>2250</v>
      </c>
      <c r="E443" s="262">
        <v>5061</v>
      </c>
      <c r="F443" s="262">
        <v>58572</v>
      </c>
      <c r="G443" s="262">
        <v>18757</v>
      </c>
      <c r="H443" s="262">
        <v>82391</v>
      </c>
      <c r="I443" s="262">
        <v>52217</v>
      </c>
      <c r="J443" s="262">
        <v>20057</v>
      </c>
      <c r="K443" s="249" t="s">
        <v>1176</v>
      </c>
      <c r="L443" s="262">
        <v>72274</v>
      </c>
      <c r="M443" s="398">
        <v>10116</v>
      </c>
      <c r="N443" s="7">
        <v>6.1426612129965656</v>
      </c>
      <c r="O443">
        <v>436</v>
      </c>
    </row>
    <row r="444" spans="1:15">
      <c r="A444" s="248" t="s">
        <v>6008</v>
      </c>
      <c r="B444" s="249" t="s">
        <v>490</v>
      </c>
      <c r="C444" s="249" t="s">
        <v>5998</v>
      </c>
      <c r="D444" s="249" t="s">
        <v>6275</v>
      </c>
      <c r="E444" s="262">
        <v>7666</v>
      </c>
      <c r="F444" s="262">
        <v>76930</v>
      </c>
      <c r="G444" s="262">
        <v>40267</v>
      </c>
      <c r="H444" s="262">
        <v>124864</v>
      </c>
      <c r="I444" s="262">
        <v>48386</v>
      </c>
      <c r="J444" s="262">
        <v>41772</v>
      </c>
      <c r="K444" s="249" t="s">
        <v>1176</v>
      </c>
      <c r="L444" s="262">
        <v>90158</v>
      </c>
      <c r="M444" s="398">
        <v>34705</v>
      </c>
      <c r="N444" s="7">
        <v>6.1394797539723216</v>
      </c>
      <c r="O444">
        <v>437</v>
      </c>
    </row>
    <row r="445" spans="1:15">
      <c r="A445" s="248" t="s">
        <v>6018</v>
      </c>
      <c r="B445" s="249" t="s">
        <v>490</v>
      </c>
      <c r="C445" s="249" t="s">
        <v>5998</v>
      </c>
      <c r="D445" s="249" t="s">
        <v>7179</v>
      </c>
      <c r="E445" s="262">
        <v>7042</v>
      </c>
      <c r="F445" s="262">
        <v>86382</v>
      </c>
      <c r="G445" s="262">
        <v>21895</v>
      </c>
      <c r="H445" s="262">
        <v>115320</v>
      </c>
      <c r="I445" s="262">
        <v>82114</v>
      </c>
      <c r="J445" s="262">
        <v>14619</v>
      </c>
      <c r="K445" s="249" t="s">
        <v>1176</v>
      </c>
      <c r="L445" s="262">
        <v>96734</v>
      </c>
      <c r="M445" s="398">
        <v>18585</v>
      </c>
      <c r="N445" s="7">
        <v>6.1064862989941036</v>
      </c>
      <c r="O445">
        <v>438</v>
      </c>
    </row>
    <row r="446" spans="1:15">
      <c r="A446" s="248" t="s">
        <v>6028</v>
      </c>
      <c r="B446" s="249" t="s">
        <v>490</v>
      </c>
      <c r="C446" s="249" t="s">
        <v>5998</v>
      </c>
      <c r="D446" s="249" t="s">
        <v>7228</v>
      </c>
      <c r="E446" s="262">
        <v>7049</v>
      </c>
      <c r="F446" s="262">
        <v>75865</v>
      </c>
      <c r="G446" s="262">
        <v>33171</v>
      </c>
      <c r="H446" s="262">
        <v>116086</v>
      </c>
      <c r="I446" s="262">
        <v>73317</v>
      </c>
      <c r="J446" s="262">
        <v>14649</v>
      </c>
      <c r="K446" s="249" t="s">
        <v>1176</v>
      </c>
      <c r="L446" s="262">
        <v>87966</v>
      </c>
      <c r="M446" s="398">
        <v>28119</v>
      </c>
      <c r="N446" s="7">
        <v>6.0722223179367019</v>
      </c>
      <c r="O446">
        <v>439</v>
      </c>
    </row>
    <row r="447" spans="1:15">
      <c r="A447" s="248" t="s">
        <v>6037</v>
      </c>
      <c r="B447" s="249" t="s">
        <v>490</v>
      </c>
      <c r="C447" s="249" t="s">
        <v>5998</v>
      </c>
      <c r="D447" s="249" t="s">
        <v>5052</v>
      </c>
      <c r="E447" s="262">
        <v>5498</v>
      </c>
      <c r="F447" s="262">
        <v>61285</v>
      </c>
      <c r="G447" s="262">
        <v>24048</v>
      </c>
      <c r="H447" s="262">
        <v>90831</v>
      </c>
      <c r="I447" s="262">
        <v>58407</v>
      </c>
      <c r="J447" s="262">
        <v>21865</v>
      </c>
      <c r="K447" s="249" t="s">
        <v>1176</v>
      </c>
      <c r="L447" s="262">
        <v>80272</v>
      </c>
      <c r="M447" s="398">
        <v>10558</v>
      </c>
      <c r="N447" s="7">
        <v>6.0529995265933438</v>
      </c>
      <c r="O447">
        <v>440</v>
      </c>
    </row>
    <row r="448" spans="1:15">
      <c r="A448" s="248" t="s">
        <v>6047</v>
      </c>
      <c r="B448" s="249" t="s">
        <v>490</v>
      </c>
      <c r="C448" s="249" t="s">
        <v>5998</v>
      </c>
      <c r="D448" s="249" t="s">
        <v>5719</v>
      </c>
      <c r="E448" s="262">
        <v>4545</v>
      </c>
      <c r="F448" s="262">
        <v>51241</v>
      </c>
      <c r="G448" s="262">
        <v>19681</v>
      </c>
      <c r="H448" s="262">
        <v>75467</v>
      </c>
      <c r="I448" s="262">
        <v>47852</v>
      </c>
      <c r="J448" s="262">
        <v>11531</v>
      </c>
      <c r="K448" s="249" t="s">
        <v>1176</v>
      </c>
      <c r="L448" s="262">
        <v>59383</v>
      </c>
      <c r="M448" s="398">
        <v>16083</v>
      </c>
      <c r="N448" s="7">
        <v>6.0224999006188131</v>
      </c>
      <c r="O448">
        <v>441</v>
      </c>
    </row>
    <row r="449" spans="1:15">
      <c r="A449" s="248" t="s">
        <v>6057</v>
      </c>
      <c r="B449" s="249" t="s">
        <v>490</v>
      </c>
      <c r="C449" s="249" t="s">
        <v>5998</v>
      </c>
      <c r="D449" s="249" t="s">
        <v>7656</v>
      </c>
      <c r="E449" s="262">
        <v>3039</v>
      </c>
      <c r="F449" s="262">
        <v>47991</v>
      </c>
      <c r="G449" s="249" t="s">
        <v>1176</v>
      </c>
      <c r="H449" s="262">
        <v>51030</v>
      </c>
      <c r="I449" s="262">
        <v>52284</v>
      </c>
      <c r="J449" s="249" t="s">
        <v>1176</v>
      </c>
      <c r="K449" s="249" t="s">
        <v>1176</v>
      </c>
      <c r="L449" s="262">
        <v>52284</v>
      </c>
      <c r="M449" s="398">
        <v>-1253</v>
      </c>
      <c r="N449" s="7">
        <v>5.9553203997648438</v>
      </c>
      <c r="O449">
        <v>442</v>
      </c>
    </row>
    <row r="450" spans="1:15">
      <c r="A450" s="248" t="s">
        <v>6067</v>
      </c>
      <c r="B450" s="249" t="s">
        <v>490</v>
      </c>
      <c r="C450" s="249" t="s">
        <v>6068</v>
      </c>
      <c r="D450" s="249" t="s">
        <v>8656</v>
      </c>
      <c r="E450" s="262">
        <v>4331</v>
      </c>
      <c r="F450" s="262">
        <v>67533</v>
      </c>
      <c r="G450" s="262">
        <v>1590</v>
      </c>
      <c r="H450" s="262">
        <v>73455</v>
      </c>
      <c r="I450" s="262">
        <v>65445</v>
      </c>
      <c r="J450" s="262">
        <v>6114</v>
      </c>
      <c r="K450" s="249" t="s">
        <v>1176</v>
      </c>
      <c r="L450" s="262">
        <v>71559</v>
      </c>
      <c r="M450" s="398">
        <v>1895</v>
      </c>
      <c r="N450" s="7">
        <v>5.8961268804029681</v>
      </c>
      <c r="O450">
        <v>443</v>
      </c>
    </row>
    <row r="451" spans="1:15">
      <c r="A451" s="248" t="s">
        <v>6075</v>
      </c>
      <c r="B451" s="249" t="s">
        <v>490</v>
      </c>
      <c r="C451" s="249" t="s">
        <v>6068</v>
      </c>
      <c r="D451" s="249" t="s">
        <v>6048</v>
      </c>
      <c r="E451" s="262">
        <v>8343</v>
      </c>
      <c r="F451" s="262">
        <v>87812</v>
      </c>
      <c r="G451" s="262">
        <v>45590</v>
      </c>
      <c r="H451" s="262">
        <v>141746</v>
      </c>
      <c r="I451" s="262">
        <v>78331</v>
      </c>
      <c r="J451" s="262">
        <v>56266</v>
      </c>
      <c r="K451" s="249" t="s">
        <v>1176</v>
      </c>
      <c r="L451" s="262">
        <v>134597</v>
      </c>
      <c r="M451" s="398">
        <v>7149</v>
      </c>
      <c r="N451" s="7">
        <v>5.8858803775767923</v>
      </c>
      <c r="O451">
        <v>444</v>
      </c>
    </row>
    <row r="452" spans="1:15">
      <c r="A452" s="248" t="s">
        <v>6085</v>
      </c>
      <c r="B452" s="249" t="s">
        <v>490</v>
      </c>
      <c r="C452" s="249" t="s">
        <v>6068</v>
      </c>
      <c r="D452" s="249" t="s">
        <v>4112</v>
      </c>
      <c r="E452" s="262">
        <v>64505</v>
      </c>
      <c r="F452" s="262">
        <v>387254</v>
      </c>
      <c r="G452" s="262">
        <v>647386</v>
      </c>
      <c r="H452" s="262">
        <v>1099146</v>
      </c>
      <c r="I452" s="262">
        <v>312816</v>
      </c>
      <c r="J452" s="262">
        <v>455470</v>
      </c>
      <c r="K452" s="249" t="s">
        <v>1176</v>
      </c>
      <c r="L452" s="262">
        <v>768287</v>
      </c>
      <c r="M452" s="398">
        <v>330859</v>
      </c>
      <c r="N452" s="7">
        <v>5.8686471133043288</v>
      </c>
      <c r="O452">
        <v>445</v>
      </c>
    </row>
    <row r="453" spans="1:15">
      <c r="A453" s="248" t="s">
        <v>6095</v>
      </c>
      <c r="B453" s="249" t="s">
        <v>490</v>
      </c>
      <c r="C453" s="249" t="s">
        <v>6068</v>
      </c>
      <c r="D453" s="249" t="s">
        <v>2270</v>
      </c>
      <c r="E453" s="262">
        <v>5726</v>
      </c>
      <c r="F453" s="262">
        <v>59262</v>
      </c>
      <c r="G453" s="262">
        <v>32832</v>
      </c>
      <c r="H453" s="262">
        <v>97821</v>
      </c>
      <c r="I453" s="262">
        <v>58139</v>
      </c>
      <c r="J453" s="262">
        <v>25418</v>
      </c>
      <c r="K453" s="249" t="s">
        <v>1176</v>
      </c>
      <c r="L453" s="262">
        <v>83558</v>
      </c>
      <c r="M453" s="398">
        <v>14262</v>
      </c>
      <c r="N453" s="7">
        <v>5.8535488289835511</v>
      </c>
      <c r="O453">
        <v>446</v>
      </c>
    </row>
    <row r="454" spans="1:15">
      <c r="A454" s="248" t="s">
        <v>6105</v>
      </c>
      <c r="B454" s="249" t="s">
        <v>490</v>
      </c>
      <c r="C454" s="249" t="s">
        <v>6068</v>
      </c>
      <c r="D454" s="249" t="s">
        <v>3641</v>
      </c>
      <c r="E454" s="262">
        <v>9539</v>
      </c>
      <c r="F454" s="262">
        <v>105881</v>
      </c>
      <c r="G454" s="262">
        <v>47556</v>
      </c>
      <c r="H454" s="262">
        <v>162978</v>
      </c>
      <c r="I454" s="262">
        <v>122973</v>
      </c>
      <c r="J454" s="262">
        <v>8181</v>
      </c>
      <c r="K454" s="249" t="s">
        <v>1176</v>
      </c>
      <c r="L454" s="262">
        <v>131154</v>
      </c>
      <c r="M454" s="398">
        <v>31823</v>
      </c>
      <c r="N454" s="7">
        <v>5.8529372062486962</v>
      </c>
      <c r="O454">
        <v>447</v>
      </c>
    </row>
    <row r="455" spans="1:15">
      <c r="A455" s="248" t="s">
        <v>6114</v>
      </c>
      <c r="B455" s="249" t="s">
        <v>490</v>
      </c>
      <c r="C455" s="249" t="s">
        <v>6068</v>
      </c>
      <c r="D455" s="249" t="s">
        <v>3105</v>
      </c>
      <c r="E455" s="262">
        <v>23462</v>
      </c>
      <c r="F455" s="262">
        <v>117452</v>
      </c>
      <c r="G455" s="262">
        <v>261247</v>
      </c>
      <c r="H455" s="262">
        <v>402161</v>
      </c>
      <c r="I455" s="262">
        <v>194951</v>
      </c>
      <c r="J455" s="262">
        <v>74586</v>
      </c>
      <c r="K455" s="249" t="s">
        <v>1176</v>
      </c>
      <c r="L455" s="262">
        <v>269537</v>
      </c>
      <c r="M455" s="398">
        <v>132624</v>
      </c>
      <c r="N455" s="7">
        <v>5.8339819127165491</v>
      </c>
      <c r="O455">
        <v>448</v>
      </c>
    </row>
    <row r="456" spans="1:15">
      <c r="A456" s="248" t="s">
        <v>6124</v>
      </c>
      <c r="B456" s="249" t="s">
        <v>490</v>
      </c>
      <c r="C456" s="249" t="s">
        <v>6068</v>
      </c>
      <c r="D456" s="249" t="s">
        <v>7169</v>
      </c>
      <c r="E456" s="262">
        <v>10366</v>
      </c>
      <c r="F456" s="262">
        <v>83218</v>
      </c>
      <c r="G456" s="262">
        <v>84106</v>
      </c>
      <c r="H456" s="262">
        <v>177691</v>
      </c>
      <c r="I456" s="262">
        <v>82608</v>
      </c>
      <c r="J456" s="262">
        <v>52453</v>
      </c>
      <c r="K456" s="249" t="s">
        <v>1176</v>
      </c>
      <c r="L456" s="262">
        <v>135062</v>
      </c>
      <c r="M456" s="398">
        <v>42629</v>
      </c>
      <c r="N456" s="7">
        <v>5.8337225858372115</v>
      </c>
      <c r="O456">
        <v>449</v>
      </c>
    </row>
    <row r="457" spans="1:15">
      <c r="A457" s="248" t="s">
        <v>6133</v>
      </c>
      <c r="B457" s="249" t="s">
        <v>490</v>
      </c>
      <c r="C457" s="249" t="s">
        <v>6068</v>
      </c>
      <c r="D457" s="249" t="s">
        <v>7043</v>
      </c>
      <c r="E457" s="262">
        <v>7227</v>
      </c>
      <c r="F457" s="262">
        <v>76157</v>
      </c>
      <c r="G457" s="262">
        <v>40674</v>
      </c>
      <c r="H457" s="262">
        <v>124059</v>
      </c>
      <c r="I457" s="262">
        <v>57767</v>
      </c>
      <c r="J457" s="262">
        <v>43457</v>
      </c>
      <c r="K457" s="249" t="s">
        <v>1176</v>
      </c>
      <c r="L457" s="262">
        <v>101225</v>
      </c>
      <c r="M457" s="398">
        <v>22833</v>
      </c>
      <c r="N457" s="7">
        <v>5.8254540178463472</v>
      </c>
      <c r="O457">
        <v>450</v>
      </c>
    </row>
    <row r="458" spans="1:15">
      <c r="A458" s="248" t="s">
        <v>6143</v>
      </c>
      <c r="B458" s="249" t="s">
        <v>490</v>
      </c>
      <c r="C458" s="249" t="s">
        <v>6068</v>
      </c>
      <c r="D458" s="249" t="s">
        <v>5699</v>
      </c>
      <c r="E458" s="262">
        <v>6996</v>
      </c>
      <c r="F458" s="262">
        <v>68450</v>
      </c>
      <c r="G458" s="262">
        <v>44747</v>
      </c>
      <c r="H458" s="262">
        <v>120194</v>
      </c>
      <c r="I458" s="262">
        <v>65018</v>
      </c>
      <c r="J458" s="262">
        <v>33035</v>
      </c>
      <c r="K458" s="249" t="s">
        <v>1176</v>
      </c>
      <c r="L458" s="262">
        <v>98053</v>
      </c>
      <c r="M458" s="398">
        <v>22140</v>
      </c>
      <c r="N458" s="7">
        <v>5.8205900460921507</v>
      </c>
      <c r="O458">
        <v>451</v>
      </c>
    </row>
    <row r="459" spans="1:15">
      <c r="A459" s="248" t="s">
        <v>6153</v>
      </c>
      <c r="B459" s="249" t="s">
        <v>490</v>
      </c>
      <c r="C459" s="249" t="s">
        <v>6068</v>
      </c>
      <c r="D459" s="249" t="s">
        <v>8303</v>
      </c>
      <c r="E459" s="262">
        <v>4739</v>
      </c>
      <c r="F459" s="262">
        <v>53207</v>
      </c>
      <c r="G459" s="262">
        <v>23546</v>
      </c>
      <c r="H459" s="262">
        <v>81493</v>
      </c>
      <c r="I459" s="262">
        <v>54698</v>
      </c>
      <c r="J459" s="262">
        <v>17917</v>
      </c>
      <c r="K459" s="249" t="s">
        <v>1176</v>
      </c>
      <c r="L459" s="262">
        <v>72616</v>
      </c>
      <c r="M459" s="398">
        <v>8877</v>
      </c>
      <c r="N459" s="7">
        <v>5.8152233934202933</v>
      </c>
      <c r="O459">
        <v>452</v>
      </c>
    </row>
    <row r="460" spans="1:15">
      <c r="A460" s="248" t="s">
        <v>6162</v>
      </c>
      <c r="B460" s="249" t="s">
        <v>490</v>
      </c>
      <c r="C460" s="249" t="s">
        <v>6068</v>
      </c>
      <c r="D460" s="249" t="s">
        <v>2738</v>
      </c>
      <c r="E460" s="262">
        <v>10801</v>
      </c>
      <c r="F460" s="262">
        <v>93708</v>
      </c>
      <c r="G460" s="262">
        <v>82270</v>
      </c>
      <c r="H460" s="262">
        <v>186780</v>
      </c>
      <c r="I460" s="262">
        <v>91230</v>
      </c>
      <c r="J460" s="262">
        <v>67397</v>
      </c>
      <c r="K460" s="249" t="s">
        <v>1176</v>
      </c>
      <c r="L460" s="262">
        <v>158628</v>
      </c>
      <c r="M460" s="398">
        <v>28152</v>
      </c>
      <c r="N460" s="7">
        <v>5.7827390512902879</v>
      </c>
      <c r="O460">
        <v>453</v>
      </c>
    </row>
    <row r="461" spans="1:15">
      <c r="A461" s="248" t="s">
        <v>6172</v>
      </c>
      <c r="B461" s="249" t="s">
        <v>490</v>
      </c>
      <c r="C461" s="249" t="s">
        <v>6173</v>
      </c>
      <c r="D461" s="249" t="s">
        <v>6445</v>
      </c>
      <c r="E461" s="262">
        <v>16745</v>
      </c>
      <c r="F461" s="262">
        <v>138132</v>
      </c>
      <c r="G461" s="262">
        <v>135852</v>
      </c>
      <c r="H461" s="262">
        <v>290731</v>
      </c>
      <c r="I461" s="262">
        <v>71508</v>
      </c>
      <c r="J461" s="262">
        <v>66255</v>
      </c>
      <c r="K461" s="249" t="s">
        <v>1176</v>
      </c>
      <c r="L461" s="262">
        <v>137764</v>
      </c>
      <c r="M461" s="398">
        <v>152966</v>
      </c>
      <c r="N461" s="7">
        <v>5.7596197171956209</v>
      </c>
      <c r="O461">
        <v>454</v>
      </c>
    </row>
    <row r="462" spans="1:15">
      <c r="A462" s="248" t="s">
        <v>6183</v>
      </c>
      <c r="B462" s="249" t="s">
        <v>490</v>
      </c>
      <c r="C462" s="249" t="s">
        <v>6173</v>
      </c>
      <c r="D462" s="249" t="s">
        <v>2189</v>
      </c>
      <c r="E462" s="262">
        <v>9069</v>
      </c>
      <c r="F462" s="262">
        <v>82653</v>
      </c>
      <c r="G462" s="262">
        <v>65775</v>
      </c>
      <c r="H462" s="262">
        <v>157498</v>
      </c>
      <c r="I462" s="262">
        <v>70848</v>
      </c>
      <c r="J462" s="262">
        <v>10276</v>
      </c>
      <c r="K462" s="249" t="s">
        <v>1176</v>
      </c>
      <c r="L462" s="262">
        <v>81124</v>
      </c>
      <c r="M462" s="398">
        <v>76374</v>
      </c>
      <c r="N462" s="7">
        <v>5.7581683576934308</v>
      </c>
      <c r="O462">
        <v>455</v>
      </c>
    </row>
    <row r="463" spans="1:15">
      <c r="A463" s="248" t="s">
        <v>6193</v>
      </c>
      <c r="B463" s="249" t="s">
        <v>490</v>
      </c>
      <c r="C463" s="249" t="s">
        <v>6173</v>
      </c>
      <c r="D463" s="249" t="s">
        <v>6224</v>
      </c>
      <c r="E463" s="262">
        <v>7664</v>
      </c>
      <c r="F463" s="262">
        <v>74936</v>
      </c>
      <c r="G463" s="262">
        <v>51242</v>
      </c>
      <c r="H463" s="262">
        <v>133844</v>
      </c>
      <c r="I463" s="262">
        <v>72991</v>
      </c>
      <c r="J463" s="262">
        <v>26688</v>
      </c>
      <c r="K463" s="249" t="s">
        <v>1176</v>
      </c>
      <c r="L463" s="262">
        <v>99679</v>
      </c>
      <c r="M463" s="398">
        <v>34164</v>
      </c>
      <c r="N463" s="7">
        <v>5.7260691551358294</v>
      </c>
      <c r="O463">
        <v>456</v>
      </c>
    </row>
    <row r="464" spans="1:15">
      <c r="A464" s="248" t="s">
        <v>6203</v>
      </c>
      <c r="B464" s="249" t="s">
        <v>490</v>
      </c>
      <c r="C464" s="249" t="s">
        <v>6173</v>
      </c>
      <c r="D464" s="249" t="s">
        <v>2020</v>
      </c>
      <c r="E464" s="262">
        <v>3833</v>
      </c>
      <c r="F464" s="262">
        <v>36280</v>
      </c>
      <c r="G464" s="262">
        <v>27473</v>
      </c>
      <c r="H464" s="262">
        <v>67586</v>
      </c>
      <c r="I464" s="262">
        <v>52480</v>
      </c>
      <c r="J464" s="262">
        <v>4845</v>
      </c>
      <c r="K464" s="249" t="s">
        <v>1176</v>
      </c>
      <c r="L464" s="262">
        <v>57325</v>
      </c>
      <c r="M464" s="398">
        <v>10260</v>
      </c>
      <c r="N464" s="7">
        <v>5.6712928713047086</v>
      </c>
      <c r="O464">
        <v>457</v>
      </c>
    </row>
    <row r="465" spans="1:15">
      <c r="A465" s="248" t="s">
        <v>6213</v>
      </c>
      <c r="B465" s="249" t="s">
        <v>490</v>
      </c>
      <c r="C465" s="249" t="s">
        <v>6173</v>
      </c>
      <c r="D465" s="249" t="s">
        <v>7663</v>
      </c>
      <c r="E465" s="262">
        <v>3329</v>
      </c>
      <c r="F465" s="262">
        <v>55661</v>
      </c>
      <c r="G465" s="249" t="s">
        <v>1176</v>
      </c>
      <c r="H465" s="262">
        <v>58990</v>
      </c>
      <c r="I465" s="262">
        <v>62498</v>
      </c>
      <c r="J465" s="262">
        <v>2489</v>
      </c>
      <c r="K465" s="249" t="s">
        <v>1176</v>
      </c>
      <c r="L465" s="262">
        <v>64988</v>
      </c>
      <c r="M465" s="398">
        <v>-5998</v>
      </c>
      <c r="N465" s="7">
        <v>5.6433293778606544</v>
      </c>
      <c r="O465">
        <v>458</v>
      </c>
    </row>
    <row r="466" spans="1:15">
      <c r="A466" s="248" t="s">
        <v>6223</v>
      </c>
      <c r="B466" s="249" t="s">
        <v>490</v>
      </c>
      <c r="C466" s="249" t="s">
        <v>6173</v>
      </c>
      <c r="D466" s="249" t="s">
        <v>6058</v>
      </c>
      <c r="E466" s="262">
        <v>6399</v>
      </c>
      <c r="F466" s="262">
        <v>54419</v>
      </c>
      <c r="G466" s="262">
        <v>53212</v>
      </c>
      <c r="H466" s="262">
        <v>114031</v>
      </c>
      <c r="I466" s="262">
        <v>47085</v>
      </c>
      <c r="J466" s="262">
        <v>30792</v>
      </c>
      <c r="K466" s="249" t="s">
        <v>1176</v>
      </c>
      <c r="L466" s="262">
        <v>77878</v>
      </c>
      <c r="M466" s="398">
        <v>36153</v>
      </c>
      <c r="N466" s="7">
        <v>5.6116319246520687</v>
      </c>
      <c r="O466">
        <v>459</v>
      </c>
    </row>
    <row r="467" spans="1:15">
      <c r="A467" s="248" t="s">
        <v>6233</v>
      </c>
      <c r="B467" s="249" t="s">
        <v>490</v>
      </c>
      <c r="C467" s="249" t="s">
        <v>6234</v>
      </c>
      <c r="D467" s="249" t="s">
        <v>8980</v>
      </c>
      <c r="E467" s="262">
        <v>17693</v>
      </c>
      <c r="F467" s="262">
        <v>178390</v>
      </c>
      <c r="G467" s="262">
        <v>119327</v>
      </c>
      <c r="H467" s="262">
        <v>315410</v>
      </c>
      <c r="I467" s="262">
        <v>149887</v>
      </c>
      <c r="J467" s="262">
        <v>84241</v>
      </c>
      <c r="K467" s="249" t="s">
        <v>1176</v>
      </c>
      <c r="L467" s="262">
        <v>234129</v>
      </c>
      <c r="M467" s="398">
        <v>81281</v>
      </c>
      <c r="N467" s="7">
        <v>5.6095241114739549</v>
      </c>
      <c r="O467">
        <v>460</v>
      </c>
    </row>
    <row r="468" spans="1:15">
      <c r="A468" s="248" t="s">
        <v>6244</v>
      </c>
      <c r="B468" s="249" t="s">
        <v>490</v>
      </c>
      <c r="C468" s="249" t="s">
        <v>6234</v>
      </c>
      <c r="D468" s="249" t="s">
        <v>3153</v>
      </c>
      <c r="E468" s="262">
        <v>10988</v>
      </c>
      <c r="F468" s="262">
        <v>79244</v>
      </c>
      <c r="G468" s="262">
        <v>106164</v>
      </c>
      <c r="H468" s="262">
        <v>196398</v>
      </c>
      <c r="I468" s="262">
        <v>124886</v>
      </c>
      <c r="J468" s="262">
        <v>30716</v>
      </c>
      <c r="K468" s="249" t="s">
        <v>1176</v>
      </c>
      <c r="L468" s="262">
        <v>155602</v>
      </c>
      <c r="M468" s="398">
        <v>40795</v>
      </c>
      <c r="N468" s="7">
        <v>5.5947616574506869</v>
      </c>
      <c r="O468">
        <v>461</v>
      </c>
    </row>
    <row r="469" spans="1:15">
      <c r="A469" s="248" t="s">
        <v>6254</v>
      </c>
      <c r="B469" s="249" t="s">
        <v>490</v>
      </c>
      <c r="C469" s="249" t="s">
        <v>6234</v>
      </c>
      <c r="D469" s="249" t="s">
        <v>5032</v>
      </c>
      <c r="E469" s="262">
        <v>9306</v>
      </c>
      <c r="F469" s="262">
        <v>102098</v>
      </c>
      <c r="G469" s="262">
        <v>56309</v>
      </c>
      <c r="H469" s="262">
        <v>167713</v>
      </c>
      <c r="I469" s="262">
        <v>81184</v>
      </c>
      <c r="J469" s="262">
        <v>56431</v>
      </c>
      <c r="K469" s="249" t="s">
        <v>1176</v>
      </c>
      <c r="L469" s="262">
        <v>137615</v>
      </c>
      <c r="M469" s="398">
        <v>30097</v>
      </c>
      <c r="N469" s="7">
        <v>5.5487648542450492</v>
      </c>
      <c r="O469">
        <v>462</v>
      </c>
    </row>
    <row r="470" spans="1:15">
      <c r="A470" s="248" t="s">
        <v>6263</v>
      </c>
      <c r="B470" s="249" t="s">
        <v>490</v>
      </c>
      <c r="C470" s="249" t="s">
        <v>6234</v>
      </c>
      <c r="D470" s="249" t="s">
        <v>1993</v>
      </c>
      <c r="E470" s="262">
        <v>7736</v>
      </c>
      <c r="F470" s="262">
        <v>70418</v>
      </c>
      <c r="G470" s="262">
        <v>61645</v>
      </c>
      <c r="H470" s="262">
        <v>139801</v>
      </c>
      <c r="I470" s="262">
        <v>72148</v>
      </c>
      <c r="J470" s="262">
        <v>63972</v>
      </c>
      <c r="K470" s="249" t="s">
        <v>1176</v>
      </c>
      <c r="L470" s="262">
        <v>136121</v>
      </c>
      <c r="M470" s="398">
        <v>3679</v>
      </c>
      <c r="N470" s="7">
        <v>5.5335798742498259</v>
      </c>
      <c r="O470">
        <v>463</v>
      </c>
    </row>
    <row r="471" spans="1:15">
      <c r="A471" s="248" t="s">
        <v>6274</v>
      </c>
      <c r="B471" s="249" t="s">
        <v>490</v>
      </c>
      <c r="C471" s="249" t="s">
        <v>6234</v>
      </c>
      <c r="D471" s="249" t="s">
        <v>7577</v>
      </c>
      <c r="E471" s="262">
        <v>9473</v>
      </c>
      <c r="F471" s="262">
        <v>103574</v>
      </c>
      <c r="G471" s="262">
        <v>61816</v>
      </c>
      <c r="H471" s="262">
        <v>174865</v>
      </c>
      <c r="I471" s="262">
        <v>103829</v>
      </c>
      <c r="J471" s="262">
        <v>36700</v>
      </c>
      <c r="K471" s="249" t="s">
        <v>1176</v>
      </c>
      <c r="L471" s="262">
        <v>140530</v>
      </c>
      <c r="M471" s="398">
        <v>34334</v>
      </c>
      <c r="N471" s="7">
        <v>5.4173219340634207</v>
      </c>
      <c r="O471">
        <v>464</v>
      </c>
    </row>
    <row r="472" spans="1:15">
      <c r="A472" s="248" t="s">
        <v>6284</v>
      </c>
      <c r="B472" s="249" t="s">
        <v>490</v>
      </c>
      <c r="C472" s="249" t="s">
        <v>6234</v>
      </c>
      <c r="D472" s="249" t="s">
        <v>7672</v>
      </c>
      <c r="E472" s="262">
        <v>2705</v>
      </c>
      <c r="F472" s="262">
        <v>34355</v>
      </c>
      <c r="G472" s="262">
        <v>12951</v>
      </c>
      <c r="H472" s="262">
        <v>50012</v>
      </c>
      <c r="I472" s="262">
        <v>34530</v>
      </c>
      <c r="J472" s="262">
        <v>4800</v>
      </c>
      <c r="K472" s="249" t="s">
        <v>1176</v>
      </c>
      <c r="L472" s="262">
        <v>39330</v>
      </c>
      <c r="M472" s="398">
        <v>10682</v>
      </c>
      <c r="N472" s="7">
        <v>5.4087019115412298</v>
      </c>
      <c r="O472">
        <v>465</v>
      </c>
    </row>
    <row r="473" spans="1:15">
      <c r="A473" s="248" t="s">
        <v>6294</v>
      </c>
      <c r="B473" s="249" t="s">
        <v>490</v>
      </c>
      <c r="C473" s="249" t="s">
        <v>6234</v>
      </c>
      <c r="D473" s="249" t="s">
        <v>7188</v>
      </c>
      <c r="E473" s="262">
        <v>6746</v>
      </c>
      <c r="F473" s="262">
        <v>86663</v>
      </c>
      <c r="G473" s="262">
        <v>31656</v>
      </c>
      <c r="H473" s="262">
        <v>125066</v>
      </c>
      <c r="I473" s="262">
        <v>62472</v>
      </c>
      <c r="J473" s="262">
        <v>24652</v>
      </c>
      <c r="K473" s="249" t="s">
        <v>1176</v>
      </c>
      <c r="L473" s="262">
        <v>87124</v>
      </c>
      <c r="M473" s="398">
        <v>37942</v>
      </c>
      <c r="N473" s="7">
        <v>5.3939519933475122</v>
      </c>
      <c r="O473">
        <v>466</v>
      </c>
    </row>
    <row r="474" spans="1:15">
      <c r="A474" s="248" t="s">
        <v>6304</v>
      </c>
      <c r="B474" s="249" t="s">
        <v>490</v>
      </c>
      <c r="C474" s="249" t="s">
        <v>6234</v>
      </c>
      <c r="D474" s="249" t="s">
        <v>2728</v>
      </c>
      <c r="E474" s="262">
        <v>10100</v>
      </c>
      <c r="F474" s="262">
        <v>93628</v>
      </c>
      <c r="G474" s="262">
        <v>83535</v>
      </c>
      <c r="H474" s="262">
        <v>187263</v>
      </c>
      <c r="I474" s="262">
        <v>85711</v>
      </c>
      <c r="J474" s="262">
        <v>66921</v>
      </c>
      <c r="K474" s="249" t="s">
        <v>1176</v>
      </c>
      <c r="L474" s="262">
        <v>152632</v>
      </c>
      <c r="M474" s="398">
        <v>34631</v>
      </c>
      <c r="N474" s="7">
        <v>5.3934840304811953</v>
      </c>
      <c r="O474">
        <v>467</v>
      </c>
    </row>
    <row r="475" spans="1:15">
      <c r="A475" s="248" t="s">
        <v>6314</v>
      </c>
      <c r="B475" s="249" t="s">
        <v>490</v>
      </c>
      <c r="C475" s="249" t="s">
        <v>6234</v>
      </c>
      <c r="D475" s="249" t="s">
        <v>7121</v>
      </c>
      <c r="E475" s="262">
        <v>4390</v>
      </c>
      <c r="F475" s="262">
        <v>73032</v>
      </c>
      <c r="G475" s="262">
        <v>3993</v>
      </c>
      <c r="H475" s="262">
        <v>81416</v>
      </c>
      <c r="I475" s="262">
        <v>53251</v>
      </c>
      <c r="J475" s="262">
        <v>17903</v>
      </c>
      <c r="K475" s="249" t="s">
        <v>1176</v>
      </c>
      <c r="L475" s="262">
        <v>71155</v>
      </c>
      <c r="M475" s="398">
        <v>10261</v>
      </c>
      <c r="N475" s="7">
        <v>5.392060528643019</v>
      </c>
      <c r="O475">
        <v>468</v>
      </c>
    </row>
    <row r="476" spans="1:15">
      <c r="A476" s="248" t="s">
        <v>6324</v>
      </c>
      <c r="B476" s="249" t="s">
        <v>490</v>
      </c>
      <c r="C476" s="249" t="s">
        <v>6234</v>
      </c>
      <c r="D476" s="249" t="s">
        <v>7208</v>
      </c>
      <c r="E476" s="262">
        <v>5010</v>
      </c>
      <c r="F476" s="262">
        <v>62541</v>
      </c>
      <c r="G476" s="262">
        <v>25508</v>
      </c>
      <c r="H476" s="262">
        <v>93061</v>
      </c>
      <c r="I476" s="262">
        <v>60730</v>
      </c>
      <c r="J476" s="262">
        <v>17448</v>
      </c>
      <c r="K476" s="249" t="s">
        <v>1176</v>
      </c>
      <c r="L476" s="262">
        <v>78179</v>
      </c>
      <c r="M476" s="398">
        <v>14881</v>
      </c>
      <c r="N476" s="7">
        <v>5.3835656182503948</v>
      </c>
      <c r="O476">
        <v>469</v>
      </c>
    </row>
    <row r="477" spans="1:15">
      <c r="A477" s="248" t="s">
        <v>6334</v>
      </c>
      <c r="B477" s="249" t="s">
        <v>490</v>
      </c>
      <c r="C477" s="249" t="s">
        <v>6335</v>
      </c>
      <c r="D477" s="249" t="s">
        <v>7218</v>
      </c>
      <c r="E477" s="262">
        <v>5326</v>
      </c>
      <c r="F477" s="262">
        <v>72712</v>
      </c>
      <c r="G477" s="262">
        <v>21009</v>
      </c>
      <c r="H477" s="262">
        <v>99048</v>
      </c>
      <c r="I477" s="262">
        <v>63509</v>
      </c>
      <c r="J477" s="262">
        <v>19823</v>
      </c>
      <c r="K477" s="249" t="s">
        <v>1176</v>
      </c>
      <c r="L477" s="262">
        <v>83333</v>
      </c>
      <c r="M477" s="398">
        <v>15714</v>
      </c>
      <c r="N477" s="7">
        <v>5.3771908569582427</v>
      </c>
      <c r="O477">
        <v>470</v>
      </c>
    </row>
    <row r="478" spans="1:15">
      <c r="A478" s="248" t="s">
        <v>6345</v>
      </c>
      <c r="B478" s="249" t="s">
        <v>490</v>
      </c>
      <c r="C478" s="249" t="s">
        <v>6335</v>
      </c>
      <c r="D478" s="249" t="s">
        <v>5630</v>
      </c>
      <c r="E478" s="262">
        <v>10654</v>
      </c>
      <c r="F478" s="262">
        <v>74457</v>
      </c>
      <c r="G478" s="262">
        <v>113314</v>
      </c>
      <c r="H478" s="262">
        <v>198426</v>
      </c>
      <c r="I478" s="262">
        <v>67032</v>
      </c>
      <c r="J478" s="262">
        <v>53242</v>
      </c>
      <c r="K478" s="249" t="s">
        <v>1176</v>
      </c>
      <c r="L478" s="262">
        <v>120275</v>
      </c>
      <c r="M478" s="398">
        <v>78151</v>
      </c>
      <c r="N478" s="7">
        <v>5.3692560450747386</v>
      </c>
      <c r="O478">
        <v>471</v>
      </c>
    </row>
    <row r="479" spans="1:15">
      <c r="A479" s="248" t="s">
        <v>6355</v>
      </c>
      <c r="B479" s="249" t="s">
        <v>490</v>
      </c>
      <c r="C479" s="249" t="s">
        <v>6335</v>
      </c>
      <c r="D479" s="249" t="s">
        <v>3471</v>
      </c>
      <c r="E479" s="262">
        <v>7366</v>
      </c>
      <c r="F479" s="262">
        <v>77097</v>
      </c>
      <c r="G479" s="262">
        <v>52785</v>
      </c>
      <c r="H479" s="262">
        <v>137248</v>
      </c>
      <c r="I479" s="262">
        <v>92297</v>
      </c>
      <c r="J479" s="262">
        <v>26348</v>
      </c>
      <c r="K479" s="249" t="s">
        <v>1176</v>
      </c>
      <c r="L479" s="262">
        <v>118646</v>
      </c>
      <c r="M479" s="398">
        <v>18602</v>
      </c>
      <c r="N479" s="7">
        <v>5.366927022615994</v>
      </c>
      <c r="O479">
        <v>472</v>
      </c>
    </row>
    <row r="480" spans="1:15">
      <c r="A480" s="248" t="s">
        <v>6365</v>
      </c>
      <c r="B480" s="249" t="s">
        <v>490</v>
      </c>
      <c r="C480" s="249" t="s">
        <v>6335</v>
      </c>
      <c r="D480" s="249" t="s">
        <v>8247</v>
      </c>
      <c r="E480" s="262">
        <v>5859</v>
      </c>
      <c r="F480" s="262">
        <v>71596</v>
      </c>
      <c r="G480" s="262">
        <v>31971</v>
      </c>
      <c r="H480" s="262">
        <v>109427</v>
      </c>
      <c r="I480" s="262">
        <v>94547</v>
      </c>
      <c r="J480" s="262">
        <v>6151</v>
      </c>
      <c r="K480" s="249" t="s">
        <v>1176</v>
      </c>
      <c r="L480" s="262">
        <v>100698</v>
      </c>
      <c r="M480" s="398">
        <v>8728</v>
      </c>
      <c r="N480" s="7">
        <v>5.354254434463158</v>
      </c>
      <c r="O480">
        <v>473</v>
      </c>
    </row>
    <row r="481" spans="1:15">
      <c r="A481" s="248" t="s">
        <v>6374</v>
      </c>
      <c r="B481" s="249" t="s">
        <v>490</v>
      </c>
      <c r="C481" s="249" t="s">
        <v>6335</v>
      </c>
      <c r="D481" s="249" t="s">
        <v>1947</v>
      </c>
      <c r="E481" s="262">
        <v>8475</v>
      </c>
      <c r="F481" s="262">
        <v>73518</v>
      </c>
      <c r="G481" s="262">
        <v>76790</v>
      </c>
      <c r="H481" s="262">
        <v>158785</v>
      </c>
      <c r="I481" s="262">
        <v>99515</v>
      </c>
      <c r="J481" s="262">
        <v>23297</v>
      </c>
      <c r="K481" s="249" t="s">
        <v>1176</v>
      </c>
      <c r="L481" s="262">
        <v>122812</v>
      </c>
      <c r="M481" s="398">
        <v>35972</v>
      </c>
      <c r="N481" s="7">
        <v>5.3374059262524796</v>
      </c>
      <c r="O481">
        <v>474</v>
      </c>
    </row>
    <row r="482" spans="1:15">
      <c r="A482" s="248" t="s">
        <v>6383</v>
      </c>
      <c r="B482" s="249" t="s">
        <v>490</v>
      </c>
      <c r="C482" s="249" t="s">
        <v>6335</v>
      </c>
      <c r="D482" s="249" t="s">
        <v>5300</v>
      </c>
      <c r="E482" s="262">
        <v>11435</v>
      </c>
      <c r="F482" s="262">
        <v>175807</v>
      </c>
      <c r="G482" s="262">
        <v>27011</v>
      </c>
      <c r="H482" s="262">
        <v>214254</v>
      </c>
      <c r="I482" s="262">
        <v>70285</v>
      </c>
      <c r="J482" s="262">
        <v>106642</v>
      </c>
      <c r="K482" s="249" t="s">
        <v>1176</v>
      </c>
      <c r="L482" s="262">
        <v>176927</v>
      </c>
      <c r="M482" s="398">
        <v>37326</v>
      </c>
      <c r="N482" s="7">
        <v>5.3371232275710137</v>
      </c>
      <c r="O482">
        <v>475</v>
      </c>
    </row>
    <row r="483" spans="1:15">
      <c r="A483" s="248" t="s">
        <v>6393</v>
      </c>
      <c r="B483" s="249" t="s">
        <v>490</v>
      </c>
      <c r="C483" s="249" t="s">
        <v>6335</v>
      </c>
      <c r="D483" s="249" t="s">
        <v>5290</v>
      </c>
      <c r="E483" s="262">
        <v>10898</v>
      </c>
      <c r="F483" s="262">
        <v>115039</v>
      </c>
      <c r="G483" s="262">
        <v>81323</v>
      </c>
      <c r="H483" s="262">
        <v>207261</v>
      </c>
      <c r="I483" s="262">
        <v>86246</v>
      </c>
      <c r="J483" s="262">
        <v>72304</v>
      </c>
      <c r="K483" s="249" t="s">
        <v>1176</v>
      </c>
      <c r="L483" s="262">
        <v>158551</v>
      </c>
      <c r="M483" s="398">
        <v>48710</v>
      </c>
      <c r="N483" s="7">
        <v>5.2581045155625032</v>
      </c>
      <c r="O483">
        <v>476</v>
      </c>
    </row>
    <row r="484" spans="1:15">
      <c r="A484" s="248" t="s">
        <v>6403</v>
      </c>
      <c r="B484" s="249" t="s">
        <v>490</v>
      </c>
      <c r="C484" s="249" t="s">
        <v>6335</v>
      </c>
      <c r="D484" s="249" t="s">
        <v>6688</v>
      </c>
      <c r="E484" s="262">
        <v>14817</v>
      </c>
      <c r="F484" s="262">
        <v>125492</v>
      </c>
      <c r="G484" s="262">
        <v>142116</v>
      </c>
      <c r="H484" s="262">
        <v>282426</v>
      </c>
      <c r="I484" s="262">
        <v>178361</v>
      </c>
      <c r="J484" s="262">
        <v>113487</v>
      </c>
      <c r="K484" s="249" t="s">
        <v>1176</v>
      </c>
      <c r="L484" s="262">
        <v>291849</v>
      </c>
      <c r="M484" s="398">
        <v>-9422</v>
      </c>
      <c r="N484" s="7">
        <v>5.2463300121093663</v>
      </c>
      <c r="O484">
        <v>477</v>
      </c>
    </row>
    <row r="485" spans="1:15">
      <c r="A485" s="248" t="s">
        <v>6413</v>
      </c>
      <c r="B485" s="249" t="s">
        <v>577</v>
      </c>
      <c r="C485" s="249" t="s">
        <v>6414</v>
      </c>
      <c r="D485" s="249" t="s">
        <v>3491</v>
      </c>
      <c r="E485" s="262">
        <v>16262</v>
      </c>
      <c r="F485" s="262">
        <v>110538</v>
      </c>
      <c r="G485" s="262">
        <v>183921</v>
      </c>
      <c r="H485" s="262">
        <v>310722</v>
      </c>
      <c r="I485" s="262">
        <v>100036</v>
      </c>
      <c r="J485" s="262">
        <v>67090</v>
      </c>
      <c r="K485" s="249" t="s">
        <v>1176</v>
      </c>
      <c r="L485" s="262">
        <v>167126</v>
      </c>
      <c r="M485" s="398">
        <v>143595</v>
      </c>
      <c r="N485" s="7">
        <v>5.2336171883548639</v>
      </c>
      <c r="O485">
        <v>478</v>
      </c>
    </row>
    <row r="486" spans="1:15">
      <c r="A486" s="248" t="s">
        <v>6424</v>
      </c>
      <c r="B486" s="249" t="s">
        <v>577</v>
      </c>
      <c r="C486" s="249" t="s">
        <v>6414</v>
      </c>
      <c r="D486" s="249" t="s">
        <v>6819</v>
      </c>
      <c r="E486" s="262">
        <v>7299</v>
      </c>
      <c r="F486" s="262">
        <v>69702</v>
      </c>
      <c r="G486" s="262">
        <v>63036</v>
      </c>
      <c r="H486" s="262">
        <v>140038</v>
      </c>
      <c r="I486" s="262">
        <v>109260</v>
      </c>
      <c r="J486" s="262">
        <v>19184</v>
      </c>
      <c r="K486" s="249" t="s">
        <v>1176</v>
      </c>
      <c r="L486" s="262">
        <v>128445</v>
      </c>
      <c r="M486" s="398">
        <v>11592</v>
      </c>
      <c r="N486" s="7">
        <v>5.212156700324198</v>
      </c>
      <c r="O486">
        <v>479</v>
      </c>
    </row>
    <row r="487" spans="1:15">
      <c r="A487" s="248" t="s">
        <v>6434</v>
      </c>
      <c r="B487" s="249" t="s">
        <v>577</v>
      </c>
      <c r="C487" s="249" t="s">
        <v>6414</v>
      </c>
      <c r="D487" s="249" t="s">
        <v>6455</v>
      </c>
      <c r="E487" s="262">
        <v>8936</v>
      </c>
      <c r="F487" s="262">
        <v>89734</v>
      </c>
      <c r="G487" s="262">
        <v>74075</v>
      </c>
      <c r="H487" s="262">
        <v>172746</v>
      </c>
      <c r="I487" s="262">
        <v>100580</v>
      </c>
      <c r="J487" s="262">
        <v>55729</v>
      </c>
      <c r="K487" s="249" t="s">
        <v>1176</v>
      </c>
      <c r="L487" s="262">
        <v>156309</v>
      </c>
      <c r="M487" s="398">
        <v>16436</v>
      </c>
      <c r="N487" s="7">
        <v>5.1729128315561574</v>
      </c>
      <c r="O487">
        <v>480</v>
      </c>
    </row>
    <row r="488" spans="1:15">
      <c r="A488" s="248" t="s">
        <v>6444</v>
      </c>
      <c r="B488" s="249" t="s">
        <v>577</v>
      </c>
      <c r="C488" s="249" t="s">
        <v>6414</v>
      </c>
      <c r="D488" s="249" t="s">
        <v>8715</v>
      </c>
      <c r="E488" s="262">
        <v>7058</v>
      </c>
      <c r="F488" s="262">
        <v>94502</v>
      </c>
      <c r="G488" s="262">
        <v>34974</v>
      </c>
      <c r="H488" s="262">
        <v>136534</v>
      </c>
      <c r="I488" s="262">
        <v>72171</v>
      </c>
      <c r="J488" s="262">
        <v>22338</v>
      </c>
      <c r="K488" s="249" t="s">
        <v>1176</v>
      </c>
      <c r="L488" s="262">
        <v>94509</v>
      </c>
      <c r="M488" s="398">
        <v>42025</v>
      </c>
      <c r="N488" s="7">
        <v>5.1694083524982792</v>
      </c>
      <c r="O488">
        <v>481</v>
      </c>
    </row>
    <row r="489" spans="1:15">
      <c r="A489" s="248" t="s">
        <v>6454</v>
      </c>
      <c r="B489" s="249" t="s">
        <v>577</v>
      </c>
      <c r="C489" s="249" t="s">
        <v>6414</v>
      </c>
      <c r="D489" s="249" t="s">
        <v>6647</v>
      </c>
      <c r="E489" s="262">
        <v>36499</v>
      </c>
      <c r="F489" s="262">
        <v>289140</v>
      </c>
      <c r="G489" s="262">
        <v>383174</v>
      </c>
      <c r="H489" s="262">
        <v>708814</v>
      </c>
      <c r="I489" s="262">
        <v>292820</v>
      </c>
      <c r="J489" s="262">
        <v>192618</v>
      </c>
      <c r="K489" s="262">
        <v>700</v>
      </c>
      <c r="L489" s="262">
        <v>486139</v>
      </c>
      <c r="M489" s="398">
        <v>222674</v>
      </c>
      <c r="N489" s="7">
        <v>5.1493057417037473</v>
      </c>
      <c r="O489">
        <v>482</v>
      </c>
    </row>
    <row r="490" spans="1:15">
      <c r="A490" s="248" t="s">
        <v>6464</v>
      </c>
      <c r="B490" s="249" t="s">
        <v>577</v>
      </c>
      <c r="C490" s="249" t="s">
        <v>6414</v>
      </c>
      <c r="D490" s="249" t="s">
        <v>7082</v>
      </c>
      <c r="E490" s="262">
        <v>5310</v>
      </c>
      <c r="F490" s="262">
        <v>76688</v>
      </c>
      <c r="G490" s="262">
        <v>21580</v>
      </c>
      <c r="H490" s="262">
        <v>103579</v>
      </c>
      <c r="I490" s="262">
        <v>56395</v>
      </c>
      <c r="J490" s="262">
        <v>17223</v>
      </c>
      <c r="K490" s="249" t="s">
        <v>1176</v>
      </c>
      <c r="L490" s="262">
        <v>73619</v>
      </c>
      <c r="M490" s="398">
        <v>29960</v>
      </c>
      <c r="N490" s="7">
        <v>5.1265217853039706</v>
      </c>
      <c r="O490">
        <v>483</v>
      </c>
    </row>
    <row r="491" spans="1:15">
      <c r="A491" s="248" t="s">
        <v>6473</v>
      </c>
      <c r="B491" s="249" t="s">
        <v>577</v>
      </c>
      <c r="C491" s="249" t="s">
        <v>6414</v>
      </c>
      <c r="D491" s="249" t="s">
        <v>4510</v>
      </c>
      <c r="E491" s="262">
        <v>6997</v>
      </c>
      <c r="F491" s="262">
        <v>108521</v>
      </c>
      <c r="G491" s="262">
        <v>22249</v>
      </c>
      <c r="H491" s="262">
        <v>137768</v>
      </c>
      <c r="I491" s="262">
        <v>84252</v>
      </c>
      <c r="J491" s="262">
        <v>46800</v>
      </c>
      <c r="K491" s="249" t="s">
        <v>1176</v>
      </c>
      <c r="L491" s="262">
        <v>131052</v>
      </c>
      <c r="M491" s="398">
        <v>6716</v>
      </c>
      <c r="N491" s="7">
        <v>5.0788281749027355</v>
      </c>
      <c r="O491">
        <v>484</v>
      </c>
    </row>
    <row r="492" spans="1:15">
      <c r="A492" s="248" t="s">
        <v>6483</v>
      </c>
      <c r="B492" s="249" t="s">
        <v>577</v>
      </c>
      <c r="C492" s="249" t="s">
        <v>6484</v>
      </c>
      <c r="D492" s="249" t="s">
        <v>3631</v>
      </c>
      <c r="E492" s="262">
        <v>11942</v>
      </c>
      <c r="F492" s="262">
        <v>73908</v>
      </c>
      <c r="G492" s="262">
        <v>149472</v>
      </c>
      <c r="H492" s="262">
        <v>235323</v>
      </c>
      <c r="I492" s="262">
        <v>64472</v>
      </c>
      <c r="J492" s="262">
        <v>66836</v>
      </c>
      <c r="K492" s="249" t="s">
        <v>1176</v>
      </c>
      <c r="L492" s="262">
        <v>131309</v>
      </c>
      <c r="M492" s="398">
        <v>104013</v>
      </c>
      <c r="N492" s="7">
        <v>5.0747270772512678</v>
      </c>
      <c r="O492">
        <v>485</v>
      </c>
    </row>
    <row r="493" spans="1:15">
      <c r="A493" s="248" t="s">
        <v>6495</v>
      </c>
      <c r="B493" s="249" t="s">
        <v>577</v>
      </c>
      <c r="C493" s="249" t="s">
        <v>6484</v>
      </c>
      <c r="D493" s="249" t="s">
        <v>6963</v>
      </c>
      <c r="E493" s="262">
        <v>8394</v>
      </c>
      <c r="F493" s="262">
        <v>71328</v>
      </c>
      <c r="G493" s="262">
        <v>85764</v>
      </c>
      <c r="H493" s="262">
        <v>165487</v>
      </c>
      <c r="I493" s="262">
        <v>55179</v>
      </c>
      <c r="J493" s="262">
        <v>75304</v>
      </c>
      <c r="K493" s="249" t="s">
        <v>1176</v>
      </c>
      <c r="L493" s="262">
        <v>130484</v>
      </c>
      <c r="M493" s="398">
        <v>35002</v>
      </c>
      <c r="N493" s="7">
        <v>5.0723017517992357</v>
      </c>
      <c r="O493">
        <v>486</v>
      </c>
    </row>
    <row r="494" spans="1:15">
      <c r="A494" s="248" t="s">
        <v>6505</v>
      </c>
      <c r="B494" s="249" t="s">
        <v>577</v>
      </c>
      <c r="C494" s="249" t="s">
        <v>6484</v>
      </c>
      <c r="D494" s="249" t="s">
        <v>2709</v>
      </c>
      <c r="E494" s="262">
        <v>8632</v>
      </c>
      <c r="F494" s="262">
        <v>103820</v>
      </c>
      <c r="G494" s="262">
        <v>58176</v>
      </c>
      <c r="H494" s="262">
        <v>170629</v>
      </c>
      <c r="I494" s="262">
        <v>82450</v>
      </c>
      <c r="J494" s="262">
        <v>61230</v>
      </c>
      <c r="K494" s="249" t="s">
        <v>1176</v>
      </c>
      <c r="L494" s="262">
        <v>143680</v>
      </c>
      <c r="M494" s="398">
        <v>26949</v>
      </c>
      <c r="N494" s="7">
        <v>5.058929021444186</v>
      </c>
      <c r="O494">
        <v>487</v>
      </c>
    </row>
    <row r="495" spans="1:15">
      <c r="A495" s="248" t="s">
        <v>6515</v>
      </c>
      <c r="B495" s="249" t="s">
        <v>577</v>
      </c>
      <c r="C495" s="249" t="s">
        <v>6484</v>
      </c>
      <c r="D495" s="249" t="s">
        <v>5739</v>
      </c>
      <c r="E495" s="262">
        <v>6833</v>
      </c>
      <c r="F495" s="262">
        <v>81247</v>
      </c>
      <c r="G495" s="262">
        <v>47067</v>
      </c>
      <c r="H495" s="262">
        <v>135148</v>
      </c>
      <c r="I495" s="262">
        <v>79532</v>
      </c>
      <c r="J495" s="262">
        <v>40889</v>
      </c>
      <c r="K495" s="249" t="s">
        <v>1176</v>
      </c>
      <c r="L495" s="262">
        <v>120421</v>
      </c>
      <c r="M495" s="398">
        <v>14726</v>
      </c>
      <c r="N495" s="7">
        <v>5.0559386746381749</v>
      </c>
      <c r="O495">
        <v>488</v>
      </c>
    </row>
    <row r="496" spans="1:15">
      <c r="A496" s="248" t="s">
        <v>6525</v>
      </c>
      <c r="B496" s="249" t="s">
        <v>577</v>
      </c>
      <c r="C496" s="249" t="s">
        <v>6484</v>
      </c>
      <c r="D496" s="249" t="s">
        <v>7073</v>
      </c>
      <c r="E496" s="262">
        <v>4771</v>
      </c>
      <c r="F496" s="262">
        <v>54052</v>
      </c>
      <c r="G496" s="262">
        <v>36209</v>
      </c>
      <c r="H496" s="262">
        <v>95032</v>
      </c>
      <c r="I496" s="262">
        <v>54468</v>
      </c>
      <c r="J496" s="262">
        <v>11109</v>
      </c>
      <c r="K496" s="249" t="s">
        <v>1176</v>
      </c>
      <c r="L496" s="262">
        <v>65578</v>
      </c>
      <c r="M496" s="398">
        <v>29454</v>
      </c>
      <c r="N496" s="7">
        <v>5.0204141762774643</v>
      </c>
      <c r="O496">
        <v>489</v>
      </c>
    </row>
    <row r="497" spans="1:15">
      <c r="A497" s="248" t="s">
        <v>6535</v>
      </c>
      <c r="B497" s="249" t="s">
        <v>577</v>
      </c>
      <c r="C497" s="249" t="s">
        <v>6484</v>
      </c>
      <c r="D497" s="249" t="s">
        <v>8822</v>
      </c>
      <c r="E497" s="262">
        <v>4164</v>
      </c>
      <c r="F497" s="262">
        <v>64291</v>
      </c>
      <c r="G497" s="262">
        <v>14697</v>
      </c>
      <c r="H497" s="262">
        <v>83153</v>
      </c>
      <c r="I497" s="262">
        <v>64947</v>
      </c>
      <c r="J497" s="262">
        <v>12554</v>
      </c>
      <c r="K497" s="249" t="s">
        <v>1176</v>
      </c>
      <c r="L497" s="262">
        <v>77502</v>
      </c>
      <c r="M497" s="398">
        <v>5651</v>
      </c>
      <c r="N497" s="7">
        <v>5.0076365254410549</v>
      </c>
      <c r="O497">
        <v>490</v>
      </c>
    </row>
    <row r="498" spans="1:15">
      <c r="A498" s="248" t="s">
        <v>6545</v>
      </c>
      <c r="B498" s="249" t="s">
        <v>577</v>
      </c>
      <c r="C498" s="249" t="s">
        <v>6484</v>
      </c>
      <c r="D498" s="249" t="s">
        <v>6718</v>
      </c>
      <c r="E498" s="262">
        <v>13021</v>
      </c>
      <c r="F498" s="262">
        <v>95297</v>
      </c>
      <c r="G498" s="262">
        <v>152635</v>
      </c>
      <c r="H498" s="262">
        <v>260955</v>
      </c>
      <c r="I498" s="262">
        <v>171491</v>
      </c>
      <c r="J498" s="262">
        <v>32855</v>
      </c>
      <c r="K498" s="249" t="s">
        <v>1176</v>
      </c>
      <c r="L498" s="262">
        <v>204347</v>
      </c>
      <c r="M498" s="398">
        <v>56607</v>
      </c>
      <c r="N498" s="7">
        <v>4.9897491904734537</v>
      </c>
      <c r="O498">
        <v>491</v>
      </c>
    </row>
    <row r="499" spans="1:15">
      <c r="A499" s="248" t="s">
        <v>6555</v>
      </c>
      <c r="B499" s="249" t="s">
        <v>577</v>
      </c>
      <c r="C499" s="249" t="s">
        <v>6484</v>
      </c>
      <c r="D499" s="249" t="s">
        <v>7890</v>
      </c>
      <c r="E499" s="262">
        <v>3785</v>
      </c>
      <c r="F499" s="262">
        <v>65591</v>
      </c>
      <c r="G499" s="262">
        <v>6488</v>
      </c>
      <c r="H499" s="262">
        <v>75865</v>
      </c>
      <c r="I499" s="262">
        <v>69201</v>
      </c>
      <c r="J499" s="262">
        <v>1568</v>
      </c>
      <c r="K499" s="249" t="s">
        <v>1176</v>
      </c>
      <c r="L499" s="262">
        <v>70769</v>
      </c>
      <c r="M499" s="398">
        <v>5095</v>
      </c>
      <c r="N499" s="7">
        <v>4.9891254201542212</v>
      </c>
      <c r="O499">
        <v>492</v>
      </c>
    </row>
    <row r="500" spans="1:15">
      <c r="A500" s="248" t="s">
        <v>6565</v>
      </c>
      <c r="B500" s="249" t="s">
        <v>577</v>
      </c>
      <c r="C500" s="249" t="s">
        <v>6484</v>
      </c>
      <c r="D500" s="249" t="s">
        <v>3719</v>
      </c>
      <c r="E500" s="262">
        <v>15554</v>
      </c>
      <c r="F500" s="262">
        <v>91473</v>
      </c>
      <c r="G500" s="262">
        <v>204803</v>
      </c>
      <c r="H500" s="262">
        <v>311831</v>
      </c>
      <c r="I500" s="262">
        <v>144626</v>
      </c>
      <c r="J500" s="262">
        <v>88199</v>
      </c>
      <c r="K500" s="249" t="s">
        <v>1176</v>
      </c>
      <c r="L500" s="262">
        <v>232825</v>
      </c>
      <c r="M500" s="398">
        <v>79006</v>
      </c>
      <c r="N500" s="7">
        <v>4.9879582209594302</v>
      </c>
      <c r="O500">
        <v>493</v>
      </c>
    </row>
    <row r="501" spans="1:15">
      <c r="A501" s="248" t="s">
        <v>6575</v>
      </c>
      <c r="B501" s="249" t="s">
        <v>577</v>
      </c>
      <c r="C501" s="249" t="s">
        <v>6484</v>
      </c>
      <c r="D501" s="249" t="s">
        <v>3481</v>
      </c>
      <c r="E501" s="262">
        <v>10479</v>
      </c>
      <c r="F501" s="262">
        <v>106404</v>
      </c>
      <c r="G501" s="262">
        <v>93302</v>
      </c>
      <c r="H501" s="262">
        <v>210185</v>
      </c>
      <c r="I501" s="262">
        <v>147159</v>
      </c>
      <c r="J501" s="262">
        <v>22077</v>
      </c>
      <c r="K501" s="249" t="s">
        <v>1176</v>
      </c>
      <c r="L501" s="262">
        <v>169237</v>
      </c>
      <c r="M501" s="398">
        <v>40948</v>
      </c>
      <c r="N501" s="7">
        <v>4.9856079168351695</v>
      </c>
      <c r="O501">
        <v>494</v>
      </c>
    </row>
    <row r="502" spans="1:15">
      <c r="A502" s="248" t="s">
        <v>6585</v>
      </c>
      <c r="B502" s="249" t="s">
        <v>577</v>
      </c>
      <c r="C502" s="249" t="s">
        <v>6484</v>
      </c>
      <c r="D502" s="249" t="s">
        <v>7537</v>
      </c>
      <c r="E502" s="262">
        <v>4689</v>
      </c>
      <c r="F502" s="262">
        <v>70280</v>
      </c>
      <c r="G502" s="262">
        <v>19387</v>
      </c>
      <c r="H502" s="262">
        <v>94357</v>
      </c>
      <c r="I502" s="262">
        <v>35348</v>
      </c>
      <c r="J502" s="262">
        <v>48864</v>
      </c>
      <c r="K502" s="249" t="s">
        <v>1176</v>
      </c>
      <c r="L502" s="262">
        <v>84213</v>
      </c>
      <c r="M502" s="398">
        <v>10143</v>
      </c>
      <c r="N502" s="7">
        <v>4.9694246319827888</v>
      </c>
      <c r="O502">
        <v>495</v>
      </c>
    </row>
    <row r="503" spans="1:15">
      <c r="A503" s="248" t="s">
        <v>6595</v>
      </c>
      <c r="B503" s="249" t="s">
        <v>577</v>
      </c>
      <c r="C503" s="249" t="s">
        <v>6484</v>
      </c>
      <c r="D503" s="249" t="s">
        <v>6375</v>
      </c>
      <c r="E503" s="262">
        <v>8326</v>
      </c>
      <c r="F503" s="262">
        <v>60257</v>
      </c>
      <c r="G503" s="262">
        <v>99874</v>
      </c>
      <c r="H503" s="262">
        <v>168459</v>
      </c>
      <c r="I503" s="262">
        <v>43059</v>
      </c>
      <c r="J503" s="262">
        <v>34321</v>
      </c>
      <c r="K503" s="249" t="s">
        <v>1176</v>
      </c>
      <c r="L503" s="262">
        <v>77380</v>
      </c>
      <c r="M503" s="398">
        <v>91078</v>
      </c>
      <c r="N503" s="7">
        <v>4.9424489044812097</v>
      </c>
      <c r="O503">
        <v>496</v>
      </c>
    </row>
    <row r="504" spans="1:15">
      <c r="A504" s="248" t="s">
        <v>6605</v>
      </c>
      <c r="B504" s="249" t="s">
        <v>577</v>
      </c>
      <c r="C504" s="249" t="s">
        <v>6484</v>
      </c>
      <c r="D504" s="249" t="s">
        <v>5880</v>
      </c>
      <c r="E504" s="262">
        <v>12691</v>
      </c>
      <c r="F504" s="262">
        <v>144725</v>
      </c>
      <c r="G504" s="262">
        <v>100294</v>
      </c>
      <c r="H504" s="262">
        <v>257711</v>
      </c>
      <c r="I504" s="262">
        <v>91856</v>
      </c>
      <c r="J504" s="262">
        <v>78059</v>
      </c>
      <c r="K504" s="249" t="s">
        <v>1176</v>
      </c>
      <c r="L504" s="262">
        <v>169916</v>
      </c>
      <c r="M504" s="398">
        <v>87795</v>
      </c>
      <c r="N504" s="7">
        <v>4.9245084610280507</v>
      </c>
      <c r="O504">
        <v>497</v>
      </c>
    </row>
    <row r="505" spans="1:15">
      <c r="A505" s="248" t="s">
        <v>6615</v>
      </c>
      <c r="B505" s="249" t="s">
        <v>577</v>
      </c>
      <c r="C505" s="249" t="s">
        <v>6484</v>
      </c>
      <c r="D505" s="249" t="s">
        <v>3056</v>
      </c>
      <c r="E505" s="262">
        <v>8087</v>
      </c>
      <c r="F505" s="262">
        <v>100521</v>
      </c>
      <c r="G505" s="262">
        <v>56904</v>
      </c>
      <c r="H505" s="262">
        <v>165513</v>
      </c>
      <c r="I505" s="262">
        <v>69729</v>
      </c>
      <c r="J505" s="262">
        <v>72599</v>
      </c>
      <c r="K505" s="249" t="s">
        <v>1176</v>
      </c>
      <c r="L505" s="262">
        <v>142328</v>
      </c>
      <c r="M505" s="398">
        <v>23184</v>
      </c>
      <c r="N505" s="7">
        <v>4.8860210376224229</v>
      </c>
      <c r="O505">
        <v>498</v>
      </c>
    </row>
    <row r="506" spans="1:15">
      <c r="A506" s="248" t="s">
        <v>6625</v>
      </c>
      <c r="B506" s="249" t="s">
        <v>577</v>
      </c>
      <c r="C506" s="249" t="s">
        <v>6484</v>
      </c>
      <c r="D506" s="249" t="s">
        <v>8136</v>
      </c>
      <c r="E506" s="262">
        <v>4711</v>
      </c>
      <c r="F506" s="262">
        <v>66485</v>
      </c>
      <c r="G506" s="262">
        <v>25225</v>
      </c>
      <c r="H506" s="262">
        <v>96423</v>
      </c>
      <c r="I506" s="262">
        <v>72919</v>
      </c>
      <c r="J506" s="262">
        <v>17874</v>
      </c>
      <c r="K506" s="249" t="s">
        <v>1176</v>
      </c>
      <c r="L506" s="262">
        <v>90793</v>
      </c>
      <c r="M506" s="398">
        <v>5629</v>
      </c>
      <c r="N506" s="7">
        <v>4.8857637700548624</v>
      </c>
      <c r="O506">
        <v>499</v>
      </c>
    </row>
    <row r="507" spans="1:15">
      <c r="A507" s="248" t="s">
        <v>6635</v>
      </c>
      <c r="B507" s="249" t="s">
        <v>577</v>
      </c>
      <c r="C507" s="249" t="s">
        <v>6484</v>
      </c>
      <c r="D507" s="249" t="s">
        <v>6738</v>
      </c>
      <c r="E507" s="262">
        <v>10160</v>
      </c>
      <c r="F507" s="262">
        <v>112926</v>
      </c>
      <c r="G507" s="262">
        <v>88045</v>
      </c>
      <c r="H507" s="262">
        <v>211132</v>
      </c>
      <c r="I507" s="262">
        <v>128143</v>
      </c>
      <c r="J507" s="262">
        <v>36718</v>
      </c>
      <c r="K507" s="249" t="s">
        <v>1176</v>
      </c>
      <c r="L507" s="262">
        <v>164861</v>
      </c>
      <c r="M507" s="398">
        <v>46270</v>
      </c>
      <c r="N507" s="7">
        <v>4.812155428831252</v>
      </c>
      <c r="O507">
        <v>500</v>
      </c>
    </row>
    <row r="508" spans="1:15">
      <c r="A508" s="248" t="s">
        <v>6645</v>
      </c>
      <c r="B508" s="249" t="s">
        <v>577</v>
      </c>
      <c r="C508" s="249" t="s">
        <v>6646</v>
      </c>
      <c r="D508" s="249" t="s">
        <v>6698</v>
      </c>
      <c r="E508" s="262">
        <v>23562</v>
      </c>
      <c r="F508" s="262">
        <v>179503</v>
      </c>
      <c r="G508" s="262">
        <v>288684</v>
      </c>
      <c r="H508" s="262">
        <v>491750</v>
      </c>
      <c r="I508" s="262">
        <v>149507</v>
      </c>
      <c r="J508" s="262">
        <v>157702</v>
      </c>
      <c r="K508" s="249" t="s">
        <v>1176</v>
      </c>
      <c r="L508" s="262">
        <v>307210</v>
      </c>
      <c r="M508" s="398">
        <v>184539</v>
      </c>
      <c r="N508" s="7">
        <v>4.7914590747330958</v>
      </c>
      <c r="O508">
        <v>501</v>
      </c>
    </row>
    <row r="509" spans="1:15">
      <c r="A509" s="248" t="s">
        <v>6657</v>
      </c>
      <c r="B509" s="249" t="s">
        <v>577</v>
      </c>
      <c r="C509" s="249" t="s">
        <v>6646</v>
      </c>
      <c r="D509" s="249" t="s">
        <v>3699</v>
      </c>
      <c r="E509" s="262">
        <v>5984</v>
      </c>
      <c r="F509" s="262">
        <v>66478</v>
      </c>
      <c r="G509" s="262">
        <v>53267</v>
      </c>
      <c r="H509" s="262">
        <v>125729</v>
      </c>
      <c r="I509" s="262">
        <v>75726</v>
      </c>
      <c r="J509" s="262">
        <v>30256</v>
      </c>
      <c r="K509" s="249" t="s">
        <v>1176</v>
      </c>
      <c r="L509" s="262">
        <v>105983</v>
      </c>
      <c r="M509" s="398">
        <v>19746</v>
      </c>
      <c r="N509" s="7">
        <v>4.759442928839011</v>
      </c>
      <c r="O509">
        <v>502</v>
      </c>
    </row>
    <row r="510" spans="1:15">
      <c r="A510" s="248" t="s">
        <v>6667</v>
      </c>
      <c r="B510" s="249" t="s">
        <v>577</v>
      </c>
      <c r="C510" s="249" t="s">
        <v>6646</v>
      </c>
      <c r="D510" s="249" t="s">
        <v>8324</v>
      </c>
      <c r="E510" s="262">
        <v>9017</v>
      </c>
      <c r="F510" s="262">
        <v>77398</v>
      </c>
      <c r="G510" s="262">
        <v>103716</v>
      </c>
      <c r="H510" s="262">
        <v>190133</v>
      </c>
      <c r="I510" s="262">
        <v>85234</v>
      </c>
      <c r="J510" s="262">
        <v>66147</v>
      </c>
      <c r="K510" s="249" t="s">
        <v>1176</v>
      </c>
      <c r="L510" s="262">
        <v>151381</v>
      </c>
      <c r="M510" s="398">
        <v>38751</v>
      </c>
      <c r="N510" s="7">
        <v>4.7424697448628068</v>
      </c>
      <c r="O510">
        <v>503</v>
      </c>
    </row>
    <row r="511" spans="1:15">
      <c r="A511" s="248" t="s">
        <v>6677</v>
      </c>
      <c r="B511" s="249" t="s">
        <v>577</v>
      </c>
      <c r="C511" s="249" t="s">
        <v>6646</v>
      </c>
      <c r="D511" s="249" t="s">
        <v>4994</v>
      </c>
      <c r="E511" s="262">
        <v>5003</v>
      </c>
      <c r="F511" s="262">
        <v>62749</v>
      </c>
      <c r="G511" s="262">
        <v>38000</v>
      </c>
      <c r="H511" s="262">
        <v>105753</v>
      </c>
      <c r="I511" s="262">
        <v>91125</v>
      </c>
      <c r="J511" s="262">
        <v>9904</v>
      </c>
      <c r="K511" s="249" t="s">
        <v>1176</v>
      </c>
      <c r="L511" s="262">
        <v>101029</v>
      </c>
      <c r="M511" s="398">
        <v>4723</v>
      </c>
      <c r="N511" s="7">
        <v>4.7308350590526977</v>
      </c>
      <c r="O511">
        <v>504</v>
      </c>
    </row>
    <row r="512" spans="1:15">
      <c r="A512" s="248" t="s">
        <v>6687</v>
      </c>
      <c r="B512" s="249" t="s">
        <v>577</v>
      </c>
      <c r="C512" s="249" t="s">
        <v>6646</v>
      </c>
      <c r="D512" s="249" t="s">
        <v>2439</v>
      </c>
      <c r="E512" s="262">
        <v>5444</v>
      </c>
      <c r="F512" s="262">
        <v>71536</v>
      </c>
      <c r="G512" s="262">
        <v>38850</v>
      </c>
      <c r="H512" s="262">
        <v>115831</v>
      </c>
      <c r="I512" s="262">
        <v>44416</v>
      </c>
      <c r="J512" s="262">
        <v>24842</v>
      </c>
      <c r="K512" s="249" t="s">
        <v>1176</v>
      </c>
      <c r="L512" s="262">
        <v>69258</v>
      </c>
      <c r="M512" s="398">
        <v>46572</v>
      </c>
      <c r="N512" s="7">
        <v>4.6999507903756337</v>
      </c>
      <c r="O512">
        <v>505</v>
      </c>
    </row>
    <row r="513" spans="1:15">
      <c r="A513" s="248" t="s">
        <v>6697</v>
      </c>
      <c r="B513" s="249" t="s">
        <v>577</v>
      </c>
      <c r="C513" s="249" t="s">
        <v>6646</v>
      </c>
      <c r="D513" s="249" t="s">
        <v>3190</v>
      </c>
      <c r="E513" s="262">
        <v>5000</v>
      </c>
      <c r="F513" s="262">
        <v>60939</v>
      </c>
      <c r="G513" s="262">
        <v>40560</v>
      </c>
      <c r="H513" s="262">
        <v>106500</v>
      </c>
      <c r="I513" s="262">
        <v>91413</v>
      </c>
      <c r="J513" s="262">
        <v>14483</v>
      </c>
      <c r="K513" s="249" t="s">
        <v>1176</v>
      </c>
      <c r="L513" s="262">
        <v>105897</v>
      </c>
      <c r="M513" s="398">
        <v>603</v>
      </c>
      <c r="N513" s="7">
        <v>4.6948356807511731</v>
      </c>
      <c r="O513">
        <v>506</v>
      </c>
    </row>
    <row r="514" spans="1:15">
      <c r="A514" s="248" t="s">
        <v>6707</v>
      </c>
      <c r="B514" s="249" t="s">
        <v>577</v>
      </c>
      <c r="C514" s="249" t="s">
        <v>6646</v>
      </c>
      <c r="D514" s="249" t="s">
        <v>4469</v>
      </c>
      <c r="E514" s="262">
        <v>5693</v>
      </c>
      <c r="F514" s="262">
        <v>88613</v>
      </c>
      <c r="G514" s="262">
        <v>27302</v>
      </c>
      <c r="H514" s="262">
        <v>121609</v>
      </c>
      <c r="I514" s="262">
        <v>63562</v>
      </c>
      <c r="J514" s="262">
        <v>31310</v>
      </c>
      <c r="K514" s="249" t="s">
        <v>1176</v>
      </c>
      <c r="L514" s="262">
        <v>94872</v>
      </c>
      <c r="M514" s="398">
        <v>26736</v>
      </c>
      <c r="N514" s="7">
        <v>4.6813969360820336</v>
      </c>
      <c r="O514">
        <v>507</v>
      </c>
    </row>
    <row r="515" spans="1:15">
      <c r="A515" s="248" t="s">
        <v>6717</v>
      </c>
      <c r="B515" s="249" t="s">
        <v>577</v>
      </c>
      <c r="C515" s="249" t="s">
        <v>6646</v>
      </c>
      <c r="D515" s="249" t="s">
        <v>2240</v>
      </c>
      <c r="E515" s="262">
        <v>5252</v>
      </c>
      <c r="F515" s="262">
        <v>69205</v>
      </c>
      <c r="G515" s="262">
        <v>38458</v>
      </c>
      <c r="H515" s="262">
        <v>112916</v>
      </c>
      <c r="I515" s="262">
        <v>64979</v>
      </c>
      <c r="J515" s="262">
        <v>12843</v>
      </c>
      <c r="K515" s="249" t="s">
        <v>1176</v>
      </c>
      <c r="L515" s="262">
        <v>77823</v>
      </c>
      <c r="M515" s="398">
        <v>35092</v>
      </c>
      <c r="N515" s="7">
        <v>4.6512451734032378</v>
      </c>
      <c r="O515">
        <v>508</v>
      </c>
    </row>
    <row r="516" spans="1:15">
      <c r="A516" s="248" t="s">
        <v>6727</v>
      </c>
      <c r="B516" s="249" t="s">
        <v>577</v>
      </c>
      <c r="C516" s="249" t="s">
        <v>6646</v>
      </c>
      <c r="D516" s="249" t="s">
        <v>8892</v>
      </c>
      <c r="E516" s="262">
        <v>16583</v>
      </c>
      <c r="F516" s="262">
        <v>135913</v>
      </c>
      <c r="G516" s="262">
        <v>204900</v>
      </c>
      <c r="H516" s="262">
        <v>357396</v>
      </c>
      <c r="I516" s="262">
        <v>133911</v>
      </c>
      <c r="J516" s="262">
        <v>34910</v>
      </c>
      <c r="K516" s="249" t="s">
        <v>1176</v>
      </c>
      <c r="L516" s="262">
        <v>168822</v>
      </c>
      <c r="M516" s="398">
        <v>188574</v>
      </c>
      <c r="N516" s="7">
        <v>4.6399512025876062</v>
      </c>
      <c r="O516">
        <v>509</v>
      </c>
    </row>
    <row r="517" spans="1:15">
      <c r="A517" s="248" t="s">
        <v>6737</v>
      </c>
      <c r="B517" s="249" t="s">
        <v>577</v>
      </c>
      <c r="C517" s="249" t="s">
        <v>6646</v>
      </c>
      <c r="D517" s="249" t="s">
        <v>8725</v>
      </c>
      <c r="E517" s="262">
        <v>6295</v>
      </c>
      <c r="F517" s="262">
        <v>109120</v>
      </c>
      <c r="G517" s="262">
        <v>20547</v>
      </c>
      <c r="H517" s="262">
        <v>135963</v>
      </c>
      <c r="I517" s="262">
        <v>110296</v>
      </c>
      <c r="J517" s="262">
        <v>23625</v>
      </c>
      <c r="K517" s="249" t="s">
        <v>1176</v>
      </c>
      <c r="L517" s="262">
        <v>133921</v>
      </c>
      <c r="M517" s="398">
        <v>2042</v>
      </c>
      <c r="N517" s="7">
        <v>4.6299360855526865</v>
      </c>
      <c r="O517">
        <v>510</v>
      </c>
    </row>
    <row r="518" spans="1:15">
      <c r="A518" s="248" t="s">
        <v>6747</v>
      </c>
      <c r="B518" s="249" t="s">
        <v>577</v>
      </c>
      <c r="C518" s="249" t="s">
        <v>6748</v>
      </c>
      <c r="D518" s="249" t="s">
        <v>2311</v>
      </c>
      <c r="E518" s="262">
        <v>5659</v>
      </c>
      <c r="F518" s="262">
        <v>61268</v>
      </c>
      <c r="G518" s="262">
        <v>55799</v>
      </c>
      <c r="H518" s="262">
        <v>122727</v>
      </c>
      <c r="I518" s="262">
        <v>84185</v>
      </c>
      <c r="J518" s="262">
        <v>19663</v>
      </c>
      <c r="K518" s="249" t="s">
        <v>1176</v>
      </c>
      <c r="L518" s="262">
        <v>103849</v>
      </c>
      <c r="M518" s="398">
        <v>18877</v>
      </c>
      <c r="N518" s="7">
        <v>4.6110472838087784</v>
      </c>
      <c r="O518">
        <v>511</v>
      </c>
    </row>
    <row r="519" spans="1:15">
      <c r="A519" s="248" t="s">
        <v>6758</v>
      </c>
      <c r="B519" s="249" t="s">
        <v>577</v>
      </c>
      <c r="C519" s="249" t="s">
        <v>6748</v>
      </c>
      <c r="D519" s="249" t="s">
        <v>4838</v>
      </c>
      <c r="E519" s="262">
        <v>8097</v>
      </c>
      <c r="F519" s="262">
        <v>106547</v>
      </c>
      <c r="G519" s="262">
        <v>61857</v>
      </c>
      <c r="H519" s="262">
        <v>176503</v>
      </c>
      <c r="I519" s="262">
        <v>96630</v>
      </c>
      <c r="J519" s="262">
        <v>50855</v>
      </c>
      <c r="K519" s="249" t="s">
        <v>1176</v>
      </c>
      <c r="L519" s="262">
        <v>147486</v>
      </c>
      <c r="M519" s="398">
        <v>29017</v>
      </c>
      <c r="N519" s="7">
        <v>4.5874574369840744</v>
      </c>
      <c r="O519">
        <v>512</v>
      </c>
    </row>
    <row r="520" spans="1:15">
      <c r="A520" s="248" t="s">
        <v>6768</v>
      </c>
      <c r="B520" s="249" t="s">
        <v>577</v>
      </c>
      <c r="C520" s="249" t="s">
        <v>6748</v>
      </c>
      <c r="D520" s="249" t="s">
        <v>4896</v>
      </c>
      <c r="E520" s="262">
        <v>4617</v>
      </c>
      <c r="F520" s="262">
        <v>57372</v>
      </c>
      <c r="G520" s="262">
        <v>38699</v>
      </c>
      <c r="H520" s="262">
        <v>100689</v>
      </c>
      <c r="I520" s="262">
        <v>50113</v>
      </c>
      <c r="J520" s="262">
        <v>27751</v>
      </c>
      <c r="K520" s="249" t="s">
        <v>1176</v>
      </c>
      <c r="L520" s="262">
        <v>77864</v>
      </c>
      <c r="M520" s="398">
        <v>22825</v>
      </c>
      <c r="N520" s="7">
        <v>4.585406548878229</v>
      </c>
      <c r="O520">
        <v>513</v>
      </c>
    </row>
    <row r="521" spans="1:15">
      <c r="A521" s="248" t="s">
        <v>6778</v>
      </c>
      <c r="B521" s="249" t="s">
        <v>577</v>
      </c>
      <c r="C521" s="249" t="s">
        <v>6748</v>
      </c>
      <c r="D521" s="249" t="s">
        <v>1841</v>
      </c>
      <c r="E521" s="262">
        <v>4565</v>
      </c>
      <c r="F521" s="262">
        <v>77658</v>
      </c>
      <c r="G521" s="262">
        <v>17636</v>
      </c>
      <c r="H521" s="262">
        <v>99860</v>
      </c>
      <c r="I521" s="262">
        <v>85261</v>
      </c>
      <c r="J521" s="262">
        <v>8940</v>
      </c>
      <c r="K521" s="249" t="s">
        <v>1176</v>
      </c>
      <c r="L521" s="262">
        <v>94201</v>
      </c>
      <c r="M521" s="398">
        <v>5658</v>
      </c>
      <c r="N521" s="7">
        <v>4.5713999599439212</v>
      </c>
      <c r="O521">
        <v>514</v>
      </c>
    </row>
    <row r="522" spans="1:15">
      <c r="A522" s="248" t="s">
        <v>6788</v>
      </c>
      <c r="B522" s="249" t="s">
        <v>577</v>
      </c>
      <c r="C522" s="249" t="s">
        <v>6748</v>
      </c>
      <c r="D522" s="249" t="s">
        <v>7198</v>
      </c>
      <c r="E522" s="262">
        <v>7702</v>
      </c>
      <c r="F522" s="262">
        <v>106165</v>
      </c>
      <c r="G522" s="262">
        <v>54782</v>
      </c>
      <c r="H522" s="262">
        <v>168650</v>
      </c>
      <c r="I522" s="262">
        <v>98001</v>
      </c>
      <c r="J522" s="262">
        <v>38727</v>
      </c>
      <c r="K522" s="249" t="s">
        <v>1176</v>
      </c>
      <c r="L522" s="262">
        <v>136728</v>
      </c>
      <c r="M522" s="398">
        <v>31922</v>
      </c>
      <c r="N522" s="7">
        <v>4.566854432256152</v>
      </c>
      <c r="O522">
        <v>515</v>
      </c>
    </row>
    <row r="523" spans="1:15">
      <c r="A523" s="248" t="s">
        <v>6798</v>
      </c>
      <c r="B523" s="249" t="s">
        <v>577</v>
      </c>
      <c r="C523" s="249" t="s">
        <v>6748</v>
      </c>
      <c r="D523" s="249" t="s">
        <v>8940</v>
      </c>
      <c r="E523" s="262">
        <v>4482</v>
      </c>
      <c r="F523" s="262">
        <v>60271</v>
      </c>
      <c r="G523" s="262">
        <v>33565</v>
      </c>
      <c r="H523" s="262">
        <v>98319</v>
      </c>
      <c r="I523" s="262">
        <v>66392</v>
      </c>
      <c r="J523" s="262">
        <v>11231</v>
      </c>
      <c r="K523" s="249" t="s">
        <v>1176</v>
      </c>
      <c r="L523" s="262">
        <v>77623</v>
      </c>
      <c r="M523" s="398">
        <v>20696</v>
      </c>
      <c r="N523" s="7">
        <v>4.5586305800506519</v>
      </c>
      <c r="O523">
        <v>516</v>
      </c>
    </row>
    <row r="524" spans="1:15">
      <c r="A524" s="248" t="s">
        <v>6808</v>
      </c>
      <c r="B524" s="249" t="s">
        <v>577</v>
      </c>
      <c r="C524" s="249" t="s">
        <v>6748</v>
      </c>
      <c r="D524" s="249" t="s">
        <v>7586</v>
      </c>
      <c r="E524" s="262">
        <v>4601</v>
      </c>
      <c r="F524" s="262">
        <v>64338</v>
      </c>
      <c r="G524" s="262">
        <v>32532</v>
      </c>
      <c r="H524" s="262">
        <v>101472</v>
      </c>
      <c r="I524" s="262">
        <v>69148</v>
      </c>
      <c r="J524" s="262">
        <v>14690</v>
      </c>
      <c r="K524" s="249" t="s">
        <v>1176</v>
      </c>
      <c r="L524" s="262">
        <v>83838</v>
      </c>
      <c r="M524" s="398">
        <v>17633</v>
      </c>
      <c r="N524" s="7">
        <v>4.5342557552822456</v>
      </c>
      <c r="O524">
        <v>517</v>
      </c>
    </row>
    <row r="525" spans="1:15">
      <c r="A525" s="248" t="s">
        <v>6818</v>
      </c>
      <c r="B525" s="249" t="s">
        <v>577</v>
      </c>
      <c r="C525" s="249" t="s">
        <v>6748</v>
      </c>
      <c r="D525" s="249" t="s">
        <v>8754</v>
      </c>
      <c r="E525" s="262">
        <v>6278</v>
      </c>
      <c r="F525" s="262">
        <v>78884</v>
      </c>
      <c r="G525" s="262">
        <v>53305</v>
      </c>
      <c r="H525" s="262">
        <v>138468</v>
      </c>
      <c r="I525" s="262">
        <v>109193</v>
      </c>
      <c r="J525" s="262">
        <v>17460</v>
      </c>
      <c r="K525" s="249" t="s">
        <v>1176</v>
      </c>
      <c r="L525" s="262">
        <v>126654</v>
      </c>
      <c r="M525" s="398">
        <v>11814</v>
      </c>
      <c r="N525" s="7">
        <v>4.5338995291330848</v>
      </c>
      <c r="O525">
        <v>518</v>
      </c>
    </row>
    <row r="526" spans="1:15">
      <c r="A526" s="248" t="s">
        <v>6828</v>
      </c>
      <c r="B526" s="249" t="s">
        <v>577</v>
      </c>
      <c r="C526" s="249" t="s">
        <v>6748</v>
      </c>
      <c r="D526" s="249" t="s">
        <v>8735</v>
      </c>
      <c r="E526" s="262">
        <v>4698</v>
      </c>
      <c r="F526" s="262">
        <v>75849</v>
      </c>
      <c r="G526" s="262">
        <v>23320</v>
      </c>
      <c r="H526" s="262">
        <v>103869</v>
      </c>
      <c r="I526" s="262">
        <v>69511</v>
      </c>
      <c r="J526" s="262">
        <v>19667</v>
      </c>
      <c r="K526" s="249" t="s">
        <v>1176</v>
      </c>
      <c r="L526" s="262">
        <v>89179</v>
      </c>
      <c r="M526" s="398">
        <v>14689</v>
      </c>
      <c r="N526" s="7">
        <v>4.5230049389134397</v>
      </c>
      <c r="O526">
        <v>519</v>
      </c>
    </row>
    <row r="527" spans="1:15">
      <c r="A527" s="248" t="s">
        <v>6837</v>
      </c>
      <c r="B527" s="249" t="s">
        <v>577</v>
      </c>
      <c r="C527" s="249" t="s">
        <v>6748</v>
      </c>
      <c r="D527" s="249" t="s">
        <v>8646</v>
      </c>
      <c r="E527" s="262">
        <v>2834</v>
      </c>
      <c r="F527" s="262">
        <v>44616</v>
      </c>
      <c r="G527" s="262">
        <v>15290</v>
      </c>
      <c r="H527" s="262">
        <v>62741</v>
      </c>
      <c r="I527" s="262">
        <v>50005</v>
      </c>
      <c r="J527" s="262">
        <v>5690</v>
      </c>
      <c r="K527" s="249" t="s">
        <v>1176</v>
      </c>
      <c r="L527" s="262">
        <v>55696</v>
      </c>
      <c r="M527" s="398">
        <v>7045</v>
      </c>
      <c r="N527" s="7">
        <v>4.5169825154205379</v>
      </c>
      <c r="O527">
        <v>520</v>
      </c>
    </row>
    <row r="528" spans="1:15">
      <c r="A528" s="248" t="s">
        <v>6845</v>
      </c>
      <c r="B528" s="249" t="s">
        <v>577</v>
      </c>
      <c r="C528" s="249" t="s">
        <v>6846</v>
      </c>
      <c r="D528" s="249" t="s">
        <v>2107</v>
      </c>
      <c r="E528" s="262">
        <v>3007</v>
      </c>
      <c r="F528" s="262">
        <v>63295</v>
      </c>
      <c r="G528" s="262">
        <v>321</v>
      </c>
      <c r="H528" s="262">
        <v>66624</v>
      </c>
      <c r="I528" s="262">
        <v>59621</v>
      </c>
      <c r="J528" s="262">
        <v>2464</v>
      </c>
      <c r="K528" s="249" t="s">
        <v>1176</v>
      </c>
      <c r="L528" s="262">
        <v>62086</v>
      </c>
      <c r="M528" s="398">
        <v>4537</v>
      </c>
      <c r="N528" s="7">
        <v>4.5133885686839577</v>
      </c>
      <c r="O528">
        <v>521</v>
      </c>
    </row>
    <row r="529" spans="1:15">
      <c r="A529" s="248" t="s">
        <v>6855</v>
      </c>
      <c r="B529" s="249" t="s">
        <v>577</v>
      </c>
      <c r="C529" s="249" t="s">
        <v>6846</v>
      </c>
      <c r="D529" s="249" t="s">
        <v>4500</v>
      </c>
      <c r="E529" s="262">
        <v>12800</v>
      </c>
      <c r="F529" s="262">
        <v>84702</v>
      </c>
      <c r="G529" s="262">
        <v>186310</v>
      </c>
      <c r="H529" s="262">
        <v>283812</v>
      </c>
      <c r="I529" s="262">
        <v>143206</v>
      </c>
      <c r="J529" s="262">
        <v>120565</v>
      </c>
      <c r="K529" s="249" t="s">
        <v>1176</v>
      </c>
      <c r="L529" s="262">
        <v>263771</v>
      </c>
      <c r="M529" s="398">
        <v>20040</v>
      </c>
      <c r="N529" s="7">
        <v>4.5100277648584273</v>
      </c>
      <c r="O529">
        <v>522</v>
      </c>
    </row>
    <row r="530" spans="1:15">
      <c r="A530" s="248" t="s">
        <v>6865</v>
      </c>
      <c r="B530" s="249" t="s">
        <v>577</v>
      </c>
      <c r="C530" s="249" t="s">
        <v>6846</v>
      </c>
      <c r="D530" s="249" t="s">
        <v>8832</v>
      </c>
      <c r="E530" s="262">
        <v>4004</v>
      </c>
      <c r="F530" s="262">
        <v>75809</v>
      </c>
      <c r="G530" s="262">
        <v>9004</v>
      </c>
      <c r="H530" s="262">
        <v>88818</v>
      </c>
      <c r="I530" s="262">
        <v>65173</v>
      </c>
      <c r="J530" s="262">
        <v>16168</v>
      </c>
      <c r="K530" s="249" t="s">
        <v>1176</v>
      </c>
      <c r="L530" s="262">
        <v>81341</v>
      </c>
      <c r="M530" s="398">
        <v>7476</v>
      </c>
      <c r="N530" s="7">
        <v>4.5080952059267263</v>
      </c>
      <c r="O530">
        <v>523</v>
      </c>
    </row>
    <row r="531" spans="1:15">
      <c r="A531" s="248" t="s">
        <v>6875</v>
      </c>
      <c r="B531" s="249" t="s">
        <v>577</v>
      </c>
      <c r="C531" s="249" t="s">
        <v>6846</v>
      </c>
      <c r="D531" s="249" t="s">
        <v>6847</v>
      </c>
      <c r="E531" s="262">
        <v>7382</v>
      </c>
      <c r="F531" s="262">
        <v>110958</v>
      </c>
      <c r="G531" s="262">
        <v>47003</v>
      </c>
      <c r="H531" s="262">
        <v>165344</v>
      </c>
      <c r="I531" s="262">
        <v>83338</v>
      </c>
      <c r="J531" s="262">
        <v>41228</v>
      </c>
      <c r="K531" s="249" t="s">
        <v>1176</v>
      </c>
      <c r="L531" s="262">
        <v>124567</v>
      </c>
      <c r="M531" s="398">
        <v>40777</v>
      </c>
      <c r="N531" s="7">
        <v>4.4646313141087672</v>
      </c>
      <c r="O531">
        <v>524</v>
      </c>
    </row>
    <row r="532" spans="1:15">
      <c r="A532" s="248" t="s">
        <v>6885</v>
      </c>
      <c r="B532" s="249" t="s">
        <v>577</v>
      </c>
      <c r="C532" s="249" t="s">
        <v>6846</v>
      </c>
      <c r="D532" s="249" t="s">
        <v>4628</v>
      </c>
      <c r="E532" s="262">
        <v>7880</v>
      </c>
      <c r="F532" s="262">
        <v>122444</v>
      </c>
      <c r="G532" s="262">
        <v>46787</v>
      </c>
      <c r="H532" s="262">
        <v>177112</v>
      </c>
      <c r="I532" s="262">
        <v>65489</v>
      </c>
      <c r="J532" s="262">
        <v>30806</v>
      </c>
      <c r="K532" s="249" t="s">
        <v>1176</v>
      </c>
      <c r="L532" s="262">
        <v>96295</v>
      </c>
      <c r="M532" s="398">
        <v>80816</v>
      </c>
      <c r="N532" s="7">
        <v>4.4491621121098515</v>
      </c>
      <c r="O532">
        <v>525</v>
      </c>
    </row>
    <row r="533" spans="1:15">
      <c r="A533" s="248" t="s">
        <v>6895</v>
      </c>
      <c r="B533" s="249" t="s">
        <v>577</v>
      </c>
      <c r="C533" s="249" t="s">
        <v>6846</v>
      </c>
      <c r="D533" s="249" t="s">
        <v>2037</v>
      </c>
      <c r="E533" s="262">
        <v>8326</v>
      </c>
      <c r="F533" s="262">
        <v>91897</v>
      </c>
      <c r="G533" s="262">
        <v>87560</v>
      </c>
      <c r="H533" s="262">
        <v>187785</v>
      </c>
      <c r="I533" s="262">
        <v>65081</v>
      </c>
      <c r="J533" s="262">
        <v>55752</v>
      </c>
      <c r="K533" s="249" t="s">
        <v>1176</v>
      </c>
      <c r="L533" s="262">
        <v>120834</v>
      </c>
      <c r="M533" s="398">
        <v>66950</v>
      </c>
      <c r="N533" s="7">
        <v>4.433793966504247</v>
      </c>
      <c r="O533">
        <v>526</v>
      </c>
    </row>
    <row r="534" spans="1:15">
      <c r="A534" s="248" t="s">
        <v>6903</v>
      </c>
      <c r="B534" s="249" t="s">
        <v>577</v>
      </c>
      <c r="C534" s="249" t="s">
        <v>6904</v>
      </c>
      <c r="D534" s="249" t="s">
        <v>8116</v>
      </c>
      <c r="E534" s="262">
        <v>5613</v>
      </c>
      <c r="F534" s="262">
        <v>69056</v>
      </c>
      <c r="G534" s="262">
        <v>51947</v>
      </c>
      <c r="H534" s="262">
        <v>126617</v>
      </c>
      <c r="I534" s="262">
        <v>100433</v>
      </c>
      <c r="J534" s="262">
        <v>21974</v>
      </c>
      <c r="K534" s="249" t="s">
        <v>1176</v>
      </c>
      <c r="L534" s="262">
        <v>122408</v>
      </c>
      <c r="M534" s="398">
        <v>4208</v>
      </c>
      <c r="N534" s="7">
        <v>4.4330540132841563</v>
      </c>
      <c r="O534">
        <v>527</v>
      </c>
    </row>
    <row r="535" spans="1:15">
      <c r="A535" s="248" t="s">
        <v>6913</v>
      </c>
      <c r="B535" s="249" t="s">
        <v>577</v>
      </c>
      <c r="C535" s="249" t="s">
        <v>6904</v>
      </c>
      <c r="D535" s="249" t="s">
        <v>8051</v>
      </c>
      <c r="E535" s="262">
        <v>4775</v>
      </c>
      <c r="F535" s="262">
        <v>76604</v>
      </c>
      <c r="G535" s="262">
        <v>26500</v>
      </c>
      <c r="H535" s="262">
        <v>107879</v>
      </c>
      <c r="I535" s="262">
        <v>81235</v>
      </c>
      <c r="J535" s="262">
        <v>15329</v>
      </c>
      <c r="K535" s="249" t="s">
        <v>1176</v>
      </c>
      <c r="L535" s="262">
        <v>96565</v>
      </c>
      <c r="M535" s="398">
        <v>11313</v>
      </c>
      <c r="N535" s="7">
        <v>4.4262553416327552</v>
      </c>
      <c r="O535">
        <v>528</v>
      </c>
    </row>
    <row r="536" spans="1:15">
      <c r="A536" s="248" t="s">
        <v>6923</v>
      </c>
      <c r="B536" s="249" t="s">
        <v>577</v>
      </c>
      <c r="C536" s="249" t="s">
        <v>6904</v>
      </c>
      <c r="D536" s="249" t="s">
        <v>8276</v>
      </c>
      <c r="E536" s="262">
        <v>2553</v>
      </c>
      <c r="F536" s="262">
        <v>49779</v>
      </c>
      <c r="G536" s="262">
        <v>5449</v>
      </c>
      <c r="H536" s="262">
        <v>57782</v>
      </c>
      <c r="I536" s="262">
        <v>55975</v>
      </c>
      <c r="J536" s="249" t="s">
        <v>1176</v>
      </c>
      <c r="K536" s="249" t="s">
        <v>1176</v>
      </c>
      <c r="L536" s="262">
        <v>55975</v>
      </c>
      <c r="M536" s="398">
        <v>1806</v>
      </c>
      <c r="N536" s="7">
        <v>4.4183309681215599</v>
      </c>
      <c r="O536">
        <v>529</v>
      </c>
    </row>
    <row r="537" spans="1:15">
      <c r="A537" s="248" t="s">
        <v>6933</v>
      </c>
      <c r="B537" s="249" t="s">
        <v>577</v>
      </c>
      <c r="C537" s="249" t="s">
        <v>6904</v>
      </c>
      <c r="D537" s="249" t="s">
        <v>7974</v>
      </c>
      <c r="E537" s="262">
        <v>6481</v>
      </c>
      <c r="F537" s="262">
        <v>108556</v>
      </c>
      <c r="G537" s="262">
        <v>31972</v>
      </c>
      <c r="H537" s="262">
        <v>147010</v>
      </c>
      <c r="I537" s="262">
        <v>118878</v>
      </c>
      <c r="J537" s="262">
        <v>16946</v>
      </c>
      <c r="K537" s="249" t="s">
        <v>1176</v>
      </c>
      <c r="L537" s="262">
        <v>135824</v>
      </c>
      <c r="M537" s="398">
        <v>11185</v>
      </c>
      <c r="N537" s="7">
        <v>4.4085436364873134</v>
      </c>
      <c r="O537">
        <v>530</v>
      </c>
    </row>
    <row r="538" spans="1:15">
      <c r="A538" s="248" t="s">
        <v>6942</v>
      </c>
      <c r="B538" s="249" t="s">
        <v>577</v>
      </c>
      <c r="C538" s="249" t="s">
        <v>6904</v>
      </c>
      <c r="D538" s="249" t="s">
        <v>2429</v>
      </c>
      <c r="E538" s="262">
        <v>4662</v>
      </c>
      <c r="F538" s="262">
        <v>47112</v>
      </c>
      <c r="G538" s="262">
        <v>55049</v>
      </c>
      <c r="H538" s="262">
        <v>106823</v>
      </c>
      <c r="I538" s="262">
        <v>50314</v>
      </c>
      <c r="J538" s="262">
        <v>54595</v>
      </c>
      <c r="K538" s="249" t="s">
        <v>1176</v>
      </c>
      <c r="L538" s="262">
        <v>104910</v>
      </c>
      <c r="M538" s="398">
        <v>1913</v>
      </c>
      <c r="N538" s="7">
        <v>4.3642286773447658</v>
      </c>
      <c r="O538">
        <v>531</v>
      </c>
    </row>
    <row r="539" spans="1:15">
      <c r="A539" s="248" t="s">
        <v>6952</v>
      </c>
      <c r="B539" s="249" t="s">
        <v>577</v>
      </c>
      <c r="C539" s="249" t="s">
        <v>6904</v>
      </c>
      <c r="D539" s="249" t="s">
        <v>4772</v>
      </c>
      <c r="E539" s="262">
        <v>11802</v>
      </c>
      <c r="F539" s="262">
        <v>205568</v>
      </c>
      <c r="G539" s="262">
        <v>53607</v>
      </c>
      <c r="H539" s="262">
        <v>270978</v>
      </c>
      <c r="I539" s="262">
        <v>106032</v>
      </c>
      <c r="J539" s="262">
        <v>54884</v>
      </c>
      <c r="K539" s="249" t="s">
        <v>1176</v>
      </c>
      <c r="L539" s="262">
        <v>160917</v>
      </c>
      <c r="M539" s="398">
        <v>110061</v>
      </c>
      <c r="N539" s="7">
        <v>4.3553351194561918</v>
      </c>
      <c r="O539">
        <v>532</v>
      </c>
    </row>
    <row r="540" spans="1:15">
      <c r="A540" s="248" t="s">
        <v>6962</v>
      </c>
      <c r="B540" s="249" t="s">
        <v>577</v>
      </c>
      <c r="C540" s="249" t="s">
        <v>6904</v>
      </c>
      <c r="D540" s="249" t="s">
        <v>3679</v>
      </c>
      <c r="E540" s="262">
        <v>9707</v>
      </c>
      <c r="F540" s="262">
        <v>79087</v>
      </c>
      <c r="G540" s="262">
        <v>134173</v>
      </c>
      <c r="H540" s="262">
        <v>222968</v>
      </c>
      <c r="I540" s="262">
        <v>137710</v>
      </c>
      <c r="J540" s="262">
        <v>55140</v>
      </c>
      <c r="K540" s="249" t="s">
        <v>1176</v>
      </c>
      <c r="L540" s="262">
        <v>192851</v>
      </c>
      <c r="M540" s="398">
        <v>30117</v>
      </c>
      <c r="N540" s="7">
        <v>4.3535395213662946</v>
      </c>
      <c r="O540">
        <v>533</v>
      </c>
    </row>
    <row r="541" spans="1:15">
      <c r="A541" s="248" t="s">
        <v>6972</v>
      </c>
      <c r="B541" s="249" t="s">
        <v>577</v>
      </c>
      <c r="C541" s="249" t="s">
        <v>6904</v>
      </c>
      <c r="D541" s="249" t="s">
        <v>8764</v>
      </c>
      <c r="E541" s="262">
        <v>3623</v>
      </c>
      <c r="F541" s="262">
        <v>67037</v>
      </c>
      <c r="G541" s="262">
        <v>13000</v>
      </c>
      <c r="H541" s="262">
        <v>83661</v>
      </c>
      <c r="I541" s="262">
        <v>73901</v>
      </c>
      <c r="J541" s="262">
        <v>1991</v>
      </c>
      <c r="K541" s="249" t="s">
        <v>1176</v>
      </c>
      <c r="L541" s="262">
        <v>75893</v>
      </c>
      <c r="M541" s="398">
        <v>7768</v>
      </c>
      <c r="N541" s="7">
        <v>4.3305721901483363</v>
      </c>
      <c r="O541">
        <v>534</v>
      </c>
    </row>
    <row r="542" spans="1:15">
      <c r="A542" s="248" t="s">
        <v>6982</v>
      </c>
      <c r="B542" s="249" t="s">
        <v>577</v>
      </c>
      <c r="C542" s="249" t="s">
        <v>6904</v>
      </c>
      <c r="D542" s="249" t="s">
        <v>5960</v>
      </c>
      <c r="E542" s="262">
        <v>4768</v>
      </c>
      <c r="F542" s="262">
        <v>36167</v>
      </c>
      <c r="G542" s="262">
        <v>69358</v>
      </c>
      <c r="H542" s="262">
        <v>110294</v>
      </c>
      <c r="I542" s="262">
        <v>29941</v>
      </c>
      <c r="J542" s="262">
        <v>34845</v>
      </c>
      <c r="K542" s="249" t="s">
        <v>1176</v>
      </c>
      <c r="L542" s="262">
        <v>64786</v>
      </c>
      <c r="M542" s="398">
        <v>45508</v>
      </c>
      <c r="N542" s="7">
        <v>4.3229912778573629</v>
      </c>
      <c r="O542">
        <v>535</v>
      </c>
    </row>
    <row r="543" spans="1:15">
      <c r="A543" s="248" t="s">
        <v>6992</v>
      </c>
      <c r="B543" s="249" t="s">
        <v>577</v>
      </c>
      <c r="C543" s="249" t="s">
        <v>6904</v>
      </c>
      <c r="D543" s="249" t="s">
        <v>5451</v>
      </c>
      <c r="E543" s="262">
        <v>7079</v>
      </c>
      <c r="F543" s="262">
        <v>81640</v>
      </c>
      <c r="G543" s="262">
        <v>75274</v>
      </c>
      <c r="H543" s="262">
        <v>163994</v>
      </c>
      <c r="I543" s="262">
        <v>116371</v>
      </c>
      <c r="J543" s="262">
        <v>41066</v>
      </c>
      <c r="K543" s="249" t="s">
        <v>1176</v>
      </c>
      <c r="L543" s="262">
        <v>157438</v>
      </c>
      <c r="M543" s="398">
        <v>6556</v>
      </c>
      <c r="N543" s="7">
        <v>4.3166213398051152</v>
      </c>
      <c r="O543">
        <v>536</v>
      </c>
    </row>
    <row r="544" spans="1:15">
      <c r="A544" s="248" t="s">
        <v>7002</v>
      </c>
      <c r="B544" s="249" t="s">
        <v>577</v>
      </c>
      <c r="C544" s="249" t="s">
        <v>6904</v>
      </c>
      <c r="D544" s="249" t="s">
        <v>2935</v>
      </c>
      <c r="E544" s="262">
        <v>13498</v>
      </c>
      <c r="F544" s="262">
        <v>136115</v>
      </c>
      <c r="G544" s="262">
        <v>165302</v>
      </c>
      <c r="H544" s="262">
        <v>314916</v>
      </c>
      <c r="I544" s="262">
        <v>83413</v>
      </c>
      <c r="J544" s="262">
        <v>121551</v>
      </c>
      <c r="K544" s="249" t="s">
        <v>1176</v>
      </c>
      <c r="L544" s="262">
        <v>204964</v>
      </c>
      <c r="M544" s="398">
        <v>109951</v>
      </c>
      <c r="N544" s="7">
        <v>4.2862223577080876</v>
      </c>
      <c r="O544">
        <v>537</v>
      </c>
    </row>
    <row r="545" spans="1:15">
      <c r="A545" s="248" t="s">
        <v>7011</v>
      </c>
      <c r="B545" s="249" t="s">
        <v>577</v>
      </c>
      <c r="C545" s="249" t="s">
        <v>6904</v>
      </c>
      <c r="D545" s="249" t="s">
        <v>3709</v>
      </c>
      <c r="E545" s="262">
        <v>7146</v>
      </c>
      <c r="F545" s="262">
        <v>66972</v>
      </c>
      <c r="G545" s="262">
        <v>92805</v>
      </c>
      <c r="H545" s="262">
        <v>166924</v>
      </c>
      <c r="I545" s="262">
        <v>125293</v>
      </c>
      <c r="J545" s="262">
        <v>30638</v>
      </c>
      <c r="K545" s="249" t="s">
        <v>1176</v>
      </c>
      <c r="L545" s="262">
        <v>155931</v>
      </c>
      <c r="M545" s="398">
        <v>10992</v>
      </c>
      <c r="N545" s="7">
        <v>4.2809901512065371</v>
      </c>
      <c r="O545">
        <v>538</v>
      </c>
    </row>
    <row r="546" spans="1:15">
      <c r="A546" s="248" t="s">
        <v>7021</v>
      </c>
      <c r="B546" s="249" t="s">
        <v>577</v>
      </c>
      <c r="C546" s="249" t="s">
        <v>7022</v>
      </c>
      <c r="D546" s="249" t="s">
        <v>7712</v>
      </c>
      <c r="E546" s="262">
        <v>5271</v>
      </c>
      <c r="F546" s="262">
        <v>35684</v>
      </c>
      <c r="G546" s="262">
        <v>82861</v>
      </c>
      <c r="H546" s="262">
        <v>123817</v>
      </c>
      <c r="I546" s="262">
        <v>74273</v>
      </c>
      <c r="J546" s="262">
        <v>34092</v>
      </c>
      <c r="K546" s="249" t="s">
        <v>1176</v>
      </c>
      <c r="L546" s="262">
        <v>108366</v>
      </c>
      <c r="M546" s="398">
        <v>15451</v>
      </c>
      <c r="N546" s="7">
        <v>4.2570890911587265</v>
      </c>
      <c r="O546">
        <v>539</v>
      </c>
    </row>
    <row r="547" spans="1:15">
      <c r="A547" s="248" t="s">
        <v>7032</v>
      </c>
      <c r="B547" s="249" t="s">
        <v>577</v>
      </c>
      <c r="C547" s="249" t="s">
        <v>7022</v>
      </c>
      <c r="D547" s="249" t="s">
        <v>6566</v>
      </c>
      <c r="E547" s="262">
        <v>6707</v>
      </c>
      <c r="F547" s="262">
        <v>108482</v>
      </c>
      <c r="G547" s="262">
        <v>42732</v>
      </c>
      <c r="H547" s="262">
        <v>157922</v>
      </c>
      <c r="I547" s="262">
        <v>62162</v>
      </c>
      <c r="J547" s="262">
        <v>57053</v>
      </c>
      <c r="K547" s="249" t="s">
        <v>1176</v>
      </c>
      <c r="L547" s="262">
        <v>119216</v>
      </c>
      <c r="M547" s="398">
        <v>38705</v>
      </c>
      <c r="N547" s="7">
        <v>4.2470333455756641</v>
      </c>
      <c r="O547">
        <v>540</v>
      </c>
    </row>
    <row r="548" spans="1:15">
      <c r="A548" s="248" t="s">
        <v>7042</v>
      </c>
      <c r="B548" s="249" t="s">
        <v>577</v>
      </c>
      <c r="C548" s="249" t="s">
        <v>7022</v>
      </c>
      <c r="D548" s="249" t="s">
        <v>7625</v>
      </c>
      <c r="E548" s="262">
        <v>7129</v>
      </c>
      <c r="F548" s="262">
        <v>45128</v>
      </c>
      <c r="G548" s="262">
        <v>115708</v>
      </c>
      <c r="H548" s="262">
        <v>167965</v>
      </c>
      <c r="I548" s="262">
        <v>81884</v>
      </c>
      <c r="J548" s="262">
        <v>35798</v>
      </c>
      <c r="K548" s="249" t="s">
        <v>1176</v>
      </c>
      <c r="L548" s="262">
        <v>117683</v>
      </c>
      <c r="M548" s="398">
        <v>50282</v>
      </c>
      <c r="N548" s="7">
        <v>4.2443366177477451</v>
      </c>
      <c r="O548">
        <v>541</v>
      </c>
    </row>
    <row r="549" spans="1:15">
      <c r="A549" s="248" t="s">
        <v>7052</v>
      </c>
      <c r="B549" s="249" t="s">
        <v>577</v>
      </c>
      <c r="C549" s="249" t="s">
        <v>7053</v>
      </c>
      <c r="D549" s="249" t="s">
        <v>3926</v>
      </c>
      <c r="E549" s="262">
        <v>4527</v>
      </c>
      <c r="F549" s="262">
        <v>88386</v>
      </c>
      <c r="G549" s="262">
        <v>13985</v>
      </c>
      <c r="H549" s="262">
        <v>106899</v>
      </c>
      <c r="I549" s="262">
        <v>87137</v>
      </c>
      <c r="J549" s="262">
        <v>11684</v>
      </c>
      <c r="K549" s="249" t="s">
        <v>1176</v>
      </c>
      <c r="L549" s="262">
        <v>98822</v>
      </c>
      <c r="M549" s="398">
        <v>8076</v>
      </c>
      <c r="N549" s="7">
        <v>4.2348384924087217</v>
      </c>
      <c r="O549">
        <v>542</v>
      </c>
    </row>
    <row r="550" spans="1:15">
      <c r="A550" s="248" t="s">
        <v>7063</v>
      </c>
      <c r="B550" s="249" t="s">
        <v>577</v>
      </c>
      <c r="C550" s="249" t="s">
        <v>7053</v>
      </c>
      <c r="D550" s="249" t="s">
        <v>3820</v>
      </c>
      <c r="E550" s="262">
        <v>13920</v>
      </c>
      <c r="F550" s="262">
        <v>79428</v>
      </c>
      <c r="G550" s="262">
        <v>235358</v>
      </c>
      <c r="H550" s="262">
        <v>328707</v>
      </c>
      <c r="I550" s="262">
        <v>142555</v>
      </c>
      <c r="J550" s="262">
        <v>147586</v>
      </c>
      <c r="K550" s="249" t="s">
        <v>1176</v>
      </c>
      <c r="L550" s="262">
        <v>290142</v>
      </c>
      <c r="M550" s="398">
        <v>38565</v>
      </c>
      <c r="N550" s="7">
        <v>4.2347744343746863</v>
      </c>
      <c r="O550">
        <v>543</v>
      </c>
    </row>
    <row r="551" spans="1:15">
      <c r="A551" s="248" t="s">
        <v>7072</v>
      </c>
      <c r="B551" s="249" t="s">
        <v>577</v>
      </c>
      <c r="C551" s="249" t="s">
        <v>7053</v>
      </c>
      <c r="D551" s="249" t="s">
        <v>2159</v>
      </c>
      <c r="E551" s="262">
        <v>5579</v>
      </c>
      <c r="F551" s="262">
        <v>65163</v>
      </c>
      <c r="G551" s="262">
        <v>61080</v>
      </c>
      <c r="H551" s="262">
        <v>131824</v>
      </c>
      <c r="I551" s="262">
        <v>65386</v>
      </c>
      <c r="J551" s="262">
        <v>32259</v>
      </c>
      <c r="K551" s="249" t="s">
        <v>1176</v>
      </c>
      <c r="L551" s="262">
        <v>97645</v>
      </c>
      <c r="M551" s="398">
        <v>34178</v>
      </c>
      <c r="N551" s="7">
        <v>4.2321580288870013</v>
      </c>
      <c r="O551">
        <v>544</v>
      </c>
    </row>
    <row r="552" spans="1:15">
      <c r="A552" s="248" t="s">
        <v>7081</v>
      </c>
      <c r="B552" s="249" t="s">
        <v>577</v>
      </c>
      <c r="C552" s="249" t="s">
        <v>7053</v>
      </c>
      <c r="D552" s="249" t="s">
        <v>2047</v>
      </c>
      <c r="E552" s="262">
        <v>5372</v>
      </c>
      <c r="F552" s="262">
        <v>54386</v>
      </c>
      <c r="G552" s="262">
        <v>67883</v>
      </c>
      <c r="H552" s="262">
        <v>127641</v>
      </c>
      <c r="I552" s="262">
        <v>65505</v>
      </c>
      <c r="J552" s="262">
        <v>33189</v>
      </c>
      <c r="K552" s="249" t="s">
        <v>1176</v>
      </c>
      <c r="L552" s="262">
        <v>98694</v>
      </c>
      <c r="M552" s="398">
        <v>28947</v>
      </c>
      <c r="N552" s="7">
        <v>4.2086790294654532</v>
      </c>
      <c r="O552">
        <v>545</v>
      </c>
    </row>
    <row r="553" spans="1:15">
      <c r="A553" s="248" t="s">
        <v>7091</v>
      </c>
      <c r="B553" s="249" t="s">
        <v>577</v>
      </c>
      <c r="C553" s="249" t="s">
        <v>7053</v>
      </c>
      <c r="D553" s="249" t="s">
        <v>7064</v>
      </c>
      <c r="E553" s="262">
        <v>6638</v>
      </c>
      <c r="F553" s="262">
        <v>79506</v>
      </c>
      <c r="G553" s="262">
        <v>71693</v>
      </c>
      <c r="H553" s="262">
        <v>157838</v>
      </c>
      <c r="I553" s="262">
        <v>79785</v>
      </c>
      <c r="J553" s="262">
        <v>64524</v>
      </c>
      <c r="K553" s="249" t="s">
        <v>1176</v>
      </c>
      <c r="L553" s="262">
        <v>144309</v>
      </c>
      <c r="M553" s="398">
        <v>13528</v>
      </c>
      <c r="N553" s="7">
        <v>4.2055778709816396</v>
      </c>
      <c r="O553">
        <v>546</v>
      </c>
    </row>
    <row r="554" spans="1:15">
      <c r="A554" s="248" t="s">
        <v>7101</v>
      </c>
      <c r="B554" s="249" t="s">
        <v>577</v>
      </c>
      <c r="C554" s="249" t="s">
        <v>7053</v>
      </c>
      <c r="D554" s="249" t="s">
        <v>1956</v>
      </c>
      <c r="E554" s="262">
        <v>7254</v>
      </c>
      <c r="F554" s="262">
        <v>68843</v>
      </c>
      <c r="G554" s="262">
        <v>97591</v>
      </c>
      <c r="H554" s="262">
        <v>173688</v>
      </c>
      <c r="I554" s="262">
        <v>103762</v>
      </c>
      <c r="J554" s="262">
        <v>54118</v>
      </c>
      <c r="K554" s="249" t="s">
        <v>1176</v>
      </c>
      <c r="L554" s="262">
        <v>157881</v>
      </c>
      <c r="M554" s="398">
        <v>15807</v>
      </c>
      <c r="N554" s="7">
        <v>4.1764543319054859</v>
      </c>
      <c r="O554">
        <v>547</v>
      </c>
    </row>
    <row r="555" spans="1:15">
      <c r="A555" s="248" t="s">
        <v>7110</v>
      </c>
      <c r="B555" s="249" t="s">
        <v>577</v>
      </c>
      <c r="C555" s="249" t="s">
        <v>7053</v>
      </c>
      <c r="D555" s="249" t="s">
        <v>8475</v>
      </c>
      <c r="E555" s="262">
        <v>4649</v>
      </c>
      <c r="F555" s="262">
        <v>85324</v>
      </c>
      <c r="G555" s="262">
        <v>21540</v>
      </c>
      <c r="H555" s="262">
        <v>111514</v>
      </c>
      <c r="I555" s="262">
        <v>80851</v>
      </c>
      <c r="J555" s="262">
        <v>12371</v>
      </c>
      <c r="K555" s="249" t="s">
        <v>1176</v>
      </c>
      <c r="L555" s="262">
        <v>93222</v>
      </c>
      <c r="M555" s="398">
        <v>18291</v>
      </c>
      <c r="N555" s="7">
        <v>4.1689832666750366</v>
      </c>
      <c r="O555">
        <v>548</v>
      </c>
    </row>
    <row r="556" spans="1:15">
      <c r="A556" s="248" t="s">
        <v>7120</v>
      </c>
      <c r="B556" s="249" t="s">
        <v>577</v>
      </c>
      <c r="C556" s="249" t="s">
        <v>7053</v>
      </c>
      <c r="D556" s="249" t="s">
        <v>7568</v>
      </c>
      <c r="E556" s="262">
        <v>11997</v>
      </c>
      <c r="F556" s="262">
        <v>97888</v>
      </c>
      <c r="G556" s="262">
        <v>181723</v>
      </c>
      <c r="H556" s="262">
        <v>291609</v>
      </c>
      <c r="I556" s="262">
        <v>114229</v>
      </c>
      <c r="J556" s="262">
        <v>101698</v>
      </c>
      <c r="K556" s="249" t="s">
        <v>1176</v>
      </c>
      <c r="L556" s="262">
        <v>215927</v>
      </c>
      <c r="M556" s="398">
        <v>75681</v>
      </c>
      <c r="N556" s="7">
        <v>4.1140705533779816</v>
      </c>
      <c r="O556">
        <v>549</v>
      </c>
    </row>
    <row r="557" spans="1:15">
      <c r="A557" s="248" t="s">
        <v>7130</v>
      </c>
      <c r="B557" s="249" t="s">
        <v>577</v>
      </c>
      <c r="C557" s="249" t="s">
        <v>7053</v>
      </c>
      <c r="D557" s="249" t="s">
        <v>3740</v>
      </c>
      <c r="E557" s="262">
        <v>7571</v>
      </c>
      <c r="F557" s="262">
        <v>88903</v>
      </c>
      <c r="G557" s="262">
        <v>87662</v>
      </c>
      <c r="H557" s="262">
        <v>184137</v>
      </c>
      <c r="I557" s="262">
        <v>123844</v>
      </c>
      <c r="J557" s="262">
        <v>22572</v>
      </c>
      <c r="K557" s="249" t="s">
        <v>1176</v>
      </c>
      <c r="L557" s="262">
        <v>146417</v>
      </c>
      <c r="M557" s="398">
        <v>37719</v>
      </c>
      <c r="N557" s="7">
        <v>4.1116125493518414</v>
      </c>
      <c r="O557">
        <v>550</v>
      </c>
    </row>
    <row r="558" spans="1:15">
      <c r="A558" s="248" t="s">
        <v>7139</v>
      </c>
      <c r="B558" s="249" t="s">
        <v>577</v>
      </c>
      <c r="C558" s="249" t="s">
        <v>7053</v>
      </c>
      <c r="D558" s="249" t="s">
        <v>6934</v>
      </c>
      <c r="E558" s="262">
        <v>4554</v>
      </c>
      <c r="F558" s="262">
        <v>95745</v>
      </c>
      <c r="G558" s="262">
        <v>10955</v>
      </c>
      <c r="H558" s="262">
        <v>111254</v>
      </c>
      <c r="I558" s="262">
        <v>83301</v>
      </c>
      <c r="J558" s="262">
        <v>12271</v>
      </c>
      <c r="K558" s="249" t="s">
        <v>1176</v>
      </c>
      <c r="L558" s="262">
        <v>95572</v>
      </c>
      <c r="M558" s="398">
        <v>15682</v>
      </c>
      <c r="N558" s="7">
        <v>4.0933359699426539</v>
      </c>
      <c r="O558">
        <v>551</v>
      </c>
    </row>
    <row r="559" spans="1:15">
      <c r="A559" s="248" t="s">
        <v>7148</v>
      </c>
      <c r="B559" s="249" t="s">
        <v>577</v>
      </c>
      <c r="C559" s="249" t="s">
        <v>7149</v>
      </c>
      <c r="D559" s="249" t="s">
        <v>7596</v>
      </c>
      <c r="E559" s="262">
        <v>5825</v>
      </c>
      <c r="F559" s="262">
        <v>90022</v>
      </c>
      <c r="G559" s="262">
        <v>46774</v>
      </c>
      <c r="H559" s="262">
        <v>142623</v>
      </c>
      <c r="I559" s="262">
        <v>98374</v>
      </c>
      <c r="J559" s="262">
        <v>43596</v>
      </c>
      <c r="K559" s="249" t="s">
        <v>1176</v>
      </c>
      <c r="L559" s="262">
        <v>141970</v>
      </c>
      <c r="M559" s="398">
        <v>652</v>
      </c>
      <c r="N559" s="7">
        <v>4.0841939939560943</v>
      </c>
      <c r="O559">
        <v>552</v>
      </c>
    </row>
    <row r="560" spans="1:15">
      <c r="A560" s="248" t="s">
        <v>7158</v>
      </c>
      <c r="B560" s="249" t="s">
        <v>577</v>
      </c>
      <c r="C560" s="249" t="s">
        <v>7149</v>
      </c>
      <c r="D560" s="249" t="s">
        <v>5149</v>
      </c>
      <c r="E560" s="262">
        <v>8872</v>
      </c>
      <c r="F560" s="262">
        <v>63274</v>
      </c>
      <c r="G560" s="262">
        <v>145351</v>
      </c>
      <c r="H560" s="262">
        <v>217498</v>
      </c>
      <c r="I560" s="262">
        <v>135530</v>
      </c>
      <c r="J560" s="262">
        <v>22665</v>
      </c>
      <c r="K560" s="249" t="s">
        <v>1176</v>
      </c>
      <c r="L560" s="262">
        <v>158196</v>
      </c>
      <c r="M560" s="398">
        <v>59301</v>
      </c>
      <c r="N560" s="7">
        <v>4.0791179689008628</v>
      </c>
      <c r="O560">
        <v>553</v>
      </c>
    </row>
    <row r="561" spans="1:15">
      <c r="A561" s="248" t="s">
        <v>7168</v>
      </c>
      <c r="B561" s="249" t="s">
        <v>577</v>
      </c>
      <c r="C561" s="249" t="s">
        <v>7149</v>
      </c>
      <c r="D561" s="249" t="s">
        <v>2539</v>
      </c>
      <c r="E561" s="262">
        <v>6862</v>
      </c>
      <c r="F561" s="262">
        <v>68491</v>
      </c>
      <c r="G561" s="262">
        <v>92931</v>
      </c>
      <c r="H561" s="262">
        <v>168285</v>
      </c>
      <c r="I561" s="262">
        <v>85652</v>
      </c>
      <c r="J561" s="262">
        <v>61408</v>
      </c>
      <c r="K561" s="249" t="s">
        <v>1176</v>
      </c>
      <c r="L561" s="262">
        <v>147060</v>
      </c>
      <c r="M561" s="398">
        <v>21225</v>
      </c>
      <c r="N561" s="7">
        <v>4.0776064414534865</v>
      </c>
      <c r="O561">
        <v>554</v>
      </c>
    </row>
    <row r="562" spans="1:15">
      <c r="A562" s="248" t="s">
        <v>7178</v>
      </c>
      <c r="B562" s="249" t="s">
        <v>577</v>
      </c>
      <c r="C562" s="249" t="s">
        <v>7149</v>
      </c>
      <c r="D562" s="249" t="s">
        <v>1766</v>
      </c>
      <c r="E562" s="262">
        <v>2300</v>
      </c>
      <c r="F562" s="262">
        <v>54567</v>
      </c>
      <c r="G562" s="249" t="s">
        <v>1176</v>
      </c>
      <c r="H562" s="262">
        <v>56867</v>
      </c>
      <c r="I562" s="262">
        <v>51202</v>
      </c>
      <c r="J562" s="249" t="s">
        <v>1176</v>
      </c>
      <c r="K562" s="249" t="s">
        <v>1176</v>
      </c>
      <c r="L562" s="262">
        <v>51202</v>
      </c>
      <c r="M562" s="398">
        <v>5664</v>
      </c>
      <c r="N562" s="7">
        <v>4.0445249441679714</v>
      </c>
      <c r="O562">
        <v>555</v>
      </c>
    </row>
    <row r="563" spans="1:15">
      <c r="A563" s="248" t="s">
        <v>7187</v>
      </c>
      <c r="B563" s="249" t="s">
        <v>577</v>
      </c>
      <c r="C563" s="249" t="s">
        <v>7149</v>
      </c>
      <c r="D563" s="249" t="s">
        <v>7308</v>
      </c>
      <c r="E563" s="262">
        <v>11087</v>
      </c>
      <c r="F563" s="262">
        <v>106041</v>
      </c>
      <c r="G563" s="262">
        <v>158398</v>
      </c>
      <c r="H563" s="262">
        <v>275527</v>
      </c>
      <c r="I563" s="262">
        <v>85416</v>
      </c>
      <c r="J563" s="262">
        <v>84253</v>
      </c>
      <c r="K563" s="249" t="s">
        <v>1176</v>
      </c>
      <c r="L563" s="262">
        <v>169669</v>
      </c>
      <c r="M563" s="398">
        <v>105858</v>
      </c>
      <c r="N563" s="7">
        <v>4.0239250599759728</v>
      </c>
      <c r="O563">
        <v>556</v>
      </c>
    </row>
    <row r="564" spans="1:15">
      <c r="A564" s="248" t="s">
        <v>7197</v>
      </c>
      <c r="B564" s="249" t="s">
        <v>577</v>
      </c>
      <c r="C564" s="249" t="s">
        <v>7149</v>
      </c>
      <c r="D564" s="249" t="s">
        <v>2169</v>
      </c>
      <c r="E564" s="262">
        <v>6225</v>
      </c>
      <c r="F564" s="262">
        <v>69499</v>
      </c>
      <c r="G564" s="262">
        <v>79796</v>
      </c>
      <c r="H564" s="262">
        <v>155520</v>
      </c>
      <c r="I564" s="262">
        <v>95791</v>
      </c>
      <c r="J564" s="262">
        <v>17469</v>
      </c>
      <c r="K564" s="249" t="s">
        <v>1176</v>
      </c>
      <c r="L564" s="262">
        <v>113261</v>
      </c>
      <c r="M564" s="398">
        <v>42259</v>
      </c>
      <c r="N564" s="7">
        <v>4.0027006172839501</v>
      </c>
      <c r="O564">
        <v>557</v>
      </c>
    </row>
    <row r="565" spans="1:15">
      <c r="A565" s="248" t="s">
        <v>7207</v>
      </c>
      <c r="B565" s="249" t="s">
        <v>577</v>
      </c>
      <c r="C565" s="249" t="s">
        <v>7149</v>
      </c>
      <c r="D565" s="249" t="s">
        <v>2230</v>
      </c>
      <c r="E565" s="262">
        <v>3630</v>
      </c>
      <c r="F565" s="262">
        <v>70641</v>
      </c>
      <c r="G565" s="262">
        <v>16964</v>
      </c>
      <c r="H565" s="262">
        <v>91235</v>
      </c>
      <c r="I565" s="262">
        <v>63287</v>
      </c>
      <c r="J565" s="262">
        <v>10267</v>
      </c>
      <c r="K565" s="249" t="s">
        <v>1176</v>
      </c>
      <c r="L565" s="262">
        <v>73554</v>
      </c>
      <c r="M565" s="398">
        <v>17681</v>
      </c>
      <c r="N565" s="7">
        <v>3.9787362306132517</v>
      </c>
      <c r="O565">
        <v>558</v>
      </c>
    </row>
    <row r="566" spans="1:15">
      <c r="A566" s="248" t="s">
        <v>7217</v>
      </c>
      <c r="B566" s="249" t="s">
        <v>577</v>
      </c>
      <c r="C566" s="249" t="s">
        <v>7149</v>
      </c>
      <c r="D566" s="249" t="s">
        <v>8176</v>
      </c>
      <c r="E566" s="262">
        <v>7583</v>
      </c>
      <c r="F566" s="262">
        <v>105265</v>
      </c>
      <c r="G566" s="262">
        <v>77845</v>
      </c>
      <c r="H566" s="262">
        <v>190694</v>
      </c>
      <c r="I566" s="262">
        <v>93311</v>
      </c>
      <c r="J566" s="262">
        <v>73001</v>
      </c>
      <c r="K566" s="249" t="s">
        <v>1176</v>
      </c>
      <c r="L566" s="262">
        <v>166313</v>
      </c>
      <c r="M566" s="398">
        <v>24381</v>
      </c>
      <c r="N566" s="7">
        <v>3.9765278404144859</v>
      </c>
      <c r="O566">
        <v>559</v>
      </c>
    </row>
    <row r="567" spans="1:15">
      <c r="A567" s="248" t="s">
        <v>7227</v>
      </c>
      <c r="B567" s="249" t="s">
        <v>577</v>
      </c>
      <c r="C567" s="249" t="s">
        <v>7149</v>
      </c>
      <c r="D567" s="249" t="s">
        <v>6993</v>
      </c>
      <c r="E567" s="262">
        <v>3423</v>
      </c>
      <c r="F567" s="262">
        <v>69843</v>
      </c>
      <c r="G567" s="262">
        <v>12842</v>
      </c>
      <c r="H567" s="262">
        <v>86109</v>
      </c>
      <c r="I567" s="262">
        <v>65726</v>
      </c>
      <c r="J567" s="262">
        <v>27266</v>
      </c>
      <c r="K567" s="249" t="s">
        <v>1176</v>
      </c>
      <c r="L567" s="262">
        <v>92993</v>
      </c>
      <c r="M567" s="398">
        <v>-6883</v>
      </c>
      <c r="N567" s="7">
        <v>3.9751942305682331</v>
      </c>
      <c r="O567">
        <v>560</v>
      </c>
    </row>
    <row r="568" spans="1:15">
      <c r="A568" s="248" t="s">
        <v>7237</v>
      </c>
      <c r="B568" s="249" t="s">
        <v>577</v>
      </c>
      <c r="C568" s="249" t="s">
        <v>7238</v>
      </c>
      <c r="D568" s="249" t="s">
        <v>3219</v>
      </c>
      <c r="E568" s="262">
        <v>4843</v>
      </c>
      <c r="F568" s="262">
        <v>69989</v>
      </c>
      <c r="G568" s="262">
        <v>47124</v>
      </c>
      <c r="H568" s="262">
        <v>121958</v>
      </c>
      <c r="I568" s="262">
        <v>105159</v>
      </c>
      <c r="J568" s="262">
        <v>2186</v>
      </c>
      <c r="K568" s="249" t="s">
        <v>1176</v>
      </c>
      <c r="L568" s="262">
        <v>107345</v>
      </c>
      <c r="M568" s="398">
        <v>14612</v>
      </c>
      <c r="N568" s="7">
        <v>3.9710392102199115</v>
      </c>
      <c r="O568">
        <v>561</v>
      </c>
    </row>
    <row r="569" spans="1:15">
      <c r="A569" s="248" t="s">
        <v>7248</v>
      </c>
      <c r="B569" s="249" t="s">
        <v>577</v>
      </c>
      <c r="C569" s="249" t="s">
        <v>7238</v>
      </c>
      <c r="D569" s="249" t="s">
        <v>7054</v>
      </c>
      <c r="E569" s="262">
        <v>8189</v>
      </c>
      <c r="F569" s="262">
        <v>123476</v>
      </c>
      <c r="G569" s="262">
        <v>79140</v>
      </c>
      <c r="H569" s="262">
        <v>210806</v>
      </c>
      <c r="I569" s="262">
        <v>85833</v>
      </c>
      <c r="J569" s="262">
        <v>85033</v>
      </c>
      <c r="K569" s="249" t="s">
        <v>1176</v>
      </c>
      <c r="L569" s="262">
        <v>170866</v>
      </c>
      <c r="M569" s="398">
        <v>39939</v>
      </c>
      <c r="N569" s="7">
        <v>3.8846142899158469</v>
      </c>
      <c r="O569">
        <v>562</v>
      </c>
    </row>
    <row r="570" spans="1:15">
      <c r="A570" s="248" t="s">
        <v>7258</v>
      </c>
      <c r="B570" s="249" t="s">
        <v>577</v>
      </c>
      <c r="C570" s="249" t="s">
        <v>7238</v>
      </c>
      <c r="D570" s="249" t="s">
        <v>6184</v>
      </c>
      <c r="E570" s="262">
        <v>7459</v>
      </c>
      <c r="F570" s="262">
        <v>71270</v>
      </c>
      <c r="G570" s="262">
        <v>113776</v>
      </c>
      <c r="H570" s="262">
        <v>192506</v>
      </c>
      <c r="I570" s="262">
        <v>55992</v>
      </c>
      <c r="J570" s="262">
        <v>29933</v>
      </c>
      <c r="K570" s="249" t="s">
        <v>1176</v>
      </c>
      <c r="L570" s="262">
        <v>85925</v>
      </c>
      <c r="M570" s="398">
        <v>106581</v>
      </c>
      <c r="N570" s="7">
        <v>3.8746844254205062</v>
      </c>
      <c r="O570">
        <v>563</v>
      </c>
    </row>
    <row r="571" spans="1:15">
      <c r="A571" s="248" t="s">
        <v>7268</v>
      </c>
      <c r="B571" s="249" t="s">
        <v>577</v>
      </c>
      <c r="C571" s="249" t="s">
        <v>7238</v>
      </c>
      <c r="D571" s="249" t="s">
        <v>8388</v>
      </c>
      <c r="E571" s="262">
        <v>3283</v>
      </c>
      <c r="F571" s="262">
        <v>65128</v>
      </c>
      <c r="G571" s="262">
        <v>16332</v>
      </c>
      <c r="H571" s="262">
        <v>84744</v>
      </c>
      <c r="I571" s="262">
        <v>68058</v>
      </c>
      <c r="J571" s="262">
        <v>5659</v>
      </c>
      <c r="K571" s="249" t="s">
        <v>1176</v>
      </c>
      <c r="L571" s="262">
        <v>73717</v>
      </c>
      <c r="M571" s="398">
        <v>11027</v>
      </c>
      <c r="N571" s="7">
        <v>3.874020579628056</v>
      </c>
      <c r="O571">
        <v>564</v>
      </c>
    </row>
    <row r="572" spans="1:15">
      <c r="A572" s="248" t="s">
        <v>7278</v>
      </c>
      <c r="B572" s="249" t="s">
        <v>577</v>
      </c>
      <c r="C572" s="249" t="s">
        <v>7238</v>
      </c>
      <c r="D572" s="249" t="s">
        <v>8628</v>
      </c>
      <c r="E572" s="262">
        <v>3410</v>
      </c>
      <c r="F572" s="262">
        <v>79438</v>
      </c>
      <c r="G572" s="262">
        <v>6149</v>
      </c>
      <c r="H572" s="262">
        <v>88997</v>
      </c>
      <c r="I572" s="262">
        <v>77658</v>
      </c>
      <c r="J572" s="262">
        <v>3460</v>
      </c>
      <c r="K572" s="249" t="s">
        <v>1176</v>
      </c>
      <c r="L572" s="262">
        <v>81118</v>
      </c>
      <c r="M572" s="398">
        <v>7879</v>
      </c>
      <c r="N572" s="7">
        <v>3.8315898288706358</v>
      </c>
      <c r="O572">
        <v>565</v>
      </c>
    </row>
    <row r="573" spans="1:15">
      <c r="A573" s="248" t="s">
        <v>7288</v>
      </c>
      <c r="B573" s="249" t="s">
        <v>577</v>
      </c>
      <c r="C573" s="249" t="s">
        <v>7238</v>
      </c>
      <c r="D573" s="249" t="s">
        <v>8226</v>
      </c>
      <c r="E573" s="262">
        <v>3932</v>
      </c>
      <c r="F573" s="262">
        <v>88777</v>
      </c>
      <c r="G573" s="262">
        <v>10933</v>
      </c>
      <c r="H573" s="262">
        <v>103644</v>
      </c>
      <c r="I573" s="262">
        <v>90329</v>
      </c>
      <c r="J573" s="262">
        <v>8330</v>
      </c>
      <c r="K573" s="249" t="s">
        <v>1176</v>
      </c>
      <c r="L573" s="262">
        <v>98659</v>
      </c>
      <c r="M573" s="398">
        <v>4985</v>
      </c>
      <c r="N573" s="7">
        <v>3.7937555478368261</v>
      </c>
      <c r="O573">
        <v>566</v>
      </c>
    </row>
    <row r="574" spans="1:15">
      <c r="A574" s="248" t="s">
        <v>7297</v>
      </c>
      <c r="B574" s="249" t="s">
        <v>577</v>
      </c>
      <c r="C574" s="249" t="s">
        <v>7238</v>
      </c>
      <c r="D574" s="249" t="s">
        <v>8533</v>
      </c>
      <c r="E574" s="262">
        <v>4843</v>
      </c>
      <c r="F574" s="262">
        <v>90171</v>
      </c>
      <c r="G574" s="262">
        <v>33692</v>
      </c>
      <c r="H574" s="262">
        <v>128706</v>
      </c>
      <c r="I574" s="262">
        <v>50919</v>
      </c>
      <c r="J574" s="262">
        <v>32820</v>
      </c>
      <c r="K574" s="249" t="s">
        <v>1176</v>
      </c>
      <c r="L574" s="262">
        <v>83740</v>
      </c>
      <c r="M574" s="398">
        <v>44966</v>
      </c>
      <c r="N574" s="7">
        <v>3.7628393392693424</v>
      </c>
      <c r="O574">
        <v>567</v>
      </c>
    </row>
    <row r="575" spans="1:15">
      <c r="A575" s="248" t="s">
        <v>7307</v>
      </c>
      <c r="B575" s="249" t="s">
        <v>577</v>
      </c>
      <c r="C575" s="249" t="s">
        <v>7238</v>
      </c>
      <c r="D575" s="249" t="s">
        <v>1938</v>
      </c>
      <c r="E575" s="262">
        <v>6554</v>
      </c>
      <c r="F575" s="262">
        <v>69484</v>
      </c>
      <c r="G575" s="262">
        <v>98483</v>
      </c>
      <c r="H575" s="262">
        <v>174522</v>
      </c>
      <c r="I575" s="262">
        <v>105028</v>
      </c>
      <c r="J575" s="262">
        <v>25422</v>
      </c>
      <c r="K575" s="249" t="s">
        <v>1176</v>
      </c>
      <c r="L575" s="262">
        <v>130450</v>
      </c>
      <c r="M575" s="398">
        <v>44072</v>
      </c>
      <c r="N575" s="7">
        <v>3.7554004652708541</v>
      </c>
      <c r="O575">
        <v>568</v>
      </c>
    </row>
    <row r="576" spans="1:15">
      <c r="A576" s="248" t="s">
        <v>7317</v>
      </c>
      <c r="B576" s="249" t="s">
        <v>577</v>
      </c>
      <c r="C576" s="249" t="s">
        <v>7238</v>
      </c>
      <c r="D576" s="249" t="s">
        <v>8096</v>
      </c>
      <c r="E576" s="262">
        <v>3230</v>
      </c>
      <c r="F576" s="262">
        <v>57583</v>
      </c>
      <c r="G576" s="262">
        <v>25203</v>
      </c>
      <c r="H576" s="262">
        <v>86017</v>
      </c>
      <c r="I576" s="262">
        <v>67959</v>
      </c>
      <c r="J576" s="262">
        <v>346</v>
      </c>
      <c r="K576" s="249" t="s">
        <v>1176</v>
      </c>
      <c r="L576" s="262">
        <v>68306</v>
      </c>
      <c r="M576" s="398">
        <v>17711</v>
      </c>
      <c r="N576" s="7">
        <v>3.7550716718788144</v>
      </c>
      <c r="O576">
        <v>569</v>
      </c>
    </row>
    <row r="577" spans="1:15">
      <c r="A577" s="248" t="s">
        <v>7327</v>
      </c>
      <c r="B577" s="249" t="s">
        <v>577</v>
      </c>
      <c r="C577" s="249" t="s">
        <v>7238</v>
      </c>
      <c r="D577" s="249" t="s">
        <v>7635</v>
      </c>
      <c r="E577" s="262">
        <v>4398</v>
      </c>
      <c r="F577" s="262">
        <v>60515</v>
      </c>
      <c r="G577" s="262">
        <v>53225</v>
      </c>
      <c r="H577" s="262">
        <v>118139</v>
      </c>
      <c r="I577" s="262">
        <v>55087</v>
      </c>
      <c r="J577" s="262">
        <v>44597</v>
      </c>
      <c r="K577" s="249" t="s">
        <v>1176</v>
      </c>
      <c r="L577" s="262">
        <v>99685</v>
      </c>
      <c r="M577" s="398">
        <v>18453</v>
      </c>
      <c r="N577" s="7">
        <v>3.7227333903283419</v>
      </c>
      <c r="O577">
        <v>570</v>
      </c>
    </row>
    <row r="578" spans="1:15">
      <c r="A578" s="248" t="s">
        <v>7337</v>
      </c>
      <c r="B578" s="249" t="s">
        <v>577</v>
      </c>
      <c r="C578" s="249" t="s">
        <v>7338</v>
      </c>
      <c r="D578" s="249" t="s">
        <v>5602</v>
      </c>
      <c r="E578" s="262">
        <v>6982</v>
      </c>
      <c r="F578" s="262">
        <v>82544</v>
      </c>
      <c r="G578" s="262">
        <v>99437</v>
      </c>
      <c r="H578" s="262">
        <v>188964</v>
      </c>
      <c r="I578" s="262">
        <v>91908</v>
      </c>
      <c r="J578" s="262">
        <v>60184</v>
      </c>
      <c r="K578" s="249" t="s">
        <v>1176</v>
      </c>
      <c r="L578" s="262">
        <v>152092</v>
      </c>
      <c r="M578" s="398">
        <v>36871</v>
      </c>
      <c r="N578" s="7">
        <v>3.6948836815478079</v>
      </c>
      <c r="O578">
        <v>571</v>
      </c>
    </row>
    <row r="579" spans="1:15">
      <c r="A579" s="248" t="s">
        <v>7348</v>
      </c>
      <c r="B579" s="249" t="s">
        <v>577</v>
      </c>
      <c r="C579" s="249" t="s">
        <v>7338</v>
      </c>
      <c r="D579" s="249" t="s">
        <v>8990</v>
      </c>
      <c r="E579" s="262">
        <v>18682</v>
      </c>
      <c r="F579" s="262">
        <v>191817</v>
      </c>
      <c r="G579" s="262">
        <v>300149</v>
      </c>
      <c r="H579" s="262">
        <v>510648</v>
      </c>
      <c r="I579" s="262">
        <v>217093</v>
      </c>
      <c r="J579" s="262">
        <v>74779</v>
      </c>
      <c r="K579" s="249" t="s">
        <v>1176</v>
      </c>
      <c r="L579" s="262">
        <v>291872</v>
      </c>
      <c r="M579" s="398">
        <v>218776</v>
      </c>
      <c r="N579" s="7">
        <v>3.6584888220457144</v>
      </c>
      <c r="O579">
        <v>572</v>
      </c>
    </row>
    <row r="580" spans="1:15">
      <c r="A580" s="248" t="s">
        <v>7358</v>
      </c>
      <c r="B580" s="249" t="s">
        <v>577</v>
      </c>
      <c r="C580" s="249" t="s">
        <v>7338</v>
      </c>
      <c r="D580" s="249" t="s">
        <v>6516</v>
      </c>
      <c r="E580" s="262">
        <v>18630</v>
      </c>
      <c r="F580" s="262">
        <v>181877</v>
      </c>
      <c r="G580" s="262">
        <v>309828</v>
      </c>
      <c r="H580" s="262">
        <v>510336</v>
      </c>
      <c r="I580" s="262">
        <v>128857</v>
      </c>
      <c r="J580" s="262">
        <v>164486</v>
      </c>
      <c r="K580" s="249" t="s">
        <v>1176</v>
      </c>
      <c r="L580" s="262">
        <v>293343</v>
      </c>
      <c r="M580" s="398">
        <v>216992</v>
      </c>
      <c r="N580" s="7">
        <v>3.6505361173814901</v>
      </c>
      <c r="O580">
        <v>573</v>
      </c>
    </row>
    <row r="581" spans="1:15">
      <c r="A581" s="248" t="s">
        <v>7368</v>
      </c>
      <c r="B581" s="249" t="s">
        <v>577</v>
      </c>
      <c r="C581" s="249" t="s">
        <v>7338</v>
      </c>
      <c r="D581" s="249" t="s">
        <v>2291</v>
      </c>
      <c r="E581" s="262">
        <v>10940</v>
      </c>
      <c r="F581" s="262">
        <v>141329</v>
      </c>
      <c r="G581" s="262">
        <v>148079</v>
      </c>
      <c r="H581" s="262">
        <v>300350</v>
      </c>
      <c r="I581" s="262">
        <v>191458</v>
      </c>
      <c r="J581" s="262">
        <v>75471</v>
      </c>
      <c r="K581" s="249" t="s">
        <v>1176</v>
      </c>
      <c r="L581" s="262">
        <v>266930</v>
      </c>
      <c r="M581" s="398">
        <v>33419</v>
      </c>
      <c r="N581" s="7">
        <v>3.6424171799567175</v>
      </c>
      <c r="O581">
        <v>574</v>
      </c>
    </row>
    <row r="582" spans="1:15">
      <c r="A582" s="248" t="s">
        <v>7378</v>
      </c>
      <c r="B582" s="249" t="s">
        <v>577</v>
      </c>
      <c r="C582" s="249" t="s">
        <v>7338</v>
      </c>
      <c r="D582" s="249" t="s">
        <v>3995</v>
      </c>
      <c r="E582" s="262">
        <v>7221</v>
      </c>
      <c r="F582" s="262">
        <v>76364</v>
      </c>
      <c r="G582" s="262">
        <v>115499</v>
      </c>
      <c r="H582" s="262">
        <v>199084</v>
      </c>
      <c r="I582" s="262">
        <v>141333</v>
      </c>
      <c r="J582" s="262">
        <v>44620</v>
      </c>
      <c r="K582" s="249" t="s">
        <v>1176</v>
      </c>
      <c r="L582" s="262">
        <v>185954</v>
      </c>
      <c r="M582" s="398">
        <v>13129</v>
      </c>
      <c r="N582" s="7">
        <v>3.6271121737558016</v>
      </c>
      <c r="O582">
        <v>575</v>
      </c>
    </row>
    <row r="583" spans="1:15">
      <c r="A583" s="248" t="s">
        <v>7388</v>
      </c>
      <c r="B583" s="249" t="s">
        <v>577</v>
      </c>
      <c r="C583" s="249" t="s">
        <v>7338</v>
      </c>
      <c r="D583" s="249" t="s">
        <v>8147</v>
      </c>
      <c r="E583" s="262">
        <v>7275</v>
      </c>
      <c r="F583" s="262">
        <v>128851</v>
      </c>
      <c r="G583" s="262">
        <v>64956</v>
      </c>
      <c r="H583" s="262">
        <v>201083</v>
      </c>
      <c r="I583" s="262">
        <v>81566</v>
      </c>
      <c r="J583" s="262">
        <v>100583</v>
      </c>
      <c r="K583" s="249" t="s">
        <v>1176</v>
      </c>
      <c r="L583" s="262">
        <v>182150</v>
      </c>
      <c r="M583" s="398">
        <v>18933</v>
      </c>
      <c r="N583" s="7">
        <v>3.6179090226423911</v>
      </c>
      <c r="O583">
        <v>576</v>
      </c>
    </row>
    <row r="584" spans="1:15">
      <c r="A584" s="248" t="s">
        <v>7397</v>
      </c>
      <c r="B584" s="249" t="s">
        <v>577</v>
      </c>
      <c r="C584" s="249" t="s">
        <v>7338</v>
      </c>
      <c r="D584" s="249" t="s">
        <v>5280</v>
      </c>
      <c r="E584" s="262">
        <v>5489</v>
      </c>
      <c r="F584" s="262">
        <v>111740</v>
      </c>
      <c r="G584" s="262">
        <v>35627</v>
      </c>
      <c r="H584" s="262">
        <v>152857</v>
      </c>
      <c r="I584" s="262">
        <v>93286</v>
      </c>
      <c r="J584" s="262">
        <v>31925</v>
      </c>
      <c r="K584" s="249" t="s">
        <v>1176</v>
      </c>
      <c r="L584" s="262">
        <v>125211</v>
      </c>
      <c r="M584" s="398">
        <v>27645</v>
      </c>
      <c r="N584" s="7">
        <v>3.5909379354560143</v>
      </c>
      <c r="O584">
        <v>577</v>
      </c>
    </row>
    <row r="585" spans="1:15">
      <c r="A585" s="248" t="s">
        <v>7407</v>
      </c>
      <c r="B585" s="249" t="s">
        <v>577</v>
      </c>
      <c r="C585" s="249" t="s">
        <v>7338</v>
      </c>
      <c r="D585" s="249" t="s">
        <v>8156</v>
      </c>
      <c r="E585" s="262">
        <v>6319</v>
      </c>
      <c r="F585" s="262">
        <v>108266</v>
      </c>
      <c r="G585" s="262">
        <v>61860</v>
      </c>
      <c r="H585" s="262">
        <v>176446</v>
      </c>
      <c r="I585" s="262">
        <v>111947</v>
      </c>
      <c r="J585" s="262">
        <v>26672</v>
      </c>
      <c r="K585" s="249" t="s">
        <v>1176</v>
      </c>
      <c r="L585" s="262">
        <v>138620</v>
      </c>
      <c r="M585" s="398">
        <v>37826</v>
      </c>
      <c r="N585" s="7">
        <v>3.5812656563481178</v>
      </c>
      <c r="O585">
        <v>578</v>
      </c>
    </row>
    <row r="586" spans="1:15">
      <c r="A586" s="248" t="s">
        <v>7417</v>
      </c>
      <c r="B586" s="249" t="s">
        <v>577</v>
      </c>
      <c r="C586" s="249" t="s">
        <v>7418</v>
      </c>
      <c r="D586" s="249" t="s">
        <v>2509</v>
      </c>
      <c r="E586" s="262">
        <v>6359</v>
      </c>
      <c r="F586" s="262">
        <v>78282</v>
      </c>
      <c r="G586" s="262">
        <v>93023</v>
      </c>
      <c r="H586" s="262">
        <v>177664</v>
      </c>
      <c r="I586" s="262">
        <v>69660</v>
      </c>
      <c r="J586" s="262">
        <v>48899</v>
      </c>
      <c r="K586" s="249" t="s">
        <v>1176</v>
      </c>
      <c r="L586" s="262">
        <v>118559</v>
      </c>
      <c r="M586" s="398">
        <v>59104</v>
      </c>
      <c r="N586" s="7">
        <v>3.579228206051873</v>
      </c>
      <c r="O586">
        <v>579</v>
      </c>
    </row>
    <row r="587" spans="1:15">
      <c r="A587" s="248" t="s">
        <v>7428</v>
      </c>
      <c r="B587" s="249" t="s">
        <v>577</v>
      </c>
      <c r="C587" s="249" t="s">
        <v>7418</v>
      </c>
      <c r="D587" s="249" t="s">
        <v>3689</v>
      </c>
      <c r="E587" s="262">
        <v>7393</v>
      </c>
      <c r="F587" s="262">
        <v>83792</v>
      </c>
      <c r="G587" s="262">
        <v>117771</v>
      </c>
      <c r="H587" s="262">
        <v>208956</v>
      </c>
      <c r="I587" s="262">
        <v>114328</v>
      </c>
      <c r="J587" s="262">
        <v>46769</v>
      </c>
      <c r="K587" s="249" t="s">
        <v>1176</v>
      </c>
      <c r="L587" s="262">
        <v>161098</v>
      </c>
      <c r="M587" s="398">
        <v>47858</v>
      </c>
      <c r="N587" s="7">
        <v>3.5380654300426881</v>
      </c>
      <c r="O587">
        <v>580</v>
      </c>
    </row>
    <row r="588" spans="1:15">
      <c r="A588" s="248" t="s">
        <v>7437</v>
      </c>
      <c r="B588" s="249" t="s">
        <v>577</v>
      </c>
      <c r="C588" s="249" t="s">
        <v>7418</v>
      </c>
      <c r="D588" s="249" t="s">
        <v>2341</v>
      </c>
      <c r="E588" s="262">
        <v>2629</v>
      </c>
      <c r="F588" s="262">
        <v>61186</v>
      </c>
      <c r="G588" s="262">
        <v>10681</v>
      </c>
      <c r="H588" s="262">
        <v>74497</v>
      </c>
      <c r="I588" s="262">
        <v>55219</v>
      </c>
      <c r="J588" s="262">
        <v>13460</v>
      </c>
      <c r="K588" s="249" t="s">
        <v>1176</v>
      </c>
      <c r="L588" s="262">
        <v>68679</v>
      </c>
      <c r="M588" s="398">
        <v>5817</v>
      </c>
      <c r="N588" s="7">
        <v>3.5290011678322615</v>
      </c>
      <c r="O588">
        <v>581</v>
      </c>
    </row>
    <row r="589" spans="1:15">
      <c r="A589" s="248" t="s">
        <v>7447</v>
      </c>
      <c r="B589" s="249" t="s">
        <v>577</v>
      </c>
      <c r="C589" s="249" t="s">
        <v>7418</v>
      </c>
      <c r="D589" s="249" t="s">
        <v>6789</v>
      </c>
      <c r="E589" s="262">
        <v>4491</v>
      </c>
      <c r="F589" s="262">
        <v>72920</v>
      </c>
      <c r="G589" s="262">
        <v>50048</v>
      </c>
      <c r="H589" s="262">
        <v>127459</v>
      </c>
      <c r="I589" s="262">
        <v>102226</v>
      </c>
      <c r="J589" s="262">
        <v>9091</v>
      </c>
      <c r="K589" s="249" t="s">
        <v>1176</v>
      </c>
      <c r="L589" s="262">
        <v>111318</v>
      </c>
      <c r="M589" s="398">
        <v>16141</v>
      </c>
      <c r="N589" s="7">
        <v>3.5234859837281007</v>
      </c>
      <c r="O589">
        <v>582</v>
      </c>
    </row>
    <row r="590" spans="1:15">
      <c r="A590" s="248" t="s">
        <v>7457</v>
      </c>
      <c r="B590" s="249" t="s">
        <v>577</v>
      </c>
      <c r="C590" s="249" t="s">
        <v>7418</v>
      </c>
      <c r="D590" s="249" t="s">
        <v>7927</v>
      </c>
      <c r="E590" s="262">
        <v>2511</v>
      </c>
      <c r="F590" s="262">
        <v>55162</v>
      </c>
      <c r="G590" s="262">
        <v>13603</v>
      </c>
      <c r="H590" s="262">
        <v>71277</v>
      </c>
      <c r="I590" s="262">
        <v>60274</v>
      </c>
      <c r="J590" s="262">
        <v>2059</v>
      </c>
      <c r="K590" s="249" t="s">
        <v>1176</v>
      </c>
      <c r="L590" s="262">
        <v>62334</v>
      </c>
      <c r="M590" s="398">
        <v>8943</v>
      </c>
      <c r="N590" s="7">
        <v>3.5228755418999116</v>
      </c>
      <c r="O590">
        <v>583</v>
      </c>
    </row>
    <row r="591" spans="1:15">
      <c r="A591" s="248" t="s">
        <v>7467</v>
      </c>
      <c r="B591" s="249" t="s">
        <v>577</v>
      </c>
      <c r="C591" s="249" t="s">
        <v>7418</v>
      </c>
      <c r="D591" s="249" t="s">
        <v>4490</v>
      </c>
      <c r="E591" s="262">
        <v>7631</v>
      </c>
      <c r="F591" s="262">
        <v>155609</v>
      </c>
      <c r="G591" s="262">
        <v>53493</v>
      </c>
      <c r="H591" s="262">
        <v>216734</v>
      </c>
      <c r="I591" s="262">
        <v>125670</v>
      </c>
      <c r="J591" s="262">
        <v>57982</v>
      </c>
      <c r="K591" s="249" t="s">
        <v>1176</v>
      </c>
      <c r="L591" s="262">
        <v>183652</v>
      </c>
      <c r="M591" s="398">
        <v>33081</v>
      </c>
      <c r="N591" s="7">
        <v>3.5209058108095639</v>
      </c>
      <c r="O591">
        <v>584</v>
      </c>
    </row>
    <row r="592" spans="1:15">
      <c r="A592" s="248" t="s">
        <v>7476</v>
      </c>
      <c r="B592" s="249" t="s">
        <v>577</v>
      </c>
      <c r="C592" s="249" t="s">
        <v>7418</v>
      </c>
      <c r="D592" s="249" t="s">
        <v>3461</v>
      </c>
      <c r="E592" s="262">
        <v>11759</v>
      </c>
      <c r="F592" s="262">
        <v>182285</v>
      </c>
      <c r="G592" s="262">
        <v>139941</v>
      </c>
      <c r="H592" s="262">
        <v>333986</v>
      </c>
      <c r="I592" s="262">
        <v>147884</v>
      </c>
      <c r="J592" s="262">
        <v>75143</v>
      </c>
      <c r="K592" s="249" t="s">
        <v>1176</v>
      </c>
      <c r="L592" s="262">
        <v>223028</v>
      </c>
      <c r="M592" s="398">
        <v>110958</v>
      </c>
      <c r="N592" s="7">
        <v>3.520806261340296</v>
      </c>
      <c r="O592">
        <v>585</v>
      </c>
    </row>
    <row r="593" spans="1:15">
      <c r="A593" s="248" t="s">
        <v>7485</v>
      </c>
      <c r="B593" s="249" t="s">
        <v>577</v>
      </c>
      <c r="C593" s="249" t="s">
        <v>7418</v>
      </c>
      <c r="D593" s="249" t="s">
        <v>4227</v>
      </c>
      <c r="E593" s="262">
        <v>5231</v>
      </c>
      <c r="F593" s="262">
        <v>70824</v>
      </c>
      <c r="G593" s="262">
        <v>73960</v>
      </c>
      <c r="H593" s="262">
        <v>150017</v>
      </c>
      <c r="I593" s="262">
        <v>71335</v>
      </c>
      <c r="J593" s="262">
        <v>35292</v>
      </c>
      <c r="K593" s="249" t="s">
        <v>1176</v>
      </c>
      <c r="L593" s="262">
        <v>106628</v>
      </c>
      <c r="M593" s="398">
        <v>43388</v>
      </c>
      <c r="N593" s="7">
        <v>3.4869381470100054</v>
      </c>
      <c r="O593">
        <v>586</v>
      </c>
    </row>
    <row r="594" spans="1:15">
      <c r="A594" s="248" t="s">
        <v>7495</v>
      </c>
      <c r="B594" s="249" t="s">
        <v>688</v>
      </c>
      <c r="C594" s="249" t="s">
        <v>7496</v>
      </c>
      <c r="D594" s="249" t="s">
        <v>1797</v>
      </c>
      <c r="E594" s="262">
        <v>2936</v>
      </c>
      <c r="F594" s="262">
        <v>56295</v>
      </c>
      <c r="G594" s="262">
        <v>25167</v>
      </c>
      <c r="H594" s="262">
        <v>84398</v>
      </c>
      <c r="I594" s="262">
        <v>49884</v>
      </c>
      <c r="J594" s="262">
        <v>12310</v>
      </c>
      <c r="K594" s="249" t="s">
        <v>1176</v>
      </c>
      <c r="L594" s="262">
        <v>62195</v>
      </c>
      <c r="M594" s="398">
        <v>22203</v>
      </c>
      <c r="N594" s="7">
        <v>3.4787554207445677</v>
      </c>
      <c r="O594">
        <v>587</v>
      </c>
    </row>
    <row r="595" spans="1:15">
      <c r="A595" s="248" t="s">
        <v>7506</v>
      </c>
      <c r="B595" s="249" t="s">
        <v>688</v>
      </c>
      <c r="C595" s="249" t="s">
        <v>7496</v>
      </c>
      <c r="D595" s="249" t="s">
        <v>7615</v>
      </c>
      <c r="E595" s="262">
        <v>4758</v>
      </c>
      <c r="F595" s="262">
        <v>71883</v>
      </c>
      <c r="G595" s="262">
        <v>60406</v>
      </c>
      <c r="H595" s="262">
        <v>137048</v>
      </c>
      <c r="I595" s="262">
        <v>57358</v>
      </c>
      <c r="J595" s="262">
        <v>37361</v>
      </c>
      <c r="K595" s="249" t="s">
        <v>1176</v>
      </c>
      <c r="L595" s="262">
        <v>94720</v>
      </c>
      <c r="M595" s="398">
        <v>42328</v>
      </c>
      <c r="N595" s="7">
        <v>3.4717763119490979</v>
      </c>
      <c r="O595">
        <v>588</v>
      </c>
    </row>
    <row r="596" spans="1:15">
      <c r="A596" s="248" t="s">
        <v>7516</v>
      </c>
      <c r="B596" s="249" t="s">
        <v>688</v>
      </c>
      <c r="C596" s="249" t="s">
        <v>7496</v>
      </c>
      <c r="D596" s="249" t="s">
        <v>6465</v>
      </c>
      <c r="E596" s="262">
        <v>11253</v>
      </c>
      <c r="F596" s="262">
        <v>109935</v>
      </c>
      <c r="G596" s="262">
        <v>204072</v>
      </c>
      <c r="H596" s="262">
        <v>325261</v>
      </c>
      <c r="I596" s="262">
        <v>137077</v>
      </c>
      <c r="J596" s="262">
        <v>79549</v>
      </c>
      <c r="K596" s="249" t="s">
        <v>1176</v>
      </c>
      <c r="L596" s="262">
        <v>216627</v>
      </c>
      <c r="M596" s="398">
        <v>108633</v>
      </c>
      <c r="N596" s="7">
        <v>3.4596831467652134</v>
      </c>
      <c r="O596">
        <v>589</v>
      </c>
    </row>
    <row r="597" spans="1:15">
      <c r="A597" s="248" t="s">
        <v>7526</v>
      </c>
      <c r="B597" s="249" t="s">
        <v>688</v>
      </c>
      <c r="C597" s="249" t="s">
        <v>7496</v>
      </c>
      <c r="D597" s="249" t="s">
        <v>2002</v>
      </c>
      <c r="E597" s="262">
        <v>4457</v>
      </c>
      <c r="F597" s="262">
        <v>67407</v>
      </c>
      <c r="G597" s="262">
        <v>57093</v>
      </c>
      <c r="H597" s="262">
        <v>128958</v>
      </c>
      <c r="I597" s="262">
        <v>38436</v>
      </c>
      <c r="J597" s="262">
        <v>75043</v>
      </c>
      <c r="K597" s="249" t="s">
        <v>1176</v>
      </c>
      <c r="L597" s="262">
        <v>113480</v>
      </c>
      <c r="M597" s="398">
        <v>15477</v>
      </c>
      <c r="N597" s="7">
        <v>3.4561640223948884</v>
      </c>
      <c r="O597">
        <v>590</v>
      </c>
    </row>
    <row r="598" spans="1:15">
      <c r="A598" s="248" t="s">
        <v>7536</v>
      </c>
      <c r="B598" s="249" t="s">
        <v>688</v>
      </c>
      <c r="C598" s="249" t="s">
        <v>7496</v>
      </c>
      <c r="D598" s="249" t="s">
        <v>4722</v>
      </c>
      <c r="E598" s="262">
        <v>7953</v>
      </c>
      <c r="F598" s="262">
        <v>87762</v>
      </c>
      <c r="G598" s="262">
        <v>135187</v>
      </c>
      <c r="H598" s="262">
        <v>230903</v>
      </c>
      <c r="I598" s="262">
        <v>81256</v>
      </c>
      <c r="J598" s="262">
        <v>79613</v>
      </c>
      <c r="K598" s="249" t="s">
        <v>1176</v>
      </c>
      <c r="L598" s="262">
        <v>160870</v>
      </c>
      <c r="M598" s="398">
        <v>70033</v>
      </c>
      <c r="N598" s="7">
        <v>3.4443034520989331</v>
      </c>
      <c r="O598">
        <v>591</v>
      </c>
    </row>
    <row r="599" spans="1:15">
      <c r="A599" s="248" t="s">
        <v>7546</v>
      </c>
      <c r="B599" s="249" t="s">
        <v>688</v>
      </c>
      <c r="C599" s="249" t="s">
        <v>7496</v>
      </c>
      <c r="D599" s="249" t="s">
        <v>4530</v>
      </c>
      <c r="E599" s="262">
        <v>6258</v>
      </c>
      <c r="F599" s="262">
        <v>97305</v>
      </c>
      <c r="G599" s="262">
        <v>78651</v>
      </c>
      <c r="H599" s="262">
        <v>182215</v>
      </c>
      <c r="I599" s="262">
        <v>66074</v>
      </c>
      <c r="J599" s="262">
        <v>39067</v>
      </c>
      <c r="K599" s="249" t="s">
        <v>1176</v>
      </c>
      <c r="L599" s="262">
        <v>105142</v>
      </c>
      <c r="M599" s="398">
        <v>77072</v>
      </c>
      <c r="N599" s="7">
        <v>3.4344044123700028</v>
      </c>
      <c r="O599">
        <v>592</v>
      </c>
    </row>
    <row r="600" spans="1:15">
      <c r="A600" s="248" t="s">
        <v>7556</v>
      </c>
      <c r="B600" s="249" t="s">
        <v>688</v>
      </c>
      <c r="C600" s="249" t="s">
        <v>7557</v>
      </c>
      <c r="D600" s="249" t="s">
        <v>3669</v>
      </c>
      <c r="E600" s="262">
        <v>4468</v>
      </c>
      <c r="F600" s="262">
        <v>69293</v>
      </c>
      <c r="G600" s="262">
        <v>56591</v>
      </c>
      <c r="H600" s="262">
        <v>130353</v>
      </c>
      <c r="I600" s="262">
        <v>73196</v>
      </c>
      <c r="J600" s="262">
        <v>44213</v>
      </c>
      <c r="K600" s="249" t="s">
        <v>1176</v>
      </c>
      <c r="L600" s="262">
        <v>117410</v>
      </c>
      <c r="M600" s="398">
        <v>12942</v>
      </c>
      <c r="N600" s="7">
        <v>3.4276157817618316</v>
      </c>
      <c r="O600">
        <v>593</v>
      </c>
    </row>
    <row r="601" spans="1:15">
      <c r="A601" s="248" t="s">
        <v>7567</v>
      </c>
      <c r="B601" s="249" t="s">
        <v>688</v>
      </c>
      <c r="C601" s="249" t="s">
        <v>7557</v>
      </c>
      <c r="D601" s="249" t="s">
        <v>5709</v>
      </c>
      <c r="E601" s="262">
        <v>5979</v>
      </c>
      <c r="F601" s="262">
        <v>104808</v>
      </c>
      <c r="G601" s="262">
        <v>63700</v>
      </c>
      <c r="H601" s="262">
        <v>174487</v>
      </c>
      <c r="I601" s="262">
        <v>116795</v>
      </c>
      <c r="J601" s="262">
        <v>22460</v>
      </c>
      <c r="K601" s="249" t="s">
        <v>1176</v>
      </c>
      <c r="L601" s="262">
        <v>139256</v>
      </c>
      <c r="M601" s="398">
        <v>35231</v>
      </c>
      <c r="N601" s="7">
        <v>3.4266163095244919</v>
      </c>
      <c r="O601">
        <v>594</v>
      </c>
    </row>
    <row r="602" spans="1:15">
      <c r="A602" s="248" t="s">
        <v>7576</v>
      </c>
      <c r="B602" s="249" t="s">
        <v>688</v>
      </c>
      <c r="C602" s="249" t="s">
        <v>7557</v>
      </c>
      <c r="D602" s="249" t="s">
        <v>8637</v>
      </c>
      <c r="E602" s="262">
        <v>2011</v>
      </c>
      <c r="F602" s="262">
        <v>47775</v>
      </c>
      <c r="G602" s="262">
        <v>9294</v>
      </c>
      <c r="H602" s="262">
        <v>59081</v>
      </c>
      <c r="I602" s="262">
        <v>43736</v>
      </c>
      <c r="J602" s="262">
        <v>10319</v>
      </c>
      <c r="K602" s="249" t="s">
        <v>1176</v>
      </c>
      <c r="L602" s="262">
        <v>54056</v>
      </c>
      <c r="M602" s="398">
        <v>5025</v>
      </c>
      <c r="N602" s="7">
        <v>3.4038015605693874</v>
      </c>
      <c r="O602">
        <v>595</v>
      </c>
    </row>
    <row r="603" spans="1:15">
      <c r="A603" s="248" t="s">
        <v>7585</v>
      </c>
      <c r="B603" s="249" t="s">
        <v>688</v>
      </c>
      <c r="C603" s="249" t="s">
        <v>7557</v>
      </c>
      <c r="D603" s="249" t="s">
        <v>7869</v>
      </c>
      <c r="E603" s="262">
        <v>1260</v>
      </c>
      <c r="F603" s="262">
        <v>36440</v>
      </c>
      <c r="G603" s="249" t="s">
        <v>1176</v>
      </c>
      <c r="H603" s="262">
        <v>37700</v>
      </c>
      <c r="I603" s="262">
        <v>36440</v>
      </c>
      <c r="J603" s="249" t="s">
        <v>1176</v>
      </c>
      <c r="K603" s="249" t="s">
        <v>1176</v>
      </c>
      <c r="L603" s="262">
        <v>36440</v>
      </c>
      <c r="M603" s="398">
        <v>1260</v>
      </c>
      <c r="N603" s="7">
        <v>3.3421750663129974</v>
      </c>
      <c r="O603">
        <v>596</v>
      </c>
    </row>
    <row r="604" spans="1:15">
      <c r="A604" s="248" t="s">
        <v>7595</v>
      </c>
      <c r="B604" s="249" t="s">
        <v>688</v>
      </c>
      <c r="C604" s="249" t="s">
        <v>7557</v>
      </c>
      <c r="D604" s="249" t="s">
        <v>6943</v>
      </c>
      <c r="E604" s="262">
        <v>4275</v>
      </c>
      <c r="F604" s="262">
        <v>73490</v>
      </c>
      <c r="G604" s="262">
        <v>50356</v>
      </c>
      <c r="H604" s="262">
        <v>128122</v>
      </c>
      <c r="I604" s="262">
        <v>88577</v>
      </c>
      <c r="J604" s="262">
        <v>22792</v>
      </c>
      <c r="K604" s="249" t="s">
        <v>1176</v>
      </c>
      <c r="L604" s="262">
        <v>111369</v>
      </c>
      <c r="M604" s="398">
        <v>16752</v>
      </c>
      <c r="N604" s="7">
        <v>3.3366634926086074</v>
      </c>
      <c r="O604">
        <v>597</v>
      </c>
    </row>
    <row r="605" spans="1:15">
      <c r="A605" s="248" t="s">
        <v>7604</v>
      </c>
      <c r="B605" s="249" t="s">
        <v>688</v>
      </c>
      <c r="C605" s="249" t="s">
        <v>7557</v>
      </c>
      <c r="D605" s="249" t="s">
        <v>8773</v>
      </c>
      <c r="E605" s="262">
        <v>2962</v>
      </c>
      <c r="F605" s="262">
        <v>59932</v>
      </c>
      <c r="G605" s="262">
        <v>25924</v>
      </c>
      <c r="H605" s="262">
        <v>88819</v>
      </c>
      <c r="I605" s="262">
        <v>54597</v>
      </c>
      <c r="J605" s="262">
        <v>8075</v>
      </c>
      <c r="K605" s="249" t="s">
        <v>1176</v>
      </c>
      <c r="L605" s="262">
        <v>62673</v>
      </c>
      <c r="M605" s="398">
        <v>26146</v>
      </c>
      <c r="N605" s="7">
        <v>3.3348720431439216</v>
      </c>
      <c r="O605">
        <v>598</v>
      </c>
    </row>
    <row r="606" spans="1:15">
      <c r="A606" s="248" t="s">
        <v>7614</v>
      </c>
      <c r="B606" s="249" t="s">
        <v>688</v>
      </c>
      <c r="C606" s="249" t="s">
        <v>7557</v>
      </c>
      <c r="D606" s="249" t="s">
        <v>4906</v>
      </c>
      <c r="E606" s="262">
        <v>3306</v>
      </c>
      <c r="F606" s="262">
        <v>49673</v>
      </c>
      <c r="G606" s="262">
        <v>48093</v>
      </c>
      <c r="H606" s="262">
        <v>101073</v>
      </c>
      <c r="I606" s="262">
        <v>68602</v>
      </c>
      <c r="J606" s="262">
        <v>18291</v>
      </c>
      <c r="K606" s="249" t="s">
        <v>1176</v>
      </c>
      <c r="L606" s="262">
        <v>86893</v>
      </c>
      <c r="M606" s="398">
        <v>14179</v>
      </c>
      <c r="N606" s="7">
        <v>3.270903208572022</v>
      </c>
      <c r="O606">
        <v>599</v>
      </c>
    </row>
    <row r="607" spans="1:15">
      <c r="A607" s="248" t="s">
        <v>7624</v>
      </c>
      <c r="B607" s="249" t="s">
        <v>688</v>
      </c>
      <c r="C607" s="249" t="s">
        <v>7557</v>
      </c>
      <c r="D607" s="249" t="s">
        <v>8466</v>
      </c>
      <c r="E607" s="262">
        <v>3112</v>
      </c>
      <c r="F607" s="262">
        <v>73414</v>
      </c>
      <c r="G607" s="262">
        <v>18903</v>
      </c>
      <c r="H607" s="262">
        <v>95430</v>
      </c>
      <c r="I607" s="262">
        <v>79037</v>
      </c>
      <c r="J607" s="262">
        <v>5214</v>
      </c>
      <c r="K607" s="249" t="s">
        <v>1176</v>
      </c>
      <c r="L607" s="262">
        <v>84252</v>
      </c>
      <c r="M607" s="398">
        <v>11177</v>
      </c>
      <c r="N607" s="7">
        <v>3.2610290265115789</v>
      </c>
      <c r="O607">
        <v>600</v>
      </c>
    </row>
    <row r="608" spans="1:15">
      <c r="A608" s="248" t="s">
        <v>7634</v>
      </c>
      <c r="B608" s="249" t="s">
        <v>688</v>
      </c>
      <c r="C608" s="249" t="s">
        <v>7557</v>
      </c>
      <c r="D608" s="249" t="s">
        <v>3451</v>
      </c>
      <c r="E608" s="262">
        <v>9184</v>
      </c>
      <c r="F608" s="262">
        <v>82416</v>
      </c>
      <c r="G608" s="262">
        <v>196646</v>
      </c>
      <c r="H608" s="262">
        <v>288247</v>
      </c>
      <c r="I608" s="262">
        <v>110288</v>
      </c>
      <c r="J608" s="262">
        <v>17419</v>
      </c>
      <c r="K608" s="249" t="s">
        <v>1176</v>
      </c>
      <c r="L608" s="262">
        <v>127708</v>
      </c>
      <c r="M608" s="398">
        <v>160539</v>
      </c>
      <c r="N608" s="7">
        <v>3.186156317325072</v>
      </c>
      <c r="O608">
        <v>601</v>
      </c>
    </row>
    <row r="609" spans="1:15">
      <c r="A609" s="248" t="s">
        <v>7644</v>
      </c>
      <c r="B609" s="249" t="s">
        <v>688</v>
      </c>
      <c r="C609" s="249" t="s">
        <v>7557</v>
      </c>
      <c r="D609" s="249" t="s">
        <v>6194</v>
      </c>
      <c r="E609" s="262">
        <v>4632</v>
      </c>
      <c r="F609" s="262">
        <v>81243</v>
      </c>
      <c r="G609" s="262">
        <v>59548</v>
      </c>
      <c r="H609" s="262">
        <v>145425</v>
      </c>
      <c r="I609" s="262">
        <v>70944</v>
      </c>
      <c r="J609" s="262">
        <v>39172</v>
      </c>
      <c r="K609" s="249" t="s">
        <v>1176</v>
      </c>
      <c r="L609" s="262">
        <v>110117</v>
      </c>
      <c r="M609" s="398">
        <v>35308</v>
      </c>
      <c r="N609" s="7">
        <v>3.185146982980918</v>
      </c>
      <c r="O609">
        <v>602</v>
      </c>
    </row>
    <row r="610" spans="1:15">
      <c r="A610" s="248" t="s">
        <v>7654</v>
      </c>
      <c r="B610" s="249" t="s">
        <v>688</v>
      </c>
      <c r="C610" s="249" t="s">
        <v>7655</v>
      </c>
      <c r="D610" s="249" t="s">
        <v>7558</v>
      </c>
      <c r="E610" s="262">
        <v>8382</v>
      </c>
      <c r="F610" s="262">
        <v>110272</v>
      </c>
      <c r="G610" s="262">
        <v>147634</v>
      </c>
      <c r="H610" s="262">
        <v>266290</v>
      </c>
      <c r="I610" s="262">
        <v>80186</v>
      </c>
      <c r="J610" s="262">
        <v>73224</v>
      </c>
      <c r="K610" s="249" t="s">
        <v>1176</v>
      </c>
      <c r="L610" s="262">
        <v>153410</v>
      </c>
      <c r="M610" s="398">
        <v>112879</v>
      </c>
      <c r="N610" s="7">
        <v>3.1476961207705885</v>
      </c>
      <c r="O610">
        <v>603</v>
      </c>
    </row>
    <row r="611" spans="1:15">
      <c r="A611" s="248" t="s">
        <v>7662</v>
      </c>
      <c r="B611" s="249" t="s">
        <v>688</v>
      </c>
      <c r="C611" s="249" t="s">
        <v>7655</v>
      </c>
      <c r="D611" s="249" t="s">
        <v>4590</v>
      </c>
      <c r="E611" s="262">
        <v>5201</v>
      </c>
      <c r="F611" s="262">
        <v>73900</v>
      </c>
      <c r="G611" s="262">
        <v>86553</v>
      </c>
      <c r="H611" s="262">
        <v>165655</v>
      </c>
      <c r="I611" s="262">
        <v>84454</v>
      </c>
      <c r="J611" s="262">
        <v>37458</v>
      </c>
      <c r="K611" s="249" t="s">
        <v>1176</v>
      </c>
      <c r="L611" s="262">
        <v>121913</v>
      </c>
      <c r="M611" s="398">
        <v>43742</v>
      </c>
      <c r="N611" s="7">
        <v>3.1396577223748152</v>
      </c>
      <c r="O611">
        <v>604</v>
      </c>
    </row>
    <row r="612" spans="1:15">
      <c r="A612" s="248" t="s">
        <v>7671</v>
      </c>
      <c r="B612" s="249" t="s">
        <v>688</v>
      </c>
      <c r="C612" s="249" t="s">
        <v>7655</v>
      </c>
      <c r="D612" s="249" t="s">
        <v>8590</v>
      </c>
      <c r="E612" s="262">
        <v>2936</v>
      </c>
      <c r="F612" s="262">
        <v>58452</v>
      </c>
      <c r="G612" s="262">
        <v>32707</v>
      </c>
      <c r="H612" s="262">
        <v>94097</v>
      </c>
      <c r="I612" s="262">
        <v>67472</v>
      </c>
      <c r="J612" s="262">
        <v>19895</v>
      </c>
      <c r="K612" s="249" t="s">
        <v>1176</v>
      </c>
      <c r="L612" s="262">
        <v>87367</v>
      </c>
      <c r="M612" s="398">
        <v>6729</v>
      </c>
      <c r="N612" s="7">
        <v>3.1201844904725973</v>
      </c>
      <c r="O612">
        <v>605</v>
      </c>
    </row>
    <row r="613" spans="1:15">
      <c r="A613" s="248" t="s">
        <v>7681</v>
      </c>
      <c r="B613" s="249" t="s">
        <v>688</v>
      </c>
      <c r="C613" s="249" t="s">
        <v>7655</v>
      </c>
      <c r="D613" s="249" t="s">
        <v>3163</v>
      </c>
      <c r="E613" s="262">
        <v>15000</v>
      </c>
      <c r="F613" s="262">
        <v>64845</v>
      </c>
      <c r="G613" s="262">
        <v>402251</v>
      </c>
      <c r="H613" s="262">
        <v>482096</v>
      </c>
      <c r="I613" s="262">
        <v>170630</v>
      </c>
      <c r="J613" s="262">
        <v>59505</v>
      </c>
      <c r="K613" s="249" t="s">
        <v>1176</v>
      </c>
      <c r="L613" s="262">
        <v>230135</v>
      </c>
      <c r="M613" s="398">
        <v>251961</v>
      </c>
      <c r="N613" s="7">
        <v>3.1114134944077532</v>
      </c>
      <c r="O613">
        <v>606</v>
      </c>
    </row>
    <row r="614" spans="1:15">
      <c r="A614" s="248" t="s">
        <v>7691</v>
      </c>
      <c r="B614" s="249" t="s">
        <v>688</v>
      </c>
      <c r="C614" s="249" t="s">
        <v>7655</v>
      </c>
      <c r="D614" s="249" t="s">
        <v>2610</v>
      </c>
      <c r="E614" s="262">
        <v>4367</v>
      </c>
      <c r="F614" s="262">
        <v>78897</v>
      </c>
      <c r="G614" s="262">
        <v>58625</v>
      </c>
      <c r="H614" s="262">
        <v>141889</v>
      </c>
      <c r="I614" s="262">
        <v>82587</v>
      </c>
      <c r="J614" s="262">
        <v>34429</v>
      </c>
      <c r="K614" s="249" t="s">
        <v>1176</v>
      </c>
      <c r="L614" s="262">
        <v>117017</v>
      </c>
      <c r="M614" s="398">
        <v>24872</v>
      </c>
      <c r="N614" s="7">
        <v>3.0777579657337779</v>
      </c>
      <c r="O614">
        <v>607</v>
      </c>
    </row>
    <row r="615" spans="1:15">
      <c r="A615" s="248" t="s">
        <v>7701</v>
      </c>
      <c r="B615" s="249" t="s">
        <v>688</v>
      </c>
      <c r="C615" s="249" t="s">
        <v>7655</v>
      </c>
      <c r="D615" s="249" t="s">
        <v>7645</v>
      </c>
      <c r="E615" s="262">
        <v>3084</v>
      </c>
      <c r="F615" s="262">
        <v>65605</v>
      </c>
      <c r="G615" s="262">
        <v>31907</v>
      </c>
      <c r="H615" s="262">
        <v>100597</v>
      </c>
      <c r="I615" s="262">
        <v>85080</v>
      </c>
      <c r="J615" s="262">
        <v>11615</v>
      </c>
      <c r="K615" s="249" t="s">
        <v>1176</v>
      </c>
      <c r="L615" s="262">
        <v>96696</v>
      </c>
      <c r="M615" s="398">
        <v>3900</v>
      </c>
      <c r="N615" s="7">
        <v>3.0656977842281581</v>
      </c>
      <c r="O615">
        <v>608</v>
      </c>
    </row>
    <row r="616" spans="1:15">
      <c r="A616" s="248" t="s">
        <v>7711</v>
      </c>
      <c r="B616" s="249" t="s">
        <v>688</v>
      </c>
      <c r="C616" s="249" t="s">
        <v>7655</v>
      </c>
      <c r="D616" s="249" t="s">
        <v>8060</v>
      </c>
      <c r="E616" s="262">
        <v>5520</v>
      </c>
      <c r="F616" s="262">
        <v>107737</v>
      </c>
      <c r="G616" s="262">
        <v>68982</v>
      </c>
      <c r="H616" s="262">
        <v>182240</v>
      </c>
      <c r="I616" s="262">
        <v>97057</v>
      </c>
      <c r="J616" s="262">
        <v>46521</v>
      </c>
      <c r="K616" s="249" t="s">
        <v>1176</v>
      </c>
      <c r="L616" s="262">
        <v>143579</v>
      </c>
      <c r="M616" s="398">
        <v>38660</v>
      </c>
      <c r="N616" s="7">
        <v>3.0289727831431081</v>
      </c>
      <c r="O616">
        <v>609</v>
      </c>
    </row>
    <row r="617" spans="1:15">
      <c r="A617" s="248" t="s">
        <v>7721</v>
      </c>
      <c r="B617" s="249" t="s">
        <v>688</v>
      </c>
      <c r="C617" s="249" t="s">
        <v>7655</v>
      </c>
      <c r="D617" s="249" t="s">
        <v>6214</v>
      </c>
      <c r="E617" s="262">
        <v>4249</v>
      </c>
      <c r="F617" s="262">
        <v>74556</v>
      </c>
      <c r="G617" s="262">
        <v>61491</v>
      </c>
      <c r="H617" s="262">
        <v>140297</v>
      </c>
      <c r="I617" s="262">
        <v>66791</v>
      </c>
      <c r="J617" s="262">
        <v>30744</v>
      </c>
      <c r="K617" s="249" t="s">
        <v>1176</v>
      </c>
      <c r="L617" s="262">
        <v>97536</v>
      </c>
      <c r="M617" s="398">
        <v>42761</v>
      </c>
      <c r="N617" s="7">
        <v>3.0285750942643106</v>
      </c>
      <c r="O617">
        <v>610</v>
      </c>
    </row>
    <row r="618" spans="1:15">
      <c r="A618" s="248" t="s">
        <v>7731</v>
      </c>
      <c r="B618" s="249" t="s">
        <v>688</v>
      </c>
      <c r="C618" s="249" t="s">
        <v>7732</v>
      </c>
      <c r="D618" s="249" t="s">
        <v>7605</v>
      </c>
      <c r="E618" s="262">
        <v>5470</v>
      </c>
      <c r="F618" s="262">
        <v>81275</v>
      </c>
      <c r="G618" s="262">
        <v>94033</v>
      </c>
      <c r="H618" s="262">
        <v>180779</v>
      </c>
      <c r="I618" s="262">
        <v>86145</v>
      </c>
      <c r="J618" s="262">
        <v>50078</v>
      </c>
      <c r="K618" s="249" t="s">
        <v>1176</v>
      </c>
      <c r="L618" s="262">
        <v>136224</v>
      </c>
      <c r="M618" s="398">
        <v>44555</v>
      </c>
      <c r="N618" s="7">
        <v>3.0257939251793626</v>
      </c>
      <c r="O618">
        <v>611</v>
      </c>
    </row>
    <row r="619" spans="1:15">
      <c r="A619" s="248" t="s">
        <v>7742</v>
      </c>
      <c r="B619" s="249" t="s">
        <v>688</v>
      </c>
      <c r="C619" s="249" t="s">
        <v>7732</v>
      </c>
      <c r="D619" s="249" t="s">
        <v>3541</v>
      </c>
      <c r="E619" s="262">
        <v>6461</v>
      </c>
      <c r="F619" s="262">
        <v>60546</v>
      </c>
      <c r="G619" s="262">
        <v>147902</v>
      </c>
      <c r="H619" s="262">
        <v>214910</v>
      </c>
      <c r="I619" s="262">
        <v>118178</v>
      </c>
      <c r="J619" s="262">
        <v>82482</v>
      </c>
      <c r="K619" s="249" t="s">
        <v>1176</v>
      </c>
      <c r="L619" s="262">
        <v>200661</v>
      </c>
      <c r="M619" s="398">
        <v>14249</v>
      </c>
      <c r="N619" s="7">
        <v>3.0063747615280816</v>
      </c>
      <c r="O619">
        <v>612</v>
      </c>
    </row>
    <row r="620" spans="1:15">
      <c r="A620" s="248" t="s">
        <v>7751</v>
      </c>
      <c r="B620" s="249" t="s">
        <v>688</v>
      </c>
      <c r="C620" s="249" t="s">
        <v>7732</v>
      </c>
      <c r="D620" s="249" t="s">
        <v>6134</v>
      </c>
      <c r="E620" s="262">
        <v>6667</v>
      </c>
      <c r="F620" s="262">
        <v>116364</v>
      </c>
      <c r="G620" s="262">
        <v>100251</v>
      </c>
      <c r="H620" s="262">
        <v>223284</v>
      </c>
      <c r="I620" s="262">
        <v>97578</v>
      </c>
      <c r="J620" s="262">
        <v>61057</v>
      </c>
      <c r="K620" s="249" t="s">
        <v>1176</v>
      </c>
      <c r="L620" s="262">
        <v>158635</v>
      </c>
      <c r="M620" s="398">
        <v>64648</v>
      </c>
      <c r="N620" s="7">
        <v>2.9858834488812454</v>
      </c>
      <c r="O620">
        <v>613</v>
      </c>
    </row>
    <row r="621" spans="1:15">
      <c r="A621" s="248" t="s">
        <v>7760</v>
      </c>
      <c r="B621" s="249" t="s">
        <v>688</v>
      </c>
      <c r="C621" s="249" t="s">
        <v>7732</v>
      </c>
      <c r="D621" s="249" t="s">
        <v>5669</v>
      </c>
      <c r="E621" s="262">
        <v>6180</v>
      </c>
      <c r="F621" s="262">
        <v>90205</v>
      </c>
      <c r="G621" s="262">
        <v>112654</v>
      </c>
      <c r="H621" s="262">
        <v>209039</v>
      </c>
      <c r="I621" s="262">
        <v>116405</v>
      </c>
      <c r="J621" s="262">
        <v>27042</v>
      </c>
      <c r="K621" s="249" t="s">
        <v>1176</v>
      </c>
      <c r="L621" s="262">
        <v>143447</v>
      </c>
      <c r="M621" s="398">
        <v>65591</v>
      </c>
      <c r="N621" s="7">
        <v>2.9563861289041755</v>
      </c>
      <c r="O621">
        <v>614</v>
      </c>
    </row>
    <row r="622" spans="1:15">
      <c r="A622" s="248" t="s">
        <v>7770</v>
      </c>
      <c r="B622" s="249" t="s">
        <v>688</v>
      </c>
      <c r="C622" s="249" t="s">
        <v>7732</v>
      </c>
      <c r="D622" s="249" t="s">
        <v>6325</v>
      </c>
      <c r="E622" s="262">
        <v>2666</v>
      </c>
      <c r="F622" s="262">
        <v>55042</v>
      </c>
      <c r="G622" s="262">
        <v>32547</v>
      </c>
      <c r="H622" s="262">
        <v>90255</v>
      </c>
      <c r="I622" s="262">
        <v>56534</v>
      </c>
      <c r="J622" s="262">
        <v>13873</v>
      </c>
      <c r="K622" s="249" t="s">
        <v>1176</v>
      </c>
      <c r="L622" s="262">
        <v>70408</v>
      </c>
      <c r="M622" s="398">
        <v>19847</v>
      </c>
      <c r="N622" s="7">
        <v>2.9538529721345079</v>
      </c>
      <c r="O622">
        <v>615</v>
      </c>
    </row>
    <row r="623" spans="1:15">
      <c r="A623" s="248" t="s">
        <v>7779</v>
      </c>
      <c r="B623" s="249" t="s">
        <v>688</v>
      </c>
      <c r="C623" s="249" t="s">
        <v>7732</v>
      </c>
      <c r="D623" s="249" t="s">
        <v>8126</v>
      </c>
      <c r="E623" s="262">
        <v>4802</v>
      </c>
      <c r="F623" s="262">
        <v>63828</v>
      </c>
      <c r="G623" s="262">
        <v>94638</v>
      </c>
      <c r="H623" s="262">
        <v>163269</v>
      </c>
      <c r="I623" s="262">
        <v>88828</v>
      </c>
      <c r="J623" s="262">
        <v>44290</v>
      </c>
      <c r="K623" s="249" t="s">
        <v>1176</v>
      </c>
      <c r="L623" s="262">
        <v>133119</v>
      </c>
      <c r="M623" s="398">
        <v>30149</v>
      </c>
      <c r="N623" s="7">
        <v>2.9411584562899264</v>
      </c>
      <c r="O623">
        <v>616</v>
      </c>
    </row>
    <row r="624" spans="1:15">
      <c r="A624" s="248" t="s">
        <v>7789</v>
      </c>
      <c r="B624" s="249" t="s">
        <v>688</v>
      </c>
      <c r="C624" s="249" t="s">
        <v>7732</v>
      </c>
      <c r="D624" s="249" t="s">
        <v>8523</v>
      </c>
      <c r="E624" s="262">
        <v>3397</v>
      </c>
      <c r="F624" s="262">
        <v>77800</v>
      </c>
      <c r="G624" s="262">
        <v>36690</v>
      </c>
      <c r="H624" s="262">
        <v>117887</v>
      </c>
      <c r="I624" s="262">
        <v>81902</v>
      </c>
      <c r="J624" s="262">
        <v>15597</v>
      </c>
      <c r="K624" s="249" t="s">
        <v>1176</v>
      </c>
      <c r="L624" s="262">
        <v>97499</v>
      </c>
      <c r="M624" s="398">
        <v>20388</v>
      </c>
      <c r="N624" s="7">
        <v>2.8815730318016408</v>
      </c>
      <c r="O624">
        <v>617</v>
      </c>
    </row>
    <row r="625" spans="1:15">
      <c r="A625" s="248" t="s">
        <v>7798</v>
      </c>
      <c r="B625" s="249" t="s">
        <v>688</v>
      </c>
      <c r="C625" s="249" t="s">
        <v>7732</v>
      </c>
      <c r="D625" s="249" t="s">
        <v>8494</v>
      </c>
      <c r="E625" s="262">
        <v>2253</v>
      </c>
      <c r="F625" s="262">
        <v>73714</v>
      </c>
      <c r="G625" s="262">
        <v>2868</v>
      </c>
      <c r="H625" s="262">
        <v>78836</v>
      </c>
      <c r="I625" s="262">
        <v>70936</v>
      </c>
      <c r="J625" s="262">
        <v>2100</v>
      </c>
      <c r="K625" s="249" t="s">
        <v>1176</v>
      </c>
      <c r="L625" s="262">
        <v>73036</v>
      </c>
      <c r="M625" s="398">
        <v>5799</v>
      </c>
      <c r="N625" s="7">
        <v>2.8578314475620274</v>
      </c>
      <c r="O625">
        <v>618</v>
      </c>
    </row>
    <row r="626" spans="1:15">
      <c r="A626" s="248" t="s">
        <v>7807</v>
      </c>
      <c r="B626" s="249" t="s">
        <v>688</v>
      </c>
      <c r="C626" s="249" t="s">
        <v>7808</v>
      </c>
      <c r="D626" s="249" t="s">
        <v>4440</v>
      </c>
      <c r="E626" s="262">
        <v>3660</v>
      </c>
      <c r="F626" s="262">
        <v>78156</v>
      </c>
      <c r="G626" s="262">
        <v>47144</v>
      </c>
      <c r="H626" s="262">
        <v>128961</v>
      </c>
      <c r="I626" s="262">
        <v>79208</v>
      </c>
      <c r="J626" s="262">
        <v>30442</v>
      </c>
      <c r="K626" s="249" t="s">
        <v>1176</v>
      </c>
      <c r="L626" s="262">
        <v>109650</v>
      </c>
      <c r="M626" s="398">
        <v>19310</v>
      </c>
      <c r="N626" s="7">
        <v>2.8380673226789495</v>
      </c>
      <c r="O626">
        <v>619</v>
      </c>
    </row>
    <row r="627" spans="1:15">
      <c r="A627" s="248" t="s">
        <v>7818</v>
      </c>
      <c r="B627" s="249" t="s">
        <v>688</v>
      </c>
      <c r="C627" s="249" t="s">
        <v>7808</v>
      </c>
      <c r="D627" s="249" t="s">
        <v>3916</v>
      </c>
      <c r="E627" s="262">
        <v>3630</v>
      </c>
      <c r="F627" s="262">
        <v>62734</v>
      </c>
      <c r="G627" s="262">
        <v>61720</v>
      </c>
      <c r="H627" s="262">
        <v>128084</v>
      </c>
      <c r="I627" s="262">
        <v>89348</v>
      </c>
      <c r="J627" s="262">
        <v>21192</v>
      </c>
      <c r="K627" s="249" t="s">
        <v>1176</v>
      </c>
      <c r="L627" s="262">
        <v>110541</v>
      </c>
      <c r="M627" s="398">
        <v>17543</v>
      </c>
      <c r="N627" s="7">
        <v>2.8340776365510134</v>
      </c>
      <c r="O627">
        <v>620</v>
      </c>
    </row>
    <row r="628" spans="1:15">
      <c r="A628" s="248" t="s">
        <v>7827</v>
      </c>
      <c r="B628" s="249" t="s">
        <v>688</v>
      </c>
      <c r="C628" s="249" t="s">
        <v>7808</v>
      </c>
      <c r="D628" s="249" t="s">
        <v>8783</v>
      </c>
      <c r="E628" s="262">
        <v>4484</v>
      </c>
      <c r="F628" s="262">
        <v>79719</v>
      </c>
      <c r="G628" s="262">
        <v>76809</v>
      </c>
      <c r="H628" s="262">
        <v>161013</v>
      </c>
      <c r="I628" s="262">
        <v>117289</v>
      </c>
      <c r="J628" s="262">
        <v>33487</v>
      </c>
      <c r="K628" s="249" t="s">
        <v>1176</v>
      </c>
      <c r="L628" s="262">
        <v>150776</v>
      </c>
      <c r="M628" s="398">
        <v>10237</v>
      </c>
      <c r="N628" s="7">
        <v>2.7848683025594205</v>
      </c>
      <c r="O628">
        <v>621</v>
      </c>
    </row>
    <row r="629" spans="1:15">
      <c r="A629" s="248" t="s">
        <v>7837</v>
      </c>
      <c r="B629" s="249" t="s">
        <v>688</v>
      </c>
      <c r="C629" s="249" t="s">
        <v>7808</v>
      </c>
      <c r="D629" s="249" t="s">
        <v>4858</v>
      </c>
      <c r="E629" s="262">
        <v>10534</v>
      </c>
      <c r="F629" s="262">
        <v>175442</v>
      </c>
      <c r="G629" s="262">
        <v>193013</v>
      </c>
      <c r="H629" s="262">
        <v>378990</v>
      </c>
      <c r="I629" s="262">
        <v>93242</v>
      </c>
      <c r="J629" s="262">
        <v>141712</v>
      </c>
      <c r="K629" s="249" t="s">
        <v>1176</v>
      </c>
      <c r="L629" s="262">
        <v>234955</v>
      </c>
      <c r="M629" s="398">
        <v>144034</v>
      </c>
      <c r="N629" s="7">
        <v>2.779492862608512</v>
      </c>
      <c r="O629">
        <v>622</v>
      </c>
    </row>
    <row r="630" spans="1:15">
      <c r="A630" s="248" t="s">
        <v>7845</v>
      </c>
      <c r="B630" s="249" t="s">
        <v>688</v>
      </c>
      <c r="C630" s="249" t="s">
        <v>7846</v>
      </c>
      <c r="D630" s="249" t="s">
        <v>2057</v>
      </c>
      <c r="E630" s="262">
        <v>2997</v>
      </c>
      <c r="F630" s="262">
        <v>65061</v>
      </c>
      <c r="G630" s="262">
        <v>40445</v>
      </c>
      <c r="H630" s="262">
        <v>108504</v>
      </c>
      <c r="I630" s="262">
        <v>68692</v>
      </c>
      <c r="J630" s="262">
        <v>23628</v>
      </c>
      <c r="K630" s="249" t="s">
        <v>1176</v>
      </c>
      <c r="L630" s="262">
        <v>92320</v>
      </c>
      <c r="M630" s="398">
        <v>16183</v>
      </c>
      <c r="N630" s="7">
        <v>2.7621101526211014</v>
      </c>
      <c r="O630">
        <v>623</v>
      </c>
    </row>
    <row r="631" spans="1:15">
      <c r="A631" s="248" t="s">
        <v>7854</v>
      </c>
      <c r="B631" s="249" t="s">
        <v>688</v>
      </c>
      <c r="C631" s="249" t="s">
        <v>7846</v>
      </c>
      <c r="D631" s="249" t="s">
        <v>3730</v>
      </c>
      <c r="E631" s="262">
        <v>14738</v>
      </c>
      <c r="F631" s="262">
        <v>144539</v>
      </c>
      <c r="G631" s="262">
        <v>380431</v>
      </c>
      <c r="H631" s="262">
        <v>539709</v>
      </c>
      <c r="I631" s="262">
        <v>150006</v>
      </c>
      <c r="J631" s="262">
        <v>185170</v>
      </c>
      <c r="K631" s="249" t="s">
        <v>1176</v>
      </c>
      <c r="L631" s="262">
        <v>335176</v>
      </c>
      <c r="M631" s="398">
        <v>204533</v>
      </c>
      <c r="N631" s="7">
        <v>2.7307308197565727</v>
      </c>
      <c r="O631">
        <v>624</v>
      </c>
    </row>
    <row r="632" spans="1:15">
      <c r="A632" s="248" t="s">
        <v>7864</v>
      </c>
      <c r="B632" s="249" t="s">
        <v>688</v>
      </c>
      <c r="C632" s="249" t="s">
        <v>7846</v>
      </c>
      <c r="D632" s="249" t="s">
        <v>4420</v>
      </c>
      <c r="E632" s="262">
        <v>4673</v>
      </c>
      <c r="F632" s="262">
        <v>113294</v>
      </c>
      <c r="G632" s="262">
        <v>53600</v>
      </c>
      <c r="H632" s="262">
        <v>171567</v>
      </c>
      <c r="I632" s="262">
        <v>90847</v>
      </c>
      <c r="J632" s="262">
        <v>21323</v>
      </c>
      <c r="K632" s="249" t="s">
        <v>1176</v>
      </c>
      <c r="L632" s="262">
        <v>112171</v>
      </c>
      <c r="M632" s="398">
        <v>59396</v>
      </c>
      <c r="N632" s="7">
        <v>2.7237172649751993</v>
      </c>
      <c r="O632">
        <v>625</v>
      </c>
    </row>
    <row r="633" spans="1:15">
      <c r="A633" s="248" t="s">
        <v>7868</v>
      </c>
      <c r="B633" s="249" t="s">
        <v>688</v>
      </c>
      <c r="C633" s="249" t="s">
        <v>7846</v>
      </c>
      <c r="D633" s="249" t="s">
        <v>7761</v>
      </c>
      <c r="E633" s="262">
        <v>4476</v>
      </c>
      <c r="F633" s="262">
        <v>71147</v>
      </c>
      <c r="G633" s="262">
        <v>89742</v>
      </c>
      <c r="H633" s="262">
        <v>165366</v>
      </c>
      <c r="I633" s="262">
        <v>87755</v>
      </c>
      <c r="J633" s="262">
        <v>25734</v>
      </c>
      <c r="K633" s="249" t="s">
        <v>1176</v>
      </c>
      <c r="L633" s="262">
        <v>113489</v>
      </c>
      <c r="M633" s="398">
        <v>51877</v>
      </c>
      <c r="N633" s="7">
        <v>2.7067232683864884</v>
      </c>
      <c r="O633">
        <v>626</v>
      </c>
    </row>
    <row r="634" spans="1:15">
      <c r="A634" s="248" t="s">
        <v>7873</v>
      </c>
      <c r="B634" s="249" t="s">
        <v>688</v>
      </c>
      <c r="C634" s="249" t="s">
        <v>7846</v>
      </c>
      <c r="D634" s="249" t="s">
        <v>5729</v>
      </c>
      <c r="E634" s="262">
        <v>3064</v>
      </c>
      <c r="F634" s="262">
        <v>52590</v>
      </c>
      <c r="G634" s="262">
        <v>58789</v>
      </c>
      <c r="H634" s="262">
        <v>114444</v>
      </c>
      <c r="I634" s="262">
        <v>49729</v>
      </c>
      <c r="J634" s="262">
        <v>31439</v>
      </c>
      <c r="K634" s="249" t="s">
        <v>1176</v>
      </c>
      <c r="L634" s="262">
        <v>81168</v>
      </c>
      <c r="M634" s="398">
        <v>33275</v>
      </c>
      <c r="N634" s="7">
        <v>2.6772919506483519</v>
      </c>
      <c r="O634">
        <v>627</v>
      </c>
    </row>
    <row r="635" spans="1:15">
      <c r="A635" s="248" t="s">
        <v>7880</v>
      </c>
      <c r="B635" s="249" t="s">
        <v>688</v>
      </c>
      <c r="C635" s="249" t="s">
        <v>7846</v>
      </c>
      <c r="D635" s="249" t="s">
        <v>8216</v>
      </c>
      <c r="E635" s="262">
        <v>5526</v>
      </c>
      <c r="F635" s="262">
        <v>101398</v>
      </c>
      <c r="G635" s="262">
        <v>99644</v>
      </c>
      <c r="H635" s="262">
        <v>206569</v>
      </c>
      <c r="I635" s="262">
        <v>109315</v>
      </c>
      <c r="J635" s="262">
        <v>22376</v>
      </c>
      <c r="K635" s="249" t="s">
        <v>1176</v>
      </c>
      <c r="L635" s="262">
        <v>131692</v>
      </c>
      <c r="M635" s="398">
        <v>74877</v>
      </c>
      <c r="N635" s="7">
        <v>2.6751351848534872</v>
      </c>
      <c r="O635">
        <v>628</v>
      </c>
    </row>
    <row r="636" spans="1:15">
      <c r="A636" s="248" t="s">
        <v>7889</v>
      </c>
      <c r="B636" s="249" t="s">
        <v>688</v>
      </c>
      <c r="C636" s="249" t="s">
        <v>7846</v>
      </c>
      <c r="D636" s="249" t="s">
        <v>7111</v>
      </c>
      <c r="E636" s="262">
        <v>3094</v>
      </c>
      <c r="F636" s="262">
        <v>90001</v>
      </c>
      <c r="G636" s="262">
        <v>23000</v>
      </c>
      <c r="H636" s="262">
        <v>116095</v>
      </c>
      <c r="I636" s="262">
        <v>65763</v>
      </c>
      <c r="J636" s="262">
        <v>6166</v>
      </c>
      <c r="K636" s="249" t="s">
        <v>1176</v>
      </c>
      <c r="L636" s="262">
        <v>71930</v>
      </c>
      <c r="M636" s="398">
        <v>44164</v>
      </c>
      <c r="N636" s="7">
        <v>2.6650587880615015</v>
      </c>
      <c r="O636">
        <v>629</v>
      </c>
    </row>
    <row r="637" spans="1:15">
      <c r="A637" s="248" t="s">
        <v>7896</v>
      </c>
      <c r="B637" s="249" t="s">
        <v>688</v>
      </c>
      <c r="C637" s="249" t="s">
        <v>7897</v>
      </c>
      <c r="D637" s="249" t="s">
        <v>2220</v>
      </c>
      <c r="E637" s="262">
        <v>4715</v>
      </c>
      <c r="F637" s="262">
        <v>63172</v>
      </c>
      <c r="G637" s="262">
        <v>109822</v>
      </c>
      <c r="H637" s="262">
        <v>177710</v>
      </c>
      <c r="I637" s="262">
        <v>104707</v>
      </c>
      <c r="J637" s="262">
        <v>12764</v>
      </c>
      <c r="K637" s="249" t="s">
        <v>1176</v>
      </c>
      <c r="L637" s="262">
        <v>117472</v>
      </c>
      <c r="M637" s="398">
        <v>60237</v>
      </c>
      <c r="N637" s="7">
        <v>2.6531990321309999</v>
      </c>
      <c r="O637">
        <v>630</v>
      </c>
    </row>
    <row r="638" spans="1:15">
      <c r="A638" s="248" t="s">
        <v>7907</v>
      </c>
      <c r="B638" s="249" t="s">
        <v>688</v>
      </c>
      <c r="C638" s="249" t="s">
        <v>7897</v>
      </c>
      <c r="D638" s="249" t="s">
        <v>4935</v>
      </c>
      <c r="E638" s="262">
        <v>3320</v>
      </c>
      <c r="F638" s="262">
        <v>73869</v>
      </c>
      <c r="G638" s="262">
        <v>48895</v>
      </c>
      <c r="H638" s="262">
        <v>126086</v>
      </c>
      <c r="I638" s="262">
        <v>47625</v>
      </c>
      <c r="J638" s="262">
        <v>33666</v>
      </c>
      <c r="K638" s="249" t="s">
        <v>1176</v>
      </c>
      <c r="L638" s="262">
        <v>81292</v>
      </c>
      <c r="M638" s="398">
        <v>44793</v>
      </c>
      <c r="N638" s="7">
        <v>2.6331234236949381</v>
      </c>
      <c r="O638">
        <v>631</v>
      </c>
    </row>
    <row r="639" spans="1:15">
      <c r="A639" s="248" t="s">
        <v>7917</v>
      </c>
      <c r="B639" s="249" t="s">
        <v>688</v>
      </c>
      <c r="C639" s="249" t="s">
        <v>7897</v>
      </c>
      <c r="D639" s="249" t="s">
        <v>8237</v>
      </c>
      <c r="E639" s="262">
        <v>3278</v>
      </c>
      <c r="F639" s="262">
        <v>74181</v>
      </c>
      <c r="G639" s="262">
        <v>48492</v>
      </c>
      <c r="H639" s="262">
        <v>125952</v>
      </c>
      <c r="I639" s="262">
        <v>89561</v>
      </c>
      <c r="J639" s="262">
        <v>8782</v>
      </c>
      <c r="K639" s="249" t="s">
        <v>1176</v>
      </c>
      <c r="L639" s="262">
        <v>98344</v>
      </c>
      <c r="M639" s="398">
        <v>27608</v>
      </c>
      <c r="N639" s="7">
        <v>2.6025787601626016</v>
      </c>
      <c r="O639">
        <v>632</v>
      </c>
    </row>
    <row r="640" spans="1:15">
      <c r="A640" s="248" t="s">
        <v>7926</v>
      </c>
      <c r="B640" s="249" t="s">
        <v>688</v>
      </c>
      <c r="C640" s="249" t="s">
        <v>7897</v>
      </c>
      <c r="D640" s="249" t="s">
        <v>8416</v>
      </c>
      <c r="E640" s="262">
        <v>2132</v>
      </c>
      <c r="F640" s="262">
        <v>62099</v>
      </c>
      <c r="G640" s="262">
        <v>18452</v>
      </c>
      <c r="H640" s="262">
        <v>82684</v>
      </c>
      <c r="I640" s="262">
        <v>60993</v>
      </c>
      <c r="J640" s="262">
        <v>9885</v>
      </c>
      <c r="K640" s="249" t="s">
        <v>1176</v>
      </c>
      <c r="L640" s="262">
        <v>70878</v>
      </c>
      <c r="M640" s="398">
        <v>11805</v>
      </c>
      <c r="N640" s="7">
        <v>2.5784916065986168</v>
      </c>
      <c r="O640">
        <v>633</v>
      </c>
    </row>
    <row r="641" spans="1:15">
      <c r="A641" s="248" t="s">
        <v>7936</v>
      </c>
      <c r="B641" s="249" t="s">
        <v>688</v>
      </c>
      <c r="C641" s="249" t="s">
        <v>7897</v>
      </c>
      <c r="D641" s="249" t="s">
        <v>8397</v>
      </c>
      <c r="E641" s="262">
        <v>2555</v>
      </c>
      <c r="F641" s="262">
        <v>49971</v>
      </c>
      <c r="G641" s="262">
        <v>47173</v>
      </c>
      <c r="H641" s="262">
        <v>99699</v>
      </c>
      <c r="I641" s="262">
        <v>59181</v>
      </c>
      <c r="J641" s="262">
        <v>14473</v>
      </c>
      <c r="K641" s="249" t="s">
        <v>1176</v>
      </c>
      <c r="L641" s="262">
        <v>73654</v>
      </c>
      <c r="M641" s="398">
        <v>26045</v>
      </c>
      <c r="N641" s="7">
        <v>2.5627137684430137</v>
      </c>
      <c r="O641">
        <v>634</v>
      </c>
    </row>
    <row r="642" spans="1:15">
      <c r="A642" s="248" t="s">
        <v>7945</v>
      </c>
      <c r="B642" s="249" t="s">
        <v>688</v>
      </c>
      <c r="C642" s="249" t="s">
        <v>7897</v>
      </c>
      <c r="D642" s="249" t="s">
        <v>4520</v>
      </c>
      <c r="E642" s="262">
        <v>5509</v>
      </c>
      <c r="F642" s="262">
        <v>128008</v>
      </c>
      <c r="G642" s="262">
        <v>82242</v>
      </c>
      <c r="H642" s="262">
        <v>215760</v>
      </c>
      <c r="I642" s="262">
        <v>88380</v>
      </c>
      <c r="J642" s="262">
        <v>154550</v>
      </c>
      <c r="K642" s="249" t="s">
        <v>1176</v>
      </c>
      <c r="L642" s="262">
        <v>242931</v>
      </c>
      <c r="M642" s="398">
        <v>-27170</v>
      </c>
      <c r="N642" s="7">
        <v>2.553299962921765</v>
      </c>
      <c r="O642">
        <v>635</v>
      </c>
    </row>
    <row r="643" spans="1:15">
      <c r="A643" s="248" t="s">
        <v>7955</v>
      </c>
      <c r="B643" s="249" t="s">
        <v>688</v>
      </c>
      <c r="C643" s="249" t="s">
        <v>7897</v>
      </c>
      <c r="D643" s="249" t="s">
        <v>2321</v>
      </c>
      <c r="E643" s="262">
        <v>3680</v>
      </c>
      <c r="F643" s="262">
        <v>60096</v>
      </c>
      <c r="G643" s="262">
        <v>80828</v>
      </c>
      <c r="H643" s="262">
        <v>144605</v>
      </c>
      <c r="I643" s="262">
        <v>103134</v>
      </c>
      <c r="J643" s="262">
        <v>32817</v>
      </c>
      <c r="K643" s="249" t="s">
        <v>1176</v>
      </c>
      <c r="L643" s="262">
        <v>135952</v>
      </c>
      <c r="M643" s="398">
        <v>8653</v>
      </c>
      <c r="N643" s="7">
        <v>2.5448635939282873</v>
      </c>
      <c r="O643">
        <v>636</v>
      </c>
    </row>
    <row r="644" spans="1:15">
      <c r="A644" s="248" t="s">
        <v>7960</v>
      </c>
      <c r="B644" s="249" t="s">
        <v>688</v>
      </c>
      <c r="C644" s="249" t="s">
        <v>7897</v>
      </c>
      <c r="D644" s="249" t="s">
        <v>8166</v>
      </c>
      <c r="E644" s="262">
        <v>6347</v>
      </c>
      <c r="F644" s="262">
        <v>141107</v>
      </c>
      <c r="G644" s="262">
        <v>103142</v>
      </c>
      <c r="H644" s="262">
        <v>250597</v>
      </c>
      <c r="I644" s="262">
        <v>147694</v>
      </c>
      <c r="J644" s="262">
        <v>66463</v>
      </c>
      <c r="K644" s="249" t="s">
        <v>1176</v>
      </c>
      <c r="L644" s="262">
        <v>214158</v>
      </c>
      <c r="M644" s="398">
        <v>36439</v>
      </c>
      <c r="N644" s="7">
        <v>2.5327517887285165</v>
      </c>
      <c r="O644">
        <v>637</v>
      </c>
    </row>
    <row r="645" spans="1:15">
      <c r="A645" s="248" t="s">
        <v>7967</v>
      </c>
      <c r="B645" s="249" t="s">
        <v>688</v>
      </c>
      <c r="C645" s="249" t="s">
        <v>7897</v>
      </c>
      <c r="D645" s="249" t="s">
        <v>3199</v>
      </c>
      <c r="E645" s="262">
        <v>3525</v>
      </c>
      <c r="F645" s="262">
        <v>74371</v>
      </c>
      <c r="G645" s="262">
        <v>62134</v>
      </c>
      <c r="H645" s="262">
        <v>140032</v>
      </c>
      <c r="I645" s="262">
        <v>103021</v>
      </c>
      <c r="J645" s="262">
        <v>27220</v>
      </c>
      <c r="K645" s="249" t="s">
        <v>1176</v>
      </c>
      <c r="L645" s="262">
        <v>130242</v>
      </c>
      <c r="M645" s="398">
        <v>9790</v>
      </c>
      <c r="N645" s="7">
        <v>2.5172817641681902</v>
      </c>
      <c r="O645">
        <v>638</v>
      </c>
    </row>
    <row r="646" spans="1:15">
      <c r="A646" s="248" t="s">
        <v>7972</v>
      </c>
      <c r="B646" s="249" t="s">
        <v>688</v>
      </c>
      <c r="C646" s="249" t="s">
        <v>7973</v>
      </c>
      <c r="D646" s="249" t="s">
        <v>8705</v>
      </c>
      <c r="E646" s="262">
        <v>2867</v>
      </c>
      <c r="F646" s="262">
        <v>102001</v>
      </c>
      <c r="G646" s="262">
        <v>9269</v>
      </c>
      <c r="H646" s="262">
        <v>114138</v>
      </c>
      <c r="I646" s="262">
        <v>90453</v>
      </c>
      <c r="J646" s="262">
        <v>14766</v>
      </c>
      <c r="K646" s="249" t="s">
        <v>1176</v>
      </c>
      <c r="L646" s="262">
        <v>105220</v>
      </c>
      <c r="M646" s="398">
        <v>8917</v>
      </c>
      <c r="N646" s="7">
        <v>2.5118715940352905</v>
      </c>
      <c r="O646">
        <v>639</v>
      </c>
    </row>
    <row r="647" spans="1:15">
      <c r="A647" s="248" t="s">
        <v>7983</v>
      </c>
      <c r="B647" s="249" t="s">
        <v>688</v>
      </c>
      <c r="C647" s="249" t="s">
        <v>7973</v>
      </c>
      <c r="D647" s="249" t="s">
        <v>3315</v>
      </c>
      <c r="E647" s="262">
        <v>4636</v>
      </c>
      <c r="F647" s="262">
        <v>59359</v>
      </c>
      <c r="G647" s="262">
        <v>121010</v>
      </c>
      <c r="H647" s="262">
        <v>185006</v>
      </c>
      <c r="I647" s="262">
        <v>119255</v>
      </c>
      <c r="J647" s="262">
        <v>62217</v>
      </c>
      <c r="K647" s="249" t="s">
        <v>1176</v>
      </c>
      <c r="L647" s="262">
        <v>181473</v>
      </c>
      <c r="M647" s="398">
        <v>3533</v>
      </c>
      <c r="N647" s="7">
        <v>2.5058646746592004</v>
      </c>
      <c r="O647">
        <v>640</v>
      </c>
    </row>
    <row r="648" spans="1:15">
      <c r="A648" s="248" t="s">
        <v>7992</v>
      </c>
      <c r="B648" s="249" t="s">
        <v>688</v>
      </c>
      <c r="C648" s="249" t="s">
        <v>7973</v>
      </c>
      <c r="D648" s="249" t="s">
        <v>4053</v>
      </c>
      <c r="E648" s="262">
        <v>2933</v>
      </c>
      <c r="F648" s="262">
        <v>68436</v>
      </c>
      <c r="G648" s="262">
        <v>45690</v>
      </c>
      <c r="H648" s="262">
        <v>117060</v>
      </c>
      <c r="I648" s="262">
        <v>105930</v>
      </c>
      <c r="J648" s="262">
        <v>10499</v>
      </c>
      <c r="K648" s="249" t="s">
        <v>1176</v>
      </c>
      <c r="L648" s="262">
        <v>116430</v>
      </c>
      <c r="M648" s="398">
        <v>629</v>
      </c>
      <c r="N648" s="7">
        <v>2.5055527080129849</v>
      </c>
      <c r="O648">
        <v>641</v>
      </c>
    </row>
    <row r="649" spans="1:15">
      <c r="A649" s="248" t="s">
        <v>8002</v>
      </c>
      <c r="B649" s="249" t="s">
        <v>688</v>
      </c>
      <c r="C649" s="249" t="s">
        <v>7973</v>
      </c>
      <c r="D649" s="249" t="s">
        <v>8674</v>
      </c>
      <c r="E649" s="262">
        <v>2099</v>
      </c>
      <c r="F649" s="262">
        <v>57551</v>
      </c>
      <c r="G649" s="262">
        <v>24291</v>
      </c>
      <c r="H649" s="262">
        <v>83941</v>
      </c>
      <c r="I649" s="262">
        <v>69835</v>
      </c>
      <c r="J649" s="262">
        <v>8456</v>
      </c>
      <c r="K649" s="249" t="s">
        <v>1176</v>
      </c>
      <c r="L649" s="262">
        <v>78292</v>
      </c>
      <c r="M649" s="398">
        <v>5649</v>
      </c>
      <c r="N649" s="7">
        <v>2.5005658736493488</v>
      </c>
      <c r="O649">
        <v>642</v>
      </c>
    </row>
    <row r="650" spans="1:15">
      <c r="A650" s="248" t="s">
        <v>8012</v>
      </c>
      <c r="B650" s="249" t="s">
        <v>688</v>
      </c>
      <c r="C650" s="249" t="s">
        <v>7973</v>
      </c>
      <c r="D650" s="249" t="s">
        <v>7937</v>
      </c>
      <c r="E650" s="262">
        <v>2550</v>
      </c>
      <c r="F650" s="262">
        <v>71358</v>
      </c>
      <c r="G650" s="262">
        <v>28399</v>
      </c>
      <c r="H650" s="262">
        <v>102307</v>
      </c>
      <c r="I650" s="262">
        <v>76134</v>
      </c>
      <c r="J650" s="262">
        <v>20169</v>
      </c>
      <c r="K650" s="249" t="s">
        <v>1176</v>
      </c>
      <c r="L650" s="262">
        <v>96304</v>
      </c>
      <c r="M650" s="398">
        <v>6003</v>
      </c>
      <c r="N650" s="7">
        <v>2.492498069535809</v>
      </c>
      <c r="O650">
        <v>643</v>
      </c>
    </row>
    <row r="651" spans="1:15">
      <c r="A651" s="248" t="s">
        <v>8022</v>
      </c>
      <c r="B651" s="249" t="s">
        <v>688</v>
      </c>
      <c r="C651" s="249" t="s">
        <v>7973</v>
      </c>
      <c r="D651" s="249" t="s">
        <v>8106</v>
      </c>
      <c r="E651" s="262">
        <v>5210</v>
      </c>
      <c r="F651" s="262">
        <v>82428</v>
      </c>
      <c r="G651" s="262">
        <v>121527</v>
      </c>
      <c r="H651" s="262">
        <v>209166</v>
      </c>
      <c r="I651" s="262">
        <v>82727</v>
      </c>
      <c r="J651" s="262">
        <v>11901</v>
      </c>
      <c r="K651" s="249" t="s">
        <v>1176</v>
      </c>
      <c r="L651" s="262">
        <v>94628</v>
      </c>
      <c r="M651" s="398">
        <v>114537</v>
      </c>
      <c r="N651" s="7">
        <v>2.490844592333362</v>
      </c>
      <c r="O651">
        <v>644</v>
      </c>
    </row>
    <row r="652" spans="1:15">
      <c r="A652" s="248" t="s">
        <v>8031</v>
      </c>
      <c r="B652" s="249" t="s">
        <v>688</v>
      </c>
      <c r="C652" s="249" t="s">
        <v>7973</v>
      </c>
      <c r="D652" s="249" t="s">
        <v>8003</v>
      </c>
      <c r="E652" s="262">
        <v>2115</v>
      </c>
      <c r="F652" s="262">
        <v>79490</v>
      </c>
      <c r="G652" s="262">
        <v>3832</v>
      </c>
      <c r="H652" s="262">
        <v>85438</v>
      </c>
      <c r="I652" s="262">
        <v>35809</v>
      </c>
      <c r="J652" s="262">
        <v>41665</v>
      </c>
      <c r="K652" s="249" t="s">
        <v>1176</v>
      </c>
      <c r="L652" s="262">
        <v>77474</v>
      </c>
      <c r="M652" s="398">
        <v>7964</v>
      </c>
      <c r="N652" s="7">
        <v>2.4754792949273159</v>
      </c>
      <c r="O652">
        <v>645</v>
      </c>
    </row>
    <row r="653" spans="1:15">
      <c r="A653" s="248" t="s">
        <v>8040</v>
      </c>
      <c r="B653" s="249" t="s">
        <v>688</v>
      </c>
      <c r="C653" s="249" t="s">
        <v>8041</v>
      </c>
      <c r="D653" s="249" t="s">
        <v>3086</v>
      </c>
      <c r="E653" s="262">
        <v>8777</v>
      </c>
      <c r="F653" s="262">
        <v>98955</v>
      </c>
      <c r="G653" s="262">
        <v>248195</v>
      </c>
      <c r="H653" s="262">
        <v>355927</v>
      </c>
      <c r="I653" s="262">
        <v>156593</v>
      </c>
      <c r="J653" s="262">
        <v>135732</v>
      </c>
      <c r="K653" s="249" t="s">
        <v>1176</v>
      </c>
      <c r="L653" s="262">
        <v>292326</v>
      </c>
      <c r="M653" s="398">
        <v>63601</v>
      </c>
      <c r="N653" s="7">
        <v>2.465955097534045</v>
      </c>
      <c r="O653">
        <v>646</v>
      </c>
    </row>
    <row r="654" spans="1:15">
      <c r="A654" s="248" t="s">
        <v>8050</v>
      </c>
      <c r="B654" s="249" t="s">
        <v>688</v>
      </c>
      <c r="C654" s="249" t="s">
        <v>8041</v>
      </c>
      <c r="D654" s="249" t="s">
        <v>5911</v>
      </c>
      <c r="E654" s="262">
        <v>3170</v>
      </c>
      <c r="F654" s="262">
        <v>34715</v>
      </c>
      <c r="G654" s="262">
        <v>90808</v>
      </c>
      <c r="H654" s="262">
        <v>128694</v>
      </c>
      <c r="I654" s="262">
        <v>35852</v>
      </c>
      <c r="J654" s="262">
        <v>55848</v>
      </c>
      <c r="K654" s="249" t="s">
        <v>1176</v>
      </c>
      <c r="L654" s="262">
        <v>91701</v>
      </c>
      <c r="M654" s="398">
        <v>36992</v>
      </c>
      <c r="N654" s="7">
        <v>2.4632072979315276</v>
      </c>
      <c r="O654">
        <v>647</v>
      </c>
    </row>
    <row r="655" spans="1:15">
      <c r="A655" s="248" t="s">
        <v>8059</v>
      </c>
      <c r="B655" s="249" t="s">
        <v>688</v>
      </c>
      <c r="C655" s="249" t="s">
        <v>8041</v>
      </c>
      <c r="D655" s="249" t="s">
        <v>3561</v>
      </c>
      <c r="E655" s="262">
        <v>7280</v>
      </c>
      <c r="F655" s="262">
        <v>62980</v>
      </c>
      <c r="G655" s="262">
        <v>226395</v>
      </c>
      <c r="H655" s="262">
        <v>296655</v>
      </c>
      <c r="I655" s="262">
        <v>68478</v>
      </c>
      <c r="J655" s="262">
        <v>38594</v>
      </c>
      <c r="K655" s="249" t="s">
        <v>1176</v>
      </c>
      <c r="L655" s="262">
        <v>107072</v>
      </c>
      <c r="M655" s="398">
        <v>189583</v>
      </c>
      <c r="N655" s="7">
        <v>2.4540290910316696</v>
      </c>
      <c r="O655">
        <v>648</v>
      </c>
    </row>
    <row r="656" spans="1:15">
      <c r="A656" s="248" t="s">
        <v>8068</v>
      </c>
      <c r="B656" s="249" t="s">
        <v>688</v>
      </c>
      <c r="C656" s="249" t="s">
        <v>8041</v>
      </c>
      <c r="D656" s="249" t="s">
        <v>8484</v>
      </c>
      <c r="E656" s="262">
        <v>2180</v>
      </c>
      <c r="F656" s="262">
        <v>75988</v>
      </c>
      <c r="G656" s="262">
        <v>10818</v>
      </c>
      <c r="H656" s="262">
        <v>88987</v>
      </c>
      <c r="I656" s="262">
        <v>76609</v>
      </c>
      <c r="J656" s="262">
        <v>5142</v>
      </c>
      <c r="K656" s="249" t="s">
        <v>1176</v>
      </c>
      <c r="L656" s="262">
        <v>81752</v>
      </c>
      <c r="M656" s="398">
        <v>7235</v>
      </c>
      <c r="N656" s="7">
        <v>2.4497960376234729</v>
      </c>
      <c r="O656">
        <v>649</v>
      </c>
    </row>
    <row r="657" spans="1:15">
      <c r="A657" s="248" t="s">
        <v>8076</v>
      </c>
      <c r="B657" s="249" t="s">
        <v>688</v>
      </c>
      <c r="C657" s="249" t="s">
        <v>8041</v>
      </c>
      <c r="D657" s="249" t="s">
        <v>3750</v>
      </c>
      <c r="E657" s="262">
        <v>3805</v>
      </c>
      <c r="F657" s="262">
        <v>99718</v>
      </c>
      <c r="G657" s="262">
        <v>52215</v>
      </c>
      <c r="H657" s="262">
        <v>155738</v>
      </c>
      <c r="I657" s="262">
        <v>120336</v>
      </c>
      <c r="J657" s="262">
        <v>19578</v>
      </c>
      <c r="K657" s="249" t="s">
        <v>1176</v>
      </c>
      <c r="L657" s="262">
        <v>139915</v>
      </c>
      <c r="M657" s="398">
        <v>15823</v>
      </c>
      <c r="N657" s="7">
        <v>2.4432058970835633</v>
      </c>
      <c r="O657">
        <v>650</v>
      </c>
    </row>
    <row r="658" spans="1:15">
      <c r="A658" s="248" t="s">
        <v>8085</v>
      </c>
      <c r="B658" s="249" t="s">
        <v>688</v>
      </c>
      <c r="C658" s="249" t="s">
        <v>8041</v>
      </c>
      <c r="D658" s="249" t="s">
        <v>5819</v>
      </c>
      <c r="E658" s="262">
        <v>3571</v>
      </c>
      <c r="F658" s="262">
        <v>69969</v>
      </c>
      <c r="G658" s="262">
        <v>75141</v>
      </c>
      <c r="H658" s="262">
        <v>148683</v>
      </c>
      <c r="I658" s="262">
        <v>64569</v>
      </c>
      <c r="J658" s="262">
        <v>80107</v>
      </c>
      <c r="K658" s="249" t="s">
        <v>1176</v>
      </c>
      <c r="L658" s="262">
        <v>144677</v>
      </c>
      <c r="M658" s="398">
        <v>4005</v>
      </c>
      <c r="N658" s="7">
        <v>2.4017540673782478</v>
      </c>
      <c r="O658">
        <v>651</v>
      </c>
    </row>
    <row r="659" spans="1:15">
      <c r="A659" s="248" t="s">
        <v>8095</v>
      </c>
      <c r="B659" s="249" t="s">
        <v>688</v>
      </c>
      <c r="C659" s="249" t="s">
        <v>8041</v>
      </c>
      <c r="D659" s="249" t="s">
        <v>3501</v>
      </c>
      <c r="E659" s="262">
        <v>6238</v>
      </c>
      <c r="F659" s="262">
        <v>86852</v>
      </c>
      <c r="G659" s="262">
        <v>167226</v>
      </c>
      <c r="H659" s="262">
        <v>260317</v>
      </c>
      <c r="I659" s="262">
        <v>134823</v>
      </c>
      <c r="J659" s="262">
        <v>55175</v>
      </c>
      <c r="K659" s="249" t="s">
        <v>1176</v>
      </c>
      <c r="L659" s="262">
        <v>189999</v>
      </c>
      <c r="M659" s="398">
        <v>70318</v>
      </c>
      <c r="N659" s="7">
        <v>2.3963091154246552</v>
      </c>
      <c r="O659">
        <v>652</v>
      </c>
    </row>
    <row r="660" spans="1:15">
      <c r="A660" s="248" t="s">
        <v>8105</v>
      </c>
      <c r="B660" s="249" t="s">
        <v>688</v>
      </c>
      <c r="C660" s="249" t="s">
        <v>8041</v>
      </c>
      <c r="D660" s="249" t="s">
        <v>8744</v>
      </c>
      <c r="E660" s="262">
        <v>1952</v>
      </c>
      <c r="F660" s="262">
        <v>74325</v>
      </c>
      <c r="G660" s="262">
        <v>5249</v>
      </c>
      <c r="H660" s="262">
        <v>81526</v>
      </c>
      <c r="I660" s="262">
        <v>69023</v>
      </c>
      <c r="J660" s="262">
        <v>4952</v>
      </c>
      <c r="K660" s="249" t="s">
        <v>1176</v>
      </c>
      <c r="L660" s="262">
        <v>73975</v>
      </c>
      <c r="M660" s="398">
        <v>7551</v>
      </c>
      <c r="N660" s="7">
        <v>2.3943281897799475</v>
      </c>
      <c r="O660">
        <v>653</v>
      </c>
    </row>
    <row r="661" spans="1:15">
      <c r="A661" s="248" t="s">
        <v>8115</v>
      </c>
      <c r="B661" s="249" t="s">
        <v>688</v>
      </c>
      <c r="C661" s="249" t="s">
        <v>8041</v>
      </c>
      <c r="D661" s="249" t="s">
        <v>8504</v>
      </c>
      <c r="E661" s="262">
        <v>2418</v>
      </c>
      <c r="F661" s="262">
        <v>75780</v>
      </c>
      <c r="G661" s="262">
        <v>23608</v>
      </c>
      <c r="H661" s="262">
        <v>101807</v>
      </c>
      <c r="I661" s="262">
        <v>58839</v>
      </c>
      <c r="J661" s="262">
        <v>24064</v>
      </c>
      <c r="K661" s="249" t="s">
        <v>1176</v>
      </c>
      <c r="L661" s="262">
        <v>82903</v>
      </c>
      <c r="M661" s="398">
        <v>18903</v>
      </c>
      <c r="N661" s="7">
        <v>2.3750822634985806</v>
      </c>
      <c r="O661">
        <v>654</v>
      </c>
    </row>
    <row r="662" spans="1:15">
      <c r="A662" s="248" t="s">
        <v>8125</v>
      </c>
      <c r="B662" s="249" t="s">
        <v>688</v>
      </c>
      <c r="C662" s="249" t="s">
        <v>8041</v>
      </c>
      <c r="D662" s="249" t="s">
        <v>4369</v>
      </c>
      <c r="E662" s="262">
        <v>5069</v>
      </c>
      <c r="F662" s="262">
        <v>61508</v>
      </c>
      <c r="G662" s="262">
        <v>147695</v>
      </c>
      <c r="H662" s="262">
        <v>214272</v>
      </c>
      <c r="I662" s="262">
        <v>150134</v>
      </c>
      <c r="J662" s="262">
        <v>50224</v>
      </c>
      <c r="K662" s="249" t="s">
        <v>1176</v>
      </c>
      <c r="L662" s="262">
        <v>200358</v>
      </c>
      <c r="M662" s="398">
        <v>13913</v>
      </c>
      <c r="N662" s="7">
        <v>2.3656847371565113</v>
      </c>
      <c r="O662">
        <v>655</v>
      </c>
    </row>
    <row r="663" spans="1:15">
      <c r="A663" s="248" t="s">
        <v>8135</v>
      </c>
      <c r="B663" s="249" t="s">
        <v>688</v>
      </c>
      <c r="C663" s="249" t="s">
        <v>8041</v>
      </c>
      <c r="D663" s="249" t="s">
        <v>8369</v>
      </c>
      <c r="E663" s="262">
        <v>2045</v>
      </c>
      <c r="F663" s="262">
        <v>61188</v>
      </c>
      <c r="G663" s="262">
        <v>23800</v>
      </c>
      <c r="H663" s="262">
        <v>87035</v>
      </c>
      <c r="I663" s="262">
        <v>59299</v>
      </c>
      <c r="J663" s="262">
        <v>19566</v>
      </c>
      <c r="K663" s="249" t="s">
        <v>1176</v>
      </c>
      <c r="L663" s="262">
        <v>78866</v>
      </c>
      <c r="M663" s="398">
        <v>8168</v>
      </c>
      <c r="N663" s="7">
        <v>2.3496294594128799</v>
      </c>
      <c r="O663">
        <v>656</v>
      </c>
    </row>
    <row r="664" spans="1:15">
      <c r="A664" s="248" t="s">
        <v>8145</v>
      </c>
      <c r="B664" s="249" t="s">
        <v>688</v>
      </c>
      <c r="C664" s="249" t="s">
        <v>8146</v>
      </c>
      <c r="D664" s="249" t="s">
        <v>8852</v>
      </c>
      <c r="E664" s="262">
        <v>1818</v>
      </c>
      <c r="F664" s="262">
        <v>71242</v>
      </c>
      <c r="G664" s="262">
        <v>4821</v>
      </c>
      <c r="H664" s="262">
        <v>77882</v>
      </c>
      <c r="I664" s="262">
        <v>65164</v>
      </c>
      <c r="J664" s="262">
        <v>26376</v>
      </c>
      <c r="K664" s="249" t="s">
        <v>1176</v>
      </c>
      <c r="L664" s="262">
        <v>91540</v>
      </c>
      <c r="M664" s="398">
        <v>-13657</v>
      </c>
      <c r="N664" s="7">
        <v>2.33430060861303</v>
      </c>
      <c r="O664">
        <v>657</v>
      </c>
    </row>
    <row r="665" spans="1:15">
      <c r="A665" s="248" t="s">
        <v>8155</v>
      </c>
      <c r="B665" s="249" t="s">
        <v>688</v>
      </c>
      <c r="C665" s="249" t="s">
        <v>8146</v>
      </c>
      <c r="D665" s="249" t="s">
        <v>8086</v>
      </c>
      <c r="E665" s="262">
        <v>2679</v>
      </c>
      <c r="F665" s="262">
        <v>64114</v>
      </c>
      <c r="G665" s="262">
        <v>48005</v>
      </c>
      <c r="H665" s="262">
        <v>114799</v>
      </c>
      <c r="I665" s="262">
        <v>78215</v>
      </c>
      <c r="J665" s="262">
        <v>27272</v>
      </c>
      <c r="K665" s="249" t="s">
        <v>1176</v>
      </c>
      <c r="L665" s="262">
        <v>105487</v>
      </c>
      <c r="M665" s="398">
        <v>9311</v>
      </c>
      <c r="N665" s="7">
        <v>2.3336440212893841</v>
      </c>
      <c r="O665">
        <v>658</v>
      </c>
    </row>
    <row r="666" spans="1:15">
      <c r="A666" s="248" t="s">
        <v>8165</v>
      </c>
      <c r="B666" s="249" t="s">
        <v>688</v>
      </c>
      <c r="C666" s="249" t="s">
        <v>8146</v>
      </c>
      <c r="D666" s="249" t="s">
        <v>3848</v>
      </c>
      <c r="E666" s="262">
        <v>4140</v>
      </c>
      <c r="F666" s="262">
        <v>66269</v>
      </c>
      <c r="G666" s="262">
        <v>115000</v>
      </c>
      <c r="H666" s="262">
        <v>185409</v>
      </c>
      <c r="I666" s="262">
        <v>70744</v>
      </c>
      <c r="J666" s="262">
        <v>92171</v>
      </c>
      <c r="K666" s="249" t="s">
        <v>1176</v>
      </c>
      <c r="L666" s="262">
        <v>162915</v>
      </c>
      <c r="M666" s="398">
        <v>22493</v>
      </c>
      <c r="N666" s="7">
        <v>2.2329013154701229</v>
      </c>
      <c r="O666">
        <v>659</v>
      </c>
    </row>
    <row r="667" spans="1:15">
      <c r="A667" s="248" t="s">
        <v>8175</v>
      </c>
      <c r="B667" s="249" t="s">
        <v>688</v>
      </c>
      <c r="C667" s="249" t="s">
        <v>8146</v>
      </c>
      <c r="D667" s="249" t="s">
        <v>8512</v>
      </c>
      <c r="E667" s="262">
        <v>2215</v>
      </c>
      <c r="F667" s="262">
        <v>70586</v>
      </c>
      <c r="G667" s="262">
        <v>27375</v>
      </c>
      <c r="H667" s="262">
        <v>100177</v>
      </c>
      <c r="I667" s="262">
        <v>62604</v>
      </c>
      <c r="J667" s="262">
        <v>27941</v>
      </c>
      <c r="K667" s="249" t="s">
        <v>1176</v>
      </c>
      <c r="L667" s="262">
        <v>90546</v>
      </c>
      <c r="M667" s="398">
        <v>9630</v>
      </c>
      <c r="N667" s="7">
        <v>2.2110863771125109</v>
      </c>
      <c r="O667">
        <v>660</v>
      </c>
    </row>
    <row r="668" spans="1:15">
      <c r="A668" s="248" t="s">
        <v>8185</v>
      </c>
      <c r="B668" s="249" t="s">
        <v>688</v>
      </c>
      <c r="C668" s="249" t="s">
        <v>8146</v>
      </c>
      <c r="D668" s="249" t="s">
        <v>4410</v>
      </c>
      <c r="E668" s="262">
        <v>2871</v>
      </c>
      <c r="F668" s="262">
        <v>81692</v>
      </c>
      <c r="G668" s="262">
        <v>46562</v>
      </c>
      <c r="H668" s="262">
        <v>131126</v>
      </c>
      <c r="I668" s="262">
        <v>92031</v>
      </c>
      <c r="J668" s="262">
        <v>31573</v>
      </c>
      <c r="K668" s="249" t="s">
        <v>1176</v>
      </c>
      <c r="L668" s="262">
        <v>123604</v>
      </c>
      <c r="M668" s="398">
        <v>7521</v>
      </c>
      <c r="N668" s="7">
        <v>2.1894971249027653</v>
      </c>
      <c r="O668">
        <v>661</v>
      </c>
    </row>
    <row r="669" spans="1:15">
      <c r="A669" s="248" t="s">
        <v>8195</v>
      </c>
      <c r="B669" s="249" t="s">
        <v>688</v>
      </c>
      <c r="C669" s="249" t="s">
        <v>8146</v>
      </c>
      <c r="D669" s="249" t="s">
        <v>8284</v>
      </c>
      <c r="E669" s="262">
        <v>2943</v>
      </c>
      <c r="F669" s="262">
        <v>68567</v>
      </c>
      <c r="G669" s="262">
        <v>69749</v>
      </c>
      <c r="H669" s="262">
        <v>141260</v>
      </c>
      <c r="I669" s="262">
        <v>63547</v>
      </c>
      <c r="J669" s="262">
        <v>29327</v>
      </c>
      <c r="K669" s="249" t="s">
        <v>1176</v>
      </c>
      <c r="L669" s="262">
        <v>92875</v>
      </c>
      <c r="M669" s="398">
        <v>48385</v>
      </c>
      <c r="N669" s="7">
        <v>2.0833923262069942</v>
      </c>
      <c r="O669">
        <v>662</v>
      </c>
    </row>
    <row r="670" spans="1:15">
      <c r="A670" s="248" t="s">
        <v>8205</v>
      </c>
      <c r="B670" s="249" t="s">
        <v>688</v>
      </c>
      <c r="C670" s="249" t="s">
        <v>8146</v>
      </c>
      <c r="D670" s="249" t="s">
        <v>2260</v>
      </c>
      <c r="E670" s="262">
        <v>4480</v>
      </c>
      <c r="F670" s="262">
        <v>69926</v>
      </c>
      <c r="G670" s="262">
        <v>144471</v>
      </c>
      <c r="H670" s="262">
        <v>218878</v>
      </c>
      <c r="I670" s="262">
        <v>139845</v>
      </c>
      <c r="J670" s="262">
        <v>23832</v>
      </c>
      <c r="K670" s="249" t="s">
        <v>1176</v>
      </c>
      <c r="L670" s="262">
        <v>163677</v>
      </c>
      <c r="M670" s="398">
        <v>55200</v>
      </c>
      <c r="N670" s="7">
        <v>2.0468023282376486</v>
      </c>
      <c r="O670">
        <v>663</v>
      </c>
    </row>
    <row r="671" spans="1:15">
      <c r="A671" s="248" t="s">
        <v>8215</v>
      </c>
      <c r="B671" s="249" t="s">
        <v>688</v>
      </c>
      <c r="C671" s="249" t="s">
        <v>8146</v>
      </c>
      <c r="D671" s="249" t="s">
        <v>6384</v>
      </c>
      <c r="E671" s="262">
        <v>3619</v>
      </c>
      <c r="F671" s="262">
        <v>75204</v>
      </c>
      <c r="G671" s="262">
        <v>98241</v>
      </c>
      <c r="H671" s="262">
        <v>177065</v>
      </c>
      <c r="I671" s="262">
        <v>86387</v>
      </c>
      <c r="J671" s="262">
        <v>64191</v>
      </c>
      <c r="K671" s="249" t="s">
        <v>1176</v>
      </c>
      <c r="L671" s="262">
        <v>150579</v>
      </c>
      <c r="M671" s="398">
        <v>26486</v>
      </c>
      <c r="N671" s="7">
        <v>2.0438821901561575</v>
      </c>
      <c r="O671">
        <v>664</v>
      </c>
    </row>
    <row r="672" spans="1:15">
      <c r="A672" s="248" t="s">
        <v>8225</v>
      </c>
      <c r="B672" s="249" t="s">
        <v>688</v>
      </c>
      <c r="C672" s="249" t="s">
        <v>8146</v>
      </c>
      <c r="D672" s="249" t="s">
        <v>6983</v>
      </c>
      <c r="E672" s="262">
        <v>3318</v>
      </c>
      <c r="F672" s="262">
        <v>76212</v>
      </c>
      <c r="G672" s="262">
        <v>85006</v>
      </c>
      <c r="H672" s="262">
        <v>164537</v>
      </c>
      <c r="I672" s="262">
        <v>64491</v>
      </c>
      <c r="J672" s="262">
        <v>70648</v>
      </c>
      <c r="K672" s="249" t="s">
        <v>1176</v>
      </c>
      <c r="L672" s="262">
        <v>135139</v>
      </c>
      <c r="M672" s="398">
        <v>29398</v>
      </c>
      <c r="N672" s="7">
        <v>2.0165677020974009</v>
      </c>
      <c r="O672">
        <v>665</v>
      </c>
    </row>
    <row r="673" spans="1:15">
      <c r="A673" s="248" t="s">
        <v>8235</v>
      </c>
      <c r="B673" s="249" t="s">
        <v>1082</v>
      </c>
      <c r="C673" s="249" t="s">
        <v>8236</v>
      </c>
      <c r="D673" s="249" t="s">
        <v>4925</v>
      </c>
      <c r="E673" s="262">
        <v>2500</v>
      </c>
      <c r="F673" s="262">
        <v>59056</v>
      </c>
      <c r="G673" s="262">
        <v>63952</v>
      </c>
      <c r="H673" s="262">
        <v>125508</v>
      </c>
      <c r="I673" s="262">
        <v>74650</v>
      </c>
      <c r="J673" s="262">
        <v>25313</v>
      </c>
      <c r="K673" s="249" t="s">
        <v>1176</v>
      </c>
      <c r="L673" s="262">
        <v>99964</v>
      </c>
      <c r="M673" s="398">
        <v>25544</v>
      </c>
      <c r="N673" s="7">
        <v>1.9919048984925265</v>
      </c>
      <c r="O673">
        <v>666</v>
      </c>
    </row>
    <row r="674" spans="1:15">
      <c r="A674" s="248" t="s">
        <v>8246</v>
      </c>
      <c r="B674" s="249" t="s">
        <v>1082</v>
      </c>
      <c r="C674" s="249" t="s">
        <v>8236</v>
      </c>
      <c r="D674" s="249" t="s">
        <v>5939</v>
      </c>
      <c r="E674" s="262">
        <v>2251</v>
      </c>
      <c r="F674" s="262">
        <v>35855</v>
      </c>
      <c r="G674" s="262">
        <v>79211</v>
      </c>
      <c r="H674" s="262">
        <v>117318</v>
      </c>
      <c r="I674" s="262">
        <v>59343</v>
      </c>
      <c r="J674" s="262">
        <v>26030</v>
      </c>
      <c r="K674" s="249" t="s">
        <v>1176</v>
      </c>
      <c r="L674" s="262">
        <v>85373</v>
      </c>
      <c r="M674" s="398">
        <v>31944</v>
      </c>
      <c r="N674" s="7">
        <v>1.9187166504713682</v>
      </c>
      <c r="O674">
        <v>667</v>
      </c>
    </row>
    <row r="675" spans="1:15">
      <c r="A675" s="248" t="s">
        <v>8256</v>
      </c>
      <c r="B675" s="249" t="s">
        <v>1082</v>
      </c>
      <c r="C675" s="249" t="s">
        <v>8236</v>
      </c>
      <c r="D675" s="249" t="s">
        <v>8694</v>
      </c>
      <c r="E675" s="262">
        <v>1839</v>
      </c>
      <c r="F675" s="262">
        <v>63930</v>
      </c>
      <c r="G675" s="262">
        <v>30363</v>
      </c>
      <c r="H675" s="262">
        <v>96134</v>
      </c>
      <c r="I675" s="262">
        <v>61158</v>
      </c>
      <c r="J675" s="262">
        <v>14105</v>
      </c>
      <c r="K675" s="249" t="s">
        <v>1176</v>
      </c>
      <c r="L675" s="262">
        <v>75264</v>
      </c>
      <c r="M675" s="398">
        <v>20870</v>
      </c>
      <c r="N675" s="7">
        <v>1.9129548338777125</v>
      </c>
      <c r="O675">
        <v>668</v>
      </c>
    </row>
    <row r="676" spans="1:15">
      <c r="A676" s="248" t="s">
        <v>8265</v>
      </c>
      <c r="B676" s="249" t="s">
        <v>1082</v>
      </c>
      <c r="C676" s="249" t="s">
        <v>8236</v>
      </c>
      <c r="D676" s="249" t="s">
        <v>5640</v>
      </c>
      <c r="E676" s="262">
        <v>4067</v>
      </c>
      <c r="F676" s="262">
        <v>72370</v>
      </c>
      <c r="G676" s="262">
        <v>139913</v>
      </c>
      <c r="H676" s="262">
        <v>216350</v>
      </c>
      <c r="I676" s="262">
        <v>95428</v>
      </c>
      <c r="J676" s="262">
        <v>49444</v>
      </c>
      <c r="K676" s="249" t="s">
        <v>1176</v>
      </c>
      <c r="L676" s="262">
        <v>144872</v>
      </c>
      <c r="M676" s="398">
        <v>71477</v>
      </c>
      <c r="N676" s="7">
        <v>1.8798243586780679</v>
      </c>
      <c r="O676">
        <v>669</v>
      </c>
    </row>
    <row r="677" spans="1:15">
      <c r="A677" s="248" t="s">
        <v>8275</v>
      </c>
      <c r="B677" s="249" t="s">
        <v>1082</v>
      </c>
      <c r="C677" s="249" t="s">
        <v>8236</v>
      </c>
      <c r="D677" s="249" t="s">
        <v>1788</v>
      </c>
      <c r="E677" s="262">
        <v>2296</v>
      </c>
      <c r="F677" s="262">
        <v>54635</v>
      </c>
      <c r="G677" s="262">
        <v>66736</v>
      </c>
      <c r="H677" s="262">
        <v>123668</v>
      </c>
      <c r="I677" s="262">
        <v>56831</v>
      </c>
      <c r="J677" s="262">
        <v>38426</v>
      </c>
      <c r="K677" s="249" t="s">
        <v>1176</v>
      </c>
      <c r="L677" s="262">
        <v>95258</v>
      </c>
      <c r="M677" s="398">
        <v>28410</v>
      </c>
      <c r="N677" s="7">
        <v>1.8565837565093637</v>
      </c>
      <c r="O677">
        <v>670</v>
      </c>
    </row>
    <row r="678" spans="1:15">
      <c r="A678" s="248" t="s">
        <v>8283</v>
      </c>
      <c r="B678" s="249" t="s">
        <v>1082</v>
      </c>
      <c r="C678" s="249" t="s">
        <v>8236</v>
      </c>
      <c r="D678" s="249" t="s">
        <v>8456</v>
      </c>
      <c r="E678" s="262">
        <v>2567</v>
      </c>
      <c r="F678" s="262">
        <v>80571</v>
      </c>
      <c r="G678" s="262">
        <v>57585</v>
      </c>
      <c r="H678" s="262">
        <v>140723</v>
      </c>
      <c r="I678" s="262">
        <v>90424</v>
      </c>
      <c r="J678" s="262">
        <v>10894</v>
      </c>
      <c r="K678" s="249" t="s">
        <v>1176</v>
      </c>
      <c r="L678" s="262">
        <v>101319</v>
      </c>
      <c r="M678" s="398">
        <v>39404</v>
      </c>
      <c r="N678" s="7">
        <v>1.8241509916644756</v>
      </c>
      <c r="O678">
        <v>671</v>
      </c>
    </row>
    <row r="679" spans="1:15">
      <c r="A679" s="248" t="s">
        <v>8292</v>
      </c>
      <c r="B679" s="249" t="s">
        <v>1082</v>
      </c>
      <c r="C679" s="249" t="s">
        <v>8236</v>
      </c>
      <c r="D679" s="249" t="s">
        <v>3906</v>
      </c>
      <c r="E679" s="262">
        <v>1699</v>
      </c>
      <c r="F679" s="262">
        <v>67554</v>
      </c>
      <c r="G679" s="262">
        <v>24234</v>
      </c>
      <c r="H679" s="262">
        <v>93488</v>
      </c>
      <c r="I679" s="262">
        <v>48337</v>
      </c>
      <c r="J679" s="262">
        <v>33829</v>
      </c>
      <c r="K679" s="249" t="s">
        <v>1176</v>
      </c>
      <c r="L679" s="262">
        <v>82167</v>
      </c>
      <c r="M679" s="398">
        <v>11321</v>
      </c>
      <c r="N679" s="7">
        <v>1.8173455416737976</v>
      </c>
      <c r="O679">
        <v>672</v>
      </c>
    </row>
    <row r="680" spans="1:15">
      <c r="A680" s="248" t="s">
        <v>8302</v>
      </c>
      <c r="B680" s="249" t="s">
        <v>1082</v>
      </c>
      <c r="C680" s="249" t="s">
        <v>8236</v>
      </c>
      <c r="D680" s="249" t="s">
        <v>5988</v>
      </c>
      <c r="E680" s="262">
        <v>2654</v>
      </c>
      <c r="F680" s="262">
        <v>35948</v>
      </c>
      <c r="G680" s="262">
        <v>110020</v>
      </c>
      <c r="H680" s="262">
        <v>148623</v>
      </c>
      <c r="I680" s="262">
        <v>66171</v>
      </c>
      <c r="J680" s="262">
        <v>29062</v>
      </c>
      <c r="K680" s="249" t="s">
        <v>1176</v>
      </c>
      <c r="L680" s="262">
        <v>95233</v>
      </c>
      <c r="M680" s="398">
        <v>53389</v>
      </c>
      <c r="N680" s="7">
        <v>1.7857263007744428</v>
      </c>
      <c r="O680">
        <v>673</v>
      </c>
    </row>
    <row r="681" spans="1:15">
      <c r="A681" s="248" t="s">
        <v>8312</v>
      </c>
      <c r="B681" s="249" t="s">
        <v>1082</v>
      </c>
      <c r="C681" s="249" t="s">
        <v>8236</v>
      </c>
      <c r="D681" s="249" t="s">
        <v>5929</v>
      </c>
      <c r="E681" s="262">
        <v>1636</v>
      </c>
      <c r="F681" s="262">
        <v>36812</v>
      </c>
      <c r="G681" s="262">
        <v>54252</v>
      </c>
      <c r="H681" s="262">
        <v>92701</v>
      </c>
      <c r="I681" s="262">
        <v>42980</v>
      </c>
      <c r="J681" s="262">
        <v>12047</v>
      </c>
      <c r="K681" s="249" t="s">
        <v>1176</v>
      </c>
      <c r="L681" s="262">
        <v>55028</v>
      </c>
      <c r="M681" s="398">
        <v>37672</v>
      </c>
      <c r="N681" s="7">
        <v>1.7648137560544115</v>
      </c>
      <c r="O681">
        <v>674</v>
      </c>
    </row>
    <row r="682" spans="1:15">
      <c r="A682" s="248" t="s">
        <v>8322</v>
      </c>
      <c r="B682" s="249" t="s">
        <v>1082</v>
      </c>
      <c r="C682" s="249" t="s">
        <v>8323</v>
      </c>
      <c r="D682" s="249" t="s">
        <v>8266</v>
      </c>
      <c r="E682" s="262">
        <v>2147</v>
      </c>
      <c r="F682" s="262">
        <v>77507</v>
      </c>
      <c r="G682" s="262">
        <v>42991</v>
      </c>
      <c r="H682" s="262">
        <v>122646</v>
      </c>
      <c r="I682" s="262">
        <v>77187</v>
      </c>
      <c r="J682" s="262">
        <v>28541</v>
      </c>
      <c r="K682" s="249" t="s">
        <v>1176</v>
      </c>
      <c r="L682" s="262">
        <v>105729</v>
      </c>
      <c r="M682" s="398">
        <v>16916</v>
      </c>
      <c r="N682" s="7">
        <v>1.7505666715587953</v>
      </c>
      <c r="O682">
        <v>675</v>
      </c>
    </row>
    <row r="683" spans="1:15">
      <c r="A683" s="248" t="s">
        <v>8333</v>
      </c>
      <c r="B683" s="249" t="s">
        <v>1082</v>
      </c>
      <c r="C683" s="249" t="s">
        <v>8323</v>
      </c>
      <c r="D683" s="249" t="s">
        <v>8684</v>
      </c>
      <c r="E683" s="262">
        <v>1932</v>
      </c>
      <c r="F683" s="262">
        <v>54963</v>
      </c>
      <c r="G683" s="262">
        <v>53504</v>
      </c>
      <c r="H683" s="262">
        <v>110400</v>
      </c>
      <c r="I683" s="262">
        <v>61705</v>
      </c>
      <c r="J683" s="262">
        <v>23345</v>
      </c>
      <c r="K683" s="249" t="s">
        <v>1176</v>
      </c>
      <c r="L683" s="262">
        <v>85050</v>
      </c>
      <c r="M683" s="398">
        <v>25350</v>
      </c>
      <c r="N683" s="7">
        <v>1.7500000000000002</v>
      </c>
      <c r="O683">
        <v>676</v>
      </c>
    </row>
    <row r="684" spans="1:15">
      <c r="A684" s="248" t="s">
        <v>8341</v>
      </c>
      <c r="B684" s="249" t="s">
        <v>1082</v>
      </c>
      <c r="C684" s="249" t="s">
        <v>8323</v>
      </c>
      <c r="D684" s="249" t="s">
        <v>6924</v>
      </c>
      <c r="E684" s="262">
        <v>3116</v>
      </c>
      <c r="F684" s="262">
        <v>74327</v>
      </c>
      <c r="G684" s="262">
        <v>102045</v>
      </c>
      <c r="H684" s="262">
        <v>179488</v>
      </c>
      <c r="I684" s="262">
        <v>108987</v>
      </c>
      <c r="J684" s="262">
        <v>44426</v>
      </c>
      <c r="K684" s="249" t="s">
        <v>1176</v>
      </c>
      <c r="L684" s="262">
        <v>153414</v>
      </c>
      <c r="M684" s="398">
        <v>26073</v>
      </c>
      <c r="N684" s="7">
        <v>1.736049206632198</v>
      </c>
      <c r="O684">
        <v>677</v>
      </c>
    </row>
    <row r="685" spans="1:15">
      <c r="A685" s="248" t="s">
        <v>8351</v>
      </c>
      <c r="B685" s="249" t="s">
        <v>1082</v>
      </c>
      <c r="C685" s="249" t="s">
        <v>8323</v>
      </c>
      <c r="D685" s="249" t="s">
        <v>8313</v>
      </c>
      <c r="E685" s="262">
        <v>1307</v>
      </c>
      <c r="F685" s="262">
        <v>60928</v>
      </c>
      <c r="G685" s="262">
        <v>13798</v>
      </c>
      <c r="H685" s="262">
        <v>76034</v>
      </c>
      <c r="I685" s="262">
        <v>66845</v>
      </c>
      <c r="J685" s="262">
        <v>3688</v>
      </c>
      <c r="K685" s="249" t="s">
        <v>1176</v>
      </c>
      <c r="L685" s="262">
        <v>70534</v>
      </c>
      <c r="M685" s="398">
        <v>5500</v>
      </c>
      <c r="N685" s="7">
        <v>1.7189678301812346</v>
      </c>
      <c r="O685">
        <v>678</v>
      </c>
    </row>
    <row r="686" spans="1:15">
      <c r="A686" s="248" t="s">
        <v>8359</v>
      </c>
      <c r="B686" s="249" t="s">
        <v>1082</v>
      </c>
      <c r="C686" s="249" t="s">
        <v>8323</v>
      </c>
      <c r="D686" s="249" t="s">
        <v>8196</v>
      </c>
      <c r="E686" s="262">
        <v>1767</v>
      </c>
      <c r="F686" s="262">
        <v>73038</v>
      </c>
      <c r="G686" s="262">
        <v>28000</v>
      </c>
      <c r="H686" s="262">
        <v>102806</v>
      </c>
      <c r="I686" s="262">
        <v>71614</v>
      </c>
      <c r="J686" s="262">
        <v>18155</v>
      </c>
      <c r="K686" s="249" t="s">
        <v>1176</v>
      </c>
      <c r="L686" s="262">
        <v>89770</v>
      </c>
      <c r="M686" s="398">
        <v>13036</v>
      </c>
      <c r="N686" s="7">
        <v>1.7187712779409763</v>
      </c>
      <c r="O686">
        <v>679</v>
      </c>
    </row>
    <row r="687" spans="1:15">
      <c r="A687" s="248" t="s">
        <v>8368</v>
      </c>
      <c r="B687" s="249" t="s">
        <v>1082</v>
      </c>
      <c r="C687" s="249" t="s">
        <v>8323</v>
      </c>
      <c r="D687" s="249" t="s">
        <v>8793</v>
      </c>
      <c r="E687" s="262">
        <v>1609</v>
      </c>
      <c r="F687" s="262">
        <v>66501</v>
      </c>
      <c r="G687" s="262">
        <v>26102</v>
      </c>
      <c r="H687" s="262">
        <v>94213</v>
      </c>
      <c r="I687" s="262">
        <v>64835</v>
      </c>
      <c r="J687" s="262">
        <v>25322</v>
      </c>
      <c r="K687" s="249" t="s">
        <v>1176</v>
      </c>
      <c r="L687" s="262">
        <v>90158</v>
      </c>
      <c r="M687" s="398">
        <v>4055</v>
      </c>
      <c r="N687" s="7">
        <v>1.7078322524492373</v>
      </c>
      <c r="O687">
        <v>680</v>
      </c>
    </row>
    <row r="688" spans="1:15">
      <c r="A688" s="248" t="s">
        <v>8378</v>
      </c>
      <c r="B688" s="249" t="s">
        <v>1082</v>
      </c>
      <c r="C688" s="249" t="s">
        <v>8323</v>
      </c>
      <c r="D688" s="249" t="s">
        <v>5921</v>
      </c>
      <c r="E688" s="262">
        <v>1673</v>
      </c>
      <c r="F688" s="262">
        <v>34529</v>
      </c>
      <c r="G688" s="262">
        <v>65550</v>
      </c>
      <c r="H688" s="262">
        <v>101754</v>
      </c>
      <c r="I688" s="262">
        <v>28100</v>
      </c>
      <c r="J688" s="249" t="s">
        <v>1176</v>
      </c>
      <c r="K688" s="249" t="s">
        <v>1176</v>
      </c>
      <c r="L688" s="262">
        <v>28100</v>
      </c>
      <c r="M688" s="398">
        <v>73653</v>
      </c>
      <c r="N688" s="7">
        <v>1.6441614088881027</v>
      </c>
      <c r="O688">
        <v>681</v>
      </c>
    </row>
    <row r="689" spans="1:15">
      <c r="A689" s="248" t="s">
        <v>8387</v>
      </c>
      <c r="B689" s="249" t="s">
        <v>1082</v>
      </c>
      <c r="C689" s="249" t="s">
        <v>8323</v>
      </c>
      <c r="D689" s="249" t="s">
        <v>2280</v>
      </c>
      <c r="E689" s="262">
        <v>3202</v>
      </c>
      <c r="F689" s="262">
        <v>70787</v>
      </c>
      <c r="G689" s="262">
        <v>121712</v>
      </c>
      <c r="H689" s="262">
        <v>195702</v>
      </c>
      <c r="I689" s="262">
        <v>114810</v>
      </c>
      <c r="J689" s="262">
        <v>26859</v>
      </c>
      <c r="K689" s="249" t="s">
        <v>1176</v>
      </c>
      <c r="L689" s="262">
        <v>141670</v>
      </c>
      <c r="M689" s="398">
        <v>54032</v>
      </c>
      <c r="N689" s="7">
        <v>1.6361611020837805</v>
      </c>
      <c r="O689">
        <v>682</v>
      </c>
    </row>
    <row r="690" spans="1:15">
      <c r="A690" s="248" t="s">
        <v>8396</v>
      </c>
      <c r="B690" s="249" t="s">
        <v>1082</v>
      </c>
      <c r="C690" s="249" t="s">
        <v>8323</v>
      </c>
      <c r="D690" s="249" t="s">
        <v>7946</v>
      </c>
      <c r="E690" s="262">
        <v>1213</v>
      </c>
      <c r="F690" s="262">
        <v>55016</v>
      </c>
      <c r="G690" s="262">
        <v>18288</v>
      </c>
      <c r="H690" s="262">
        <v>74517</v>
      </c>
      <c r="I690" s="262">
        <v>68227</v>
      </c>
      <c r="J690" s="262">
        <v>6504</v>
      </c>
      <c r="K690" s="249" t="s">
        <v>1176</v>
      </c>
      <c r="L690" s="262">
        <v>74732</v>
      </c>
      <c r="M690" s="398">
        <v>-214</v>
      </c>
      <c r="N690" s="7">
        <v>1.6278164714092085</v>
      </c>
      <c r="O690">
        <v>683</v>
      </c>
    </row>
    <row r="691" spans="1:15">
      <c r="A691" s="248" t="s">
        <v>8406</v>
      </c>
      <c r="B691" s="249" t="s">
        <v>1082</v>
      </c>
      <c r="C691" s="249" t="s">
        <v>8323</v>
      </c>
      <c r="D691" s="249" t="s">
        <v>2117</v>
      </c>
      <c r="E691" s="262">
        <v>919</v>
      </c>
      <c r="F691" s="262">
        <v>34483</v>
      </c>
      <c r="G691" s="262">
        <v>21061</v>
      </c>
      <c r="H691" s="262">
        <v>56464</v>
      </c>
      <c r="I691" s="262">
        <v>55151</v>
      </c>
      <c r="J691" s="262">
        <v>1948</v>
      </c>
      <c r="K691" s="249" t="s">
        <v>1176</v>
      </c>
      <c r="L691" s="262">
        <v>57099</v>
      </c>
      <c r="M691" s="398">
        <v>-635</v>
      </c>
      <c r="N691" s="7">
        <v>1.6275857183338058</v>
      </c>
      <c r="O691">
        <v>684</v>
      </c>
    </row>
    <row r="692" spans="1:15">
      <c r="A692" s="248" t="s">
        <v>8415</v>
      </c>
      <c r="B692" s="249" t="s">
        <v>1082</v>
      </c>
      <c r="C692" s="249" t="s">
        <v>8323</v>
      </c>
      <c r="D692" s="249" t="s">
        <v>8023</v>
      </c>
      <c r="E692" s="262">
        <v>1719</v>
      </c>
      <c r="F692" s="262">
        <v>81558</v>
      </c>
      <c r="G692" s="262">
        <v>23033</v>
      </c>
      <c r="H692" s="262">
        <v>106312</v>
      </c>
      <c r="I692" s="262">
        <v>55955</v>
      </c>
      <c r="J692" s="262">
        <v>34748</v>
      </c>
      <c r="K692" s="249" t="s">
        <v>1176</v>
      </c>
      <c r="L692" s="262">
        <v>90703</v>
      </c>
      <c r="M692" s="398">
        <v>15608</v>
      </c>
      <c r="N692" s="7">
        <v>1.6169388215817593</v>
      </c>
      <c r="O692">
        <v>685</v>
      </c>
    </row>
    <row r="693" spans="1:15">
      <c r="A693" s="248" t="s">
        <v>8424</v>
      </c>
      <c r="B693" s="249" t="s">
        <v>1082</v>
      </c>
      <c r="C693" s="249" t="s">
        <v>8323</v>
      </c>
      <c r="D693" s="249" t="s">
        <v>5979</v>
      </c>
      <c r="E693" s="262">
        <v>2782</v>
      </c>
      <c r="F693" s="262">
        <v>37276</v>
      </c>
      <c r="G693" s="262">
        <v>136236</v>
      </c>
      <c r="H693" s="262">
        <v>176294</v>
      </c>
      <c r="I693" s="262">
        <v>89473</v>
      </c>
      <c r="J693" s="262">
        <v>10810</v>
      </c>
      <c r="K693" s="249" t="s">
        <v>1176</v>
      </c>
      <c r="L693" s="262">
        <v>100283</v>
      </c>
      <c r="M693" s="398">
        <v>76011</v>
      </c>
      <c r="N693" s="7">
        <v>1.5780457644616379</v>
      </c>
      <c r="O693">
        <v>686</v>
      </c>
    </row>
    <row r="694" spans="1:15">
      <c r="A694" s="248" t="s">
        <v>8434</v>
      </c>
      <c r="B694" s="249" t="s">
        <v>1082</v>
      </c>
      <c r="C694" s="249" t="s">
        <v>8435</v>
      </c>
      <c r="D694" s="249" t="s">
        <v>7780</v>
      </c>
      <c r="E694" s="262">
        <v>2024</v>
      </c>
      <c r="F694" s="262">
        <v>75451</v>
      </c>
      <c r="G694" s="262">
        <v>50904</v>
      </c>
      <c r="H694" s="262">
        <v>128380</v>
      </c>
      <c r="I694" s="262">
        <v>94990</v>
      </c>
      <c r="J694" s="262">
        <v>23069</v>
      </c>
      <c r="K694" s="249" t="s">
        <v>1176</v>
      </c>
      <c r="L694" s="262">
        <v>118059</v>
      </c>
      <c r="M694" s="398">
        <v>10320</v>
      </c>
      <c r="N694" s="7">
        <v>1.5765695591213584</v>
      </c>
      <c r="O694">
        <v>687</v>
      </c>
    </row>
    <row r="695" spans="1:15">
      <c r="A695" s="248" t="s">
        <v>8445</v>
      </c>
      <c r="B695" s="249" t="s">
        <v>1082</v>
      </c>
      <c r="C695" s="249" t="s">
        <v>8435</v>
      </c>
      <c r="D695" s="249" t="s">
        <v>4752</v>
      </c>
      <c r="E695" s="262">
        <v>6750</v>
      </c>
      <c r="F695" s="262">
        <v>169165</v>
      </c>
      <c r="G695" s="262">
        <v>255000</v>
      </c>
      <c r="H695" s="262">
        <v>430915</v>
      </c>
      <c r="I695" s="262">
        <v>137602</v>
      </c>
      <c r="J695" s="262">
        <v>133451</v>
      </c>
      <c r="K695" s="249" t="s">
        <v>1176</v>
      </c>
      <c r="L695" s="262">
        <v>271053</v>
      </c>
      <c r="M695" s="398">
        <v>159862</v>
      </c>
      <c r="N695" s="7">
        <v>1.5664342155645545</v>
      </c>
      <c r="O695">
        <v>688</v>
      </c>
    </row>
    <row r="696" spans="1:15">
      <c r="A696" s="248" t="s">
        <v>8455</v>
      </c>
      <c r="B696" s="249" t="s">
        <v>1082</v>
      </c>
      <c r="C696" s="249" t="s">
        <v>8435</v>
      </c>
      <c r="D696" s="249" t="s">
        <v>2028</v>
      </c>
      <c r="E696" s="262">
        <v>1010</v>
      </c>
      <c r="F696" s="262">
        <v>51577</v>
      </c>
      <c r="G696" s="262">
        <v>12044</v>
      </c>
      <c r="H696" s="262">
        <v>64632</v>
      </c>
      <c r="I696" s="262">
        <v>46575</v>
      </c>
      <c r="J696" s="262">
        <v>10996</v>
      </c>
      <c r="K696" s="249" t="s">
        <v>1176</v>
      </c>
      <c r="L696" s="262">
        <v>57571</v>
      </c>
      <c r="M696" s="398">
        <v>7060</v>
      </c>
      <c r="N696" s="7">
        <v>1.5626934026488428</v>
      </c>
      <c r="O696">
        <v>689</v>
      </c>
    </row>
    <row r="697" spans="1:15">
      <c r="A697" s="248" t="s">
        <v>8465</v>
      </c>
      <c r="B697" s="249" t="s">
        <v>1082</v>
      </c>
      <c r="C697" s="249" t="s">
        <v>8435</v>
      </c>
      <c r="D697" s="249" t="s">
        <v>4762</v>
      </c>
      <c r="E697" s="262">
        <v>5398</v>
      </c>
      <c r="F697" s="262">
        <v>81560</v>
      </c>
      <c r="G697" s="262">
        <v>264472</v>
      </c>
      <c r="H697" s="262">
        <v>351431</v>
      </c>
      <c r="I697" s="262">
        <v>63791</v>
      </c>
      <c r="J697" s="262">
        <v>59999</v>
      </c>
      <c r="K697" s="249" t="s">
        <v>1176</v>
      </c>
      <c r="L697" s="262">
        <v>123791</v>
      </c>
      <c r="M697" s="398">
        <v>227640</v>
      </c>
      <c r="N697" s="7">
        <v>1.5360056454894417</v>
      </c>
      <c r="O697">
        <v>690</v>
      </c>
    </row>
    <row r="698" spans="1:15">
      <c r="A698" s="248" t="s">
        <v>8474</v>
      </c>
      <c r="B698" s="249" t="s">
        <v>1082</v>
      </c>
      <c r="C698" s="249" t="s">
        <v>8435</v>
      </c>
      <c r="D698" s="249" t="s">
        <v>3965</v>
      </c>
      <c r="E698" s="262">
        <v>4177</v>
      </c>
      <c r="F698" s="262">
        <v>133727</v>
      </c>
      <c r="G698" s="262">
        <v>135032</v>
      </c>
      <c r="H698" s="262">
        <v>272937</v>
      </c>
      <c r="I698" s="262">
        <v>150945</v>
      </c>
      <c r="J698" s="262">
        <v>53156</v>
      </c>
      <c r="K698" s="249" t="s">
        <v>1176</v>
      </c>
      <c r="L698" s="262">
        <v>204102</v>
      </c>
      <c r="M698" s="398">
        <v>68835</v>
      </c>
      <c r="N698" s="7">
        <v>1.5303897969128406</v>
      </c>
      <c r="O698">
        <v>691</v>
      </c>
    </row>
    <row r="699" spans="1:15">
      <c r="A699" s="248" t="s">
        <v>8483</v>
      </c>
      <c r="B699" s="249" t="s">
        <v>1082</v>
      </c>
      <c r="C699" s="249" t="s">
        <v>8435</v>
      </c>
      <c r="D699" s="249" t="s">
        <v>8599</v>
      </c>
      <c r="E699" s="262">
        <v>1603</v>
      </c>
      <c r="F699" s="262">
        <v>81623</v>
      </c>
      <c r="G699" s="262">
        <v>21730</v>
      </c>
      <c r="H699" s="262">
        <v>104957</v>
      </c>
      <c r="I699" s="262">
        <v>70313</v>
      </c>
      <c r="J699" s="262">
        <v>15597</v>
      </c>
      <c r="K699" s="249" t="s">
        <v>1176</v>
      </c>
      <c r="L699" s="262">
        <v>85910</v>
      </c>
      <c r="M699" s="398">
        <v>19046</v>
      </c>
      <c r="N699" s="7">
        <v>1.5272921291576551</v>
      </c>
      <c r="O699">
        <v>692</v>
      </c>
    </row>
    <row r="700" spans="1:15">
      <c r="A700" s="248" t="s">
        <v>8493</v>
      </c>
      <c r="B700" s="249" t="s">
        <v>1082</v>
      </c>
      <c r="C700" s="249" t="s">
        <v>8435</v>
      </c>
      <c r="D700" s="249" t="s">
        <v>2410</v>
      </c>
      <c r="E700" s="262">
        <v>1247</v>
      </c>
      <c r="F700" s="262">
        <v>57901</v>
      </c>
      <c r="G700" s="262">
        <v>23300</v>
      </c>
      <c r="H700" s="262">
        <v>82449</v>
      </c>
      <c r="I700" s="262">
        <v>19766</v>
      </c>
      <c r="J700" s="262">
        <v>58274</v>
      </c>
      <c r="K700" s="249" t="s">
        <v>1176</v>
      </c>
      <c r="L700" s="262">
        <v>78040</v>
      </c>
      <c r="M700" s="398">
        <v>4408</v>
      </c>
      <c r="N700" s="7">
        <v>1.5124501206806631</v>
      </c>
      <c r="O700">
        <v>693</v>
      </c>
    </row>
    <row r="701" spans="1:15">
      <c r="A701" s="248" t="s">
        <v>8503</v>
      </c>
      <c r="B701" s="249" t="s">
        <v>1082</v>
      </c>
      <c r="C701" s="249" t="s">
        <v>8435</v>
      </c>
      <c r="D701" s="249" t="s">
        <v>5348</v>
      </c>
      <c r="E701" s="262">
        <v>2582</v>
      </c>
      <c r="F701" s="262">
        <v>131586</v>
      </c>
      <c r="G701" s="262">
        <v>36829</v>
      </c>
      <c r="H701" s="262">
        <v>170999</v>
      </c>
      <c r="I701" s="262">
        <v>109139</v>
      </c>
      <c r="J701" s="262">
        <v>23082</v>
      </c>
      <c r="K701" s="249" t="s">
        <v>1176</v>
      </c>
      <c r="L701" s="262">
        <v>132222</v>
      </c>
      <c r="M701" s="398">
        <v>38776</v>
      </c>
      <c r="N701" s="7">
        <v>1.5099503505868455</v>
      </c>
      <c r="O701">
        <v>694</v>
      </c>
    </row>
    <row r="702" spans="1:15">
      <c r="A702" s="248" t="s">
        <v>8511</v>
      </c>
      <c r="B702" s="249" t="s">
        <v>1082</v>
      </c>
      <c r="C702" s="249" t="s">
        <v>8435</v>
      </c>
      <c r="D702" s="249" t="s">
        <v>9040</v>
      </c>
      <c r="E702" s="262">
        <v>2463</v>
      </c>
      <c r="F702" s="262">
        <v>84762</v>
      </c>
      <c r="G702" s="262">
        <v>83496</v>
      </c>
      <c r="H702" s="262">
        <v>170722</v>
      </c>
      <c r="I702" s="262">
        <v>101956</v>
      </c>
      <c r="J702" s="262">
        <v>37451</v>
      </c>
      <c r="K702" s="249" t="s">
        <v>1176</v>
      </c>
      <c r="L702" s="262">
        <v>139407</v>
      </c>
      <c r="M702" s="398">
        <v>31314</v>
      </c>
      <c r="N702" s="7">
        <v>1.4426963133046709</v>
      </c>
      <c r="O702">
        <v>695</v>
      </c>
    </row>
    <row r="703" spans="1:15">
      <c r="A703" s="248" t="s">
        <v>8521</v>
      </c>
      <c r="B703" s="249" t="s">
        <v>1082</v>
      </c>
      <c r="C703" s="249" t="s">
        <v>8522</v>
      </c>
      <c r="D703" s="249" t="s">
        <v>2380</v>
      </c>
      <c r="E703" s="262">
        <v>1051</v>
      </c>
      <c r="F703" s="262">
        <v>48082</v>
      </c>
      <c r="G703" s="262">
        <v>25207</v>
      </c>
      <c r="H703" s="262">
        <v>74342</v>
      </c>
      <c r="I703" s="262">
        <v>60756</v>
      </c>
      <c r="J703" s="262">
        <v>8835</v>
      </c>
      <c r="K703" s="249" t="s">
        <v>1176</v>
      </c>
      <c r="L703" s="262">
        <v>69592</v>
      </c>
      <c r="M703" s="398">
        <v>4749</v>
      </c>
      <c r="N703" s="7">
        <v>1.413736515025154</v>
      </c>
      <c r="O703">
        <v>696</v>
      </c>
    </row>
    <row r="704" spans="1:15">
      <c r="A704" s="248" t="s">
        <v>8532</v>
      </c>
      <c r="B704" s="249" t="s">
        <v>1082</v>
      </c>
      <c r="C704" s="249" t="s">
        <v>8522</v>
      </c>
      <c r="D704" s="249" t="s">
        <v>3521</v>
      </c>
      <c r="E704" s="262">
        <v>3097</v>
      </c>
      <c r="F704" s="262">
        <v>63313</v>
      </c>
      <c r="G704" s="262">
        <v>157985</v>
      </c>
      <c r="H704" s="262">
        <v>224396</v>
      </c>
      <c r="I704" s="262">
        <v>110642</v>
      </c>
      <c r="J704" s="262">
        <v>54948</v>
      </c>
      <c r="K704" s="249" t="s">
        <v>1176</v>
      </c>
      <c r="L704" s="262">
        <v>165590</v>
      </c>
      <c r="M704" s="398">
        <v>58806</v>
      </c>
      <c r="N704" s="7">
        <v>1.3801493787768053</v>
      </c>
      <c r="O704">
        <v>697</v>
      </c>
    </row>
    <row r="705" spans="1:15">
      <c r="A705" s="248" t="s">
        <v>8541</v>
      </c>
      <c r="B705" s="249" t="s">
        <v>1082</v>
      </c>
      <c r="C705" s="249" t="s">
        <v>8522</v>
      </c>
      <c r="D705" s="249" t="s">
        <v>4549</v>
      </c>
      <c r="E705" s="262">
        <v>2429</v>
      </c>
      <c r="F705" s="262">
        <v>76848</v>
      </c>
      <c r="G705" s="262">
        <v>104906</v>
      </c>
      <c r="H705" s="262">
        <v>184183</v>
      </c>
      <c r="I705" s="262">
        <v>86698</v>
      </c>
      <c r="J705" s="262">
        <v>48601</v>
      </c>
      <c r="K705" s="249" t="s">
        <v>1176</v>
      </c>
      <c r="L705" s="262">
        <v>135300</v>
      </c>
      <c r="M705" s="398">
        <v>48883</v>
      </c>
      <c r="N705" s="7">
        <v>1.3187970659615709</v>
      </c>
      <c r="O705">
        <v>698</v>
      </c>
    </row>
    <row r="706" spans="1:15">
      <c r="A706" s="248" t="s">
        <v>8550</v>
      </c>
      <c r="B706" s="249" t="s">
        <v>1082</v>
      </c>
      <c r="C706" s="249" t="s">
        <v>8522</v>
      </c>
      <c r="D706" s="249" t="s">
        <v>7855</v>
      </c>
      <c r="E706" s="262">
        <v>881</v>
      </c>
      <c r="F706" s="262">
        <v>46823</v>
      </c>
      <c r="G706" s="262">
        <v>19827</v>
      </c>
      <c r="H706" s="262">
        <v>67532</v>
      </c>
      <c r="I706" s="262">
        <v>49769</v>
      </c>
      <c r="J706" s="262">
        <v>14724</v>
      </c>
      <c r="K706" s="249" t="s">
        <v>1176</v>
      </c>
      <c r="L706" s="262">
        <v>64493</v>
      </c>
      <c r="M706" s="398">
        <v>3038</v>
      </c>
      <c r="N706" s="7">
        <v>1.3045667239234733</v>
      </c>
      <c r="O706">
        <v>699</v>
      </c>
    </row>
    <row r="707" spans="1:15">
      <c r="A707" s="248" t="s">
        <v>8560</v>
      </c>
      <c r="B707" s="249" t="s">
        <v>1082</v>
      </c>
      <c r="C707" s="249" t="s">
        <v>8522</v>
      </c>
      <c r="D707" s="249" t="s">
        <v>8580</v>
      </c>
      <c r="E707" s="262">
        <v>1902</v>
      </c>
      <c r="F707" s="262">
        <v>87559</v>
      </c>
      <c r="G707" s="262">
        <v>59977</v>
      </c>
      <c r="H707" s="262">
        <v>149440</v>
      </c>
      <c r="I707" s="262">
        <v>82718</v>
      </c>
      <c r="J707" s="262">
        <v>30401</v>
      </c>
      <c r="K707" s="249" t="s">
        <v>1176</v>
      </c>
      <c r="L707" s="262">
        <v>113119</v>
      </c>
      <c r="M707" s="398">
        <v>36320</v>
      </c>
      <c r="N707" s="7">
        <v>1.2727516059957173</v>
      </c>
      <c r="O707">
        <v>700</v>
      </c>
    </row>
    <row r="708" spans="1:15">
      <c r="A708" s="248" t="s">
        <v>8570</v>
      </c>
      <c r="B708" s="249" t="s">
        <v>1082</v>
      </c>
      <c r="C708" s="249" t="s">
        <v>8522</v>
      </c>
      <c r="D708" s="249" t="s">
        <v>7828</v>
      </c>
      <c r="E708" s="262">
        <v>1035</v>
      </c>
      <c r="F708" s="262">
        <v>71371</v>
      </c>
      <c r="G708" s="262">
        <v>10954</v>
      </c>
      <c r="H708" s="262">
        <v>83360</v>
      </c>
      <c r="I708" s="262">
        <v>75394</v>
      </c>
      <c r="J708" s="262">
        <v>2458</v>
      </c>
      <c r="K708" s="249" t="s">
        <v>1176</v>
      </c>
      <c r="L708" s="262">
        <v>77852</v>
      </c>
      <c r="M708" s="398">
        <v>5508</v>
      </c>
      <c r="N708" s="7">
        <v>1.2416026871401151</v>
      </c>
      <c r="O708">
        <v>701</v>
      </c>
    </row>
    <row r="709" spans="1:15">
      <c r="A709" s="248" t="s">
        <v>8579</v>
      </c>
      <c r="B709" s="249" t="s">
        <v>1082</v>
      </c>
      <c r="C709" s="249" t="s">
        <v>8522</v>
      </c>
      <c r="D709" s="249" t="s">
        <v>8342</v>
      </c>
      <c r="E709" s="262">
        <v>478</v>
      </c>
      <c r="F709" s="262">
        <v>35672</v>
      </c>
      <c r="G709" s="262">
        <v>2470</v>
      </c>
      <c r="H709" s="262">
        <v>38621</v>
      </c>
      <c r="I709" s="262">
        <v>35169</v>
      </c>
      <c r="J709" s="262">
        <v>1290</v>
      </c>
      <c r="K709" s="249" t="s">
        <v>1176</v>
      </c>
      <c r="L709" s="262">
        <v>36459</v>
      </c>
      <c r="M709" s="398">
        <v>2162</v>
      </c>
      <c r="N709" s="7">
        <v>1.2376686258771135</v>
      </c>
      <c r="O709">
        <v>702</v>
      </c>
    </row>
    <row r="710" spans="1:15">
      <c r="A710" s="248" t="s">
        <v>8589</v>
      </c>
      <c r="B710" s="249" t="s">
        <v>1082</v>
      </c>
      <c r="C710" s="249" t="s">
        <v>8522</v>
      </c>
      <c r="D710" s="249" t="s">
        <v>8013</v>
      </c>
      <c r="E710" s="262">
        <v>1253</v>
      </c>
      <c r="F710" s="262">
        <v>85850</v>
      </c>
      <c r="G710" s="262">
        <v>16693</v>
      </c>
      <c r="H710" s="262">
        <v>103797</v>
      </c>
      <c r="I710" s="262">
        <v>91692</v>
      </c>
      <c r="J710" s="262">
        <v>5452</v>
      </c>
      <c r="K710" s="249" t="s">
        <v>1176</v>
      </c>
      <c r="L710" s="262">
        <v>97145</v>
      </c>
      <c r="M710" s="398">
        <v>6652</v>
      </c>
      <c r="N710" s="7">
        <v>1.2071639835448038</v>
      </c>
      <c r="O710">
        <v>703</v>
      </c>
    </row>
    <row r="711" spans="1:15">
      <c r="A711" s="248" t="s">
        <v>8598</v>
      </c>
      <c r="B711" s="249" t="s">
        <v>1082</v>
      </c>
      <c r="C711" s="249" t="s">
        <v>8522</v>
      </c>
      <c r="D711" s="249" t="s">
        <v>7874</v>
      </c>
      <c r="E711" s="262">
        <v>502</v>
      </c>
      <c r="F711" s="262">
        <v>42685</v>
      </c>
      <c r="G711" s="249" t="s">
        <v>1176</v>
      </c>
      <c r="H711" s="262">
        <v>43187</v>
      </c>
      <c r="I711" s="262">
        <v>40610</v>
      </c>
      <c r="J711" s="249" t="s">
        <v>1176</v>
      </c>
      <c r="K711" s="249" t="s">
        <v>1176</v>
      </c>
      <c r="L711" s="262">
        <v>40610</v>
      </c>
      <c r="M711" s="398">
        <v>2577</v>
      </c>
      <c r="N711" s="7">
        <v>1.1623868293699493</v>
      </c>
      <c r="O711">
        <v>704</v>
      </c>
    </row>
    <row r="712" spans="1:15">
      <c r="A712" s="248" t="s">
        <v>8607</v>
      </c>
      <c r="B712" s="249" t="s">
        <v>1082</v>
      </c>
      <c r="C712" s="249" t="s">
        <v>8522</v>
      </c>
      <c r="D712" s="249" t="s">
        <v>9077</v>
      </c>
      <c r="E712" s="262">
        <v>1338</v>
      </c>
      <c r="F712" s="262">
        <v>95806</v>
      </c>
      <c r="G712" s="262">
        <v>19096</v>
      </c>
      <c r="H712" s="262">
        <v>116240</v>
      </c>
      <c r="I712" s="262">
        <v>78980</v>
      </c>
      <c r="J712" s="262">
        <v>11987</v>
      </c>
      <c r="K712" s="249" t="s">
        <v>1176</v>
      </c>
      <c r="L712" s="262">
        <v>90967</v>
      </c>
      <c r="M712" s="398">
        <v>25272</v>
      </c>
      <c r="N712" s="7">
        <v>1.1510667584308327</v>
      </c>
      <c r="O712">
        <v>705</v>
      </c>
    </row>
    <row r="713" spans="1:15">
      <c r="A713" s="248" t="s">
        <v>8616</v>
      </c>
      <c r="B713" s="249" t="s">
        <v>1082</v>
      </c>
      <c r="C713" s="249" t="s">
        <v>8617</v>
      </c>
      <c r="D713" s="249" t="s">
        <v>3209</v>
      </c>
      <c r="E713" s="262">
        <v>2431</v>
      </c>
      <c r="F713" s="262">
        <v>81040</v>
      </c>
      <c r="G713" s="262">
        <v>129310</v>
      </c>
      <c r="H713" s="262">
        <v>212783</v>
      </c>
      <c r="I713" s="262">
        <v>163794</v>
      </c>
      <c r="J713" s="262">
        <v>26057</v>
      </c>
      <c r="K713" s="249" t="s">
        <v>1176</v>
      </c>
      <c r="L713" s="262">
        <v>189851</v>
      </c>
      <c r="M713" s="398">
        <v>22931</v>
      </c>
      <c r="N713" s="7">
        <v>1.1424784874731535</v>
      </c>
      <c r="O713">
        <v>706</v>
      </c>
    </row>
    <row r="714" spans="1:15">
      <c r="A714" s="248" t="s">
        <v>8627</v>
      </c>
      <c r="B714" s="249" t="s">
        <v>1082</v>
      </c>
      <c r="C714" s="249" t="s">
        <v>8617</v>
      </c>
      <c r="D714" s="249" t="s">
        <v>3531</v>
      </c>
      <c r="E714" s="262">
        <v>1341</v>
      </c>
      <c r="F714" s="262">
        <v>55868</v>
      </c>
      <c r="G714" s="262">
        <v>63171</v>
      </c>
      <c r="H714" s="262">
        <v>120380</v>
      </c>
      <c r="I714" s="262">
        <v>91673</v>
      </c>
      <c r="J714" s="262">
        <v>22295</v>
      </c>
      <c r="K714" s="249" t="s">
        <v>1176</v>
      </c>
      <c r="L714" s="262">
        <v>113968</v>
      </c>
      <c r="M714" s="398">
        <v>6411</v>
      </c>
      <c r="N714" s="7">
        <v>1.1139724206678849</v>
      </c>
      <c r="O714">
        <v>707</v>
      </c>
    </row>
    <row r="715" spans="1:15">
      <c r="A715" s="248" t="s">
        <v>8636</v>
      </c>
      <c r="B715" s="249" t="s">
        <v>1082</v>
      </c>
      <c r="C715" s="249" t="s">
        <v>8617</v>
      </c>
      <c r="D715" s="249" t="s">
        <v>8608</v>
      </c>
      <c r="E715" s="262">
        <v>1200</v>
      </c>
      <c r="F715" s="262">
        <v>86542</v>
      </c>
      <c r="G715" s="262">
        <v>21466</v>
      </c>
      <c r="H715" s="262">
        <v>109208</v>
      </c>
      <c r="I715" s="262">
        <v>78860</v>
      </c>
      <c r="J715" s="262">
        <v>13621</v>
      </c>
      <c r="K715" s="249" t="s">
        <v>1176</v>
      </c>
      <c r="L715" s="262">
        <v>92481</v>
      </c>
      <c r="M715" s="398">
        <v>16726</v>
      </c>
      <c r="N715" s="7">
        <v>1.0988205992235001</v>
      </c>
      <c r="O715">
        <v>708</v>
      </c>
    </row>
    <row r="716" spans="1:15">
      <c r="A716" s="248" t="s">
        <v>8645</v>
      </c>
      <c r="B716" s="249" t="s">
        <v>1082</v>
      </c>
      <c r="C716" s="249" t="s">
        <v>8617</v>
      </c>
      <c r="D716" s="249" t="s">
        <v>7799</v>
      </c>
      <c r="E716" s="262">
        <v>1000</v>
      </c>
      <c r="F716" s="262">
        <v>46937</v>
      </c>
      <c r="G716" s="262">
        <v>54313</v>
      </c>
      <c r="H716" s="262">
        <v>102251</v>
      </c>
      <c r="I716" s="262">
        <v>91835</v>
      </c>
      <c r="J716" s="262">
        <v>2516</v>
      </c>
      <c r="K716" s="249" t="s">
        <v>1176</v>
      </c>
      <c r="L716" s="262">
        <v>94352</v>
      </c>
      <c r="M716" s="398">
        <v>7899</v>
      </c>
      <c r="N716" s="7">
        <v>0.97798554537363946</v>
      </c>
      <c r="O716">
        <v>709</v>
      </c>
    </row>
    <row r="717" spans="1:15">
      <c r="A717" s="248" t="s">
        <v>8655</v>
      </c>
      <c r="B717" s="249" t="s">
        <v>1082</v>
      </c>
      <c r="C717" s="249" t="s">
        <v>8617</v>
      </c>
      <c r="D717" s="249" t="s">
        <v>4246</v>
      </c>
      <c r="E717" s="262">
        <v>1686</v>
      </c>
      <c r="F717" s="262">
        <v>76105</v>
      </c>
      <c r="G717" s="262">
        <v>94888</v>
      </c>
      <c r="H717" s="262">
        <v>172681</v>
      </c>
      <c r="I717" s="262">
        <v>91203</v>
      </c>
      <c r="J717" s="262">
        <v>61280</v>
      </c>
      <c r="K717" s="249" t="s">
        <v>1176</v>
      </c>
      <c r="L717" s="262">
        <v>152484</v>
      </c>
      <c r="M717" s="398">
        <v>20196</v>
      </c>
      <c r="N717" s="7">
        <v>0.97636682669199271</v>
      </c>
      <c r="O717">
        <v>710</v>
      </c>
    </row>
    <row r="718" spans="1:15">
      <c r="A718" s="248" t="s">
        <v>8665</v>
      </c>
      <c r="B718" s="249" t="s">
        <v>1082</v>
      </c>
      <c r="C718" s="249" t="s">
        <v>8617</v>
      </c>
      <c r="D718" s="249" t="s">
        <v>3770</v>
      </c>
      <c r="E718" s="262">
        <v>1653</v>
      </c>
      <c r="F718" s="262">
        <v>96564</v>
      </c>
      <c r="G718" s="262">
        <v>71743</v>
      </c>
      <c r="H718" s="262">
        <v>169961</v>
      </c>
      <c r="I718" s="262">
        <v>115461</v>
      </c>
      <c r="J718" s="262">
        <v>32845</v>
      </c>
      <c r="K718" s="249" t="s">
        <v>1176</v>
      </c>
      <c r="L718" s="262">
        <v>148306</v>
      </c>
      <c r="M718" s="398">
        <v>21654</v>
      </c>
      <c r="N718" s="7">
        <v>0.97257606156706533</v>
      </c>
      <c r="O718">
        <v>711</v>
      </c>
    </row>
    <row r="719" spans="1:15">
      <c r="A719" s="248" t="s">
        <v>8673</v>
      </c>
      <c r="B719" s="249" t="s">
        <v>1082</v>
      </c>
      <c r="C719" s="249" t="s">
        <v>8617</v>
      </c>
      <c r="D719" s="249" t="s">
        <v>7722</v>
      </c>
      <c r="E719" s="262">
        <v>1050</v>
      </c>
      <c r="F719" s="262">
        <v>36972</v>
      </c>
      <c r="G719" s="262">
        <v>71181</v>
      </c>
      <c r="H719" s="262">
        <v>109204</v>
      </c>
      <c r="I719" s="262">
        <v>79101</v>
      </c>
      <c r="J719" s="262">
        <v>25132</v>
      </c>
      <c r="K719" s="249" t="s">
        <v>1176</v>
      </c>
      <c r="L719" s="262">
        <v>104234</v>
      </c>
      <c r="M719" s="398">
        <v>4970</v>
      </c>
      <c r="N719" s="7">
        <v>0.96150324163950041</v>
      </c>
      <c r="O719">
        <v>712</v>
      </c>
    </row>
    <row r="720" spans="1:15">
      <c r="A720" s="248" t="s">
        <v>8683</v>
      </c>
      <c r="B720" s="249" t="s">
        <v>1082</v>
      </c>
      <c r="C720" s="249" t="s">
        <v>8617</v>
      </c>
      <c r="D720" s="249" t="s">
        <v>3868</v>
      </c>
      <c r="E720" s="262">
        <v>1600</v>
      </c>
      <c r="F720" s="262">
        <v>64516</v>
      </c>
      <c r="G720" s="262">
        <v>110007</v>
      </c>
      <c r="H720" s="262">
        <v>176124</v>
      </c>
      <c r="I720" s="262">
        <v>146118</v>
      </c>
      <c r="J720" s="262">
        <v>26189</v>
      </c>
      <c r="K720" s="249" t="s">
        <v>1176</v>
      </c>
      <c r="L720" s="262">
        <v>172307</v>
      </c>
      <c r="M720" s="398">
        <v>3816</v>
      </c>
      <c r="N720" s="7">
        <v>0.90845086416388465</v>
      </c>
      <c r="O720">
        <v>713</v>
      </c>
    </row>
    <row r="721" spans="1:15">
      <c r="A721" s="248" t="s">
        <v>8693</v>
      </c>
      <c r="B721" s="249" t="s">
        <v>1082</v>
      </c>
      <c r="C721" s="249" t="s">
        <v>8617</v>
      </c>
      <c r="D721" s="249" t="s">
        <v>3551</v>
      </c>
      <c r="E721" s="262">
        <v>2127</v>
      </c>
      <c r="F721" s="262">
        <v>80970</v>
      </c>
      <c r="G721" s="262">
        <v>159980</v>
      </c>
      <c r="H721" s="262">
        <v>243078</v>
      </c>
      <c r="I721" s="262">
        <v>108645</v>
      </c>
      <c r="J721" s="262">
        <v>50450</v>
      </c>
      <c r="K721" s="249" t="s">
        <v>1176</v>
      </c>
      <c r="L721" s="262">
        <v>159096</v>
      </c>
      <c r="M721" s="398">
        <v>83982</v>
      </c>
      <c r="N721" s="7">
        <v>0.87502776886431521</v>
      </c>
      <c r="O721">
        <v>714</v>
      </c>
    </row>
    <row r="722" spans="1:15">
      <c r="A722" s="248" t="s">
        <v>8703</v>
      </c>
      <c r="B722" s="249" t="s">
        <v>1082</v>
      </c>
      <c r="C722" s="249" t="s">
        <v>8704</v>
      </c>
      <c r="D722" s="249" t="s">
        <v>8257</v>
      </c>
      <c r="E722" s="262">
        <v>1303</v>
      </c>
      <c r="F722" s="262">
        <v>61055</v>
      </c>
      <c r="G722" s="262">
        <v>91125</v>
      </c>
      <c r="H722" s="262">
        <v>153483</v>
      </c>
      <c r="I722" s="262">
        <v>51747</v>
      </c>
      <c r="J722" s="262">
        <v>37250</v>
      </c>
      <c r="K722" s="249" t="s">
        <v>1176</v>
      </c>
      <c r="L722" s="262">
        <v>88998</v>
      </c>
      <c r="M722" s="398">
        <v>64485</v>
      </c>
      <c r="N722" s="7">
        <v>0.84895395581269584</v>
      </c>
      <c r="O722">
        <v>715</v>
      </c>
    </row>
    <row r="723" spans="1:15">
      <c r="A723" s="248" t="s">
        <v>8714</v>
      </c>
      <c r="B723" s="249" t="s">
        <v>1082</v>
      </c>
      <c r="C723" s="249" t="s">
        <v>8704</v>
      </c>
      <c r="D723" s="249" t="s">
        <v>8571</v>
      </c>
      <c r="E723" s="262">
        <v>1000</v>
      </c>
      <c r="F723" s="262">
        <v>81145</v>
      </c>
      <c r="G723" s="262">
        <v>39196</v>
      </c>
      <c r="H723" s="262">
        <v>121342</v>
      </c>
      <c r="I723" s="262">
        <v>99947</v>
      </c>
      <c r="J723" s="262">
        <v>14308</v>
      </c>
      <c r="K723" s="249" t="s">
        <v>1176</v>
      </c>
      <c r="L723" s="262">
        <v>114256</v>
      </c>
      <c r="M723" s="398">
        <v>7085</v>
      </c>
      <c r="N723" s="7">
        <v>0.82411695867877566</v>
      </c>
      <c r="O723">
        <v>716</v>
      </c>
    </row>
    <row r="724" spans="1:15">
      <c r="A724" s="248" t="s">
        <v>8724</v>
      </c>
      <c r="B724" s="249" t="s">
        <v>1082</v>
      </c>
      <c r="C724" s="249" t="s">
        <v>8704</v>
      </c>
      <c r="D724" s="249" t="s">
        <v>3511</v>
      </c>
      <c r="E724" s="262">
        <v>1408</v>
      </c>
      <c r="F724" s="262">
        <v>59629</v>
      </c>
      <c r="G724" s="262">
        <v>111158</v>
      </c>
      <c r="H724" s="262">
        <v>172197</v>
      </c>
      <c r="I724" s="262">
        <v>78430</v>
      </c>
      <c r="J724" s="262">
        <v>94967</v>
      </c>
      <c r="K724" s="249" t="s">
        <v>1176</v>
      </c>
      <c r="L724" s="262">
        <v>173398</v>
      </c>
      <c r="M724" s="398">
        <v>-1201</v>
      </c>
      <c r="N724" s="7">
        <v>0.81766813591409837</v>
      </c>
      <c r="O724">
        <v>717</v>
      </c>
    </row>
    <row r="725" spans="1:15">
      <c r="A725" s="248" t="s">
        <v>8734</v>
      </c>
      <c r="B725" s="249" t="s">
        <v>1082</v>
      </c>
      <c r="C725" s="249" t="s">
        <v>8704</v>
      </c>
      <c r="D725" s="249" t="s">
        <v>7838</v>
      </c>
      <c r="E725" s="262">
        <v>500</v>
      </c>
      <c r="F725" s="262">
        <v>61868</v>
      </c>
      <c r="G725" s="249" t="s">
        <v>1176</v>
      </c>
      <c r="H725" s="262">
        <v>62368</v>
      </c>
      <c r="I725" s="262">
        <v>52512</v>
      </c>
      <c r="J725" s="262">
        <v>5343</v>
      </c>
      <c r="K725" s="249" t="s">
        <v>1176</v>
      </c>
      <c r="L725" s="262">
        <v>57856</v>
      </c>
      <c r="M725" s="398">
        <v>4512</v>
      </c>
      <c r="N725" s="7">
        <v>0.80169317598768586</v>
      </c>
      <c r="O725">
        <v>718</v>
      </c>
    </row>
    <row r="726" spans="1:15">
      <c r="A726" s="248" t="s">
        <v>8743</v>
      </c>
      <c r="B726" s="249" t="s">
        <v>1082</v>
      </c>
      <c r="C726" s="249" t="s">
        <v>8704</v>
      </c>
      <c r="D726" s="249" t="s">
        <v>8425</v>
      </c>
      <c r="E726" s="262">
        <v>558</v>
      </c>
      <c r="F726" s="262">
        <v>51070</v>
      </c>
      <c r="G726" s="262">
        <v>18691</v>
      </c>
      <c r="H726" s="262">
        <v>70320</v>
      </c>
      <c r="I726" s="262">
        <v>52027</v>
      </c>
      <c r="J726" s="262">
        <v>9745</v>
      </c>
      <c r="K726" s="249" t="s">
        <v>1176</v>
      </c>
      <c r="L726" s="262">
        <v>61772</v>
      </c>
      <c r="M726" s="398">
        <v>8547</v>
      </c>
      <c r="N726" s="7">
        <v>0.79351535836177478</v>
      </c>
      <c r="O726">
        <v>719</v>
      </c>
    </row>
    <row r="727" spans="1:15">
      <c r="A727" s="248" t="s">
        <v>8753</v>
      </c>
      <c r="B727" s="249" t="s">
        <v>1082</v>
      </c>
      <c r="C727" s="249" t="s">
        <v>8704</v>
      </c>
      <c r="D727" s="249" t="s">
        <v>5621</v>
      </c>
      <c r="E727" s="262">
        <v>1602</v>
      </c>
      <c r="F727" s="262">
        <v>61701</v>
      </c>
      <c r="G727" s="262">
        <v>142055</v>
      </c>
      <c r="H727" s="262">
        <v>205359</v>
      </c>
      <c r="I727" s="262">
        <v>107879</v>
      </c>
      <c r="J727" s="262">
        <v>20205</v>
      </c>
      <c r="K727" s="249" t="s">
        <v>1176</v>
      </c>
      <c r="L727" s="262">
        <v>128084</v>
      </c>
      <c r="M727" s="398">
        <v>77275</v>
      </c>
      <c r="N727" s="7">
        <v>0.78009729303317599</v>
      </c>
      <c r="O727">
        <v>720</v>
      </c>
    </row>
    <row r="728" spans="1:15">
      <c r="A728" s="248" t="s">
        <v>8763</v>
      </c>
      <c r="B728" s="249" t="s">
        <v>1082</v>
      </c>
      <c r="C728" s="249" t="s">
        <v>8704</v>
      </c>
      <c r="D728" s="249" t="s">
        <v>7682</v>
      </c>
      <c r="E728" s="262">
        <v>575</v>
      </c>
      <c r="F728" s="262">
        <v>34079</v>
      </c>
      <c r="G728" s="262">
        <v>44193</v>
      </c>
      <c r="H728" s="262">
        <v>78848</v>
      </c>
      <c r="I728" s="262">
        <v>65859</v>
      </c>
      <c r="J728" s="262">
        <v>5717</v>
      </c>
      <c r="K728" s="249" t="s">
        <v>1176</v>
      </c>
      <c r="L728" s="262">
        <v>71577</v>
      </c>
      <c r="M728" s="398">
        <v>7271</v>
      </c>
      <c r="N728" s="7">
        <v>0.72925121753246747</v>
      </c>
      <c r="O728">
        <v>721</v>
      </c>
    </row>
    <row r="729" spans="1:15">
      <c r="A729" s="248" t="s">
        <v>8772</v>
      </c>
      <c r="B729" s="249" t="s">
        <v>1082</v>
      </c>
      <c r="C729" s="249" t="s">
        <v>8704</v>
      </c>
      <c r="D729" s="249" t="s">
        <v>3343</v>
      </c>
      <c r="E729" s="262">
        <v>1090</v>
      </c>
      <c r="F729" s="262">
        <v>55500</v>
      </c>
      <c r="G729" s="262">
        <v>101788</v>
      </c>
      <c r="H729" s="262">
        <v>158379</v>
      </c>
      <c r="I729" s="262">
        <v>56204</v>
      </c>
      <c r="J729" s="262">
        <v>30105</v>
      </c>
      <c r="K729" s="249" t="s">
        <v>1176</v>
      </c>
      <c r="L729" s="262">
        <v>86310</v>
      </c>
      <c r="M729" s="398">
        <v>72068</v>
      </c>
      <c r="N729" s="7">
        <v>0.68822255475789085</v>
      </c>
      <c r="O729">
        <v>722</v>
      </c>
    </row>
    <row r="730" spans="1:15">
      <c r="A730" s="248" t="s">
        <v>8782</v>
      </c>
      <c r="B730" s="249" t="s">
        <v>1082</v>
      </c>
      <c r="C730" s="249" t="s">
        <v>8704</v>
      </c>
      <c r="D730" s="249" t="s">
        <v>3352</v>
      </c>
      <c r="E730" s="262">
        <v>1300</v>
      </c>
      <c r="F730" s="262">
        <v>63302</v>
      </c>
      <c r="G730" s="262">
        <v>161241</v>
      </c>
      <c r="H730" s="262">
        <v>225845</v>
      </c>
      <c r="I730" s="262">
        <v>91688</v>
      </c>
      <c r="J730" s="262">
        <v>133554</v>
      </c>
      <c r="K730" s="249" t="s">
        <v>1176</v>
      </c>
      <c r="L730" s="262">
        <v>225243</v>
      </c>
      <c r="M730" s="398">
        <v>602</v>
      </c>
      <c r="N730" s="7">
        <v>0.57561601983661359</v>
      </c>
      <c r="O730">
        <v>723</v>
      </c>
    </row>
    <row r="731" spans="1:15">
      <c r="A731" s="248" t="s">
        <v>8792</v>
      </c>
      <c r="B731" s="249" t="s">
        <v>1082</v>
      </c>
      <c r="C731" s="249" t="s">
        <v>8704</v>
      </c>
      <c r="D731" s="249" t="s">
        <v>3839</v>
      </c>
      <c r="E731" s="262">
        <v>600</v>
      </c>
      <c r="F731" s="262">
        <v>61483</v>
      </c>
      <c r="G731" s="262">
        <v>51104</v>
      </c>
      <c r="H731" s="262">
        <v>113187</v>
      </c>
      <c r="I731" s="262">
        <v>50248</v>
      </c>
      <c r="J731" s="262">
        <v>57848</v>
      </c>
      <c r="K731" s="249" t="s">
        <v>1176</v>
      </c>
      <c r="L731" s="262">
        <v>108096</v>
      </c>
      <c r="M731" s="398">
        <v>5090</v>
      </c>
      <c r="N731" s="7">
        <v>0.530096212462562</v>
      </c>
      <c r="O731">
        <v>724</v>
      </c>
    </row>
    <row r="732" spans="1:15">
      <c r="A732" s="248" t="s">
        <v>8800</v>
      </c>
      <c r="B732" s="249" t="s">
        <v>1082</v>
      </c>
      <c r="C732" s="249" t="s">
        <v>8801</v>
      </c>
      <c r="D732" s="249" t="s">
        <v>2361</v>
      </c>
      <c r="E732" s="262">
        <v>500</v>
      </c>
      <c r="F732" s="262">
        <v>59779</v>
      </c>
      <c r="G732" s="262">
        <v>36843</v>
      </c>
      <c r="H732" s="262">
        <v>97123</v>
      </c>
      <c r="I732" s="262">
        <v>61210</v>
      </c>
      <c r="J732" s="262">
        <v>16280</v>
      </c>
      <c r="K732" s="249" t="s">
        <v>1176</v>
      </c>
      <c r="L732" s="262">
        <v>77490</v>
      </c>
      <c r="M732" s="398">
        <v>19632</v>
      </c>
      <c r="N732" s="7">
        <v>0.51481111580161243</v>
      </c>
      <c r="O732">
        <v>725</v>
      </c>
    </row>
    <row r="733" spans="1:15">
      <c r="A733" s="248" t="s">
        <v>8811</v>
      </c>
      <c r="B733" s="249" t="s">
        <v>1082</v>
      </c>
      <c r="C733" s="249" t="s">
        <v>8801</v>
      </c>
      <c r="D733" s="249" t="s">
        <v>7819</v>
      </c>
      <c r="E733" s="262">
        <v>415</v>
      </c>
      <c r="F733" s="262">
        <v>50440</v>
      </c>
      <c r="G733" s="262">
        <v>32229</v>
      </c>
      <c r="H733" s="262">
        <v>83085</v>
      </c>
      <c r="I733" s="262">
        <v>57500</v>
      </c>
      <c r="J733" s="262">
        <v>16860</v>
      </c>
      <c r="K733" s="249" t="s">
        <v>1176</v>
      </c>
      <c r="L733" s="262">
        <v>74361</v>
      </c>
      <c r="M733" s="398">
        <v>8723</v>
      </c>
      <c r="N733" s="7">
        <v>0.49948847565745924</v>
      </c>
      <c r="O733">
        <v>726</v>
      </c>
    </row>
    <row r="734" spans="1:15">
      <c r="A734" s="248" t="s">
        <v>8821</v>
      </c>
      <c r="B734" s="249" t="s">
        <v>1082</v>
      </c>
      <c r="C734" s="249" t="s">
        <v>8801</v>
      </c>
      <c r="D734" s="249" t="s">
        <v>4712</v>
      </c>
      <c r="E734" s="262">
        <v>953</v>
      </c>
      <c r="F734" s="262">
        <v>64313</v>
      </c>
      <c r="G734" s="262">
        <v>126460</v>
      </c>
      <c r="H734" s="262">
        <v>191727</v>
      </c>
      <c r="I734" s="262">
        <v>159511</v>
      </c>
      <c r="J734" s="262">
        <v>18141</v>
      </c>
      <c r="K734" s="249" t="s">
        <v>1176</v>
      </c>
      <c r="L734" s="262">
        <v>177653</v>
      </c>
      <c r="M734" s="398">
        <v>14074</v>
      </c>
      <c r="N734" s="7">
        <v>0.49706092516964223</v>
      </c>
      <c r="O734">
        <v>727</v>
      </c>
    </row>
    <row r="735" spans="1:15">
      <c r="A735" s="248" t="s">
        <v>8831</v>
      </c>
      <c r="B735" s="249" t="s">
        <v>1082</v>
      </c>
      <c r="C735" s="249" t="s">
        <v>8801</v>
      </c>
      <c r="D735" s="249" t="s">
        <v>3411</v>
      </c>
      <c r="E735" s="262">
        <v>1111</v>
      </c>
      <c r="F735" s="262">
        <v>97197</v>
      </c>
      <c r="G735" s="262">
        <v>125387</v>
      </c>
      <c r="H735" s="262">
        <v>223695</v>
      </c>
      <c r="I735" s="262">
        <v>141441</v>
      </c>
      <c r="J735" s="262">
        <v>52647</v>
      </c>
      <c r="K735" s="249" t="s">
        <v>1176</v>
      </c>
      <c r="L735" s="262">
        <v>194089</v>
      </c>
      <c r="M735" s="398">
        <v>29606</v>
      </c>
      <c r="N735" s="7">
        <v>0.49665839647734633</v>
      </c>
      <c r="O735">
        <v>728</v>
      </c>
    </row>
    <row r="736" spans="1:15">
      <c r="A736" s="248" t="s">
        <v>8841</v>
      </c>
      <c r="B736" s="249" t="s">
        <v>1082</v>
      </c>
      <c r="C736" s="249" t="s">
        <v>8801</v>
      </c>
      <c r="D736" s="249" t="s">
        <v>3810</v>
      </c>
      <c r="E736" s="262">
        <v>987</v>
      </c>
      <c r="F736" s="262">
        <v>103476</v>
      </c>
      <c r="G736" s="262">
        <v>126730</v>
      </c>
      <c r="H736" s="262">
        <v>231193</v>
      </c>
      <c r="I736" s="262">
        <v>109393</v>
      </c>
      <c r="J736" s="262">
        <v>47387</v>
      </c>
      <c r="K736" s="249" t="s">
        <v>1176</v>
      </c>
      <c r="L736" s="262">
        <v>156781</v>
      </c>
      <c r="M736" s="398">
        <v>74412</v>
      </c>
      <c r="N736" s="7">
        <v>0.42691603984549703</v>
      </c>
      <c r="O736">
        <v>729</v>
      </c>
    </row>
    <row r="737" spans="1:15">
      <c r="A737" s="248" t="s">
        <v>8851</v>
      </c>
      <c r="B737" s="249" t="s">
        <v>1082</v>
      </c>
      <c r="C737" s="249" t="s">
        <v>8801</v>
      </c>
      <c r="D737" s="249" t="s">
        <v>7847</v>
      </c>
      <c r="E737" s="262">
        <v>181</v>
      </c>
      <c r="F737" s="262">
        <v>40141</v>
      </c>
      <c r="G737" s="262">
        <v>12150</v>
      </c>
      <c r="H737" s="262">
        <v>52473</v>
      </c>
      <c r="I737" s="262">
        <v>40223</v>
      </c>
      <c r="J737" s="262">
        <v>12150</v>
      </c>
      <c r="K737" s="249" t="s">
        <v>1176</v>
      </c>
      <c r="L737" s="262">
        <v>52373</v>
      </c>
      <c r="M737" s="250" t="s">
        <v>2679</v>
      </c>
      <c r="N737" s="7">
        <v>0.34493930211727936</v>
      </c>
      <c r="O737">
        <v>730</v>
      </c>
    </row>
    <row r="738" spans="1:15">
      <c r="A738" s="248" t="s">
        <v>8861</v>
      </c>
      <c r="B738" s="249" t="s">
        <v>1082</v>
      </c>
      <c r="C738" s="249" t="s">
        <v>8801</v>
      </c>
      <c r="D738" s="249" t="s">
        <v>7961</v>
      </c>
      <c r="E738" s="262">
        <v>150</v>
      </c>
      <c r="F738" s="262">
        <v>45295</v>
      </c>
      <c r="G738" s="249" t="s">
        <v>1176</v>
      </c>
      <c r="H738" s="262">
        <v>45445</v>
      </c>
      <c r="I738" s="262">
        <v>35073</v>
      </c>
      <c r="J738" s="249" t="s">
        <v>1176</v>
      </c>
      <c r="K738" s="249" t="s">
        <v>1176</v>
      </c>
      <c r="L738" s="262">
        <v>35073</v>
      </c>
      <c r="M738" s="398">
        <v>10372</v>
      </c>
      <c r="N738" s="7">
        <v>0.33006931455605681</v>
      </c>
      <c r="O738">
        <v>731</v>
      </c>
    </row>
    <row r="739" spans="1:15">
      <c r="A739" s="248" t="s">
        <v>8870</v>
      </c>
      <c r="B739" s="249" t="s">
        <v>1082</v>
      </c>
      <c r="C739" s="249" t="s">
        <v>8871</v>
      </c>
      <c r="D739" s="249" t="s">
        <v>6285</v>
      </c>
      <c r="E739" s="262">
        <v>220</v>
      </c>
      <c r="F739" s="262">
        <v>51985</v>
      </c>
      <c r="G739" s="262">
        <v>18179</v>
      </c>
      <c r="H739" s="262">
        <v>70385</v>
      </c>
      <c r="I739" s="262">
        <v>57348</v>
      </c>
      <c r="J739" s="262">
        <v>4261</v>
      </c>
      <c r="K739" s="249" t="s">
        <v>1176</v>
      </c>
      <c r="L739" s="262">
        <v>61610</v>
      </c>
      <c r="M739" s="398">
        <v>8775</v>
      </c>
      <c r="N739" s="7">
        <v>0.31256659799673225</v>
      </c>
      <c r="O739">
        <v>732</v>
      </c>
    </row>
    <row r="740" spans="1:15">
      <c r="A740" s="248" t="s">
        <v>8881</v>
      </c>
      <c r="B740" s="249" t="s">
        <v>1082</v>
      </c>
      <c r="C740" s="249" t="s">
        <v>8871</v>
      </c>
      <c r="D740" s="249" t="s">
        <v>7702</v>
      </c>
      <c r="E740" s="262">
        <v>370</v>
      </c>
      <c r="F740" s="262">
        <v>34317</v>
      </c>
      <c r="G740" s="262">
        <v>113668</v>
      </c>
      <c r="H740" s="262">
        <v>148356</v>
      </c>
      <c r="I740" s="262">
        <v>64333</v>
      </c>
      <c r="J740" s="262">
        <v>43128</v>
      </c>
      <c r="K740" s="249" t="s">
        <v>1176</v>
      </c>
      <c r="L740" s="262">
        <v>107461</v>
      </c>
      <c r="M740" s="398">
        <v>40894</v>
      </c>
      <c r="N740" s="7">
        <v>0.24940009167138505</v>
      </c>
      <c r="O740">
        <v>733</v>
      </c>
    </row>
    <row r="741" spans="1:15">
      <c r="A741" s="248" t="s">
        <v>8891</v>
      </c>
      <c r="B741" s="249" t="s">
        <v>1082</v>
      </c>
      <c r="C741" s="249" t="s">
        <v>8871</v>
      </c>
      <c r="D741" s="249" t="s">
        <v>3325</v>
      </c>
      <c r="E741" s="249" t="s">
        <v>1111</v>
      </c>
      <c r="F741" s="262">
        <v>55208</v>
      </c>
      <c r="G741" s="262">
        <v>181564</v>
      </c>
      <c r="H741" s="262">
        <v>236785</v>
      </c>
      <c r="I741" s="262">
        <v>125978</v>
      </c>
      <c r="J741" s="262">
        <v>71518</v>
      </c>
      <c r="K741" s="249" t="s">
        <v>1176</v>
      </c>
      <c r="L741" s="262">
        <v>197496</v>
      </c>
      <c r="M741" s="398">
        <v>39289</v>
      </c>
      <c r="N741" s="7">
        <v>5.4902126401587936E-3</v>
      </c>
      <c r="O741">
        <v>734</v>
      </c>
    </row>
    <row r="742" spans="1:15">
      <c r="A742" s="248" t="s">
        <v>8900</v>
      </c>
      <c r="B742" s="249" t="s">
        <v>1082</v>
      </c>
      <c r="C742" s="249" t="s">
        <v>8871</v>
      </c>
      <c r="D742" s="249" t="s">
        <v>1758</v>
      </c>
      <c r="E742" s="401" t="s">
        <v>1176</v>
      </c>
      <c r="F742" s="262">
        <v>77163</v>
      </c>
      <c r="G742" s="262">
        <v>72021</v>
      </c>
      <c r="H742" s="262">
        <v>149185</v>
      </c>
      <c r="I742" s="262">
        <v>93067</v>
      </c>
      <c r="J742" s="262">
        <v>38993</v>
      </c>
      <c r="K742" s="249" t="s">
        <v>1176</v>
      </c>
      <c r="L742" s="262">
        <v>132061</v>
      </c>
      <c r="M742" s="398">
        <v>17123</v>
      </c>
      <c r="N742" s="7">
        <v>0</v>
      </c>
      <c r="O742">
        <v>735</v>
      </c>
    </row>
    <row r="743" spans="1:15">
      <c r="A743" s="248" t="s">
        <v>8909</v>
      </c>
      <c r="B743" s="249" t="s">
        <v>1082</v>
      </c>
      <c r="C743" s="249" t="s">
        <v>8871</v>
      </c>
      <c r="D743" s="249" t="s">
        <v>1930</v>
      </c>
      <c r="E743" s="249" t="s">
        <v>1176</v>
      </c>
      <c r="F743" s="262">
        <v>70143</v>
      </c>
      <c r="G743" s="262">
        <v>105249</v>
      </c>
      <c r="H743" s="262">
        <v>175392</v>
      </c>
      <c r="I743" s="262">
        <v>134308</v>
      </c>
      <c r="J743" s="262">
        <v>71501</v>
      </c>
      <c r="K743" s="249" t="s">
        <v>1176</v>
      </c>
      <c r="L743" s="262">
        <v>205810</v>
      </c>
      <c r="M743" s="398">
        <v>-30417</v>
      </c>
      <c r="N743" s="7">
        <v>0</v>
      </c>
      <c r="O743">
        <v>735</v>
      </c>
    </row>
    <row r="744" spans="1:15">
      <c r="A744" s="248" t="s">
        <v>8920</v>
      </c>
      <c r="B744" s="249" t="s">
        <v>1082</v>
      </c>
      <c r="C744" s="249" t="s">
        <v>8871</v>
      </c>
      <c r="D744" s="249" t="s">
        <v>3115</v>
      </c>
      <c r="E744" s="249" t="s">
        <v>1176</v>
      </c>
      <c r="F744" s="262">
        <v>99271</v>
      </c>
      <c r="G744" s="262">
        <v>45000</v>
      </c>
      <c r="H744" s="262">
        <v>144271</v>
      </c>
      <c r="I744" s="262">
        <v>96943</v>
      </c>
      <c r="J744" s="262">
        <v>36313</v>
      </c>
      <c r="K744" s="249" t="s">
        <v>1176</v>
      </c>
      <c r="L744" s="262">
        <v>133257</v>
      </c>
      <c r="M744" s="398">
        <v>11014</v>
      </c>
      <c r="N744" s="7">
        <v>0</v>
      </c>
      <c r="O744">
        <v>735</v>
      </c>
    </row>
    <row r="745" spans="1:15">
      <c r="A745" s="248" t="s">
        <v>8929</v>
      </c>
      <c r="B745" s="249" t="s">
        <v>1082</v>
      </c>
      <c r="C745" s="249" t="s">
        <v>8871</v>
      </c>
      <c r="D745" s="249" t="s">
        <v>3172</v>
      </c>
      <c r="E745" s="249" t="s">
        <v>1176</v>
      </c>
      <c r="F745" s="262">
        <v>58942</v>
      </c>
      <c r="G745" s="262">
        <v>290670</v>
      </c>
      <c r="H745" s="262">
        <v>349613</v>
      </c>
      <c r="I745" s="262">
        <v>136589</v>
      </c>
      <c r="J745" s="262">
        <v>86333</v>
      </c>
      <c r="K745" s="249" t="s">
        <v>1176</v>
      </c>
      <c r="L745" s="262">
        <v>222922</v>
      </c>
      <c r="M745" s="398">
        <v>126690</v>
      </c>
      <c r="N745" s="7">
        <v>0</v>
      </c>
      <c r="O745">
        <v>735</v>
      </c>
    </row>
    <row r="746" spans="1:15">
      <c r="A746" s="248" t="s">
        <v>8939</v>
      </c>
      <c r="B746" s="249" t="s">
        <v>1082</v>
      </c>
      <c r="C746" s="249" t="s">
        <v>8871</v>
      </c>
      <c r="D746" s="249" t="s">
        <v>3229</v>
      </c>
      <c r="E746" s="249" t="s">
        <v>1176</v>
      </c>
      <c r="F746" s="262">
        <v>71687</v>
      </c>
      <c r="G746" s="262">
        <v>169965</v>
      </c>
      <c r="H746" s="262">
        <v>241653</v>
      </c>
      <c r="I746" s="262">
        <v>150084</v>
      </c>
      <c r="J746" s="262">
        <v>59381</v>
      </c>
      <c r="K746" s="249" t="s">
        <v>1176</v>
      </c>
      <c r="L746" s="262">
        <v>209465</v>
      </c>
      <c r="M746" s="398">
        <v>32187</v>
      </c>
      <c r="N746" s="7">
        <v>0</v>
      </c>
      <c r="O746">
        <v>735</v>
      </c>
    </row>
    <row r="747" spans="1:15">
      <c r="A747" s="248" t="s">
        <v>8949</v>
      </c>
      <c r="B747" s="249" t="s">
        <v>1082</v>
      </c>
      <c r="C747" s="249" t="s">
        <v>8871</v>
      </c>
      <c r="D747" s="249" t="s">
        <v>3371</v>
      </c>
      <c r="E747" s="249" t="s">
        <v>1176</v>
      </c>
      <c r="F747" s="262">
        <v>54400</v>
      </c>
      <c r="G747" s="262">
        <v>128386</v>
      </c>
      <c r="H747" s="262">
        <v>182786</v>
      </c>
      <c r="I747" s="262">
        <v>75114</v>
      </c>
      <c r="J747" s="262">
        <v>97039</v>
      </c>
      <c r="K747" s="249" t="s">
        <v>1176</v>
      </c>
      <c r="L747" s="262">
        <v>172154</v>
      </c>
      <c r="M747" s="398">
        <v>10631</v>
      </c>
      <c r="N747" s="7">
        <v>0</v>
      </c>
      <c r="O747">
        <v>735</v>
      </c>
    </row>
    <row r="748" spans="1:15">
      <c r="A748" s="248" t="s">
        <v>8958</v>
      </c>
      <c r="B748" s="249" t="s">
        <v>1082</v>
      </c>
      <c r="C748" s="249" t="s">
        <v>8959</v>
      </c>
      <c r="D748" s="249" t="s">
        <v>3622</v>
      </c>
      <c r="E748" s="249" t="s">
        <v>1176</v>
      </c>
      <c r="F748" s="262">
        <v>132308</v>
      </c>
      <c r="G748" s="262">
        <v>47789</v>
      </c>
      <c r="H748" s="262">
        <v>180097</v>
      </c>
      <c r="I748" s="262">
        <v>66848</v>
      </c>
      <c r="J748" s="262">
        <v>56284</v>
      </c>
      <c r="K748" s="249" t="s">
        <v>1176</v>
      </c>
      <c r="L748" s="262">
        <v>123132</v>
      </c>
      <c r="M748" s="398">
        <v>56965</v>
      </c>
      <c r="N748" s="7">
        <v>0</v>
      </c>
      <c r="O748">
        <v>735</v>
      </c>
    </row>
    <row r="749" spans="1:15">
      <c r="A749" s="248" t="s">
        <v>8969</v>
      </c>
      <c r="B749" s="249" t="s">
        <v>1082</v>
      </c>
      <c r="C749" s="249" t="s">
        <v>8959</v>
      </c>
      <c r="D749" s="249" t="s">
        <v>3878</v>
      </c>
      <c r="E749" s="249" t="s">
        <v>1176</v>
      </c>
      <c r="F749" s="262">
        <v>58496</v>
      </c>
      <c r="G749" s="262">
        <v>122110</v>
      </c>
      <c r="H749" s="262">
        <v>180606</v>
      </c>
      <c r="I749" s="262">
        <v>92430</v>
      </c>
      <c r="J749" s="262">
        <v>55984</v>
      </c>
      <c r="K749" s="249" t="s">
        <v>1176</v>
      </c>
      <c r="L749" s="262">
        <v>148414</v>
      </c>
      <c r="M749" s="398">
        <v>32192</v>
      </c>
      <c r="N749" s="7">
        <v>0</v>
      </c>
      <c r="O749">
        <v>735</v>
      </c>
    </row>
    <row r="750" spans="1:15">
      <c r="A750" s="248" t="s">
        <v>8979</v>
      </c>
      <c r="B750" s="249" t="s">
        <v>1082</v>
      </c>
      <c r="C750" s="249" t="s">
        <v>8959</v>
      </c>
      <c r="D750" s="249" t="s">
        <v>4170</v>
      </c>
      <c r="E750" s="249" t="s">
        <v>1176</v>
      </c>
      <c r="F750" s="262">
        <v>67829</v>
      </c>
      <c r="G750" s="262">
        <v>134299</v>
      </c>
      <c r="H750" s="262">
        <v>202128</v>
      </c>
      <c r="I750" s="262">
        <v>121954</v>
      </c>
      <c r="J750" s="262">
        <v>64804</v>
      </c>
      <c r="K750" s="249" t="s">
        <v>1176</v>
      </c>
      <c r="L750" s="262">
        <v>186759</v>
      </c>
      <c r="M750" s="398">
        <v>15369</v>
      </c>
      <c r="N750" s="7">
        <v>0</v>
      </c>
      <c r="O750">
        <v>735</v>
      </c>
    </row>
    <row r="751" spans="1:15">
      <c r="A751" s="248" t="s">
        <v>8989</v>
      </c>
      <c r="B751" s="249" t="s">
        <v>1082</v>
      </c>
      <c r="C751" s="249" t="s">
        <v>8959</v>
      </c>
      <c r="D751" s="249" t="s">
        <v>4540</v>
      </c>
      <c r="E751" s="249" t="s">
        <v>1176</v>
      </c>
      <c r="F751" s="262">
        <v>95334</v>
      </c>
      <c r="G751" s="262">
        <v>171401</v>
      </c>
      <c r="H751" s="262">
        <v>266735</v>
      </c>
      <c r="I751" s="262">
        <v>121264</v>
      </c>
      <c r="J751" s="262">
        <v>52520</v>
      </c>
      <c r="K751" s="249" t="s">
        <v>1176</v>
      </c>
      <c r="L751" s="262">
        <v>173785</v>
      </c>
      <c r="M751" s="398">
        <v>92950</v>
      </c>
      <c r="N751" s="7">
        <v>0</v>
      </c>
      <c r="O751">
        <v>735</v>
      </c>
    </row>
    <row r="752" spans="1:15">
      <c r="A752" s="248" t="s">
        <v>8999</v>
      </c>
      <c r="B752" s="249" t="s">
        <v>1082</v>
      </c>
      <c r="C752" s="249" t="s">
        <v>8959</v>
      </c>
      <c r="D752" s="249" t="s">
        <v>5093</v>
      </c>
      <c r="E752" s="249" t="s">
        <v>1176</v>
      </c>
      <c r="F752" s="262">
        <v>65092</v>
      </c>
      <c r="G752" s="262">
        <v>82784</v>
      </c>
      <c r="H752" s="262">
        <v>147876</v>
      </c>
      <c r="I752" s="262">
        <v>109495</v>
      </c>
      <c r="J752" s="262">
        <v>34232</v>
      </c>
      <c r="K752" s="249" t="s">
        <v>1176</v>
      </c>
      <c r="L752" s="262">
        <v>143728</v>
      </c>
      <c r="M752" s="398">
        <v>4148</v>
      </c>
      <c r="N752" s="7">
        <v>0</v>
      </c>
      <c r="O752">
        <v>735</v>
      </c>
    </row>
    <row r="753" spans="1:15">
      <c r="A753" s="248" t="s">
        <v>9009</v>
      </c>
      <c r="B753" s="249" t="s">
        <v>1082</v>
      </c>
      <c r="C753" s="249" t="s">
        <v>8959</v>
      </c>
      <c r="D753" s="249" t="s">
        <v>5329</v>
      </c>
      <c r="E753" s="249" t="s">
        <v>1176</v>
      </c>
      <c r="F753" s="262">
        <v>177761</v>
      </c>
      <c r="G753" s="262">
        <v>257209</v>
      </c>
      <c r="H753" s="262">
        <v>434971</v>
      </c>
      <c r="I753" s="262">
        <v>147212</v>
      </c>
      <c r="J753" s="262">
        <v>193249</v>
      </c>
      <c r="K753" s="249" t="s">
        <v>1176</v>
      </c>
      <c r="L753" s="262">
        <v>340462</v>
      </c>
      <c r="M753" s="398">
        <v>94508</v>
      </c>
      <c r="N753" s="7">
        <v>0</v>
      </c>
      <c r="O753">
        <v>735</v>
      </c>
    </row>
    <row r="754" spans="1:15">
      <c r="A754" s="248" t="s">
        <v>9019</v>
      </c>
      <c r="B754" s="249" t="s">
        <v>1082</v>
      </c>
      <c r="C754" s="249" t="s">
        <v>8959</v>
      </c>
      <c r="D754" s="249" t="s">
        <v>7743</v>
      </c>
      <c r="E754" s="249" t="s">
        <v>1176</v>
      </c>
      <c r="F754" s="262">
        <v>54056</v>
      </c>
      <c r="G754" s="262">
        <v>115624</v>
      </c>
      <c r="H754" s="262">
        <v>169681</v>
      </c>
      <c r="I754" s="262">
        <v>129045</v>
      </c>
      <c r="J754" s="262">
        <v>22553</v>
      </c>
      <c r="K754" s="249" t="s">
        <v>1176</v>
      </c>
      <c r="L754" s="262">
        <v>151598</v>
      </c>
      <c r="M754" s="398">
        <v>18082</v>
      </c>
      <c r="N754" s="7">
        <v>0</v>
      </c>
      <c r="O754">
        <v>735</v>
      </c>
    </row>
    <row r="755" spans="1:15">
      <c r="A755" s="248" t="s">
        <v>9029</v>
      </c>
      <c r="B755" s="249" t="s">
        <v>1082</v>
      </c>
      <c r="C755" s="249" t="s">
        <v>8959</v>
      </c>
      <c r="D755" s="249" t="s">
        <v>7771</v>
      </c>
      <c r="E755" s="249" t="s">
        <v>1176</v>
      </c>
      <c r="F755" s="262">
        <v>58781</v>
      </c>
      <c r="G755" s="262">
        <v>102201</v>
      </c>
      <c r="H755" s="262">
        <v>160982</v>
      </c>
      <c r="I755" s="262">
        <v>90316</v>
      </c>
      <c r="J755" s="262">
        <v>31494</v>
      </c>
      <c r="K755" s="249" t="s">
        <v>1176</v>
      </c>
      <c r="L755" s="262">
        <v>121810</v>
      </c>
      <c r="M755" s="398">
        <v>39171</v>
      </c>
      <c r="N755" s="7">
        <v>0</v>
      </c>
      <c r="O755">
        <v>735</v>
      </c>
    </row>
    <row r="756" spans="1:15">
      <c r="A756" s="248" t="s">
        <v>9039</v>
      </c>
      <c r="B756" s="249" t="s">
        <v>1082</v>
      </c>
      <c r="C756" s="249" t="s">
        <v>8959</v>
      </c>
      <c r="D756" s="249" t="s">
        <v>7790</v>
      </c>
      <c r="E756" s="249" t="s">
        <v>1176</v>
      </c>
      <c r="F756" s="262">
        <v>52528</v>
      </c>
      <c r="G756" s="262">
        <v>14159</v>
      </c>
      <c r="H756" s="262">
        <v>66687</v>
      </c>
      <c r="I756" s="262">
        <v>56594</v>
      </c>
      <c r="J756" s="262">
        <v>7581</v>
      </c>
      <c r="K756" s="249" t="s">
        <v>1176</v>
      </c>
      <c r="L756" s="262">
        <v>64175</v>
      </c>
      <c r="M756" s="398">
        <v>2512</v>
      </c>
      <c r="N756" s="7">
        <v>0</v>
      </c>
      <c r="O756">
        <v>735</v>
      </c>
    </row>
    <row r="757" spans="1:15">
      <c r="A757" s="248" t="s">
        <v>9049</v>
      </c>
      <c r="B757" s="249" t="s">
        <v>1082</v>
      </c>
      <c r="C757" s="249" t="s">
        <v>8959</v>
      </c>
      <c r="D757" s="249" t="s">
        <v>7865</v>
      </c>
      <c r="E757" s="249" t="s">
        <v>1176</v>
      </c>
      <c r="F757" s="262">
        <v>47589</v>
      </c>
      <c r="G757" s="249" t="s">
        <v>1176</v>
      </c>
      <c r="H757" s="262">
        <v>47589</v>
      </c>
      <c r="I757" s="262">
        <v>46589</v>
      </c>
      <c r="J757" s="262">
        <v>1000</v>
      </c>
      <c r="K757" s="249" t="s">
        <v>1176</v>
      </c>
      <c r="L757" s="262">
        <v>47589</v>
      </c>
      <c r="M757" s="250" t="s">
        <v>1176</v>
      </c>
      <c r="N757" s="7">
        <v>0</v>
      </c>
      <c r="O757">
        <v>735</v>
      </c>
    </row>
    <row r="758" spans="1:15">
      <c r="A758" s="248" t="s">
        <v>9058</v>
      </c>
      <c r="B758" s="249" t="s">
        <v>1082</v>
      </c>
      <c r="C758" s="249" t="s">
        <v>8959</v>
      </c>
      <c r="D758" s="249" t="s">
        <v>7956</v>
      </c>
      <c r="E758" s="249" t="s">
        <v>1176</v>
      </c>
      <c r="F758" s="262">
        <v>65035</v>
      </c>
      <c r="G758" s="249" t="s">
        <v>1176</v>
      </c>
      <c r="H758" s="262">
        <v>65035</v>
      </c>
      <c r="I758" s="262">
        <v>29558</v>
      </c>
      <c r="J758" s="249" t="s">
        <v>1176</v>
      </c>
      <c r="K758" s="249" t="s">
        <v>1176</v>
      </c>
      <c r="L758" s="262">
        <v>29558</v>
      </c>
      <c r="M758" s="398">
        <v>35477</v>
      </c>
      <c r="N758" s="7">
        <v>0</v>
      </c>
      <c r="O758">
        <v>735</v>
      </c>
    </row>
    <row r="759" spans="1:15">
      <c r="A759" s="248" t="s">
        <v>9068</v>
      </c>
      <c r="B759" s="249" t="s">
        <v>1082</v>
      </c>
      <c r="C759" s="249" t="s">
        <v>8959</v>
      </c>
      <c r="D759" s="249" t="s">
        <v>7968</v>
      </c>
      <c r="E759" s="249" t="s">
        <v>1176</v>
      </c>
      <c r="F759" s="262">
        <v>52004</v>
      </c>
      <c r="G759" s="249" t="s">
        <v>1176</v>
      </c>
      <c r="H759" s="262">
        <v>52004</v>
      </c>
      <c r="I759" s="262">
        <v>39473</v>
      </c>
      <c r="J759" s="249" t="s">
        <v>1176</v>
      </c>
      <c r="K759" s="249" t="s">
        <v>1176</v>
      </c>
      <c r="L759" s="262">
        <v>39473</v>
      </c>
      <c r="M759" s="398">
        <v>12531</v>
      </c>
      <c r="N759" s="7">
        <v>0</v>
      </c>
      <c r="O759">
        <v>735</v>
      </c>
    </row>
    <row r="760" spans="1:15">
      <c r="A760" s="248" t="s">
        <v>9076</v>
      </c>
      <c r="B760" s="249" t="s">
        <v>1082</v>
      </c>
      <c r="C760" s="249" t="s">
        <v>8959</v>
      </c>
      <c r="D760" s="249" t="s">
        <v>8032</v>
      </c>
      <c r="E760" s="249" t="s">
        <v>1176</v>
      </c>
      <c r="F760" s="262">
        <v>58002</v>
      </c>
      <c r="G760" s="262">
        <v>48724</v>
      </c>
      <c r="H760" s="262">
        <v>106726</v>
      </c>
      <c r="I760" s="262">
        <v>85843</v>
      </c>
      <c r="J760" s="262">
        <v>12477</v>
      </c>
      <c r="K760" s="249" t="s">
        <v>1176</v>
      </c>
      <c r="L760" s="262">
        <v>98320</v>
      </c>
      <c r="M760" s="398">
        <v>8406</v>
      </c>
      <c r="N760" s="7">
        <v>0</v>
      </c>
      <c r="O760">
        <v>735</v>
      </c>
    </row>
    <row r="761" spans="1:15" ht="15.75" thickBot="1">
      <c r="A761" s="754" t="s">
        <v>9086</v>
      </c>
      <c r="B761" s="755"/>
      <c r="C761" s="755"/>
      <c r="D761" s="755"/>
      <c r="E761" s="399">
        <v>37583904</v>
      </c>
      <c r="F761" s="399">
        <v>93522686</v>
      </c>
      <c r="G761" s="399">
        <v>82644444</v>
      </c>
      <c r="H761" s="399">
        <v>213751034</v>
      </c>
      <c r="I761" s="399">
        <v>87078386</v>
      </c>
      <c r="J761" s="399">
        <v>63165071</v>
      </c>
      <c r="K761" s="399">
        <v>254770</v>
      </c>
      <c r="L761" s="399">
        <v>150498228</v>
      </c>
      <c r="M761" s="400">
        <v>63252806</v>
      </c>
    </row>
  </sheetData>
  <sortState ref="D8:O760">
    <sortCondition descending="1" ref="N8:N760"/>
  </sortState>
  <mergeCells count="9">
    <mergeCell ref="O7:U7"/>
    <mergeCell ref="A761:D761"/>
    <mergeCell ref="A1:L1"/>
    <mergeCell ref="M1:M2"/>
    <mergeCell ref="A2:L2"/>
    <mergeCell ref="A3:L3"/>
    <mergeCell ref="A4:M4"/>
    <mergeCell ref="E5:H5"/>
    <mergeCell ref="I5:L5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3"/>
  <sheetViews>
    <sheetView topLeftCell="A4" zoomScale="205" zoomScaleNormal="205" workbookViewId="0">
      <selection activeCell="I12" sqref="I12"/>
    </sheetView>
  </sheetViews>
  <sheetFormatPr defaultRowHeight="15"/>
  <cols>
    <col min="1" max="1" width="6.85546875" bestFit="1" customWidth="1"/>
    <col min="3" max="3" width="9.5703125" bestFit="1" customWidth="1"/>
    <col min="4" max="4" width="14" customWidth="1"/>
  </cols>
  <sheetData>
    <row r="3" spans="1:8" ht="39.75" customHeight="1" thickBot="1">
      <c r="A3" s="827" t="s">
        <v>9103</v>
      </c>
      <c r="B3" s="827"/>
      <c r="C3" s="827"/>
      <c r="D3" s="827"/>
      <c r="E3" s="827"/>
      <c r="F3" s="827"/>
      <c r="G3" s="827"/>
      <c r="H3" s="827"/>
    </row>
    <row r="4" spans="1:8" ht="64.5" customHeight="1" thickBot="1">
      <c r="A4" s="246" t="s">
        <v>9</v>
      </c>
      <c r="B4" s="279" t="s">
        <v>9096</v>
      </c>
      <c r="C4" s="279" t="s">
        <v>9097</v>
      </c>
      <c r="D4" s="279" t="s">
        <v>9098</v>
      </c>
      <c r="E4" s="279" t="s">
        <v>9104</v>
      </c>
      <c r="F4" s="279" t="s">
        <v>9105</v>
      </c>
    </row>
    <row r="5" spans="1:8" ht="17.25">
      <c r="A5" s="280" t="s">
        <v>862</v>
      </c>
      <c r="B5" s="282">
        <v>136.19999999999999</v>
      </c>
      <c r="C5" s="282">
        <v>237.59</v>
      </c>
      <c r="D5" s="283">
        <v>280</v>
      </c>
      <c r="E5" s="283">
        <v>345.4</v>
      </c>
      <c r="F5" s="283">
        <v>474</v>
      </c>
    </row>
    <row r="6" spans="1:8" ht="17.25">
      <c r="A6" s="94" t="s">
        <v>869</v>
      </c>
      <c r="B6" s="284">
        <v>0</v>
      </c>
      <c r="C6" s="284">
        <v>0</v>
      </c>
      <c r="D6" s="105">
        <v>13</v>
      </c>
      <c r="E6" s="105">
        <v>21</v>
      </c>
      <c r="F6" s="105">
        <v>25</v>
      </c>
    </row>
    <row r="7" spans="1:8" ht="17.25">
      <c r="A7" s="280" t="s">
        <v>3</v>
      </c>
      <c r="B7" s="282">
        <v>400.9</v>
      </c>
      <c r="C7" s="282">
        <v>456</v>
      </c>
      <c r="D7" s="283">
        <v>472</v>
      </c>
      <c r="E7" s="283">
        <v>1046.3</v>
      </c>
      <c r="F7" s="283">
        <v>1148.5899999999999</v>
      </c>
    </row>
    <row r="8" spans="1:8" ht="17.25">
      <c r="A8" s="94" t="s">
        <v>4</v>
      </c>
      <c r="B8" s="284">
        <v>519.79999999999995</v>
      </c>
      <c r="C8" s="284">
        <v>511</v>
      </c>
      <c r="D8" s="105">
        <v>529</v>
      </c>
      <c r="E8" s="105">
        <v>595</v>
      </c>
      <c r="F8" s="105">
        <v>777.32</v>
      </c>
    </row>
    <row r="9" spans="1:8" ht="17.25">
      <c r="A9" s="280" t="s">
        <v>5</v>
      </c>
      <c r="B9" s="282">
        <v>22.1</v>
      </c>
      <c r="C9" s="282">
        <v>22</v>
      </c>
      <c r="D9" s="283">
        <v>31</v>
      </c>
      <c r="E9" s="283">
        <v>31</v>
      </c>
      <c r="F9" s="283">
        <v>35.630000000000003</v>
      </c>
    </row>
    <row r="10" spans="1:8" ht="17.25">
      <c r="A10" s="94" t="s">
        <v>6</v>
      </c>
      <c r="B10" s="284">
        <v>6.3</v>
      </c>
      <c r="C10" s="284">
        <v>11</v>
      </c>
      <c r="D10" s="105">
        <v>11</v>
      </c>
      <c r="E10" s="105">
        <v>11</v>
      </c>
      <c r="F10" s="105">
        <v>16.05</v>
      </c>
    </row>
    <row r="11" spans="1:8" ht="17.25">
      <c r="A11" s="280" t="s">
        <v>7</v>
      </c>
      <c r="B11" s="282">
        <v>43.4</v>
      </c>
      <c r="C11" s="282">
        <v>52</v>
      </c>
      <c r="D11" s="283">
        <v>52</v>
      </c>
      <c r="E11" s="283">
        <v>58</v>
      </c>
      <c r="F11" s="283">
        <v>107.72</v>
      </c>
    </row>
    <row r="12" spans="1:8" ht="18" thickBot="1">
      <c r="A12" s="281" t="s">
        <v>8</v>
      </c>
      <c r="B12" s="285">
        <f t="shared" ref="B12:D12" si="0">SUM(B5:B11)</f>
        <v>1128.6999999999998</v>
      </c>
      <c r="C12" s="285">
        <f t="shared" si="0"/>
        <v>1289.5900000000001</v>
      </c>
      <c r="D12" s="285">
        <f t="shared" si="0"/>
        <v>1388</v>
      </c>
      <c r="E12" s="285">
        <f>SUM(E5:E11)</f>
        <v>2107.6999999999998</v>
      </c>
      <c r="F12" s="285">
        <f>SUM(F5:F11)</f>
        <v>2584.31</v>
      </c>
    </row>
    <row r="13" spans="1:8" ht="15.75" thickBot="1"/>
    <row r="14" spans="1:8" ht="51" customHeight="1">
      <c r="A14" s="823" t="s">
        <v>9</v>
      </c>
      <c r="B14" s="825" t="s">
        <v>9099</v>
      </c>
      <c r="C14" s="263" t="s">
        <v>9100</v>
      </c>
      <c r="D14" s="825" t="s">
        <v>9102</v>
      </c>
    </row>
    <row r="15" spans="1:8" ht="18" hidden="1" customHeight="1" thickBot="1">
      <c r="A15" s="824"/>
      <c r="B15" s="826"/>
      <c r="C15" s="264" t="s">
        <v>9101</v>
      </c>
      <c r="D15" s="826"/>
    </row>
    <row r="16" spans="1:8" ht="18.75" thickBot="1">
      <c r="A16" s="265" t="s">
        <v>862</v>
      </c>
      <c r="B16" s="266">
        <v>345.4</v>
      </c>
      <c r="C16" s="267">
        <v>117.1</v>
      </c>
      <c r="D16" s="267">
        <v>462.5</v>
      </c>
    </row>
    <row r="17" spans="1:4" ht="18.75" thickBot="1">
      <c r="A17" s="265" t="s">
        <v>869</v>
      </c>
      <c r="B17" s="268">
        <v>21</v>
      </c>
      <c r="C17" s="269">
        <v>4</v>
      </c>
      <c r="D17" s="270">
        <v>25</v>
      </c>
    </row>
    <row r="18" spans="1:4" ht="18.75" thickBot="1">
      <c r="A18" s="265" t="s">
        <v>3</v>
      </c>
      <c r="B18" s="266">
        <v>1046.3</v>
      </c>
      <c r="C18" s="271">
        <v>102.29</v>
      </c>
      <c r="D18" s="272">
        <v>1148.5899999999999</v>
      </c>
    </row>
    <row r="19" spans="1:4" ht="18.75" thickBot="1">
      <c r="A19" s="265" t="s">
        <v>4</v>
      </c>
      <c r="B19" s="270">
        <v>595</v>
      </c>
      <c r="C19" s="272">
        <v>138.32</v>
      </c>
      <c r="D19" s="272">
        <v>733.32</v>
      </c>
    </row>
    <row r="20" spans="1:4" ht="18.75" thickBot="1">
      <c r="A20" s="265" t="s">
        <v>5</v>
      </c>
      <c r="B20" s="273">
        <v>31</v>
      </c>
      <c r="C20" s="272">
        <v>4.63</v>
      </c>
      <c r="D20" s="274">
        <v>35.630000000000003</v>
      </c>
    </row>
    <row r="21" spans="1:4" ht="18.75" thickBot="1">
      <c r="A21" s="265" t="s">
        <v>6</v>
      </c>
      <c r="B21" s="273">
        <v>11</v>
      </c>
      <c r="C21" s="272">
        <v>0.05</v>
      </c>
      <c r="D21" s="274">
        <v>11.05</v>
      </c>
    </row>
    <row r="22" spans="1:4" ht="18.75" thickBot="1">
      <c r="A22" s="265" t="s">
        <v>7</v>
      </c>
      <c r="B22" s="270">
        <v>58</v>
      </c>
      <c r="C22" s="272">
        <v>55.72</v>
      </c>
      <c r="D22" s="272">
        <v>107.72</v>
      </c>
    </row>
    <row r="23" spans="1:4" ht="18.75" thickBot="1">
      <c r="A23" s="275" t="s">
        <v>8</v>
      </c>
      <c r="B23" s="276">
        <v>2107</v>
      </c>
      <c r="C23" s="277">
        <v>422.11</v>
      </c>
      <c r="D23" s="278">
        <v>2523.81</v>
      </c>
    </row>
  </sheetData>
  <mergeCells count="4">
    <mergeCell ref="A14:A15"/>
    <mergeCell ref="B14:B15"/>
    <mergeCell ref="D14:D15"/>
    <mergeCell ref="A3:H3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5" zoomScale="145" zoomScaleNormal="145" workbookViewId="0">
      <selection sqref="A1:I23"/>
    </sheetView>
  </sheetViews>
  <sheetFormatPr defaultRowHeight="15"/>
  <cols>
    <col min="1" max="1" width="24.85546875" customWidth="1"/>
    <col min="2" max="2" width="7" bestFit="1" customWidth="1"/>
    <col min="3" max="3" width="9.5703125" bestFit="1" customWidth="1"/>
    <col min="4" max="4" width="8.5703125" customWidth="1"/>
  </cols>
  <sheetData>
    <row r="1" spans="1:9" ht="15.75" thickBot="1">
      <c r="A1" s="73" t="s">
        <v>867</v>
      </c>
      <c r="B1" s="73" t="s">
        <v>868</v>
      </c>
      <c r="C1" s="73" t="s">
        <v>862</v>
      </c>
      <c r="D1" s="73" t="s">
        <v>869</v>
      </c>
      <c r="E1" s="73" t="s">
        <v>3</v>
      </c>
      <c r="F1" s="73" t="s">
        <v>4</v>
      </c>
      <c r="G1" s="73" t="s">
        <v>5</v>
      </c>
      <c r="H1" s="73" t="s">
        <v>6</v>
      </c>
      <c r="I1" s="73" t="s">
        <v>7</v>
      </c>
    </row>
    <row r="2" spans="1:9">
      <c r="A2" s="777" t="s">
        <v>870</v>
      </c>
      <c r="B2" s="777"/>
      <c r="C2" s="777"/>
      <c r="D2" s="777"/>
      <c r="E2" s="777"/>
      <c r="F2" s="777"/>
      <c r="G2" s="777"/>
      <c r="H2" s="777"/>
      <c r="I2" s="777"/>
    </row>
    <row r="3" spans="1:9">
      <c r="A3" s="74" t="s">
        <v>871</v>
      </c>
      <c r="B3" s="75">
        <v>753</v>
      </c>
      <c r="C3" s="75">
        <v>137</v>
      </c>
      <c r="D3" s="75">
        <v>136</v>
      </c>
      <c r="E3" s="75">
        <v>119</v>
      </c>
      <c r="F3" s="75">
        <v>85</v>
      </c>
      <c r="G3" s="75">
        <v>109</v>
      </c>
      <c r="H3" s="75">
        <v>79</v>
      </c>
      <c r="I3" s="75">
        <v>88</v>
      </c>
    </row>
    <row r="4" spans="1:9">
      <c r="A4" s="88" t="s">
        <v>872</v>
      </c>
      <c r="B4" s="89">
        <v>100</v>
      </c>
      <c r="C4" s="473">
        <v>17.011773665986183</v>
      </c>
      <c r="D4" s="473">
        <v>20.965844251200892</v>
      </c>
      <c r="E4" s="473">
        <v>20.973613950457299</v>
      </c>
      <c r="F4" s="473">
        <v>8.4569267554634262</v>
      </c>
      <c r="G4" s="473">
        <v>17.562667973457391</v>
      </c>
      <c r="H4" s="473">
        <v>5.7892557197295984</v>
      </c>
      <c r="I4" s="473">
        <v>9.2399176837052117</v>
      </c>
    </row>
    <row r="5" spans="1:9">
      <c r="A5" s="74" t="s">
        <v>891</v>
      </c>
      <c r="B5" s="75">
        <v>100</v>
      </c>
      <c r="C5" s="91">
        <v>17.600000000000001</v>
      </c>
      <c r="D5" s="91">
        <v>6.6</v>
      </c>
      <c r="E5" s="91">
        <v>13.8</v>
      </c>
      <c r="F5" s="91">
        <v>15.3</v>
      </c>
      <c r="G5" s="91">
        <v>11.8</v>
      </c>
      <c r="H5" s="91">
        <v>21.6</v>
      </c>
      <c r="I5" s="91">
        <v>13.3</v>
      </c>
    </row>
    <row r="6" spans="1:9">
      <c r="A6" s="779" t="s">
        <v>873</v>
      </c>
      <c r="B6" s="779"/>
      <c r="C6" s="779"/>
      <c r="D6" s="779"/>
      <c r="E6" s="779"/>
      <c r="F6" s="779"/>
      <c r="G6" s="779"/>
      <c r="H6" s="779"/>
      <c r="I6" s="779"/>
    </row>
    <row r="7" spans="1:9" ht="27">
      <c r="A7" s="79" t="s">
        <v>874</v>
      </c>
      <c r="B7" s="81">
        <v>5.84</v>
      </c>
      <c r="C7" s="82">
        <v>5.41</v>
      </c>
      <c r="D7" s="82">
        <v>4.82</v>
      </c>
      <c r="E7" s="82">
        <v>6.74</v>
      </c>
      <c r="F7" s="82">
        <v>6.17</v>
      </c>
      <c r="G7" s="82">
        <v>5.36</v>
      </c>
      <c r="H7" s="82">
        <v>5.47</v>
      </c>
      <c r="I7" s="82">
        <v>4.93</v>
      </c>
    </row>
    <row r="8" spans="1:9" ht="27">
      <c r="A8" s="76" t="s">
        <v>875</v>
      </c>
      <c r="B8" s="77">
        <v>100</v>
      </c>
      <c r="C8" s="78">
        <v>15.7</v>
      </c>
      <c r="D8" s="78">
        <v>13.3</v>
      </c>
      <c r="E8" s="78">
        <v>36.9</v>
      </c>
      <c r="F8" s="78">
        <v>8.9</v>
      </c>
      <c r="G8" s="78">
        <v>14.1</v>
      </c>
      <c r="H8" s="78">
        <v>4.0999999999999996</v>
      </c>
      <c r="I8" s="78">
        <v>7</v>
      </c>
    </row>
    <row r="9" spans="1:9">
      <c r="A9" s="79" t="s">
        <v>876</v>
      </c>
      <c r="B9" s="80">
        <v>1372</v>
      </c>
      <c r="C9" s="83">
        <v>1267</v>
      </c>
      <c r="D9" s="80">
        <v>868</v>
      </c>
      <c r="E9" s="80">
        <v>2430</v>
      </c>
      <c r="F9" s="80">
        <v>1437</v>
      </c>
      <c r="G9" s="80">
        <v>1103</v>
      </c>
      <c r="H9" s="80">
        <v>964</v>
      </c>
      <c r="I9" s="80">
        <v>1031</v>
      </c>
    </row>
    <row r="10" spans="1:9">
      <c r="A10" s="88" t="s">
        <v>17795</v>
      </c>
      <c r="B10" s="89">
        <f>SUM(C10:I10)</f>
        <v>8947</v>
      </c>
      <c r="C10" s="89">
        <v>851</v>
      </c>
      <c r="D10" s="89">
        <v>611</v>
      </c>
      <c r="E10" s="89">
        <v>5739</v>
      </c>
      <c r="F10" s="89">
        <v>830</v>
      </c>
      <c r="G10" s="89">
        <v>696</v>
      </c>
      <c r="H10" s="89">
        <v>81</v>
      </c>
      <c r="I10" s="89">
        <v>139</v>
      </c>
    </row>
    <row r="11" spans="1:9">
      <c r="A11" s="74" t="s">
        <v>17796</v>
      </c>
      <c r="B11" s="89">
        <f>SUM(C11:I11)</f>
        <v>673244</v>
      </c>
      <c r="C11" s="75">
        <v>93957</v>
      </c>
      <c r="D11" s="75">
        <v>118802</v>
      </c>
      <c r="E11" s="75">
        <v>196415</v>
      </c>
      <c r="F11" s="75">
        <v>69782</v>
      </c>
      <c r="G11" s="75">
        <v>108858</v>
      </c>
      <c r="H11" s="75">
        <v>35641</v>
      </c>
      <c r="I11" s="75">
        <v>49789</v>
      </c>
    </row>
    <row r="12" spans="1:9">
      <c r="A12" s="88" t="s">
        <v>17797</v>
      </c>
      <c r="B12" s="474">
        <f>SUM(C12:I12)</f>
        <v>2783.0328699999995</v>
      </c>
      <c r="C12" s="474">
        <v>619.46541999999999</v>
      </c>
      <c r="D12" s="474">
        <v>170.82222000000002</v>
      </c>
      <c r="E12" s="474">
        <v>994.76909999999998</v>
      </c>
      <c r="F12" s="474">
        <v>597.25080000000003</v>
      </c>
      <c r="G12" s="474">
        <v>190.82293000000001</v>
      </c>
      <c r="H12" s="474">
        <v>149.78447</v>
      </c>
      <c r="I12" s="474">
        <v>60.117929999999994</v>
      </c>
    </row>
    <row r="13" spans="1:9">
      <c r="A13" s="79" t="s">
        <v>880</v>
      </c>
      <c r="B13" s="80">
        <v>283358</v>
      </c>
      <c r="C13" s="80">
        <v>20837</v>
      </c>
      <c r="D13" s="80">
        <v>17562</v>
      </c>
      <c r="E13" s="80">
        <v>200262</v>
      </c>
      <c r="F13" s="80">
        <v>15724</v>
      </c>
      <c r="G13" s="80">
        <v>18713</v>
      </c>
      <c r="H13" s="80">
        <v>3526</v>
      </c>
      <c r="I13" s="80">
        <v>5677</v>
      </c>
    </row>
    <row r="14" spans="1:9">
      <c r="A14" s="88" t="s">
        <v>17798</v>
      </c>
      <c r="B14" s="89">
        <f>SUM(C14:I14)</f>
        <v>2584.31</v>
      </c>
      <c r="C14" s="90">
        <v>474</v>
      </c>
      <c r="D14" s="90">
        <v>25</v>
      </c>
      <c r="E14" s="90">
        <v>1148.5899999999999</v>
      </c>
      <c r="F14" s="90">
        <v>777.32</v>
      </c>
      <c r="G14" s="90">
        <v>35.630000000000003</v>
      </c>
      <c r="H14" s="90">
        <v>16.05</v>
      </c>
      <c r="I14" s="90">
        <v>107.72</v>
      </c>
    </row>
    <row r="15" spans="1:9">
      <c r="A15" s="74" t="s">
        <v>17799</v>
      </c>
      <c r="B15" s="75">
        <v>100</v>
      </c>
      <c r="C15" s="475">
        <v>18.8</v>
      </c>
      <c r="D15" s="475">
        <v>3.9</v>
      </c>
      <c r="E15" s="475">
        <v>18.7</v>
      </c>
      <c r="F15" s="475">
        <v>12.8</v>
      </c>
      <c r="G15" s="475">
        <v>16.2</v>
      </c>
      <c r="H15" s="475">
        <v>13.6</v>
      </c>
      <c r="I15" s="475">
        <v>16.100000000000001</v>
      </c>
    </row>
    <row r="16" spans="1:9">
      <c r="A16" s="88" t="s">
        <v>17800</v>
      </c>
      <c r="B16" s="90">
        <f>SUM(C16:I16)</f>
        <v>66057</v>
      </c>
      <c r="C16" s="90">
        <v>13498</v>
      </c>
      <c r="D16" s="90">
        <v>6060</v>
      </c>
      <c r="E16" s="90">
        <v>16480</v>
      </c>
      <c r="F16" s="90">
        <v>11728</v>
      </c>
      <c r="G16" s="90">
        <v>9249</v>
      </c>
      <c r="H16" s="90">
        <v>3438</v>
      </c>
      <c r="I16" s="90">
        <v>5604</v>
      </c>
    </row>
    <row r="17" spans="1:9">
      <c r="A17" s="74" t="s">
        <v>17801</v>
      </c>
      <c r="B17" s="476">
        <f>SUM(C17:I17)</f>
        <v>36032</v>
      </c>
      <c r="C17" s="476">
        <v>7026</v>
      </c>
      <c r="D17" s="476">
        <v>4669</v>
      </c>
      <c r="E17" s="476">
        <v>6924</v>
      </c>
      <c r="F17" s="476">
        <v>4135</v>
      </c>
      <c r="G17" s="476">
        <v>5878</v>
      </c>
      <c r="H17" s="476">
        <v>3243</v>
      </c>
      <c r="I17" s="476">
        <v>4157</v>
      </c>
    </row>
    <row r="18" spans="1:9">
      <c r="A18" s="778" t="s">
        <v>17802</v>
      </c>
      <c r="B18" s="778"/>
      <c r="C18" s="778"/>
      <c r="D18" s="778"/>
      <c r="E18" s="778"/>
      <c r="F18" s="778"/>
      <c r="G18" s="778"/>
      <c r="H18" s="778"/>
      <c r="I18" s="778"/>
    </row>
    <row r="19" spans="1:9">
      <c r="A19" s="74" t="s">
        <v>886</v>
      </c>
      <c r="B19" s="75">
        <f>SUM(C19:I19)</f>
        <v>11656</v>
      </c>
      <c r="C19" s="75">
        <v>1896</v>
      </c>
      <c r="D19" s="75">
        <v>1771</v>
      </c>
      <c r="E19" s="75">
        <v>3036</v>
      </c>
      <c r="F19" s="75">
        <v>1423</v>
      </c>
      <c r="G19" s="75">
        <v>2223</v>
      </c>
      <c r="H19" s="75">
        <v>463</v>
      </c>
      <c r="I19" s="75">
        <v>844</v>
      </c>
    </row>
    <row r="20" spans="1:9">
      <c r="A20" s="88" t="s">
        <v>887</v>
      </c>
      <c r="B20" s="89">
        <v>2510</v>
      </c>
      <c r="C20" s="89">
        <v>2660</v>
      </c>
      <c r="D20" s="89">
        <v>3459</v>
      </c>
      <c r="E20" s="89">
        <v>2004</v>
      </c>
      <c r="F20" s="89">
        <v>1743</v>
      </c>
      <c r="G20" s="89">
        <v>2305</v>
      </c>
      <c r="H20" s="89">
        <v>3661</v>
      </c>
      <c r="I20" s="89">
        <v>3212</v>
      </c>
    </row>
    <row r="21" spans="1:9">
      <c r="A21" s="74" t="s">
        <v>17803</v>
      </c>
      <c r="B21" s="75">
        <f>SUM(C21:I21)</f>
        <v>3215</v>
      </c>
      <c r="C21" s="75">
        <v>520</v>
      </c>
      <c r="D21" s="75">
        <v>434</v>
      </c>
      <c r="E21" s="75">
        <v>884</v>
      </c>
      <c r="F21" s="75">
        <v>359</v>
      </c>
      <c r="G21" s="75">
        <v>527</v>
      </c>
      <c r="H21" s="75">
        <v>183</v>
      </c>
      <c r="I21" s="75">
        <v>308</v>
      </c>
    </row>
    <row r="22" spans="1:9">
      <c r="A22" s="88" t="s">
        <v>17804</v>
      </c>
      <c r="B22" s="89">
        <f>SUM(C22:I22)</f>
        <v>18747.972467800999</v>
      </c>
      <c r="C22" s="477">
        <v>2996.6436063860001</v>
      </c>
      <c r="D22" s="477">
        <v>2226.0479806650001</v>
      </c>
      <c r="E22" s="477">
        <v>3799.496305831</v>
      </c>
      <c r="F22" s="477">
        <v>2204.39339354</v>
      </c>
      <c r="G22" s="477">
        <v>3005.46825038</v>
      </c>
      <c r="H22" s="477">
        <v>2428.1870212459999</v>
      </c>
      <c r="I22" s="477">
        <v>2087.7359097529998</v>
      </c>
    </row>
    <row r="23" spans="1:9" ht="15.75" thickBot="1">
      <c r="A23" s="488" t="s">
        <v>17805</v>
      </c>
      <c r="B23" s="487">
        <f>SUM(C23:I23)</f>
        <v>10352.53308843</v>
      </c>
      <c r="C23" s="487">
        <v>1344.059258754</v>
      </c>
      <c r="D23" s="487">
        <v>1497.520271804</v>
      </c>
      <c r="E23" s="487">
        <v>3203.244028821</v>
      </c>
      <c r="F23" s="487">
        <v>1110.906286592</v>
      </c>
      <c r="G23" s="487">
        <v>1429.97542</v>
      </c>
      <c r="H23" s="487">
        <v>847.58386383900006</v>
      </c>
      <c r="I23" s="487">
        <v>919.24395862000006</v>
      </c>
    </row>
    <row r="25" spans="1:9" ht="17.25">
      <c r="B25" s="478"/>
    </row>
    <row r="26" spans="1:9" ht="17.25">
      <c r="B26" s="479"/>
      <c r="C26" s="480"/>
      <c r="D26" s="480"/>
    </row>
    <row r="27" spans="1:9" ht="17.25">
      <c r="B27" s="478"/>
      <c r="C27" s="481"/>
      <c r="D27" s="481"/>
    </row>
    <row r="28" spans="1:9" ht="17.25">
      <c r="B28" s="479"/>
      <c r="C28" s="480"/>
      <c r="D28" s="480"/>
    </row>
    <row r="29" spans="1:9" ht="17.25">
      <c r="B29" s="478"/>
      <c r="C29" s="481"/>
      <c r="D29" s="481"/>
    </row>
    <row r="30" spans="1:9" ht="17.25">
      <c r="B30" s="479"/>
      <c r="C30" s="480"/>
      <c r="D30" s="480"/>
    </row>
    <row r="31" spans="1:9" ht="17.25">
      <c r="B31" s="478"/>
      <c r="C31" s="481"/>
      <c r="D31" s="481"/>
    </row>
    <row r="32" spans="1:9" ht="17.25">
      <c r="B32" s="479"/>
      <c r="C32" s="480"/>
      <c r="D32" s="480"/>
    </row>
    <row r="33" spans="2:14" ht="17.25">
      <c r="B33" s="828"/>
      <c r="C33" s="828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>
      <c r="B34" s="828"/>
      <c r="C34" s="482"/>
      <c r="D34" s="482"/>
      <c r="E34" s="483"/>
      <c r="F34" s="482"/>
      <c r="G34" s="482"/>
      <c r="H34" s="483"/>
      <c r="I34" s="482"/>
      <c r="J34" s="482"/>
      <c r="K34" s="483"/>
      <c r="L34" s="482"/>
      <c r="M34" s="482"/>
      <c r="N34" s="483"/>
    </row>
    <row r="35" spans="2:14" ht="17.25">
      <c r="B35" s="144"/>
      <c r="C35" s="238"/>
      <c r="D35" s="244"/>
      <c r="E35" s="238"/>
      <c r="F35" s="239"/>
      <c r="G35" s="236"/>
      <c r="H35" s="239"/>
      <c r="I35" s="239"/>
      <c r="J35" s="236"/>
      <c r="K35" s="239"/>
      <c r="L35" s="239"/>
      <c r="M35" s="236"/>
      <c r="N35" s="239"/>
    </row>
    <row r="36" spans="2:14" ht="17.25">
      <c r="B36" s="144"/>
      <c r="C36" s="238"/>
      <c r="D36" s="244"/>
      <c r="E36" s="238"/>
      <c r="F36" s="239"/>
      <c r="G36" s="236"/>
      <c r="H36" s="239"/>
      <c r="I36" s="239"/>
      <c r="J36" s="236"/>
      <c r="K36" s="239"/>
      <c r="L36" s="239"/>
      <c r="M36" s="236"/>
      <c r="N36" s="239"/>
    </row>
    <row r="37" spans="2:14" ht="17.25">
      <c r="B37" s="144"/>
      <c r="C37" s="238"/>
      <c r="D37" s="244"/>
      <c r="E37" s="238"/>
      <c r="F37" s="239"/>
      <c r="G37" s="236"/>
      <c r="H37" s="239"/>
      <c r="I37" s="239"/>
      <c r="J37" s="236"/>
      <c r="K37" s="239"/>
      <c r="L37" s="239"/>
      <c r="M37" s="236"/>
      <c r="N37" s="239"/>
    </row>
    <row r="38" spans="2:14" ht="17.25">
      <c r="B38" s="144"/>
      <c r="C38" s="238"/>
      <c r="D38" s="244"/>
      <c r="E38" s="238"/>
      <c r="F38" s="239"/>
      <c r="G38" s="236"/>
      <c r="H38" s="239"/>
      <c r="I38" s="239"/>
      <c r="J38" s="236"/>
      <c r="K38" s="239"/>
      <c r="L38" s="239"/>
      <c r="M38" s="236"/>
      <c r="N38" s="239"/>
    </row>
    <row r="39" spans="2:14" ht="17.25">
      <c r="B39" s="144"/>
      <c r="C39" s="238"/>
      <c r="D39" s="244"/>
      <c r="E39" s="238"/>
      <c r="F39" s="239"/>
      <c r="G39" s="236"/>
      <c r="H39" s="239"/>
      <c r="I39" s="239"/>
      <c r="J39" s="236"/>
      <c r="K39" s="239"/>
      <c r="L39" s="239"/>
      <c r="M39" s="236"/>
      <c r="N39" s="239"/>
    </row>
    <row r="40" spans="2:14" ht="17.25">
      <c r="B40" s="144"/>
      <c r="C40" s="238"/>
      <c r="D40" s="244"/>
      <c r="E40" s="238"/>
      <c r="F40" s="239"/>
      <c r="G40" s="236"/>
      <c r="H40" s="239"/>
      <c r="I40" s="239"/>
      <c r="J40" s="236"/>
      <c r="K40" s="239"/>
      <c r="L40" s="239"/>
      <c r="M40" s="236"/>
      <c r="N40" s="239"/>
    </row>
    <row r="41" spans="2:14" ht="17.25">
      <c r="B41" s="144"/>
      <c r="C41" s="238"/>
      <c r="D41" s="244"/>
      <c r="E41" s="238"/>
      <c r="F41" s="239"/>
      <c r="G41" s="236"/>
      <c r="H41" s="239"/>
      <c r="I41" s="239"/>
      <c r="J41" s="236"/>
      <c r="K41" s="239"/>
      <c r="L41" s="239"/>
      <c r="M41" s="236"/>
      <c r="N41" s="239"/>
    </row>
    <row r="42" spans="2:14" ht="17.25">
      <c r="B42" s="484"/>
      <c r="C42" s="485"/>
      <c r="D42" s="485"/>
      <c r="E42" s="485"/>
      <c r="F42" s="486"/>
      <c r="G42" s="486"/>
      <c r="H42" s="486"/>
      <c r="I42" s="486"/>
      <c r="J42" s="486"/>
      <c r="K42" s="486"/>
      <c r="L42" s="486"/>
      <c r="M42" s="486"/>
      <c r="N42" s="486"/>
    </row>
  </sheetData>
  <mergeCells count="8">
    <mergeCell ref="L33:N33"/>
    <mergeCell ref="A2:I2"/>
    <mergeCell ref="A6:I6"/>
    <mergeCell ref="A18:I18"/>
    <mergeCell ref="B33:B34"/>
    <mergeCell ref="C33:E33"/>
    <mergeCell ref="F33:H33"/>
    <mergeCell ref="I33:K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9"/>
  <sheetViews>
    <sheetView view="pageBreakPreview" zoomScaleNormal="175" zoomScaleSheetLayoutView="100" workbookViewId="0">
      <selection activeCell="J220" sqref="J220"/>
    </sheetView>
  </sheetViews>
  <sheetFormatPr defaultColWidth="9" defaultRowHeight="12.75"/>
  <cols>
    <col min="1" max="1" width="31.42578125" style="27" customWidth="1"/>
    <col min="2" max="2" width="10.28515625" style="27" customWidth="1"/>
    <col min="3" max="3" width="10" style="27" customWidth="1"/>
    <col min="4" max="5" width="10.5703125" style="27" customWidth="1"/>
    <col min="6" max="6" width="12" style="27" customWidth="1"/>
    <col min="7" max="7" width="9.85546875" style="27" customWidth="1"/>
    <col min="8" max="8" width="10.5703125" style="27" customWidth="1"/>
    <col min="9" max="10" width="10.28515625" style="27" customWidth="1"/>
    <col min="11" max="11" width="10.85546875" style="27" customWidth="1"/>
    <col min="12" max="12" width="10.7109375" style="27" customWidth="1"/>
    <col min="13" max="13" width="10.42578125" style="27" bestFit="1" customWidth="1"/>
    <col min="14" max="15" width="10" style="27" customWidth="1"/>
    <col min="16" max="16" width="11.42578125" style="27" bestFit="1" customWidth="1"/>
    <col min="17" max="17" width="10.7109375" style="27" customWidth="1"/>
    <col min="18" max="18" width="10.28515625" style="27" customWidth="1"/>
    <col min="19" max="20" width="10.85546875" style="27" customWidth="1"/>
    <col min="21" max="21" width="11.7109375" style="27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2" ht="28.5">
      <c r="A1" s="698" t="s">
        <v>71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</row>
    <row r="2" spans="1:22" ht="18.75" customHeight="1" thickBot="1">
      <c r="A2" s="699" t="s">
        <v>64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</row>
    <row r="3" spans="1:22" ht="18.2" customHeight="1">
      <c r="A3" s="700" t="s">
        <v>62</v>
      </c>
      <c r="B3" s="702" t="s">
        <v>862</v>
      </c>
      <c r="C3" s="703"/>
      <c r="D3" s="703"/>
      <c r="E3" s="703"/>
      <c r="F3" s="704"/>
      <c r="G3" s="702" t="s">
        <v>73</v>
      </c>
      <c r="H3" s="703"/>
      <c r="I3" s="703"/>
      <c r="J3" s="703"/>
      <c r="K3" s="704"/>
      <c r="L3" s="702" t="s">
        <v>33</v>
      </c>
      <c r="M3" s="703"/>
      <c r="N3" s="703"/>
      <c r="O3" s="703"/>
      <c r="P3" s="704"/>
      <c r="Q3" s="702" t="s">
        <v>4</v>
      </c>
      <c r="R3" s="703"/>
      <c r="S3" s="703"/>
      <c r="T3" s="703"/>
      <c r="U3" s="704"/>
    </row>
    <row r="4" spans="1:22" ht="34.5" customHeight="1">
      <c r="A4" s="701"/>
      <c r="B4" s="51" t="s">
        <v>60</v>
      </c>
      <c r="C4" s="51" t="s">
        <v>35</v>
      </c>
      <c r="D4" s="51" t="s">
        <v>72</v>
      </c>
      <c r="E4" s="568" t="s">
        <v>921</v>
      </c>
      <c r="F4" s="51" t="s">
        <v>864</v>
      </c>
      <c r="G4" s="51" t="s">
        <v>60</v>
      </c>
      <c r="H4" s="51" t="s">
        <v>35</v>
      </c>
      <c r="I4" s="51" t="s">
        <v>72</v>
      </c>
      <c r="J4" s="568" t="s">
        <v>921</v>
      </c>
      <c r="K4" s="51" t="s">
        <v>864</v>
      </c>
      <c r="L4" s="51" t="s">
        <v>60</v>
      </c>
      <c r="M4" s="51" t="s">
        <v>35</v>
      </c>
      <c r="N4" s="51" t="s">
        <v>72</v>
      </c>
      <c r="O4" s="568" t="s">
        <v>921</v>
      </c>
      <c r="P4" s="51" t="s">
        <v>864</v>
      </c>
      <c r="Q4" s="51" t="s">
        <v>60</v>
      </c>
      <c r="R4" s="51" t="s">
        <v>35</v>
      </c>
      <c r="S4" s="51" t="s">
        <v>72</v>
      </c>
      <c r="T4" s="568" t="s">
        <v>921</v>
      </c>
      <c r="U4" s="51" t="s">
        <v>864</v>
      </c>
    </row>
    <row r="5" spans="1:22" ht="15.4" customHeight="1">
      <c r="A5" s="32" t="s">
        <v>59</v>
      </c>
      <c r="B5" s="53">
        <v>17785.703328224601</v>
      </c>
      <c r="C5" s="58">
        <v>18761.027706149798</v>
      </c>
      <c r="D5" s="57">
        <v>20841.505700573522</v>
      </c>
      <c r="E5" s="57">
        <v>22601.445325570829</v>
      </c>
      <c r="F5" s="57">
        <v>24581.964247958684</v>
      </c>
      <c r="G5" s="53">
        <v>16449.18</v>
      </c>
      <c r="H5" s="53">
        <v>16498.11</v>
      </c>
      <c r="I5" s="53">
        <v>18312.89471917284</v>
      </c>
      <c r="J5" s="569">
        <v>19753.602585532881</v>
      </c>
      <c r="K5" s="53">
        <v>21658.671126169203</v>
      </c>
      <c r="L5" s="53">
        <v>14042.74</v>
      </c>
      <c r="M5" s="53">
        <v>14729.66</v>
      </c>
      <c r="N5" s="53">
        <v>16418.24168347735</v>
      </c>
      <c r="O5" s="569">
        <v>17786.097302726168</v>
      </c>
      <c r="P5" s="53">
        <v>19400.554096017011</v>
      </c>
      <c r="Q5" s="53">
        <v>8132.6600000000008</v>
      </c>
      <c r="R5" s="53">
        <v>8354.11</v>
      </c>
      <c r="S5" s="53">
        <v>9222.4589537386801</v>
      </c>
      <c r="T5" s="569">
        <v>10017.414695151925</v>
      </c>
      <c r="U5" s="53">
        <v>10908.99559997245</v>
      </c>
    </row>
    <row r="6" spans="1:22" ht="16.5" customHeight="1">
      <c r="A6" s="32" t="s">
        <v>58</v>
      </c>
      <c r="B6" s="53">
        <v>300.45910090259997</v>
      </c>
      <c r="C6" s="53">
        <v>257.58013883942698</v>
      </c>
      <c r="D6" s="53">
        <v>257.64898561939117</v>
      </c>
      <c r="E6" s="569">
        <v>292.99498600332402</v>
      </c>
      <c r="F6" s="53">
        <v>304.7327658726353</v>
      </c>
      <c r="G6" s="53">
        <v>313.38605248059298</v>
      </c>
      <c r="H6" s="53">
        <v>85.860046279809211</v>
      </c>
      <c r="I6" s="53">
        <v>85.882995206463733</v>
      </c>
      <c r="J6" s="569">
        <v>97.664995334441343</v>
      </c>
      <c r="K6" s="53">
        <v>101.57758862421177</v>
      </c>
      <c r="L6" s="53">
        <v>739.67576472160795</v>
      </c>
      <c r="M6" s="53">
        <v>1009.8776871958501</v>
      </c>
      <c r="N6" s="53">
        <v>1010.1476102855495</v>
      </c>
      <c r="O6" s="569">
        <v>1148.726373695572</v>
      </c>
      <c r="P6" s="53">
        <v>1194.745923341919</v>
      </c>
      <c r="Q6" s="53">
        <v>269.65900254386401</v>
      </c>
      <c r="R6" s="53">
        <v>265.75728610417099</v>
      </c>
      <c r="S6" s="53">
        <v>265.82831849619726</v>
      </c>
      <c r="T6" s="569">
        <v>302.29641413041367</v>
      </c>
      <c r="U6" s="53">
        <v>314.40682193208403</v>
      </c>
    </row>
    <row r="7" spans="1:22" ht="16.5" customHeight="1">
      <c r="A7" s="32" t="s">
        <v>57</v>
      </c>
      <c r="B7" s="53">
        <v>4222.95</v>
      </c>
      <c r="C7" s="53">
        <v>3785.2</v>
      </c>
      <c r="D7" s="53">
        <v>4538.8999999999996</v>
      </c>
      <c r="E7" s="569">
        <v>5218.4299999999994</v>
      </c>
      <c r="F7" s="53">
        <v>5473.41</v>
      </c>
      <c r="G7" s="53">
        <v>2731.13</v>
      </c>
      <c r="H7" s="53">
        <v>2475.6099999999997</v>
      </c>
      <c r="I7" s="53">
        <v>2953.95</v>
      </c>
      <c r="J7" s="569">
        <v>3395.0699999999997</v>
      </c>
      <c r="K7" s="53">
        <v>3540.0199999999995</v>
      </c>
      <c r="L7" s="53">
        <v>6888.19</v>
      </c>
      <c r="M7" s="53">
        <v>6213.0300000000007</v>
      </c>
      <c r="N7" s="53">
        <v>7371.3</v>
      </c>
      <c r="O7" s="569">
        <v>8619.9200000000019</v>
      </c>
      <c r="P7" s="53">
        <v>8928.7000000000007</v>
      </c>
      <c r="Q7" s="53">
        <v>1112.48</v>
      </c>
      <c r="R7" s="53">
        <v>1008.24</v>
      </c>
      <c r="S7" s="53">
        <v>1203.1400000000001</v>
      </c>
      <c r="T7" s="569">
        <v>1382.81</v>
      </c>
      <c r="U7" s="53">
        <v>1441.9699999999998</v>
      </c>
    </row>
    <row r="8" spans="1:22" ht="16.5" customHeight="1">
      <c r="A8" s="32" t="s">
        <v>56</v>
      </c>
      <c r="B8" s="53">
        <v>631.53235999999993</v>
      </c>
      <c r="C8" s="53">
        <v>790.29216494431307</v>
      </c>
      <c r="D8" s="53">
        <v>860.88966423964121</v>
      </c>
      <c r="E8" s="569">
        <v>1291.6399999999999</v>
      </c>
      <c r="F8" s="53">
        <v>1632.5</v>
      </c>
      <c r="G8" s="53">
        <v>203.43503000000001</v>
      </c>
      <c r="H8" s="53">
        <v>232.31181277326101</v>
      </c>
      <c r="I8" s="53">
        <v>260.26949846784885</v>
      </c>
      <c r="J8" s="569">
        <v>393.22</v>
      </c>
      <c r="K8" s="53">
        <v>412.40999999999997</v>
      </c>
      <c r="L8" s="53">
        <v>1079.6597200000001</v>
      </c>
      <c r="M8" s="53">
        <v>1246.5549837281701</v>
      </c>
      <c r="N8" s="53">
        <v>1269.2100140128823</v>
      </c>
      <c r="O8" s="569">
        <v>2223.6800000000003</v>
      </c>
      <c r="P8" s="53">
        <v>2534.08</v>
      </c>
      <c r="Q8" s="53">
        <v>1040.2295799999999</v>
      </c>
      <c r="R8" s="53">
        <v>1243.4716843229801</v>
      </c>
      <c r="S8" s="53">
        <v>1225.1972726792494</v>
      </c>
      <c r="T8" s="569">
        <v>1728.5</v>
      </c>
      <c r="U8" s="53">
        <v>2204.8999999999996</v>
      </c>
    </row>
    <row r="9" spans="1:22" ht="34.5">
      <c r="A9" s="32" t="s">
        <v>55</v>
      </c>
      <c r="B9" s="53">
        <v>333.06</v>
      </c>
      <c r="C9" s="53">
        <v>339.8</v>
      </c>
      <c r="D9" s="53">
        <v>350</v>
      </c>
      <c r="E9" s="569">
        <v>355.83000000000004</v>
      </c>
      <c r="F9" s="53">
        <v>363.78000000000003</v>
      </c>
      <c r="G9" s="53">
        <v>374.21999999999997</v>
      </c>
      <c r="H9" s="53">
        <v>381.79</v>
      </c>
      <c r="I9" s="53">
        <v>393.25</v>
      </c>
      <c r="J9" s="569">
        <v>399.8</v>
      </c>
      <c r="K9" s="53">
        <v>408.74</v>
      </c>
      <c r="L9" s="53">
        <v>459.32</v>
      </c>
      <c r="M9" s="53">
        <v>468.62</v>
      </c>
      <c r="N9" s="53">
        <v>482.68999999999994</v>
      </c>
      <c r="O9" s="569">
        <v>490.73</v>
      </c>
      <c r="P9" s="53">
        <v>501.7</v>
      </c>
      <c r="Q9" s="53">
        <v>161.75</v>
      </c>
      <c r="R9" s="53">
        <v>165.02</v>
      </c>
      <c r="S9" s="53">
        <v>169.97</v>
      </c>
      <c r="T9" s="569">
        <v>173.45999999999998</v>
      </c>
      <c r="U9" s="53">
        <v>177.34</v>
      </c>
    </row>
    <row r="10" spans="1:22" ht="16.5" customHeight="1">
      <c r="A10" s="32" t="s">
        <v>54</v>
      </c>
      <c r="B10" s="53">
        <v>4313.8599999999997</v>
      </c>
      <c r="C10" s="53">
        <v>3916.0699999999997</v>
      </c>
      <c r="D10" s="53">
        <v>4082.2</v>
      </c>
      <c r="E10" s="569">
        <v>4496.62</v>
      </c>
      <c r="F10" s="53">
        <v>4755.3999999999996</v>
      </c>
      <c r="G10" s="53">
        <v>2317.7799999999997</v>
      </c>
      <c r="H10" s="53">
        <v>2120.56</v>
      </c>
      <c r="I10" s="53">
        <v>2210.52</v>
      </c>
      <c r="J10" s="569">
        <v>2434.9299999999998</v>
      </c>
      <c r="K10" s="53">
        <v>2581.4</v>
      </c>
      <c r="L10" s="53">
        <v>6048.4400000000005</v>
      </c>
      <c r="M10" s="53">
        <v>5433.6900000000005</v>
      </c>
      <c r="N10" s="53">
        <v>5664.2</v>
      </c>
      <c r="O10" s="569">
        <v>6239.2300000000005</v>
      </c>
      <c r="P10" s="53">
        <v>6604.63</v>
      </c>
      <c r="Q10" s="53">
        <v>3202.15</v>
      </c>
      <c r="R10" s="53">
        <v>2886.12</v>
      </c>
      <c r="S10" s="53">
        <v>3008.55</v>
      </c>
      <c r="T10" s="569">
        <v>3313.9800000000005</v>
      </c>
      <c r="U10" s="53">
        <v>3498.35</v>
      </c>
      <c r="V10" s="33"/>
    </row>
    <row r="11" spans="1:22" ht="34.5">
      <c r="A11" s="32" t="s">
        <v>53</v>
      </c>
      <c r="B11" s="53">
        <v>5700.3099999999995</v>
      </c>
      <c r="C11" s="53">
        <v>5334.11</v>
      </c>
      <c r="D11" s="53">
        <v>6004.3399999999992</v>
      </c>
      <c r="E11" s="569">
        <v>7125.4</v>
      </c>
      <c r="F11" s="53">
        <v>7487.7300000000005</v>
      </c>
      <c r="G11" s="53">
        <v>6657.8600000000006</v>
      </c>
      <c r="H11" s="53">
        <v>6284.61</v>
      </c>
      <c r="I11" s="53">
        <v>7074.2700000000013</v>
      </c>
      <c r="J11" s="569">
        <v>8395.08</v>
      </c>
      <c r="K11" s="53">
        <v>8821.98</v>
      </c>
      <c r="L11" s="53">
        <v>30455.98</v>
      </c>
      <c r="M11" s="53">
        <v>29100.379999999997</v>
      </c>
      <c r="N11" s="53">
        <v>32756.85</v>
      </c>
      <c r="O11" s="569">
        <v>38872.79</v>
      </c>
      <c r="P11" s="53">
        <v>40849.53</v>
      </c>
      <c r="Q11" s="53">
        <v>2809.5099999999998</v>
      </c>
      <c r="R11" s="53">
        <v>2622.1</v>
      </c>
      <c r="S11" s="53">
        <v>2951.5699999999997</v>
      </c>
      <c r="T11" s="569">
        <v>3502.65</v>
      </c>
      <c r="U11" s="53">
        <v>3680.7699999999995</v>
      </c>
    </row>
    <row r="12" spans="1:22" ht="16.5" customHeight="1">
      <c r="A12" s="32" t="s">
        <v>52</v>
      </c>
      <c r="B12" s="53">
        <v>2744.52</v>
      </c>
      <c r="C12" s="53">
        <v>2293.3599999999997</v>
      </c>
      <c r="D12" s="53">
        <v>2497.58</v>
      </c>
      <c r="E12" s="569">
        <v>3268.29</v>
      </c>
      <c r="F12" s="53">
        <v>4054.96</v>
      </c>
      <c r="G12" s="53">
        <v>2783.0099999999998</v>
      </c>
      <c r="H12" s="53">
        <v>2325.5299999999997</v>
      </c>
      <c r="I12" s="53">
        <v>2532.6099999999997</v>
      </c>
      <c r="J12" s="569">
        <v>3314.13</v>
      </c>
      <c r="K12" s="53">
        <v>4111.83</v>
      </c>
      <c r="L12" s="53">
        <v>10194.700000000001</v>
      </c>
      <c r="M12" s="53">
        <v>8518.84</v>
      </c>
      <c r="N12" s="53">
        <v>9277.43</v>
      </c>
      <c r="O12" s="569">
        <v>12140.289999999999</v>
      </c>
      <c r="P12" s="53">
        <v>15062.420000000002</v>
      </c>
      <c r="Q12" s="53">
        <v>1540.49</v>
      </c>
      <c r="R12" s="53">
        <v>1287.26</v>
      </c>
      <c r="S12" s="54">
        <v>1401.8899999999999</v>
      </c>
      <c r="T12" s="572">
        <v>1834.48</v>
      </c>
      <c r="U12" s="54">
        <v>2276.04</v>
      </c>
      <c r="V12" s="33"/>
    </row>
    <row r="13" spans="1:22" ht="16.5" customHeight="1">
      <c r="A13" s="32" t="s">
        <v>51</v>
      </c>
      <c r="B13" s="53">
        <v>1123.23</v>
      </c>
      <c r="C13" s="53">
        <v>748.81000000000006</v>
      </c>
      <c r="D13" s="53">
        <v>872.7299999999999</v>
      </c>
      <c r="E13" s="569">
        <v>1072.6500000000001</v>
      </c>
      <c r="F13" s="53">
        <v>1381.59</v>
      </c>
      <c r="G13" s="53">
        <v>362.25</v>
      </c>
      <c r="H13" s="53">
        <v>241.5</v>
      </c>
      <c r="I13" s="53">
        <v>281.45999999999998</v>
      </c>
      <c r="J13" s="569">
        <v>345.93</v>
      </c>
      <c r="K13" s="53">
        <v>445.57</v>
      </c>
      <c r="L13" s="53">
        <v>3007.2599999999998</v>
      </c>
      <c r="M13" s="53">
        <v>2004.8</v>
      </c>
      <c r="N13" s="53">
        <v>2336.58</v>
      </c>
      <c r="O13" s="569">
        <v>2871.8300000000004</v>
      </c>
      <c r="P13" s="53">
        <v>3698.9900000000002</v>
      </c>
      <c r="Q13" s="53">
        <v>1326.48</v>
      </c>
      <c r="R13" s="53">
        <v>884.31000000000006</v>
      </c>
      <c r="S13" s="53">
        <v>1030.6600000000001</v>
      </c>
      <c r="T13" s="569">
        <v>1266.75</v>
      </c>
      <c r="U13" s="53">
        <v>1631.6</v>
      </c>
    </row>
    <row r="14" spans="1:22" ht="16.5" customHeight="1">
      <c r="A14" s="32" t="s">
        <v>50</v>
      </c>
      <c r="B14" s="53">
        <v>1239.21</v>
      </c>
      <c r="C14" s="53">
        <v>1286.5899999999999</v>
      </c>
      <c r="D14" s="53">
        <v>1382.51</v>
      </c>
      <c r="E14" s="569">
        <v>1470.46</v>
      </c>
      <c r="F14" s="53">
        <v>1548.3799999999999</v>
      </c>
      <c r="G14" s="53">
        <v>1257.0899999999999</v>
      </c>
      <c r="H14" s="53">
        <v>1305.1600000000001</v>
      </c>
      <c r="I14" s="53">
        <v>1402.46</v>
      </c>
      <c r="J14" s="569">
        <v>1491.67</v>
      </c>
      <c r="K14" s="53">
        <v>1570.72</v>
      </c>
      <c r="L14" s="53">
        <v>2314.98</v>
      </c>
      <c r="M14" s="53">
        <v>2403.5</v>
      </c>
      <c r="N14" s="53">
        <v>2582.6799999999998</v>
      </c>
      <c r="O14" s="569">
        <v>2746.98</v>
      </c>
      <c r="P14" s="53">
        <v>2892.55</v>
      </c>
      <c r="Q14" s="53">
        <v>807.61</v>
      </c>
      <c r="R14" s="53">
        <v>838.49</v>
      </c>
      <c r="S14" s="53">
        <v>901</v>
      </c>
      <c r="T14" s="569">
        <v>958.32</v>
      </c>
      <c r="U14" s="53">
        <v>1009.1</v>
      </c>
    </row>
    <row r="15" spans="1:22" ht="16.5" customHeight="1">
      <c r="A15" s="32" t="s">
        <v>49</v>
      </c>
      <c r="B15" s="53">
        <v>1864.3400000000001</v>
      </c>
      <c r="C15" s="53">
        <v>2201.6999999999998</v>
      </c>
      <c r="D15" s="53">
        <v>2304.8900000000003</v>
      </c>
      <c r="E15" s="569">
        <v>2648.21</v>
      </c>
      <c r="F15" s="53">
        <v>3150.92</v>
      </c>
      <c r="G15" s="53">
        <v>1339.51</v>
      </c>
      <c r="H15" s="53">
        <v>1608.9299999999998</v>
      </c>
      <c r="I15" s="53">
        <v>1772.9900000000002</v>
      </c>
      <c r="J15" s="569">
        <v>2080.7400000000002</v>
      </c>
      <c r="K15" s="53">
        <v>2475.73</v>
      </c>
      <c r="L15" s="53">
        <v>13174.749870953301</v>
      </c>
      <c r="M15" s="53">
        <v>14971.563010752201</v>
      </c>
      <c r="N15" s="53">
        <v>15387.025788979265</v>
      </c>
      <c r="O15" s="569">
        <v>17606.227464695879</v>
      </c>
      <c r="P15" s="53">
        <v>20948.43578204931</v>
      </c>
      <c r="Q15" s="53">
        <v>1594.6799999999998</v>
      </c>
      <c r="R15" s="53">
        <v>1959.75</v>
      </c>
      <c r="S15" s="53">
        <v>2152.92</v>
      </c>
      <c r="T15" s="569">
        <v>2473.6</v>
      </c>
      <c r="U15" s="53">
        <v>2943.17</v>
      </c>
    </row>
    <row r="16" spans="1:22" ht="16.5" customHeight="1">
      <c r="A16" s="32" t="s">
        <v>48</v>
      </c>
      <c r="B16" s="53">
        <v>3711.97</v>
      </c>
      <c r="C16" s="53">
        <v>4053.9199999999996</v>
      </c>
      <c r="D16" s="53">
        <v>4187.68</v>
      </c>
      <c r="E16" s="569">
        <v>4477.0199999999995</v>
      </c>
      <c r="F16" s="53">
        <v>4935.8</v>
      </c>
      <c r="G16" s="53">
        <v>1243.24</v>
      </c>
      <c r="H16" s="53">
        <v>1357.77</v>
      </c>
      <c r="I16" s="53">
        <v>1402.5700000000002</v>
      </c>
      <c r="J16" s="569">
        <v>1513.66</v>
      </c>
      <c r="K16" s="53">
        <v>1707.65</v>
      </c>
      <c r="L16" s="53">
        <v>19998.471369411298</v>
      </c>
      <c r="M16" s="53">
        <v>21840.741369411298</v>
      </c>
      <c r="N16" s="53">
        <v>22561.40136941128</v>
      </c>
      <c r="O16" s="569">
        <v>24026.681369411286</v>
      </c>
      <c r="P16" s="53">
        <v>26386.670000000002</v>
      </c>
      <c r="Q16" s="53">
        <v>1562.94</v>
      </c>
      <c r="R16" s="53">
        <v>1706.9099999999999</v>
      </c>
      <c r="S16" s="53">
        <v>1763.23</v>
      </c>
      <c r="T16" s="569">
        <v>1897.4</v>
      </c>
      <c r="U16" s="53">
        <v>2105.3200000000002</v>
      </c>
    </row>
    <row r="17" spans="1:21" ht="16.5" customHeight="1">
      <c r="A17" s="32" t="s">
        <v>47</v>
      </c>
      <c r="B17" s="53">
        <v>309.18</v>
      </c>
      <c r="C17" s="53">
        <v>334.02</v>
      </c>
      <c r="D17" s="53">
        <v>350.52</v>
      </c>
      <c r="E17" s="569">
        <v>385.2</v>
      </c>
      <c r="F17" s="53">
        <v>429.88</v>
      </c>
      <c r="G17" s="53">
        <v>176.93</v>
      </c>
      <c r="H17" s="53">
        <v>191.14000000000001</v>
      </c>
      <c r="I17" s="53">
        <v>200.57999999999998</v>
      </c>
      <c r="J17" s="569">
        <v>220.43</v>
      </c>
      <c r="K17" s="53">
        <v>246</v>
      </c>
      <c r="L17" s="53">
        <v>2179.3013694112801</v>
      </c>
      <c r="M17" s="53">
        <v>2354.40136941128</v>
      </c>
      <c r="N17" s="53">
        <v>2470.7313694112822</v>
      </c>
      <c r="O17" s="569">
        <v>2715.1913694112818</v>
      </c>
      <c r="P17" s="53">
        <v>3030.0913694112819</v>
      </c>
      <c r="Q17" s="53">
        <v>200.64000000000001</v>
      </c>
      <c r="R17" s="53">
        <v>216.76</v>
      </c>
      <c r="S17" s="53">
        <v>227.46999999999997</v>
      </c>
      <c r="T17" s="569">
        <v>249.98000000000002</v>
      </c>
      <c r="U17" s="53">
        <v>278.96999999999997</v>
      </c>
    </row>
    <row r="18" spans="1:21" ht="16.5" customHeight="1">
      <c r="A18" s="32" t="s">
        <v>46</v>
      </c>
      <c r="B18" s="53">
        <v>180.68</v>
      </c>
      <c r="C18" s="53">
        <v>197</v>
      </c>
      <c r="D18" s="53">
        <v>206.57</v>
      </c>
      <c r="E18" s="569">
        <v>215.57</v>
      </c>
      <c r="F18" s="53">
        <v>239.43</v>
      </c>
      <c r="G18" s="53">
        <v>174.48</v>
      </c>
      <c r="H18" s="53">
        <v>190.23</v>
      </c>
      <c r="I18" s="53">
        <v>199.48</v>
      </c>
      <c r="J18" s="569">
        <v>208.17</v>
      </c>
      <c r="K18" s="53">
        <v>231.21999999999997</v>
      </c>
      <c r="L18" s="53">
        <v>1858.5413694112801</v>
      </c>
      <c r="M18" s="53">
        <v>2026.35</v>
      </c>
      <c r="N18" s="53">
        <v>2124.8599999999997</v>
      </c>
      <c r="O18" s="569">
        <v>2217.4299999999998</v>
      </c>
      <c r="P18" s="53">
        <v>2462.88</v>
      </c>
      <c r="Q18" s="53">
        <v>101.28</v>
      </c>
      <c r="R18" s="53">
        <v>110.42</v>
      </c>
      <c r="S18" s="53">
        <v>115.79</v>
      </c>
      <c r="T18" s="569">
        <v>120.83</v>
      </c>
      <c r="U18" s="53">
        <v>134.20999999999998</v>
      </c>
    </row>
    <row r="19" spans="1:21" ht="30.75" customHeight="1">
      <c r="A19" s="32" t="s">
        <v>45</v>
      </c>
      <c r="B19" s="53">
        <v>3280.8384437793902</v>
      </c>
      <c r="C19" s="53">
        <v>4152.7794980872404</v>
      </c>
      <c r="D19" s="53">
        <v>4317.8451627192953</v>
      </c>
      <c r="E19" s="569">
        <v>4784.879719594951</v>
      </c>
      <c r="F19" s="53">
        <v>5742.9244871408646</v>
      </c>
      <c r="G19" s="53">
        <v>3128.4366579856901</v>
      </c>
      <c r="H19" s="53">
        <v>3959.8742324482096</v>
      </c>
      <c r="I19" s="53">
        <v>4117.2722528197528</v>
      </c>
      <c r="J19" s="569">
        <v>4562.6120808281048</v>
      </c>
      <c r="K19" s="53">
        <v>5476.1536715348338</v>
      </c>
      <c r="L19" s="53">
        <v>3936.0461212861801</v>
      </c>
      <c r="M19" s="53">
        <v>4982.12024642504</v>
      </c>
      <c r="N19" s="53">
        <v>5180.1507438622129</v>
      </c>
      <c r="O19" s="569">
        <v>5740.4555524035986</v>
      </c>
      <c r="P19" s="53">
        <v>6889.8289384864793</v>
      </c>
      <c r="Q19" s="53">
        <v>2640.0309350090201</v>
      </c>
      <c r="R19" s="53">
        <v>3341.6660189436298</v>
      </c>
      <c r="S19" s="53">
        <v>3474.4913525905081</v>
      </c>
      <c r="T19" s="569">
        <v>3850.305553441438</v>
      </c>
      <c r="U19" s="53">
        <v>4621.2267270336142</v>
      </c>
    </row>
    <row r="20" spans="1:21" ht="17.25">
      <c r="A20" s="32" t="s">
        <v>44</v>
      </c>
      <c r="B20" s="53">
        <v>3935.3175504067999</v>
      </c>
      <c r="C20" s="53">
        <v>4509.6149013325303</v>
      </c>
      <c r="D20" s="53">
        <v>4637.8199193490927</v>
      </c>
      <c r="E20" s="569">
        <v>5281.5104039779799</v>
      </c>
      <c r="F20" s="53">
        <v>6032.4251551707775</v>
      </c>
      <c r="G20" s="53">
        <v>4142.83043043416</v>
      </c>
      <c r="H20" s="53">
        <v>4744.95060142893</v>
      </c>
      <c r="I20" s="53">
        <v>4879.7833272153593</v>
      </c>
      <c r="J20" s="569">
        <v>5557.0563023204522</v>
      </c>
      <c r="K20" s="53">
        <v>6347.1476268548822</v>
      </c>
      <c r="L20" s="53">
        <v>5324.1300121255399</v>
      </c>
      <c r="M20" s="53">
        <v>6121.0084737126599</v>
      </c>
      <c r="N20" s="53">
        <v>6295.5315933194079</v>
      </c>
      <c r="O20" s="569">
        <v>7169.2985469248397</v>
      </c>
      <c r="P20" s="53">
        <v>8188.6152996734718</v>
      </c>
      <c r="Q20" s="53">
        <v>2409.9112862171701</v>
      </c>
      <c r="R20" s="53">
        <v>2762.1889346786002</v>
      </c>
      <c r="S20" s="53">
        <v>2840.7309424528021</v>
      </c>
      <c r="T20" s="569">
        <v>3235.000558101086</v>
      </c>
      <c r="U20" s="53">
        <v>3694.9465685009491</v>
      </c>
    </row>
    <row r="21" spans="1:21" ht="17.25">
      <c r="A21" s="32" t="s">
        <v>43</v>
      </c>
      <c r="B21" s="53">
        <v>855.78197245680803</v>
      </c>
      <c r="C21" s="53">
        <v>1037.2060462954701</v>
      </c>
      <c r="D21" s="53">
        <v>1122.3169007241202</v>
      </c>
      <c r="E21" s="569">
        <v>1275.0668185907152</v>
      </c>
      <c r="F21" s="53">
        <v>1546.8350255266298</v>
      </c>
      <c r="G21" s="53">
        <v>624.23824642423199</v>
      </c>
      <c r="H21" s="53">
        <v>756.57551147207698</v>
      </c>
      <c r="I21" s="53">
        <v>818.65843940252046</v>
      </c>
      <c r="J21" s="569">
        <v>930.07974055092836</v>
      </c>
      <c r="K21" s="53">
        <v>1128.317275801292</v>
      </c>
      <c r="L21" s="53">
        <v>1281.1000641005198</v>
      </c>
      <c r="M21" s="53">
        <v>1552.69072633057</v>
      </c>
      <c r="N21" s="53">
        <v>1680.1011235736623</v>
      </c>
      <c r="O21" s="569">
        <v>1908.766760229289</v>
      </c>
      <c r="P21" s="53">
        <v>2315.6020039381133</v>
      </c>
      <c r="Q21" s="53">
        <v>570.55333383665197</v>
      </c>
      <c r="R21" s="53">
        <v>691.50950433146704</v>
      </c>
      <c r="S21" s="53">
        <v>748.25325835159913</v>
      </c>
      <c r="T21" s="569">
        <v>850.09225202876405</v>
      </c>
      <c r="U21" s="53">
        <v>1031.2812247912404</v>
      </c>
    </row>
    <row r="22" spans="1:21" ht="17.25">
      <c r="A22" s="32" t="s">
        <v>42</v>
      </c>
      <c r="B22" s="53">
        <v>316.58888172301397</v>
      </c>
      <c r="C22" s="53">
        <v>377.15090623108813</v>
      </c>
      <c r="D22" s="53">
        <v>404.86679233943772</v>
      </c>
      <c r="E22" s="569">
        <v>442.52663619095392</v>
      </c>
      <c r="F22" s="53">
        <v>490.59393964076361</v>
      </c>
      <c r="G22" s="53">
        <v>175.56900434439899</v>
      </c>
      <c r="H22" s="53">
        <v>209.15456264352466</v>
      </c>
      <c r="I22" s="53">
        <v>224.52481349403624</v>
      </c>
      <c r="J22" s="569">
        <v>245.40963185149516</v>
      </c>
      <c r="K22" s="53">
        <v>271.36094133505333</v>
      </c>
      <c r="L22" s="53">
        <v>801.76264319949496</v>
      </c>
      <c r="M22" s="53">
        <v>955.13621899546217</v>
      </c>
      <c r="N22" s="53">
        <v>1025.3268143944765</v>
      </c>
      <c r="O22" s="569">
        <v>1120.7005236180648</v>
      </c>
      <c r="P22" s="53">
        <v>1241.7292935540231</v>
      </c>
      <c r="Q22" s="53">
        <v>149.22065133312799</v>
      </c>
      <c r="R22" s="53">
        <v>177.76588859466321</v>
      </c>
      <c r="S22" s="53">
        <v>190.82946352140732</v>
      </c>
      <c r="T22" s="569">
        <v>208.58001242900849</v>
      </c>
      <c r="U22" s="53">
        <v>230.63670357756592</v>
      </c>
    </row>
    <row r="23" spans="1:21" s="29" customFormat="1" ht="16.5" customHeight="1">
      <c r="A23" s="30" t="s">
        <v>41</v>
      </c>
      <c r="B23" s="55">
        <v>52849.531637493208</v>
      </c>
      <c r="C23" s="55">
        <v>54376.231361879873</v>
      </c>
      <c r="D23" s="55">
        <v>59220.813125564506</v>
      </c>
      <c r="E23" s="570">
        <v>66703.743889928752</v>
      </c>
      <c r="F23" s="55">
        <v>74153.255621310353</v>
      </c>
      <c r="G23" s="55">
        <v>44454.575421669069</v>
      </c>
      <c r="H23" s="55">
        <v>44969.666767045812</v>
      </c>
      <c r="I23" s="55">
        <v>49123.426045778811</v>
      </c>
      <c r="J23" s="570">
        <v>55339.255336418297</v>
      </c>
      <c r="K23" s="55">
        <v>61536.498230319485</v>
      </c>
      <c r="L23" s="55">
        <v>123785.0483046205</v>
      </c>
      <c r="M23" s="55">
        <v>125932.96408596255</v>
      </c>
      <c r="N23" s="55">
        <v>135894.4581107274</v>
      </c>
      <c r="O23" s="570">
        <v>155645.02526311603</v>
      </c>
      <c r="P23" s="55">
        <v>173131.7527064716</v>
      </c>
      <c r="Q23" s="55">
        <v>29632.274788939838</v>
      </c>
      <c r="R23" s="55">
        <v>30521.849316975517</v>
      </c>
      <c r="S23" s="55">
        <v>32893.979561830449</v>
      </c>
      <c r="T23" s="570">
        <v>37366.449485282632</v>
      </c>
      <c r="U23" s="55">
        <v>42183.233645807901</v>
      </c>
    </row>
    <row r="24" spans="1:21" ht="16.5" customHeight="1">
      <c r="A24" s="31" t="s">
        <v>40</v>
      </c>
      <c r="B24" s="53">
        <v>7074.6926294967707</v>
      </c>
      <c r="C24" s="53">
        <v>7258.3940940015109</v>
      </c>
      <c r="D24" s="53">
        <v>9732.8450146431314</v>
      </c>
      <c r="E24" s="569">
        <v>11391.2275929319</v>
      </c>
      <c r="F24" s="53">
        <v>10811.679604796282</v>
      </c>
      <c r="G24" s="53">
        <v>5899.1698050703999</v>
      </c>
      <c r="H24" s="53">
        <v>6174.6880103715393</v>
      </c>
      <c r="I24" s="53">
        <v>8263.4020017682506</v>
      </c>
      <c r="J24" s="569">
        <v>9708.4804930701994</v>
      </c>
      <c r="K24" s="53">
        <v>9214.5451123827042</v>
      </c>
      <c r="L24" s="53">
        <v>22504.0328132908</v>
      </c>
      <c r="M24" s="53">
        <v>16566.894158761199</v>
      </c>
      <c r="N24" s="53">
        <v>22542.097390255698</v>
      </c>
      <c r="O24" s="569">
        <v>26341.8183833986</v>
      </c>
      <c r="P24" s="53">
        <v>25001.633778764328</v>
      </c>
      <c r="Q24" s="53">
        <v>4450.4744131504794</v>
      </c>
      <c r="R24" s="53">
        <v>4233.2565198645098</v>
      </c>
      <c r="S24" s="53">
        <v>5447.0457744414198</v>
      </c>
      <c r="T24" s="569">
        <v>6339.88357857342</v>
      </c>
      <c r="U24" s="53">
        <v>6017.3312686488871</v>
      </c>
    </row>
    <row r="25" spans="1:21" s="29" customFormat="1" ht="16.5" customHeight="1" thickBot="1">
      <c r="A25" s="30" t="s">
        <v>39</v>
      </c>
      <c r="B25" s="56">
        <v>59924.224266989972</v>
      </c>
      <c r="C25" s="56">
        <v>61634.625455881389</v>
      </c>
      <c r="D25" s="56">
        <v>68953.658140207641</v>
      </c>
      <c r="E25" s="571">
        <v>78094.971482860652</v>
      </c>
      <c r="F25" s="56">
        <v>84964.935226106638</v>
      </c>
      <c r="G25" s="56">
        <v>50353.745226739476</v>
      </c>
      <c r="H25" s="56">
        <v>51144.354777417349</v>
      </c>
      <c r="I25" s="56">
        <v>57386.82804754706</v>
      </c>
      <c r="J25" s="571">
        <v>65047.735829488491</v>
      </c>
      <c r="K25" s="56">
        <v>70751.043342702178</v>
      </c>
      <c r="L25" s="56">
        <v>146289.08111791132</v>
      </c>
      <c r="M25" s="56">
        <v>142499.85824472376</v>
      </c>
      <c r="N25" s="56">
        <v>158436.55550098309</v>
      </c>
      <c r="O25" s="571">
        <v>181986.84364651464</v>
      </c>
      <c r="P25" s="56">
        <v>198133.38648523594</v>
      </c>
      <c r="Q25" s="56">
        <v>34082.749202090316</v>
      </c>
      <c r="R25" s="56">
        <v>34755.105836840026</v>
      </c>
      <c r="S25" s="56">
        <v>38341.025336271865</v>
      </c>
      <c r="T25" s="571">
        <v>43706.333063856051</v>
      </c>
      <c r="U25" s="56">
        <v>48200.564914456787</v>
      </c>
    </row>
    <row r="26" spans="1:21" ht="16.5" customHeight="1">
      <c r="A26" s="694" t="s">
        <v>17885</v>
      </c>
      <c r="B26" s="694"/>
      <c r="C26" s="694"/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4"/>
      <c r="P26" s="694"/>
      <c r="Q26" s="694"/>
      <c r="R26" s="694"/>
    </row>
    <row r="27" spans="1:21" ht="14.25" customHeight="1">
      <c r="A27" s="695" t="s">
        <v>74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</row>
    <row r="28" spans="1:21" ht="16.5" customHeight="1"/>
    <row r="29" spans="1:21">
      <c r="B29" s="27" t="s">
        <v>920</v>
      </c>
    </row>
  </sheetData>
  <mergeCells count="9">
    <mergeCell ref="A26:R26"/>
    <mergeCell ref="A27:U27"/>
    <mergeCell ref="A1:U1"/>
    <mergeCell ref="A2:U2"/>
    <mergeCell ref="A3:A4"/>
    <mergeCell ref="B3:F3"/>
    <mergeCell ref="G3:K3"/>
    <mergeCell ref="L3:P3"/>
    <mergeCell ref="Q3:U3"/>
  </mergeCells>
  <pageMargins left="0.25" right="0.25" top="0.75" bottom="0.75" header="0.3" footer="0.3"/>
  <pageSetup scale="5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8"/>
  <sheetViews>
    <sheetView view="pageBreakPreview" zoomScaleNormal="175" zoomScaleSheetLayoutView="100" workbookViewId="0">
      <selection activeCell="L11" sqref="L11"/>
    </sheetView>
  </sheetViews>
  <sheetFormatPr defaultColWidth="9" defaultRowHeight="12.75"/>
  <cols>
    <col min="1" max="1" width="36.7109375" style="27" customWidth="1"/>
    <col min="2" max="3" width="10.85546875" style="27" customWidth="1"/>
    <col min="4" max="5" width="9.85546875" style="27" customWidth="1"/>
    <col min="6" max="6" width="11.28515625" style="27" customWidth="1"/>
    <col min="7" max="7" width="9.85546875" style="27" customWidth="1"/>
    <col min="8" max="8" width="10.28515625" style="27" customWidth="1"/>
    <col min="9" max="10" width="9.85546875" style="27" customWidth="1"/>
    <col min="11" max="11" width="11.140625" style="27" customWidth="1"/>
    <col min="12" max="12" width="9.85546875" style="27" customWidth="1"/>
    <col min="13" max="13" width="10.7109375" style="27" customWidth="1"/>
    <col min="14" max="15" width="10.140625" style="27" customWidth="1"/>
    <col min="16" max="16" width="11.5703125" style="27" customWidth="1"/>
    <col min="17" max="17" width="10.42578125" style="27" bestFit="1" customWidth="1"/>
    <col min="18" max="20" width="11.7109375" style="27" customWidth="1"/>
    <col min="21" max="21" width="11.42578125" style="27" bestFit="1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2" ht="28.5">
      <c r="A1" s="698" t="s">
        <v>71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489"/>
      <c r="U1" s="42"/>
    </row>
    <row r="2" spans="1:22" ht="18.75" customHeight="1" thickBot="1">
      <c r="A2" s="699" t="s">
        <v>64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1"/>
      <c r="M2" s="691"/>
      <c r="N2" s="691"/>
      <c r="O2" s="42"/>
      <c r="P2" s="42"/>
      <c r="Q2" s="706" t="s">
        <v>63</v>
      </c>
      <c r="R2" s="706"/>
      <c r="S2" s="706"/>
      <c r="T2" s="706"/>
      <c r="U2" s="706"/>
    </row>
    <row r="3" spans="1:22" ht="18.2" customHeight="1">
      <c r="A3" s="700" t="s">
        <v>62</v>
      </c>
      <c r="B3" s="702" t="s">
        <v>5</v>
      </c>
      <c r="C3" s="703"/>
      <c r="D3" s="703"/>
      <c r="E3" s="703"/>
      <c r="F3" s="704"/>
      <c r="G3" s="702" t="s">
        <v>6</v>
      </c>
      <c r="H3" s="703"/>
      <c r="I3" s="703"/>
      <c r="J3" s="703"/>
      <c r="K3" s="704"/>
      <c r="L3" s="705" t="s">
        <v>7</v>
      </c>
      <c r="M3" s="705"/>
      <c r="N3" s="705"/>
      <c r="O3" s="705"/>
      <c r="P3" s="705"/>
      <c r="Q3" s="705" t="s">
        <v>61</v>
      </c>
      <c r="R3" s="705"/>
      <c r="S3" s="705"/>
      <c r="T3" s="705"/>
      <c r="U3" s="705"/>
    </row>
    <row r="4" spans="1:22" ht="34.5" customHeight="1">
      <c r="A4" s="701"/>
      <c r="B4" s="51" t="s">
        <v>60</v>
      </c>
      <c r="C4" s="51" t="s">
        <v>35</v>
      </c>
      <c r="D4" s="51" t="s">
        <v>72</v>
      </c>
      <c r="E4" s="51" t="s">
        <v>921</v>
      </c>
      <c r="F4" s="51" t="s">
        <v>864</v>
      </c>
      <c r="G4" s="51" t="s">
        <v>60</v>
      </c>
      <c r="H4" s="51" t="s">
        <v>35</v>
      </c>
      <c r="I4" s="51" t="s">
        <v>72</v>
      </c>
      <c r="J4" s="568" t="s">
        <v>921</v>
      </c>
      <c r="K4" s="51" t="s">
        <v>864</v>
      </c>
      <c r="L4" s="51" t="s">
        <v>60</v>
      </c>
      <c r="M4" s="51" t="s">
        <v>35</v>
      </c>
      <c r="N4" s="51" t="s">
        <v>72</v>
      </c>
      <c r="O4" s="568" t="s">
        <v>921</v>
      </c>
      <c r="P4" s="51" t="s">
        <v>864</v>
      </c>
      <c r="Q4" s="51" t="s">
        <v>60</v>
      </c>
      <c r="R4" s="51" t="s">
        <v>35</v>
      </c>
      <c r="S4" s="51" t="s">
        <v>72</v>
      </c>
      <c r="T4" s="568" t="s">
        <v>921</v>
      </c>
      <c r="U4" s="51" t="s">
        <v>864</v>
      </c>
    </row>
    <row r="5" spans="1:22" ht="15.4" customHeight="1">
      <c r="A5" s="32" t="s">
        <v>59</v>
      </c>
      <c r="B5" s="53">
        <v>14493.470000000001</v>
      </c>
      <c r="C5" s="53">
        <v>14877.05</v>
      </c>
      <c r="D5" s="53">
        <v>16592.453339109739</v>
      </c>
      <c r="E5" s="569">
        <v>18016.473378047376</v>
      </c>
      <c r="F5" s="53">
        <v>19812.449649080168</v>
      </c>
      <c r="G5" s="53">
        <v>4398</v>
      </c>
      <c r="H5" s="53">
        <v>4587.3099999999995</v>
      </c>
      <c r="I5" s="53">
        <v>5079.3584400912514</v>
      </c>
      <c r="J5" s="569">
        <v>5572.5048654194425</v>
      </c>
      <c r="K5" s="53">
        <v>5950.1760025385938</v>
      </c>
      <c r="L5" s="53">
        <v>7986.9800000000005</v>
      </c>
      <c r="M5" s="53">
        <v>8444.5300000000007</v>
      </c>
      <c r="N5" s="53">
        <v>9382.5645871230718</v>
      </c>
      <c r="O5" s="569">
        <v>10159.805430184504</v>
      </c>
      <c r="P5" s="53">
        <v>10962.274939112944</v>
      </c>
      <c r="Q5" s="53">
        <v>83288.733328224596</v>
      </c>
      <c r="R5" s="53">
        <v>86251.797706149795</v>
      </c>
      <c r="S5" s="53">
        <v>95849.477423286444</v>
      </c>
      <c r="T5" s="569">
        <v>103907.34358263313</v>
      </c>
      <c r="U5" s="53">
        <v>113275.08566084904</v>
      </c>
    </row>
    <row r="6" spans="1:22" ht="16.5" customHeight="1">
      <c r="A6" s="32" t="s">
        <v>58</v>
      </c>
      <c r="B6" s="53">
        <v>352.82953036487902</v>
      </c>
      <c r="C6" s="53">
        <v>322.997316957377</v>
      </c>
      <c r="D6" s="53">
        <v>323.08364863383974</v>
      </c>
      <c r="E6" s="569">
        <v>367.40641102004128</v>
      </c>
      <c r="F6" s="53">
        <v>382.1252143482252</v>
      </c>
      <c r="G6" s="53">
        <v>79.138420046877499</v>
      </c>
      <c r="H6" s="53">
        <v>30.664302242788999</v>
      </c>
      <c r="I6" s="53">
        <v>30.672498288022759</v>
      </c>
      <c r="J6" s="569">
        <v>34.880355476586189</v>
      </c>
      <c r="K6" s="53">
        <v>36.277710222932775</v>
      </c>
      <c r="L6" s="53">
        <v>144.71830438856199</v>
      </c>
      <c r="M6" s="53">
        <v>71.550038566507595</v>
      </c>
      <c r="N6" s="53">
        <v>71.56916267205311</v>
      </c>
      <c r="O6" s="569">
        <v>81.387496112034455</v>
      </c>
      <c r="P6" s="53">
        <v>84.647990520176478</v>
      </c>
      <c r="Q6" s="53">
        <v>2199.8661754489831</v>
      </c>
      <c r="R6" s="53">
        <v>2044.2868161859308</v>
      </c>
      <c r="S6" s="53">
        <v>2044.8332192015173</v>
      </c>
      <c r="T6" s="569">
        <v>2325.3570317724129</v>
      </c>
      <c r="U6" s="53">
        <v>2418.5140148621849</v>
      </c>
    </row>
    <row r="7" spans="1:22" ht="16.5" customHeight="1">
      <c r="A7" s="32" t="s">
        <v>57</v>
      </c>
      <c r="B7" s="53">
        <v>3101.48</v>
      </c>
      <c r="C7" s="53">
        <v>2810.77</v>
      </c>
      <c r="D7" s="53">
        <v>3354.15</v>
      </c>
      <c r="E7" s="569">
        <v>3855.05</v>
      </c>
      <c r="F7" s="53">
        <v>4020.03</v>
      </c>
      <c r="G7" s="53">
        <v>157.35999999999999</v>
      </c>
      <c r="H7" s="53">
        <v>152.60999999999999</v>
      </c>
      <c r="I7" s="53">
        <v>179.72</v>
      </c>
      <c r="J7" s="569">
        <v>204.31</v>
      </c>
      <c r="K7" s="53">
        <v>209.57</v>
      </c>
      <c r="L7" s="53">
        <v>1009.4200000000001</v>
      </c>
      <c r="M7" s="53">
        <v>955.93</v>
      </c>
      <c r="N7" s="53">
        <v>1143.27</v>
      </c>
      <c r="O7" s="569">
        <v>1296.74</v>
      </c>
      <c r="P7" s="53">
        <v>1355.71</v>
      </c>
      <c r="Q7" s="53">
        <v>19223.010000000002</v>
      </c>
      <c r="R7" s="53">
        <v>17401.39</v>
      </c>
      <c r="S7" s="53">
        <v>20744.43</v>
      </c>
      <c r="T7" s="569">
        <v>23972.33</v>
      </c>
      <c r="U7" s="53">
        <v>24969.41</v>
      </c>
    </row>
    <row r="8" spans="1:22" ht="16.5" customHeight="1">
      <c r="A8" s="32" t="s">
        <v>56</v>
      </c>
      <c r="B8" s="53">
        <v>247.36763000000002</v>
      </c>
      <c r="C8" s="53">
        <v>291.919217587476</v>
      </c>
      <c r="D8" s="53">
        <v>301.87217032489309</v>
      </c>
      <c r="E8" s="569">
        <v>413.63</v>
      </c>
      <c r="F8" s="53">
        <v>467.60999999999996</v>
      </c>
      <c r="G8" s="53">
        <v>39.945460000000004</v>
      </c>
      <c r="H8" s="53">
        <v>45.698557902885696</v>
      </c>
      <c r="I8" s="53">
        <v>78.032013922280555</v>
      </c>
      <c r="J8" s="569">
        <v>98.47</v>
      </c>
      <c r="K8" s="53">
        <v>140.76</v>
      </c>
      <c r="L8" s="53">
        <v>143.75929000000002</v>
      </c>
      <c r="M8" s="53">
        <v>187.22852598866001</v>
      </c>
      <c r="N8" s="53">
        <v>209.18623484750529</v>
      </c>
      <c r="O8" s="569">
        <v>278.96000000000004</v>
      </c>
      <c r="P8" s="53">
        <v>306.52999999999997</v>
      </c>
      <c r="Q8" s="53">
        <v>3385.9290699999997</v>
      </c>
      <c r="R8" s="53">
        <v>4037.4769472477465</v>
      </c>
      <c r="S8" s="53">
        <v>4204.6568684942995</v>
      </c>
      <c r="T8" s="569">
        <v>6428.1</v>
      </c>
      <c r="U8" s="53">
        <v>7698.7900000000009</v>
      </c>
    </row>
    <row r="9" spans="1:22" ht="34.5">
      <c r="A9" s="32" t="s">
        <v>55</v>
      </c>
      <c r="B9" s="53">
        <v>361.9</v>
      </c>
      <c r="C9" s="53">
        <v>369.23</v>
      </c>
      <c r="D9" s="53">
        <v>380.31</v>
      </c>
      <c r="E9" s="569">
        <v>386.64</v>
      </c>
      <c r="F9" s="53">
        <v>395.29</v>
      </c>
      <c r="G9" s="53">
        <v>111.13</v>
      </c>
      <c r="H9" s="53">
        <v>113.38</v>
      </c>
      <c r="I9" s="53">
        <v>116.78</v>
      </c>
      <c r="J9" s="569">
        <v>118</v>
      </c>
      <c r="K9" s="53">
        <v>120.64000000000001</v>
      </c>
      <c r="L9" s="53">
        <v>171.06</v>
      </c>
      <c r="M9" s="53">
        <v>174.52</v>
      </c>
      <c r="N9" s="53">
        <v>179.76</v>
      </c>
      <c r="O9" s="569">
        <v>182.75</v>
      </c>
      <c r="P9" s="53">
        <v>186.84</v>
      </c>
      <c r="Q9" s="53">
        <v>1972.4399999999998</v>
      </c>
      <c r="R9" s="53">
        <v>2012.36</v>
      </c>
      <c r="S9" s="53">
        <v>2072.7599999999998</v>
      </c>
      <c r="T9" s="569">
        <v>2107.21</v>
      </c>
      <c r="U9" s="53">
        <v>2154.3300000000004</v>
      </c>
    </row>
    <row r="10" spans="1:22" ht="16.5" customHeight="1">
      <c r="A10" s="32" t="s">
        <v>54</v>
      </c>
      <c r="B10" s="53">
        <v>4109.88</v>
      </c>
      <c r="C10" s="53">
        <v>3730.4800000000005</v>
      </c>
      <c r="D10" s="53">
        <v>3888.7400000000002</v>
      </c>
      <c r="E10" s="569">
        <v>4283.5200000000004</v>
      </c>
      <c r="F10" s="53">
        <v>4523.6799999999994</v>
      </c>
      <c r="G10" s="53">
        <v>1286.6399999999999</v>
      </c>
      <c r="H10" s="53">
        <v>1220.98</v>
      </c>
      <c r="I10" s="53">
        <v>1272.7800000000002</v>
      </c>
      <c r="J10" s="569">
        <v>1401.99</v>
      </c>
      <c r="K10" s="53">
        <v>1476.3300000000002</v>
      </c>
      <c r="L10" s="53">
        <v>2147.3000000000002</v>
      </c>
      <c r="M10" s="53">
        <v>2045.06</v>
      </c>
      <c r="N10" s="53">
        <v>2131.8199999999997</v>
      </c>
      <c r="O10" s="569">
        <v>2348.2400000000002</v>
      </c>
      <c r="P10" s="53">
        <v>2489.73</v>
      </c>
      <c r="Q10" s="53">
        <v>23426.049999999996</v>
      </c>
      <c r="R10" s="53">
        <v>21352.959999999999</v>
      </c>
      <c r="S10" s="53">
        <v>22258.809999999998</v>
      </c>
      <c r="T10" s="569">
        <v>24518.51</v>
      </c>
      <c r="U10" s="53">
        <v>25929.519999999997</v>
      </c>
      <c r="V10" s="33"/>
    </row>
    <row r="11" spans="1:22" ht="34.5">
      <c r="A11" s="32" t="s">
        <v>53</v>
      </c>
      <c r="B11" s="53">
        <v>5527.39</v>
      </c>
      <c r="C11" s="53">
        <v>5201.92</v>
      </c>
      <c r="D11" s="53">
        <v>5855.55</v>
      </c>
      <c r="E11" s="569">
        <v>6948.82</v>
      </c>
      <c r="F11" s="53">
        <v>7302.1799999999985</v>
      </c>
      <c r="G11" s="53">
        <v>941.36</v>
      </c>
      <c r="H11" s="53">
        <v>880.35</v>
      </c>
      <c r="I11" s="53">
        <v>990.95999999999981</v>
      </c>
      <c r="J11" s="569">
        <v>1175.98</v>
      </c>
      <c r="K11" s="53">
        <v>1235.78</v>
      </c>
      <c r="L11" s="53">
        <v>2212.0700000000002</v>
      </c>
      <c r="M11" s="53">
        <v>2074.23</v>
      </c>
      <c r="N11" s="53">
        <v>2334.87</v>
      </c>
      <c r="O11" s="569">
        <v>2770.8</v>
      </c>
      <c r="P11" s="53">
        <v>2911.7</v>
      </c>
      <c r="Q11" s="53">
        <v>54304.479999999996</v>
      </c>
      <c r="R11" s="53">
        <v>51497.7</v>
      </c>
      <c r="S11" s="53">
        <v>57968.409999999996</v>
      </c>
      <c r="T11" s="569">
        <v>68791.51999999999</v>
      </c>
      <c r="U11" s="53">
        <v>72289.67</v>
      </c>
    </row>
    <row r="12" spans="1:22" ht="16.5" customHeight="1">
      <c r="A12" s="32" t="s">
        <v>52</v>
      </c>
      <c r="B12" s="53">
        <v>3220.33</v>
      </c>
      <c r="C12" s="53">
        <v>2690.95</v>
      </c>
      <c r="D12" s="53">
        <v>2930.58</v>
      </c>
      <c r="E12" s="569">
        <v>3834.91</v>
      </c>
      <c r="F12" s="53">
        <v>4757.96</v>
      </c>
      <c r="G12" s="53">
        <v>341.63</v>
      </c>
      <c r="H12" s="53">
        <v>285.46999999999997</v>
      </c>
      <c r="I12" s="53">
        <v>310.89999999999998</v>
      </c>
      <c r="J12" s="569">
        <v>406.83000000000004</v>
      </c>
      <c r="K12" s="53">
        <v>504.76000000000005</v>
      </c>
      <c r="L12" s="53">
        <v>754.98</v>
      </c>
      <c r="M12" s="53">
        <v>630.87</v>
      </c>
      <c r="N12" s="53">
        <v>687.05</v>
      </c>
      <c r="O12" s="569">
        <v>899.06000000000006</v>
      </c>
      <c r="P12" s="53">
        <v>1115.46</v>
      </c>
      <c r="Q12" s="53">
        <v>21579.659999999996</v>
      </c>
      <c r="R12" s="53">
        <v>18032.280000000002</v>
      </c>
      <c r="S12" s="53">
        <v>19638.04</v>
      </c>
      <c r="T12" s="569">
        <v>25697.989999999998</v>
      </c>
      <c r="U12" s="53">
        <v>31883.429999999993</v>
      </c>
      <c r="V12" s="33"/>
    </row>
    <row r="13" spans="1:22" ht="16.5" customHeight="1">
      <c r="A13" s="32" t="s">
        <v>51</v>
      </c>
      <c r="B13" s="53">
        <v>897.62999999999988</v>
      </c>
      <c r="C13" s="53">
        <v>598.41000000000008</v>
      </c>
      <c r="D13" s="53">
        <v>697.43999999999994</v>
      </c>
      <c r="E13" s="569">
        <v>857.2</v>
      </c>
      <c r="F13" s="53">
        <v>1104.0999999999999</v>
      </c>
      <c r="G13" s="53">
        <v>424.51000000000005</v>
      </c>
      <c r="H13" s="53">
        <v>283</v>
      </c>
      <c r="I13" s="53">
        <v>329.84000000000003</v>
      </c>
      <c r="J13" s="569">
        <v>405.4</v>
      </c>
      <c r="K13" s="53">
        <v>522.16000000000008</v>
      </c>
      <c r="L13" s="53">
        <v>423.66999999999996</v>
      </c>
      <c r="M13" s="53">
        <v>282.44</v>
      </c>
      <c r="N13" s="53">
        <v>329.18</v>
      </c>
      <c r="O13" s="569">
        <v>404.58</v>
      </c>
      <c r="P13" s="53">
        <v>521.11</v>
      </c>
      <c r="Q13" s="53">
        <v>7565.0300000000007</v>
      </c>
      <c r="R13" s="53">
        <v>5043.2699999999995</v>
      </c>
      <c r="S13" s="53">
        <v>5877.89</v>
      </c>
      <c r="T13" s="569">
        <v>7224.3400000000011</v>
      </c>
      <c r="U13" s="53">
        <v>9305.1200000000008</v>
      </c>
    </row>
    <row r="14" spans="1:22" ht="16.5" customHeight="1">
      <c r="A14" s="32" t="s">
        <v>50</v>
      </c>
      <c r="B14" s="53">
        <v>1163.6100000000001</v>
      </c>
      <c r="C14" s="53">
        <v>1208.0999999999999</v>
      </c>
      <c r="D14" s="53">
        <v>1298.1600000000001</v>
      </c>
      <c r="E14" s="569">
        <v>1380.74</v>
      </c>
      <c r="F14" s="53">
        <v>1453.92</v>
      </c>
      <c r="G14" s="53">
        <v>210.84</v>
      </c>
      <c r="H14" s="53">
        <v>218.91</v>
      </c>
      <c r="I14" s="53">
        <v>235.23000000000002</v>
      </c>
      <c r="J14" s="569">
        <v>250.19</v>
      </c>
      <c r="K14" s="53">
        <v>263.45</v>
      </c>
      <c r="L14" s="53">
        <v>418.82</v>
      </c>
      <c r="M14" s="53">
        <v>434.84</v>
      </c>
      <c r="N14" s="53">
        <v>467.25</v>
      </c>
      <c r="O14" s="569">
        <v>496.98</v>
      </c>
      <c r="P14" s="53">
        <v>523.31999999999994</v>
      </c>
      <c r="Q14" s="53">
        <v>7412.1599999999989</v>
      </c>
      <c r="R14" s="53">
        <v>7695.5899999999992</v>
      </c>
      <c r="S14" s="53">
        <v>8269.2900000000009</v>
      </c>
      <c r="T14" s="569">
        <v>8795.34</v>
      </c>
      <c r="U14" s="53">
        <v>9261.4399999999987</v>
      </c>
    </row>
    <row r="15" spans="1:22" ht="16.5" customHeight="1">
      <c r="A15" s="32" t="s">
        <v>49</v>
      </c>
      <c r="B15" s="53">
        <v>2049.17</v>
      </c>
      <c r="C15" s="53">
        <v>2588.81</v>
      </c>
      <c r="D15" s="53">
        <v>2760.8</v>
      </c>
      <c r="E15" s="569">
        <v>3180.7599999999998</v>
      </c>
      <c r="F15" s="53">
        <v>3784.5699999999997</v>
      </c>
      <c r="G15" s="53">
        <v>192.29000000000002</v>
      </c>
      <c r="H15" s="53">
        <v>258.88292524831598</v>
      </c>
      <c r="I15" s="53">
        <v>291.28292524831602</v>
      </c>
      <c r="J15" s="569">
        <v>340.48292524831606</v>
      </c>
      <c r="K15" s="53">
        <v>405.12292524831599</v>
      </c>
      <c r="L15" s="53">
        <v>498.68999999999994</v>
      </c>
      <c r="M15" s="53">
        <v>604.86</v>
      </c>
      <c r="N15" s="53">
        <v>658.54</v>
      </c>
      <c r="O15" s="569">
        <v>771.18000000000006</v>
      </c>
      <c r="P15" s="53">
        <v>917.57999999999993</v>
      </c>
      <c r="Q15" s="53">
        <v>20713.4298709533</v>
      </c>
      <c r="R15" s="53">
        <v>24194.495936000516</v>
      </c>
      <c r="S15" s="53">
        <v>25328.448714227583</v>
      </c>
      <c r="T15" s="569">
        <v>29101.200389944192</v>
      </c>
      <c r="U15" s="53">
        <v>34625.528707297621</v>
      </c>
    </row>
    <row r="16" spans="1:22" ht="16.5" customHeight="1">
      <c r="A16" s="32" t="s">
        <v>48</v>
      </c>
      <c r="B16" s="53">
        <v>2184.56</v>
      </c>
      <c r="C16" s="53">
        <v>2385.8000000000002</v>
      </c>
      <c r="D16" s="53">
        <v>2464.52</v>
      </c>
      <c r="E16" s="569">
        <v>2643.57</v>
      </c>
      <c r="F16" s="53">
        <v>2924.06</v>
      </c>
      <c r="G16" s="53">
        <v>248.65</v>
      </c>
      <c r="H16" s="53">
        <v>271.55</v>
      </c>
      <c r="I16" s="53">
        <v>280.51</v>
      </c>
      <c r="J16" s="569">
        <v>319.79000000000002</v>
      </c>
      <c r="K16" s="53">
        <v>374.28000000000003</v>
      </c>
      <c r="L16" s="53">
        <v>621.62</v>
      </c>
      <c r="M16" s="53">
        <v>678.89</v>
      </c>
      <c r="N16" s="53">
        <v>701.29</v>
      </c>
      <c r="O16" s="569">
        <v>767.49</v>
      </c>
      <c r="P16" s="53">
        <v>865.5200000000001</v>
      </c>
      <c r="Q16" s="53">
        <v>29571.451369411301</v>
      </c>
      <c r="R16" s="53">
        <v>32295.581369411299</v>
      </c>
      <c r="S16" s="53">
        <v>33361.201369411276</v>
      </c>
      <c r="T16" s="569">
        <v>35645.611369411294</v>
      </c>
      <c r="U16" s="53">
        <v>39299.300000000003</v>
      </c>
    </row>
    <row r="17" spans="1:21" ht="16.5" customHeight="1">
      <c r="A17" s="32" t="s">
        <v>47</v>
      </c>
      <c r="B17" s="53">
        <v>257.61</v>
      </c>
      <c r="C17" s="53">
        <v>278.31</v>
      </c>
      <c r="D17" s="53">
        <v>292.06</v>
      </c>
      <c r="E17" s="569">
        <v>320.95999999999998</v>
      </c>
      <c r="F17" s="53">
        <v>358.19</v>
      </c>
      <c r="G17" s="53">
        <v>47.63</v>
      </c>
      <c r="H17" s="53">
        <v>51.45</v>
      </c>
      <c r="I17" s="53">
        <v>54</v>
      </c>
      <c r="J17" s="569">
        <v>59.339999999999996</v>
      </c>
      <c r="K17" s="53">
        <v>66.22</v>
      </c>
      <c r="L17" s="53">
        <v>100.96000000000001</v>
      </c>
      <c r="M17" s="53">
        <v>109.07000000000001</v>
      </c>
      <c r="N17" s="53">
        <v>114.46</v>
      </c>
      <c r="O17" s="569">
        <v>125.79</v>
      </c>
      <c r="P17" s="53">
        <v>140.37</v>
      </c>
      <c r="Q17" s="53">
        <v>3272.2513694112795</v>
      </c>
      <c r="R17" s="53">
        <v>3535.1513694112791</v>
      </c>
      <c r="S17" s="53">
        <v>3709.8213694112819</v>
      </c>
      <c r="T17" s="569">
        <v>4076.8913694112825</v>
      </c>
      <c r="U17" s="53">
        <v>4549.7213694112816</v>
      </c>
    </row>
    <row r="18" spans="1:21" ht="16.5" customHeight="1">
      <c r="A18" s="32" t="s">
        <v>46</v>
      </c>
      <c r="B18" s="53">
        <v>174.7</v>
      </c>
      <c r="C18" s="53">
        <v>190.48</v>
      </c>
      <c r="D18" s="53">
        <v>199.74</v>
      </c>
      <c r="E18" s="569">
        <v>208.44</v>
      </c>
      <c r="F18" s="53">
        <v>231.51</v>
      </c>
      <c r="G18" s="53">
        <v>25.580000000000002</v>
      </c>
      <c r="H18" s="53">
        <v>27.889999999999997</v>
      </c>
      <c r="I18" s="53">
        <v>29.25</v>
      </c>
      <c r="J18" s="569">
        <v>30.52</v>
      </c>
      <c r="K18" s="53">
        <v>33.9</v>
      </c>
      <c r="L18" s="53">
        <v>31.839999999999996</v>
      </c>
      <c r="M18" s="53">
        <v>34.71</v>
      </c>
      <c r="N18" s="53">
        <v>36.4</v>
      </c>
      <c r="O18" s="569">
        <v>37.989999999999995</v>
      </c>
      <c r="P18" s="53">
        <v>42.19</v>
      </c>
      <c r="Q18" s="53">
        <v>2547.1013694112798</v>
      </c>
      <c r="R18" s="53">
        <v>2777.08</v>
      </c>
      <c r="S18" s="53">
        <v>2912.09</v>
      </c>
      <c r="T18" s="569">
        <v>3038.95</v>
      </c>
      <c r="U18" s="53">
        <v>3375.34</v>
      </c>
    </row>
    <row r="19" spans="1:21" ht="27.2" customHeight="1">
      <c r="A19" s="32" t="s">
        <v>45</v>
      </c>
      <c r="B19" s="53">
        <v>3669.6429996625398</v>
      </c>
      <c r="C19" s="53">
        <v>4644.91576633165</v>
      </c>
      <c r="D19" s="53">
        <v>4829.5429801008067</v>
      </c>
      <c r="E19" s="569">
        <v>5351.9247192835992</v>
      </c>
      <c r="F19" s="53">
        <v>6423.5051505767242</v>
      </c>
      <c r="G19" s="53">
        <v>2428.8284602082999</v>
      </c>
      <c r="H19" s="53">
        <v>3074.3327374281403</v>
      </c>
      <c r="I19" s="53">
        <v>3196.5320443832684</v>
      </c>
      <c r="J19" s="569">
        <v>3542.2811091661233</v>
      </c>
      <c r="K19" s="53">
        <v>4251.5285888709259</v>
      </c>
      <c r="L19" s="53">
        <v>2773.2324958208401</v>
      </c>
      <c r="M19" s="53">
        <v>3510.2682589903402</v>
      </c>
      <c r="N19" s="53">
        <v>3649.7952344712116</v>
      </c>
      <c r="O19" s="569">
        <v>4044.5709700014377</v>
      </c>
      <c r="P19" s="53">
        <v>4854.3886209884931</v>
      </c>
      <c r="Q19" s="53">
        <v>21857.056113751962</v>
      </c>
      <c r="R19" s="53">
        <v>27665.956758654247</v>
      </c>
      <c r="S19" s="53">
        <v>28765.629770947056</v>
      </c>
      <c r="T19" s="569">
        <v>31877.029704719258</v>
      </c>
      <c r="U19" s="53">
        <v>38259.55618463194</v>
      </c>
    </row>
    <row r="20" spans="1:21" ht="17.25">
      <c r="A20" s="32" t="s">
        <v>44</v>
      </c>
      <c r="B20" s="53">
        <v>4431.9055402146096</v>
      </c>
      <c r="C20" s="53">
        <v>5078.7002142785404</v>
      </c>
      <c r="D20" s="53">
        <v>5223.0846248343041</v>
      </c>
      <c r="E20" s="569">
        <v>5948.0049390946169</v>
      </c>
      <c r="F20" s="53">
        <v>6793.6805711202005</v>
      </c>
      <c r="G20" s="53">
        <v>1967.9478266116901</v>
      </c>
      <c r="H20" s="53">
        <v>2254.0562305199901</v>
      </c>
      <c r="I20" s="53">
        <v>2318.1097926559864</v>
      </c>
      <c r="J20" s="569">
        <v>2639.8439785031856</v>
      </c>
      <c r="K20" s="53">
        <v>3015.1717981383563</v>
      </c>
      <c r="L20" s="53">
        <v>2946.5409828183201</v>
      </c>
      <c r="M20" s="53">
        <v>3375.4125824857501</v>
      </c>
      <c r="N20" s="53">
        <v>3471.3442788881744</v>
      </c>
      <c r="O20" s="569">
        <v>3953.1377335820448</v>
      </c>
      <c r="P20" s="53">
        <v>4515.1870737495474</v>
      </c>
      <c r="Q20" s="53">
        <v>25158.583628828292</v>
      </c>
      <c r="R20" s="53">
        <v>28845.931938436999</v>
      </c>
      <c r="S20" s="53">
        <v>29666.404478715129</v>
      </c>
      <c r="T20" s="569">
        <v>33783.852462504205</v>
      </c>
      <c r="U20" s="53">
        <v>38587.174093208181</v>
      </c>
    </row>
    <row r="21" spans="1:21" ht="17.25">
      <c r="A21" s="32" t="s">
        <v>43</v>
      </c>
      <c r="B21" s="53">
        <v>836.06449088171394</v>
      </c>
      <c r="C21" s="53">
        <v>1013.3084978945701</v>
      </c>
      <c r="D21" s="53">
        <v>1096.4583718888912</v>
      </c>
      <c r="E21" s="569">
        <v>1245.6888843601087</v>
      </c>
      <c r="F21" s="53">
        <v>1511.1954676752646</v>
      </c>
      <c r="G21" s="53">
        <v>335.76723138349399</v>
      </c>
      <c r="H21" s="53">
        <v>406.94921574364696</v>
      </c>
      <c r="I21" s="53">
        <v>440.34257628634566</v>
      </c>
      <c r="J21" s="569">
        <v>500.27421619794876</v>
      </c>
      <c r="K21" s="53">
        <v>606.90284516866927</v>
      </c>
      <c r="L21" s="53">
        <v>474.07194352119893</v>
      </c>
      <c r="M21" s="53">
        <v>574.57425141547799</v>
      </c>
      <c r="N21" s="53">
        <v>621.72255492309409</v>
      </c>
      <c r="O21" s="569">
        <v>706.34042812721214</v>
      </c>
      <c r="P21" s="53">
        <v>856.89008469395264</v>
      </c>
      <c r="Q21" s="53">
        <v>4977.5772826046186</v>
      </c>
      <c r="R21" s="53">
        <v>6032.8137534832786</v>
      </c>
      <c r="S21" s="53">
        <v>6527.8532251502329</v>
      </c>
      <c r="T21" s="569">
        <v>7416.3091000849654</v>
      </c>
      <c r="U21" s="53">
        <v>8997.0239275951644</v>
      </c>
    </row>
    <row r="22" spans="1:21" ht="17.25">
      <c r="A22" s="32" t="s">
        <v>42</v>
      </c>
      <c r="B22" s="53">
        <v>206.04096283223097</v>
      </c>
      <c r="C22" s="53">
        <v>245.45566928938894</v>
      </c>
      <c r="D22" s="53">
        <v>263.49359856989042</v>
      </c>
      <c r="E22" s="569">
        <v>288.0032100415487</v>
      </c>
      <c r="F22" s="53">
        <v>318.45865867108427</v>
      </c>
      <c r="G22" s="53">
        <v>60.683869783447996</v>
      </c>
      <c r="H22" s="53">
        <v>72.292420245069295</v>
      </c>
      <c r="I22" s="53">
        <v>77.605011181233223</v>
      </c>
      <c r="J22" s="569">
        <v>84.823663484853441</v>
      </c>
      <c r="K22" s="53">
        <v>88.694949539573088</v>
      </c>
      <c r="L22" s="53">
        <v>83.419424302866602</v>
      </c>
      <c r="M22" s="53">
        <v>99.3771837528638</v>
      </c>
      <c r="N22" s="53">
        <v>106.6801668854968</v>
      </c>
      <c r="O22" s="569">
        <v>116.60332804116206</v>
      </c>
      <c r="P22" s="53">
        <v>128.93376931186248</v>
      </c>
      <c r="Q22" s="53">
        <v>1793.2854375185816</v>
      </c>
      <c r="R22" s="53">
        <v>2136.3328497520606</v>
      </c>
      <c r="S22" s="53">
        <v>2293.3266603859779</v>
      </c>
      <c r="T22" s="569">
        <v>2506.6470056570861</v>
      </c>
      <c r="U22" s="53">
        <v>2770.4082556299259</v>
      </c>
    </row>
    <row r="23" spans="1:21" s="29" customFormat="1" ht="16.5" customHeight="1">
      <c r="A23" s="30" t="s">
        <v>41</v>
      </c>
      <c r="B23" s="55">
        <v>47285.581153955965</v>
      </c>
      <c r="C23" s="55">
        <v>48527.606682338999</v>
      </c>
      <c r="D23" s="55">
        <v>52752.038733462374</v>
      </c>
      <c r="E23" s="570">
        <v>59531.741541847281</v>
      </c>
      <c r="F23" s="55">
        <v>66564.514711471667</v>
      </c>
      <c r="G23" s="55">
        <v>13297.931268033813</v>
      </c>
      <c r="H23" s="55">
        <v>14235.776389330838</v>
      </c>
      <c r="I23" s="55">
        <v>15311.905302056704</v>
      </c>
      <c r="J23" s="570">
        <v>17185.911113496455</v>
      </c>
      <c r="K23" s="55">
        <v>19301.724819727369</v>
      </c>
      <c r="L23" s="55">
        <v>22943.152440851794</v>
      </c>
      <c r="M23" s="55">
        <v>24288.360841199603</v>
      </c>
      <c r="N23" s="55">
        <v>26296.752219810609</v>
      </c>
      <c r="O23" s="570">
        <v>29442.405386048391</v>
      </c>
      <c r="P23" s="55">
        <v>32778.382478376981</v>
      </c>
      <c r="Q23" s="55">
        <v>334248.09501556423</v>
      </c>
      <c r="R23" s="55">
        <v>342852.45544473315</v>
      </c>
      <c r="S23" s="55">
        <v>371493.37309923087</v>
      </c>
      <c r="T23" s="570">
        <v>421214.53201613779</v>
      </c>
      <c r="U23" s="55">
        <v>469649.36221348529</v>
      </c>
    </row>
    <row r="24" spans="1:21" ht="16.5" customHeight="1">
      <c r="A24" s="31" t="s">
        <v>40</v>
      </c>
      <c r="B24" s="53">
        <v>6714.6078027276799</v>
      </c>
      <c r="C24" s="53">
        <v>6603.9996167814506</v>
      </c>
      <c r="D24" s="53">
        <v>8606.0080823317803</v>
      </c>
      <c r="E24" s="569">
        <v>10254.528591999999</v>
      </c>
      <c r="F24" s="53">
        <v>9732.8120898681045</v>
      </c>
      <c r="G24" s="53">
        <v>1891.2516844611498</v>
      </c>
      <c r="H24" s="53">
        <v>1916.9499310559299</v>
      </c>
      <c r="I24" s="53">
        <v>2545.7710287095497</v>
      </c>
      <c r="J24" s="569">
        <v>3004.0278766434903</v>
      </c>
      <c r="K24" s="53">
        <v>2851.1928728645917</v>
      </c>
      <c r="L24" s="53">
        <v>3110.7454543148497</v>
      </c>
      <c r="M24" s="53">
        <v>3263.7378293803299</v>
      </c>
      <c r="N24" s="53">
        <v>4343.2396947301004</v>
      </c>
      <c r="O24" s="569">
        <v>5115.1894994623071</v>
      </c>
      <c r="P24" s="53">
        <v>4854.9455741117827</v>
      </c>
      <c r="Q24" s="53">
        <v>51644.974602512128</v>
      </c>
      <c r="R24" s="53">
        <v>46017.920160216469</v>
      </c>
      <c r="S24" s="53">
        <v>61480.408986879935</v>
      </c>
      <c r="T24" s="569">
        <v>72155.156016079913</v>
      </c>
      <c r="U24" s="53">
        <v>68484.140301436681</v>
      </c>
    </row>
    <row r="25" spans="1:21" s="29" customFormat="1" ht="16.5" customHeight="1" thickBot="1">
      <c r="A25" s="30" t="s">
        <v>39</v>
      </c>
      <c r="B25" s="56">
        <v>54000.188956683654</v>
      </c>
      <c r="C25" s="56">
        <v>55131.606299120453</v>
      </c>
      <c r="D25" s="56">
        <v>61358.04681579415</v>
      </c>
      <c r="E25" s="571">
        <v>69786.270133847283</v>
      </c>
      <c r="F25" s="56">
        <v>76297.326801339776</v>
      </c>
      <c r="G25" s="56">
        <v>15189.182952494963</v>
      </c>
      <c r="H25" s="56">
        <v>16152.726320386768</v>
      </c>
      <c r="I25" s="56">
        <v>17857.676330766255</v>
      </c>
      <c r="J25" s="571">
        <v>20189.938990139945</v>
      </c>
      <c r="K25" s="56">
        <v>22152.91769259196</v>
      </c>
      <c r="L25" s="56">
        <v>26053.897895166643</v>
      </c>
      <c r="M25" s="56">
        <v>27552.098670579937</v>
      </c>
      <c r="N25" s="56">
        <v>30639.991914540711</v>
      </c>
      <c r="O25" s="571">
        <v>34557.594885510698</v>
      </c>
      <c r="P25" s="56">
        <v>37633.32805248876</v>
      </c>
      <c r="Q25" s="56">
        <v>385893.06961807638</v>
      </c>
      <c r="R25" s="56">
        <v>388870.3756049496</v>
      </c>
      <c r="S25" s="55">
        <v>432973.78208611085</v>
      </c>
      <c r="T25" s="570">
        <v>493369.68803221767</v>
      </c>
      <c r="U25" s="55">
        <v>538133.50251492206</v>
      </c>
    </row>
    <row r="26" spans="1:21" ht="16.5" customHeight="1">
      <c r="A26" s="63" t="s">
        <v>17885</v>
      </c>
      <c r="Q26" s="28"/>
      <c r="R26" s="28"/>
      <c r="U26" s="27" t="s">
        <v>74</v>
      </c>
    </row>
    <row r="27" spans="1:21" ht="14.25" customHeight="1">
      <c r="A27" s="695"/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4"/>
      <c r="U27" s="64"/>
    </row>
    <row r="28" spans="1:21" ht="16.5" customHeight="1"/>
  </sheetData>
  <mergeCells count="9">
    <mergeCell ref="L3:P3"/>
    <mergeCell ref="Q3:U3"/>
    <mergeCell ref="A27:S27"/>
    <mergeCell ref="A1:S1"/>
    <mergeCell ref="A2:N2"/>
    <mergeCell ref="A3:A4"/>
    <mergeCell ref="B3:F3"/>
    <mergeCell ref="G3:K3"/>
    <mergeCell ref="Q2:U2"/>
  </mergeCells>
  <phoneticPr fontId="114" type="noConversion"/>
  <pageMargins left="0.25" right="0.25" top="0.75" bottom="0.75" header="0.3" footer="0.3"/>
  <pageSetup scale="5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46"/>
  <sheetViews>
    <sheetView view="pageBreakPreview" zoomScale="115" zoomScaleNormal="115" zoomScaleSheetLayoutView="115" workbookViewId="0">
      <selection activeCell="Q4" sqref="Q1:R1048576"/>
    </sheetView>
  </sheetViews>
  <sheetFormatPr defaultColWidth="9" defaultRowHeight="12.75"/>
  <cols>
    <col min="1" max="1" width="30.140625" style="27" customWidth="1"/>
    <col min="2" max="2" width="8.85546875" style="27" hidden="1" customWidth="1"/>
    <col min="3" max="3" width="9.28515625" style="27" hidden="1" customWidth="1"/>
    <col min="4" max="6" width="10.28515625" style="27" customWidth="1"/>
    <col min="7" max="8" width="9.5703125" style="27" hidden="1" customWidth="1"/>
    <col min="9" max="10" width="11" style="27" customWidth="1"/>
    <col min="11" max="11" width="10.42578125" style="27" bestFit="1" customWidth="1"/>
    <col min="12" max="13" width="9.140625" style="27" hidden="1" customWidth="1"/>
    <col min="14" max="14" width="9.42578125" style="27" bestFit="1" customWidth="1"/>
    <col min="15" max="15" width="9.42578125" style="27" customWidth="1"/>
    <col min="16" max="16" width="10.42578125" style="27" customWidth="1"/>
    <col min="17" max="18" width="9.140625" style="27" hidden="1" customWidth="1"/>
    <col min="19" max="19" width="9.42578125" style="27" bestFit="1" customWidth="1"/>
    <col min="20" max="20" width="9.42578125" style="27" customWidth="1"/>
    <col min="21" max="21" width="10.42578125" style="27" bestFit="1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1" ht="28.5">
      <c r="A1" s="708" t="s">
        <v>860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</row>
    <row r="2" spans="1:21" ht="18.75" customHeight="1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</row>
    <row r="3" spans="1:21" ht="16.5" customHeight="1">
      <c r="A3" s="710" t="s">
        <v>62</v>
      </c>
      <c r="B3" s="707" t="s">
        <v>862</v>
      </c>
      <c r="C3" s="707"/>
      <c r="D3" s="707"/>
      <c r="E3" s="705"/>
      <c r="F3" s="707"/>
      <c r="G3" s="707" t="s">
        <v>73</v>
      </c>
      <c r="H3" s="707"/>
      <c r="I3" s="707"/>
      <c r="J3" s="705"/>
      <c r="K3" s="707"/>
      <c r="L3" s="707" t="s">
        <v>33</v>
      </c>
      <c r="M3" s="707"/>
      <c r="N3" s="707"/>
      <c r="O3" s="705"/>
      <c r="P3" s="707"/>
      <c r="Q3" s="707" t="s">
        <v>4</v>
      </c>
      <c r="R3" s="707"/>
      <c r="S3" s="707"/>
      <c r="T3" s="705"/>
      <c r="U3" s="707"/>
    </row>
    <row r="4" spans="1:21" ht="28.5" customHeight="1">
      <c r="A4" s="711"/>
      <c r="B4" s="34" t="s">
        <v>60</v>
      </c>
      <c r="C4" s="34" t="s">
        <v>35</v>
      </c>
      <c r="D4" s="34" t="s">
        <v>72</v>
      </c>
      <c r="E4" s="573" t="s">
        <v>921</v>
      </c>
      <c r="F4" s="34" t="s">
        <v>864</v>
      </c>
      <c r="G4" s="34" t="s">
        <v>60</v>
      </c>
      <c r="H4" s="34" t="s">
        <v>35</v>
      </c>
      <c r="I4" s="34" t="s">
        <v>72</v>
      </c>
      <c r="J4" s="573" t="s">
        <v>921</v>
      </c>
      <c r="K4" s="34" t="s">
        <v>864</v>
      </c>
      <c r="L4" s="34" t="s">
        <v>60</v>
      </c>
      <c r="M4" s="34" t="s">
        <v>35</v>
      </c>
      <c r="N4" s="34" t="s">
        <v>72</v>
      </c>
      <c r="O4" s="573" t="s">
        <v>921</v>
      </c>
      <c r="P4" s="34" t="s">
        <v>864</v>
      </c>
      <c r="Q4" s="34" t="s">
        <v>60</v>
      </c>
      <c r="R4" s="34" t="s">
        <v>35</v>
      </c>
      <c r="S4" s="34" t="s">
        <v>72</v>
      </c>
      <c r="T4" s="573" t="s">
        <v>921</v>
      </c>
      <c r="U4" s="34" t="s">
        <v>864</v>
      </c>
    </row>
    <row r="5" spans="1:21" ht="21" customHeight="1">
      <c r="A5" s="32" t="s">
        <v>59</v>
      </c>
      <c r="B5" s="35">
        <v>21.354272801982262</v>
      </c>
      <c r="C5" s="35">
        <v>21.751462815959517</v>
      </c>
      <c r="D5" s="35">
        <v>21.743995127416436</v>
      </c>
      <c r="E5" s="574">
        <v>21.751538001351033</v>
      </c>
      <c r="F5" s="35">
        <v>21.701121746716879</v>
      </c>
      <c r="G5" s="35">
        <v>19.749585979627039</v>
      </c>
      <c r="H5" s="35">
        <v>19.127844797168414</v>
      </c>
      <c r="I5" s="35">
        <v>19.105888953677024</v>
      </c>
      <c r="J5" s="574">
        <v>19.010785864065205</v>
      </c>
      <c r="K5" s="35">
        <v>19.120419110532641</v>
      </c>
      <c r="L5" s="35">
        <v>16.860311639823252</v>
      </c>
      <c r="M5" s="35">
        <v>17.077510720625558</v>
      </c>
      <c r="N5" s="35">
        <v>17.129192693426798</v>
      </c>
      <c r="O5" s="574">
        <v>17.117266874002642</v>
      </c>
      <c r="P5" s="35">
        <v>17.126938357922047</v>
      </c>
      <c r="Q5" s="35">
        <v>9.7644179170678207</v>
      </c>
      <c r="R5" s="35">
        <v>9.6857227584537036</v>
      </c>
      <c r="S5" s="35">
        <v>9.6218145384464044</v>
      </c>
      <c r="T5" s="574">
        <v>9.6407186920195862</v>
      </c>
      <c r="U5" s="35">
        <v>9.6305339663432239</v>
      </c>
    </row>
    <row r="6" spans="1:21" ht="21" customHeight="1">
      <c r="A6" s="32" t="s">
        <v>58</v>
      </c>
      <c r="B6" s="35">
        <v>13.658062670165723</v>
      </c>
      <c r="C6" s="35">
        <v>12.599999999999987</v>
      </c>
      <c r="D6" s="35">
        <v>12.6</v>
      </c>
      <c r="E6" s="574">
        <v>12.6</v>
      </c>
      <c r="F6" s="35">
        <v>12.6</v>
      </c>
      <c r="G6" s="35">
        <v>14.245687123064757</v>
      </c>
      <c r="H6" s="35">
        <v>4.2000000000000055</v>
      </c>
      <c r="I6" s="35">
        <v>4.2</v>
      </c>
      <c r="J6" s="574">
        <v>4.2</v>
      </c>
      <c r="K6" s="35">
        <v>4.2</v>
      </c>
      <c r="L6" s="35">
        <v>33.62367097492389</v>
      </c>
      <c r="M6" s="35">
        <v>49.400000000000013</v>
      </c>
      <c r="N6" s="35">
        <v>49.4</v>
      </c>
      <c r="O6" s="574">
        <v>49.399999999999991</v>
      </c>
      <c r="P6" s="35">
        <v>49.399999999999991</v>
      </c>
      <c r="Q6" s="35">
        <v>12.257973032783585</v>
      </c>
      <c r="R6" s="35">
        <v>13.000000000000002</v>
      </c>
      <c r="S6" s="35">
        <v>13</v>
      </c>
      <c r="T6" s="574">
        <v>12.999999999999998</v>
      </c>
      <c r="U6" s="35">
        <v>13</v>
      </c>
    </row>
    <row r="7" spans="1:21" ht="21" customHeight="1">
      <c r="A7" s="32" t="s">
        <v>57</v>
      </c>
      <c r="B7" s="35">
        <v>21.968203730841321</v>
      </c>
      <c r="C7" s="35">
        <v>21.75228530594395</v>
      </c>
      <c r="D7" s="35">
        <v>21.880090221808938</v>
      </c>
      <c r="E7" s="574">
        <v>21.768555663967582</v>
      </c>
      <c r="F7" s="35">
        <v>21.920461877152885</v>
      </c>
      <c r="G7" s="35">
        <v>14.207608485871878</v>
      </c>
      <c r="H7" s="35">
        <v>14.226507192816207</v>
      </c>
      <c r="I7" s="35">
        <v>14.239726037302542</v>
      </c>
      <c r="J7" s="574">
        <v>14.162453128252444</v>
      </c>
      <c r="K7" s="35">
        <v>14.177427500289351</v>
      </c>
      <c r="L7" s="35">
        <v>35.833045917366732</v>
      </c>
      <c r="M7" s="35">
        <v>35.704216732111632</v>
      </c>
      <c r="N7" s="35">
        <v>35.53387584040631</v>
      </c>
      <c r="O7" s="574">
        <v>35.957789668338464</v>
      </c>
      <c r="P7" s="35">
        <v>35.758554166878589</v>
      </c>
      <c r="Q7" s="35">
        <v>5.7872310319767815</v>
      </c>
      <c r="R7" s="35">
        <v>5.7940199030077482</v>
      </c>
      <c r="S7" s="35">
        <v>5.7998219281031105</v>
      </c>
      <c r="T7" s="574">
        <v>5.7683587702989234</v>
      </c>
      <c r="U7" s="35">
        <v>5.7749462241999305</v>
      </c>
    </row>
    <row r="8" spans="1:21" ht="34.5">
      <c r="A8" s="32" t="s">
        <v>56</v>
      </c>
      <c r="B8" s="35">
        <v>18.651671282647396</v>
      </c>
      <c r="C8" s="35">
        <v>19.573911511322354</v>
      </c>
      <c r="D8" s="35">
        <v>20.474671088866483</v>
      </c>
      <c r="E8" s="574">
        <v>20.093651312207339</v>
      </c>
      <c r="F8" s="35">
        <v>21.204630857576319</v>
      </c>
      <c r="G8" s="35">
        <v>6.0082484244125061</v>
      </c>
      <c r="H8" s="35">
        <v>5.7538858006761506</v>
      </c>
      <c r="I8" s="35">
        <v>6.1900294508705569</v>
      </c>
      <c r="J8" s="574">
        <v>6.1172041505265939</v>
      </c>
      <c r="K8" s="35">
        <v>5.3568158113158031</v>
      </c>
      <c r="L8" s="35">
        <v>31.886660874440587</v>
      </c>
      <c r="M8" s="35">
        <v>30.874603125051088</v>
      </c>
      <c r="N8" s="35">
        <v>30.185816672060334</v>
      </c>
      <c r="O8" s="574">
        <v>34.59311460618224</v>
      </c>
      <c r="P8" s="35">
        <v>32.915302274773047</v>
      </c>
      <c r="Q8" s="35">
        <v>30.722131459180272</v>
      </c>
      <c r="R8" s="35">
        <v>30.798236140286214</v>
      </c>
      <c r="S8" s="35">
        <v>29.139054886017277</v>
      </c>
      <c r="T8" s="574">
        <v>26.889749692755245</v>
      </c>
      <c r="U8" s="35">
        <v>28.639565438205214</v>
      </c>
    </row>
    <row r="9" spans="1:21" ht="34.5">
      <c r="A9" s="32" t="s">
        <v>55</v>
      </c>
      <c r="B9" s="35">
        <v>16.88568473565736</v>
      </c>
      <c r="C9" s="35">
        <v>16.885646703373155</v>
      </c>
      <c r="D9" s="35">
        <v>16.885698295991819</v>
      </c>
      <c r="E9" s="574">
        <v>16.886309385395855</v>
      </c>
      <c r="F9" s="35">
        <v>16.885992396708023</v>
      </c>
      <c r="G9" s="35">
        <v>18.972440226318675</v>
      </c>
      <c r="H9" s="35">
        <v>18.972251485817647</v>
      </c>
      <c r="I9" s="35">
        <v>18.972288156853665</v>
      </c>
      <c r="J9" s="574">
        <v>18.97295476008561</v>
      </c>
      <c r="K9" s="35">
        <v>18.972952147535427</v>
      </c>
      <c r="L9" s="35">
        <v>23.286893390926977</v>
      </c>
      <c r="M9" s="35">
        <v>23.28708580969608</v>
      </c>
      <c r="N9" s="35">
        <v>23.287307744263686</v>
      </c>
      <c r="O9" s="574">
        <v>23.288139293188621</v>
      </c>
      <c r="P9" s="35">
        <v>23.287982806719487</v>
      </c>
      <c r="Q9" s="35">
        <v>8.2005029303806456</v>
      </c>
      <c r="R9" s="35">
        <v>8.2003220099783345</v>
      </c>
      <c r="S9" s="35">
        <v>8.2001775410563695</v>
      </c>
      <c r="T9" s="574">
        <v>8.2317377005614052</v>
      </c>
      <c r="U9" s="35">
        <v>8.231793643499369</v>
      </c>
    </row>
    <row r="10" spans="1:21" ht="17.25">
      <c r="A10" s="32" t="s">
        <v>54</v>
      </c>
      <c r="B10" s="35">
        <v>18.414798909760716</v>
      </c>
      <c r="C10" s="35">
        <v>18.339705595851814</v>
      </c>
      <c r="D10" s="35">
        <v>18.339704593372243</v>
      </c>
      <c r="E10" s="574">
        <v>18.339695193549691</v>
      </c>
      <c r="F10" s="35">
        <v>18.33971473440311</v>
      </c>
      <c r="G10" s="35">
        <v>9.8940282292576018</v>
      </c>
      <c r="H10" s="35">
        <v>9.9309884905886587</v>
      </c>
      <c r="I10" s="35">
        <v>9.9309891229585059</v>
      </c>
      <c r="J10" s="574">
        <v>9.9309868340286584</v>
      </c>
      <c r="K10" s="35">
        <v>9.9554484618303789</v>
      </c>
      <c r="L10" s="35">
        <v>25.819290917589608</v>
      </c>
      <c r="M10" s="35">
        <v>25.447010625224792</v>
      </c>
      <c r="N10" s="35">
        <v>25.447002782269134</v>
      </c>
      <c r="O10" s="574">
        <v>25.447019415127595</v>
      </c>
      <c r="P10" s="35">
        <v>25.471470355023932</v>
      </c>
      <c r="Q10" s="35">
        <v>13.669184518943656</v>
      </c>
      <c r="R10" s="35">
        <v>13.516252547656157</v>
      </c>
      <c r="S10" s="35">
        <v>13.516221217576323</v>
      </c>
      <c r="T10" s="574">
        <v>13.516237324372488</v>
      </c>
      <c r="U10" s="35">
        <v>13.491765370126407</v>
      </c>
    </row>
    <row r="11" spans="1:21" ht="34.5">
      <c r="A11" s="32" t="s">
        <v>53</v>
      </c>
      <c r="B11" s="35">
        <v>10.496942425376323</v>
      </c>
      <c r="C11" s="35">
        <v>10.357957734034724</v>
      </c>
      <c r="D11" s="35">
        <v>10.35795185688205</v>
      </c>
      <c r="E11" s="574">
        <v>10.357962725638277</v>
      </c>
      <c r="F11" s="35">
        <v>10.357952941270863</v>
      </c>
      <c r="G11" s="35">
        <v>12.260240775715008</v>
      </c>
      <c r="H11" s="35">
        <v>12.203671231919095</v>
      </c>
      <c r="I11" s="35">
        <v>12.203664030115716</v>
      </c>
      <c r="J11" s="574">
        <v>12.20365533426213</v>
      </c>
      <c r="K11" s="35">
        <v>12.203652333729011</v>
      </c>
      <c r="L11" s="35">
        <v>56.08373379139254</v>
      </c>
      <c r="M11" s="35">
        <v>56.508115896438092</v>
      </c>
      <c r="N11" s="35">
        <v>56.508105017888191</v>
      </c>
      <c r="O11" s="574">
        <v>56.508113209302543</v>
      </c>
      <c r="P11" s="35">
        <v>56.508115198201907</v>
      </c>
      <c r="Q11" s="35">
        <v>5.1736247175187025</v>
      </c>
      <c r="R11" s="35">
        <v>5.0916837062626099</v>
      </c>
      <c r="S11" s="35">
        <v>5.0916870067679962</v>
      </c>
      <c r="T11" s="574">
        <v>5.0916886267377146</v>
      </c>
      <c r="U11" s="35">
        <v>5.0916956738078891</v>
      </c>
    </row>
    <row r="12" spans="1:21" ht="21" customHeight="1">
      <c r="A12" s="32" t="s">
        <v>52</v>
      </c>
      <c r="B12" s="35">
        <v>12.718087309994692</v>
      </c>
      <c r="C12" s="35">
        <v>12.718081130062309</v>
      </c>
      <c r="D12" s="35">
        <v>12.718071660919318</v>
      </c>
      <c r="E12" s="574">
        <v>12.718076394301656</v>
      </c>
      <c r="F12" s="35">
        <v>12.718079579267352</v>
      </c>
      <c r="G12" s="35">
        <v>12.896449712368039</v>
      </c>
      <c r="H12" s="35">
        <v>12.896483417515698</v>
      </c>
      <c r="I12" s="35">
        <v>12.896449951217129</v>
      </c>
      <c r="J12" s="574">
        <v>12.896456104154451</v>
      </c>
      <c r="K12" s="35">
        <v>12.896448092316295</v>
      </c>
      <c r="L12" s="35">
        <v>47.242171563407403</v>
      </c>
      <c r="M12" s="35">
        <v>47.242167934393208</v>
      </c>
      <c r="N12" s="35">
        <v>47.242138217459583</v>
      </c>
      <c r="O12" s="574">
        <v>47.242177306474161</v>
      </c>
      <c r="P12" s="35">
        <v>47.242156819388647</v>
      </c>
      <c r="Q12" s="35">
        <v>7.1386203489767697</v>
      </c>
      <c r="R12" s="35">
        <v>7.1386424789322254</v>
      </c>
      <c r="S12" s="35">
        <v>7.1386452008448913</v>
      </c>
      <c r="T12" s="574">
        <v>7.1386127864475002</v>
      </c>
      <c r="U12" s="35">
        <v>7.1386296894656578</v>
      </c>
    </row>
    <row r="13" spans="1:21" ht="21" customHeight="1">
      <c r="A13" s="32" t="s">
        <v>51</v>
      </c>
      <c r="B13" s="35">
        <v>14.847660881714942</v>
      </c>
      <c r="C13" s="35">
        <v>14.847707935525959</v>
      </c>
      <c r="D13" s="35">
        <v>14.847674930970125</v>
      </c>
      <c r="E13" s="574">
        <v>14.847723113806934</v>
      </c>
      <c r="F13" s="35">
        <v>14.847632271265709</v>
      </c>
      <c r="G13" s="35">
        <v>4.7884806801823654</v>
      </c>
      <c r="H13" s="35">
        <v>4.7885598034608501</v>
      </c>
      <c r="I13" s="35">
        <v>4.7884529992905618</v>
      </c>
      <c r="J13" s="574">
        <v>4.788395894988331</v>
      </c>
      <c r="K13" s="35">
        <v>4.7884390529085055</v>
      </c>
      <c r="L13" s="35">
        <v>39.752122595680383</v>
      </c>
      <c r="M13" s="35">
        <v>39.751986310469199</v>
      </c>
      <c r="N13" s="35">
        <v>39.752019857465861</v>
      </c>
      <c r="O13" s="574">
        <v>39.752143448398058</v>
      </c>
      <c r="P13" s="35">
        <v>39.752200938837966</v>
      </c>
      <c r="Q13" s="35">
        <v>17.534365362728238</v>
      </c>
      <c r="R13" s="35">
        <v>17.534456810759686</v>
      </c>
      <c r="S13" s="35">
        <v>17.534523442936155</v>
      </c>
      <c r="T13" s="574">
        <v>17.534473737393309</v>
      </c>
      <c r="U13" s="35">
        <v>17.534432656430006</v>
      </c>
    </row>
    <row r="14" spans="1:21" ht="21" customHeight="1">
      <c r="A14" s="32" t="s">
        <v>50</v>
      </c>
      <c r="B14" s="35">
        <v>16.718608340888487</v>
      </c>
      <c r="C14" s="35">
        <v>16.718536200603204</v>
      </c>
      <c r="D14" s="35">
        <v>16.718605829521032</v>
      </c>
      <c r="E14" s="574">
        <v>16.718625999677101</v>
      </c>
      <c r="F14" s="35">
        <v>16.718566443231293</v>
      </c>
      <c r="G14" s="35">
        <v>16.95983357078099</v>
      </c>
      <c r="H14" s="35">
        <v>16.959843234891672</v>
      </c>
      <c r="I14" s="35">
        <v>16.959859915422001</v>
      </c>
      <c r="J14" s="574">
        <v>16.959776427062515</v>
      </c>
      <c r="K14" s="35">
        <v>16.95978163222998</v>
      </c>
      <c r="L14" s="35">
        <v>31.232191425981092</v>
      </c>
      <c r="M14" s="35">
        <v>31.232173231682044</v>
      </c>
      <c r="N14" s="35">
        <v>31.232185592717148</v>
      </c>
      <c r="O14" s="574">
        <v>31.23222069868817</v>
      </c>
      <c r="P14" s="35">
        <v>31.232184195978164</v>
      </c>
      <c r="Q14" s="35">
        <v>10.89574429046324</v>
      </c>
      <c r="R14" s="35">
        <v>10.895720795936375</v>
      </c>
      <c r="S14" s="35">
        <v>10.895735909612553</v>
      </c>
      <c r="T14" s="574">
        <v>10.895769805374211</v>
      </c>
      <c r="U14" s="35">
        <v>10.895713841476056</v>
      </c>
    </row>
    <row r="15" spans="1:21" ht="21" customHeight="1">
      <c r="A15" s="32" t="s">
        <v>49</v>
      </c>
      <c r="B15" s="35">
        <v>9.000633944329941</v>
      </c>
      <c r="C15" s="35">
        <v>9.1000035951315343</v>
      </c>
      <c r="D15" s="35">
        <v>9.1000046074882164</v>
      </c>
      <c r="E15" s="574">
        <v>9.1000026270912144</v>
      </c>
      <c r="F15" s="35">
        <v>9.0999910113601157</v>
      </c>
      <c r="G15" s="35">
        <v>6.4668671888010758</v>
      </c>
      <c r="H15" s="35">
        <v>6.6499835510355547</v>
      </c>
      <c r="I15" s="35">
        <v>6.9999944331532244</v>
      </c>
      <c r="J15" s="574">
        <v>7.1500143365872697</v>
      </c>
      <c r="K15" s="35">
        <v>7.1500135663725448</v>
      </c>
      <c r="L15" s="35">
        <v>63.604868691632845</v>
      </c>
      <c r="M15" s="35">
        <v>61.880036890849496</v>
      </c>
      <c r="N15" s="35">
        <v>60.749973133317134</v>
      </c>
      <c r="O15" s="574">
        <v>60.500004222436274</v>
      </c>
      <c r="P15" s="35">
        <v>60.499973759633164</v>
      </c>
      <c r="Q15" s="35">
        <v>7.6987732593540175</v>
      </c>
      <c r="R15" s="35">
        <v>8.0999827613021864</v>
      </c>
      <c r="S15" s="35">
        <v>8.5000073407206127</v>
      </c>
      <c r="T15" s="574">
        <v>8.4999930135347377</v>
      </c>
      <c r="U15" s="35">
        <v>8.5000001729351276</v>
      </c>
    </row>
    <row r="16" spans="1:21" ht="21" customHeight="1">
      <c r="A16" s="32" t="s">
        <v>48</v>
      </c>
      <c r="B16" s="35">
        <v>12.552545878217057</v>
      </c>
      <c r="C16" s="35">
        <v>12.552553098919168</v>
      </c>
      <c r="D16" s="35">
        <v>12.552545556227072</v>
      </c>
      <c r="E16" s="574">
        <v>12.559807022532604</v>
      </c>
      <c r="F16" s="35">
        <v>12.559511238113656</v>
      </c>
      <c r="G16" s="35">
        <v>4.2041899955103554</v>
      </c>
      <c r="H16" s="35">
        <v>4.2041974240042927</v>
      </c>
      <c r="I16" s="35">
        <v>4.204195120161379</v>
      </c>
      <c r="J16" s="574">
        <v>4.2464133503372112</v>
      </c>
      <c r="K16" s="35">
        <v>4.3452427905840558</v>
      </c>
      <c r="L16" s="35">
        <v>67.627628822093286</v>
      </c>
      <c r="M16" s="35">
        <v>67.62764577477995</v>
      </c>
      <c r="N16" s="35">
        <v>67.627664602323691</v>
      </c>
      <c r="O16" s="574">
        <v>67.404318361697108</v>
      </c>
      <c r="P16" s="35">
        <v>67.142849872644035</v>
      </c>
      <c r="Q16" s="35">
        <v>5.285300273143525</v>
      </c>
      <c r="R16" s="35">
        <v>5.2852741075492649</v>
      </c>
      <c r="S16" s="35">
        <v>5.2852712960651864</v>
      </c>
      <c r="T16" s="574">
        <v>5.3229554133225596</v>
      </c>
      <c r="U16" s="35">
        <v>5.3571437659194947</v>
      </c>
    </row>
    <row r="17" spans="1:21" ht="21" customHeight="1">
      <c r="A17" s="32" t="s">
        <v>47</v>
      </c>
      <c r="B17" s="35">
        <v>9.448540625276765</v>
      </c>
      <c r="C17" s="35">
        <v>9.4485345914798966</v>
      </c>
      <c r="D17" s="35">
        <v>9.448433363669599</v>
      </c>
      <c r="E17" s="574">
        <v>9.4483753697765138</v>
      </c>
      <c r="F17" s="35">
        <v>9.4484906897853627</v>
      </c>
      <c r="G17" s="35">
        <v>5.4069807000136425</v>
      </c>
      <c r="H17" s="35">
        <v>5.4068406137820118</v>
      </c>
      <c r="I17" s="35">
        <v>5.4067293280978213</v>
      </c>
      <c r="J17" s="574">
        <v>5.4068156354097532</v>
      </c>
      <c r="K17" s="35">
        <v>5.4069245130901624</v>
      </c>
      <c r="L17" s="35">
        <v>66.599448617645905</v>
      </c>
      <c r="M17" s="35">
        <v>66.599732893569595</v>
      </c>
      <c r="N17" s="35">
        <v>66.599739539571601</v>
      </c>
      <c r="O17" s="574">
        <v>66.599551554972265</v>
      </c>
      <c r="P17" s="35">
        <v>66.599493098263409</v>
      </c>
      <c r="Q17" s="35">
        <v>6.1315582866146903</v>
      </c>
      <c r="R17" s="35">
        <v>6.1315620563115454</v>
      </c>
      <c r="S17" s="35">
        <v>6.1315620713052708</v>
      </c>
      <c r="T17" s="574">
        <v>6.1316325932936993</v>
      </c>
      <c r="U17" s="35">
        <v>6.1315842740518809</v>
      </c>
    </row>
    <row r="18" spans="1:21" ht="34.5">
      <c r="A18" s="32" t="s">
        <v>46</v>
      </c>
      <c r="B18" s="35">
        <v>7.0935535652340826</v>
      </c>
      <c r="C18" s="35">
        <v>7.0937819580278569</v>
      </c>
      <c r="D18" s="35">
        <v>7.0935307631288858</v>
      </c>
      <c r="E18" s="574">
        <v>7.0935685022787469</v>
      </c>
      <c r="F18" s="35">
        <v>7.0935076170104354</v>
      </c>
      <c r="G18" s="35">
        <v>6.8501396173458202</v>
      </c>
      <c r="H18" s="35">
        <v>6.8500007201809092</v>
      </c>
      <c r="I18" s="35">
        <v>6.8500630131623677</v>
      </c>
      <c r="J18" s="574">
        <v>6.8500633442471894</v>
      </c>
      <c r="K18" s="35">
        <v>6.8502728614006285</v>
      </c>
      <c r="L18" s="35">
        <v>72.966918071299645</v>
      </c>
      <c r="M18" s="35">
        <v>72.966929292638312</v>
      </c>
      <c r="N18" s="35">
        <v>72.966838250191444</v>
      </c>
      <c r="O18" s="574">
        <v>72.966978726204772</v>
      </c>
      <c r="P18" s="35">
        <v>72.96687148553923</v>
      </c>
      <c r="Q18" s="35">
        <v>3.9762846196972985</v>
      </c>
      <c r="R18" s="35">
        <v>3.9761188010428219</v>
      </c>
      <c r="S18" s="35">
        <v>3.9761820548128668</v>
      </c>
      <c r="T18" s="574">
        <v>3.9760443574260846</v>
      </c>
      <c r="U18" s="35">
        <v>3.9761920280623579</v>
      </c>
    </row>
    <row r="19" spans="1:21" ht="34.5">
      <c r="A19" s="32" t="s">
        <v>45</v>
      </c>
      <c r="B19" s="35">
        <v>15.010431536180949</v>
      </c>
      <c r="C19" s="35">
        <v>15.010431536181015</v>
      </c>
      <c r="D19" s="35">
        <v>15.01043153618096</v>
      </c>
      <c r="E19" s="574">
        <v>15.010431536180956</v>
      </c>
      <c r="F19" s="35">
        <v>15.010431536180958</v>
      </c>
      <c r="G19" s="35">
        <v>14.31316569671681</v>
      </c>
      <c r="H19" s="35">
        <v>14.313165696716824</v>
      </c>
      <c r="I19" s="35">
        <v>14.313165696716812</v>
      </c>
      <c r="J19" s="574">
        <v>14.313165696716812</v>
      </c>
      <c r="K19" s="35">
        <v>14.31316569671681</v>
      </c>
      <c r="L19" s="35">
        <v>18.008125617656763</v>
      </c>
      <c r="M19" s="35">
        <v>18.008125617656699</v>
      </c>
      <c r="N19" s="35">
        <v>18.008125617656752</v>
      </c>
      <c r="O19" s="574">
        <v>18.008125617656745</v>
      </c>
      <c r="P19" s="35">
        <v>18.008125617656741</v>
      </c>
      <c r="Q19" s="35">
        <v>12.078620841111228</v>
      </c>
      <c r="R19" s="35">
        <v>12.078620841111219</v>
      </c>
      <c r="S19" s="35">
        <v>12.078620841111233</v>
      </c>
      <c r="T19" s="574">
        <v>12.078620841111229</v>
      </c>
      <c r="U19" s="35">
        <v>12.078620841111229</v>
      </c>
    </row>
    <row r="20" spans="1:21" ht="21" customHeight="1">
      <c r="A20" s="32" t="s">
        <v>44</v>
      </c>
      <c r="B20" s="35">
        <v>15.642047296722479</v>
      </c>
      <c r="C20" s="35">
        <v>15.633451922985023</v>
      </c>
      <c r="D20" s="35">
        <v>15.633239015117613</v>
      </c>
      <c r="E20" s="574">
        <v>15.633239015117613</v>
      </c>
      <c r="F20" s="35">
        <v>15.633239015117613</v>
      </c>
      <c r="G20" s="35">
        <v>16.46686670265111</v>
      </c>
      <c r="H20" s="35">
        <v>16.449288626055157</v>
      </c>
      <c r="I20" s="35">
        <v>16.448853216157275</v>
      </c>
      <c r="J20" s="574">
        <v>16.448853216157278</v>
      </c>
      <c r="K20" s="35">
        <v>16.448853216157278</v>
      </c>
      <c r="L20" s="35">
        <v>21.162280399699515</v>
      </c>
      <c r="M20" s="35">
        <v>21.219659280816856</v>
      </c>
      <c r="N20" s="35">
        <v>21.221080558772424</v>
      </c>
      <c r="O20" s="574">
        <v>21.221080558772428</v>
      </c>
      <c r="P20" s="35">
        <v>21.221080558772424</v>
      </c>
      <c r="Q20" s="35">
        <v>9.5788829839202148</v>
      </c>
      <c r="R20" s="35">
        <v>9.575661970546367</v>
      </c>
      <c r="S20" s="35">
        <v>9.5755821858727526</v>
      </c>
      <c r="T20" s="574">
        <v>9.5755821858727526</v>
      </c>
      <c r="U20" s="35">
        <v>9.5755821858727543</v>
      </c>
    </row>
    <row r="21" spans="1:21" ht="21" customHeight="1">
      <c r="A21" s="32" t="s">
        <v>43</v>
      </c>
      <c r="B21" s="35">
        <v>17.192741043871905</v>
      </c>
      <c r="C21" s="35">
        <v>17.192741043871923</v>
      </c>
      <c r="D21" s="35">
        <v>17.192741043871909</v>
      </c>
      <c r="E21" s="574">
        <v>17.192741043871909</v>
      </c>
      <c r="F21" s="35">
        <v>17.192741043871905</v>
      </c>
      <c r="G21" s="35">
        <v>12.541005613429402</v>
      </c>
      <c r="H21" s="35">
        <v>12.54100561342937</v>
      </c>
      <c r="I21" s="35">
        <v>12.541005613429363</v>
      </c>
      <c r="J21" s="574">
        <v>12.541005613429366</v>
      </c>
      <c r="K21" s="35">
        <v>12.541005613429361</v>
      </c>
      <c r="L21" s="35">
        <v>25.737421869423155</v>
      </c>
      <c r="M21" s="35">
        <v>25.737421869423102</v>
      </c>
      <c r="N21" s="35">
        <v>25.737421869423176</v>
      </c>
      <c r="O21" s="574">
        <v>25.737421869423176</v>
      </c>
      <c r="P21" s="35">
        <v>25.737421869423173</v>
      </c>
      <c r="Q21" s="35">
        <v>11.462470624626812</v>
      </c>
      <c r="R21" s="35">
        <v>11.462470624626812</v>
      </c>
      <c r="S21" s="35">
        <v>11.462470624626807</v>
      </c>
      <c r="T21" s="574">
        <v>11.462470624626809</v>
      </c>
      <c r="U21" s="35">
        <v>11.462470624626805</v>
      </c>
    </row>
    <row r="22" spans="1:21" ht="21" customHeight="1">
      <c r="A22" s="32" t="s">
        <v>42</v>
      </c>
      <c r="B22" s="35">
        <v>17.654126615843531</v>
      </c>
      <c r="C22" s="35">
        <v>17.65412661584358</v>
      </c>
      <c r="D22" s="35">
        <v>17.654126615843584</v>
      </c>
      <c r="E22" s="574">
        <v>17.654126615843584</v>
      </c>
      <c r="F22" s="35">
        <v>17.708362608427691</v>
      </c>
      <c r="G22" s="35">
        <v>9.7903546569439985</v>
      </c>
      <c r="H22" s="35">
        <v>9.7903546569439683</v>
      </c>
      <c r="I22" s="35">
        <v>9.7903546569439719</v>
      </c>
      <c r="J22" s="574">
        <v>9.7903546569439719</v>
      </c>
      <c r="K22" s="35">
        <v>9.7949802446481762</v>
      </c>
      <c r="L22" s="35">
        <v>44.709148160424249</v>
      </c>
      <c r="M22" s="35">
        <v>44.709148160424242</v>
      </c>
      <c r="N22" s="35">
        <v>44.709148160424256</v>
      </c>
      <c r="O22" s="574">
        <v>44.709148160424256</v>
      </c>
      <c r="P22" s="35">
        <v>44.821166376133355</v>
      </c>
      <c r="Q22" s="35">
        <v>8.321076400397736</v>
      </c>
      <c r="R22" s="35">
        <v>8.3210764003977395</v>
      </c>
      <c r="S22" s="35">
        <v>8.3210764003977431</v>
      </c>
      <c r="T22" s="574">
        <v>8.3210764003977431</v>
      </c>
      <c r="U22" s="35">
        <v>8.3250078073826899</v>
      </c>
    </row>
    <row r="23" spans="1:21" s="29" customFormat="1" ht="21" customHeight="1">
      <c r="A23" s="66" t="s">
        <v>65</v>
      </c>
      <c r="B23" s="67">
        <v>15.528712222351594</v>
      </c>
      <c r="C23" s="67">
        <v>15.849658220942889</v>
      </c>
      <c r="D23" s="67">
        <v>15.941283859657393</v>
      </c>
      <c r="E23" s="575">
        <v>15.836049998240128</v>
      </c>
      <c r="F23" s="67">
        <v>15.789067672065316</v>
      </c>
      <c r="G23" s="52">
        <v>13.048626469652659</v>
      </c>
      <c r="H23" s="52">
        <v>13.152031624382337</v>
      </c>
      <c r="I23" s="52">
        <v>13.254111547136088</v>
      </c>
      <c r="J23" s="576">
        <v>13.138021395306016</v>
      </c>
      <c r="K23" s="52">
        <v>13.102647034437419</v>
      </c>
      <c r="L23" s="52">
        <v>37.909227357385717</v>
      </c>
      <c r="M23" s="52">
        <v>36.644565177546014</v>
      </c>
      <c r="N23" s="52">
        <v>36.59264418681888</v>
      </c>
      <c r="O23" s="576">
        <v>36.951485153687166</v>
      </c>
      <c r="P23" s="52">
        <v>36.864045101752374</v>
      </c>
      <c r="Q23" s="52">
        <v>8.8321744766814483</v>
      </c>
      <c r="R23" s="52">
        <v>8.9374526878713603</v>
      </c>
      <c r="S23" s="52">
        <v>8.8552764445784646</v>
      </c>
      <c r="T23" s="576">
        <v>8.8711206867504355</v>
      </c>
      <c r="U23" s="52">
        <v>8.9818569000063828</v>
      </c>
    </row>
    <row r="24" spans="1:21" ht="16.5" customHeight="1">
      <c r="A24" s="694" t="s">
        <v>17885</v>
      </c>
      <c r="B24" s="694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4"/>
      <c r="P24" s="694"/>
      <c r="Q24" s="694"/>
      <c r="R24" s="694"/>
      <c r="U24" s="27" t="s">
        <v>74</v>
      </c>
    </row>
    <row r="25" spans="1:21" ht="33.950000000000003" customHeight="1">
      <c r="A25" s="695" t="s">
        <v>74</v>
      </c>
      <c r="B25" s="695"/>
      <c r="C25" s="695"/>
      <c r="D25" s="695"/>
      <c r="E25" s="695"/>
      <c r="F25" s="695"/>
      <c r="G25" s="695"/>
      <c r="H25" s="695"/>
      <c r="I25" s="695"/>
      <c r="J25" s="695"/>
      <c r="K25" s="695"/>
      <c r="L25" s="695"/>
      <c r="M25" s="695"/>
      <c r="N25" s="695"/>
      <c r="O25" s="695"/>
      <c r="P25" s="695"/>
      <c r="Q25" s="695"/>
      <c r="R25" s="695"/>
      <c r="S25" s="695"/>
      <c r="T25" s="695"/>
      <c r="U25" s="695"/>
    </row>
    <row r="27" spans="1:21"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</row>
    <row r="28" spans="1:21"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77"/>
      <c r="T28" s="577"/>
    </row>
    <row r="29" spans="1:21"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7"/>
      <c r="P29" s="577"/>
      <c r="Q29" s="577"/>
      <c r="R29" s="577"/>
      <c r="S29" s="577"/>
      <c r="T29" s="577"/>
    </row>
    <row r="30" spans="1:21"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577"/>
      <c r="T30" s="577"/>
    </row>
    <row r="31" spans="1:21"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</row>
    <row r="32" spans="1:21"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7"/>
      <c r="P32" s="577"/>
      <c r="Q32" s="577"/>
      <c r="R32" s="577"/>
      <c r="S32" s="577"/>
      <c r="T32" s="577"/>
    </row>
    <row r="33" spans="2:20"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7"/>
      <c r="P33" s="577"/>
      <c r="Q33" s="577"/>
      <c r="R33" s="577"/>
      <c r="S33" s="577"/>
      <c r="T33" s="577"/>
    </row>
    <row r="34" spans="2:20"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</row>
    <row r="35" spans="2:20"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7"/>
      <c r="P35" s="577"/>
      <c r="Q35" s="577"/>
      <c r="R35" s="577"/>
      <c r="S35" s="577"/>
      <c r="T35" s="577"/>
    </row>
    <row r="36" spans="2:20"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77"/>
      <c r="T36" s="577"/>
    </row>
    <row r="37" spans="2:20"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</row>
    <row r="38" spans="2:20"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</row>
    <row r="39" spans="2:20"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7"/>
      <c r="M39" s="577"/>
      <c r="N39" s="577"/>
      <c r="O39" s="577"/>
      <c r="P39" s="577"/>
      <c r="Q39" s="577"/>
      <c r="R39" s="577"/>
      <c r="S39" s="577"/>
      <c r="T39" s="577"/>
    </row>
    <row r="40" spans="2:20">
      <c r="B40" s="577"/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  <c r="N40" s="577"/>
      <c r="O40" s="577"/>
      <c r="P40" s="577"/>
      <c r="Q40" s="577"/>
      <c r="R40" s="577"/>
      <c r="S40" s="577"/>
      <c r="T40" s="577"/>
    </row>
    <row r="41" spans="2:20">
      <c r="B41" s="577"/>
      <c r="C41" s="577"/>
      <c r="D41" s="577"/>
      <c r="E41" s="577"/>
      <c r="F41" s="577"/>
      <c r="G41" s="577"/>
      <c r="H41" s="577"/>
      <c r="I41" s="577"/>
      <c r="J41" s="577"/>
      <c r="K41" s="577"/>
      <c r="L41" s="577"/>
      <c r="M41" s="577"/>
      <c r="N41" s="577"/>
      <c r="O41" s="577"/>
      <c r="P41" s="577"/>
      <c r="Q41" s="577"/>
      <c r="R41" s="577"/>
      <c r="S41" s="577"/>
      <c r="T41" s="577"/>
    </row>
    <row r="42" spans="2:20">
      <c r="B42" s="577"/>
      <c r="C42" s="577"/>
      <c r="D42" s="577"/>
      <c r="E42" s="577"/>
      <c r="F42" s="577"/>
      <c r="G42" s="577"/>
      <c r="H42" s="577"/>
      <c r="I42" s="577"/>
      <c r="J42" s="577"/>
      <c r="K42" s="577"/>
      <c r="L42" s="577"/>
      <c r="M42" s="577"/>
      <c r="N42" s="577"/>
      <c r="O42" s="577"/>
      <c r="P42" s="577"/>
      <c r="Q42" s="577"/>
      <c r="R42" s="577"/>
      <c r="S42" s="577"/>
      <c r="T42" s="577"/>
    </row>
    <row r="43" spans="2:20">
      <c r="B43" s="577"/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  <c r="Q43" s="577"/>
      <c r="R43" s="577"/>
      <c r="S43" s="577"/>
      <c r="T43" s="577"/>
    </row>
    <row r="44" spans="2:20">
      <c r="B44" s="577"/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</row>
    <row r="45" spans="2:20">
      <c r="B45" s="577"/>
      <c r="C45" s="577"/>
      <c r="D45" s="577"/>
      <c r="E45" s="577"/>
      <c r="F45" s="577"/>
      <c r="G45" s="577"/>
      <c r="H45" s="577"/>
      <c r="I45" s="577"/>
      <c r="J45" s="577"/>
      <c r="K45" s="577"/>
      <c r="L45" s="577"/>
      <c r="M45" s="577"/>
      <c r="N45" s="577"/>
      <c r="O45" s="577"/>
      <c r="P45" s="577"/>
      <c r="Q45" s="577"/>
      <c r="R45" s="577"/>
      <c r="S45" s="577"/>
      <c r="T45" s="577"/>
    </row>
    <row r="46" spans="2:20">
      <c r="B46" s="577"/>
      <c r="C46" s="577"/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/>
      <c r="P46" s="577"/>
      <c r="Q46" s="577"/>
      <c r="R46" s="577"/>
      <c r="S46" s="577"/>
      <c r="T46" s="577"/>
    </row>
  </sheetData>
  <mergeCells count="9">
    <mergeCell ref="Q3:U3"/>
    <mergeCell ref="A25:U25"/>
    <mergeCell ref="A1:U1"/>
    <mergeCell ref="A2:U2"/>
    <mergeCell ref="A3:A4"/>
    <mergeCell ref="A24:R24"/>
    <mergeCell ref="G3:K3"/>
    <mergeCell ref="B3:F3"/>
    <mergeCell ref="L3:P3"/>
  </mergeCells>
  <pageMargins left="0.25" right="0.25" top="0.75" bottom="0.75" header="0.3" footer="0.3"/>
  <pageSetup scale="8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25"/>
  <sheetViews>
    <sheetView view="pageBreakPreview" zoomScaleNormal="115" zoomScaleSheetLayoutView="100" workbookViewId="0">
      <selection activeCell="J220" sqref="J220"/>
    </sheetView>
  </sheetViews>
  <sheetFormatPr defaultColWidth="9" defaultRowHeight="12.75"/>
  <cols>
    <col min="1" max="1" width="30.140625" style="27" customWidth="1"/>
    <col min="2" max="3" width="9.140625" style="27" bestFit="1" customWidth="1"/>
    <col min="4" max="4" width="9.42578125" style="27" bestFit="1" customWidth="1"/>
    <col min="5" max="5" width="9.42578125" style="27" customWidth="1"/>
    <col min="6" max="6" width="10.28515625" style="27" customWidth="1"/>
    <col min="7" max="7" width="9.140625" style="27" bestFit="1" customWidth="1"/>
    <col min="8" max="8" width="9" style="27" customWidth="1"/>
    <col min="9" max="9" width="9.42578125" style="27" bestFit="1" customWidth="1"/>
    <col min="10" max="10" width="9.42578125" style="27" customWidth="1"/>
    <col min="11" max="11" width="10.42578125" style="27" bestFit="1" customWidth="1"/>
    <col min="12" max="13" width="9.140625" style="27" bestFit="1" customWidth="1"/>
    <col min="14" max="14" width="9.42578125" style="27" bestFit="1" customWidth="1"/>
    <col min="15" max="15" width="9.42578125" style="27" customWidth="1"/>
    <col min="16" max="16" width="10.42578125" style="27" bestFit="1" customWidth="1"/>
    <col min="17" max="18" width="9.140625" style="27" bestFit="1" customWidth="1"/>
    <col min="19" max="20" width="9.85546875" style="27" customWidth="1"/>
    <col min="21" max="21" width="10.28515625" style="27" customWidth="1"/>
    <col min="2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21" ht="28.5">
      <c r="A1" s="708" t="s">
        <v>860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490"/>
      <c r="U1" s="43"/>
    </row>
    <row r="2" spans="1:21" ht="18.75" customHeight="1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44"/>
      <c r="U2" s="44"/>
    </row>
    <row r="3" spans="1:21" ht="16.5" customHeight="1">
      <c r="A3" s="710" t="s">
        <v>62</v>
      </c>
      <c r="B3" s="707" t="s">
        <v>5</v>
      </c>
      <c r="C3" s="707"/>
      <c r="D3" s="707"/>
      <c r="E3" s="705"/>
      <c r="F3" s="707"/>
      <c r="G3" s="707" t="s">
        <v>6</v>
      </c>
      <c r="H3" s="707"/>
      <c r="I3" s="707"/>
      <c r="J3" s="705"/>
      <c r="K3" s="707"/>
      <c r="L3" s="707" t="s">
        <v>7</v>
      </c>
      <c r="M3" s="707"/>
      <c r="N3" s="707"/>
      <c r="O3" s="705"/>
      <c r="P3" s="707"/>
      <c r="Q3" s="707" t="s">
        <v>61</v>
      </c>
      <c r="R3" s="707"/>
      <c r="S3" s="707"/>
      <c r="T3" s="705"/>
      <c r="U3" s="707"/>
    </row>
    <row r="4" spans="1:21" ht="28.5" customHeight="1">
      <c r="A4" s="711"/>
      <c r="B4" s="34" t="s">
        <v>60</v>
      </c>
      <c r="C4" s="34" t="s">
        <v>35</v>
      </c>
      <c r="D4" s="34" t="s">
        <v>72</v>
      </c>
      <c r="E4" s="573" t="s">
        <v>921</v>
      </c>
      <c r="F4" s="34" t="s">
        <v>864</v>
      </c>
      <c r="G4" s="34" t="s">
        <v>60</v>
      </c>
      <c r="H4" s="34" t="s">
        <v>35</v>
      </c>
      <c r="I4" s="34" t="s">
        <v>72</v>
      </c>
      <c r="J4" s="573" t="s">
        <v>921</v>
      </c>
      <c r="K4" s="34" t="s">
        <v>864</v>
      </c>
      <c r="L4" s="34" t="s">
        <v>60</v>
      </c>
      <c r="M4" s="34" t="s">
        <v>35</v>
      </c>
      <c r="N4" s="34" t="s">
        <v>72</v>
      </c>
      <c r="O4" s="573" t="s">
        <v>921</v>
      </c>
      <c r="P4" s="34" t="s">
        <v>864</v>
      </c>
      <c r="Q4" s="34" t="s">
        <v>60</v>
      </c>
      <c r="R4" s="34" t="s">
        <v>35</v>
      </c>
      <c r="S4" s="34" t="s">
        <v>72</v>
      </c>
      <c r="T4" s="573" t="s">
        <v>921</v>
      </c>
      <c r="U4" s="34" t="s">
        <v>864</v>
      </c>
    </row>
    <row r="5" spans="1:21" ht="21" customHeight="1">
      <c r="A5" s="32" t="s">
        <v>59</v>
      </c>
      <c r="B5" s="35">
        <v>17.40147727170261</v>
      </c>
      <c r="C5" s="35">
        <v>17.24839411542985</v>
      </c>
      <c r="D5" s="35">
        <v>17.310948150332464</v>
      </c>
      <c r="E5" s="574">
        <v>17.338979861148733</v>
      </c>
      <c r="F5" s="35">
        <v>17.490562495268886</v>
      </c>
      <c r="G5" s="35">
        <v>5.2804260843640671</v>
      </c>
      <c r="H5" s="35">
        <v>5.3185094363232297</v>
      </c>
      <c r="I5" s="35">
        <v>5.2993073897106413</v>
      </c>
      <c r="J5" s="574">
        <v>5.3629557577784333</v>
      </c>
      <c r="K5" s="35">
        <v>5.2528550014552202</v>
      </c>
      <c r="L5" s="35">
        <v>9.5895083054329504</v>
      </c>
      <c r="M5" s="35">
        <v>9.7905553560397269</v>
      </c>
      <c r="N5" s="35">
        <v>9.7888531469902365</v>
      </c>
      <c r="O5" s="574">
        <v>9.7777549496343727</v>
      </c>
      <c r="P5" s="35">
        <v>9.6775693217611085</v>
      </c>
      <c r="Q5" s="35">
        <v>100</v>
      </c>
      <c r="R5" s="35">
        <v>100</v>
      </c>
      <c r="S5" s="35">
        <v>100</v>
      </c>
      <c r="T5" s="574">
        <v>100</v>
      </c>
      <c r="U5" s="35">
        <v>100</v>
      </c>
    </row>
    <row r="6" spans="1:21" ht="21" customHeight="1">
      <c r="A6" s="32" t="s">
        <v>58</v>
      </c>
      <c r="B6" s="35">
        <v>16.038681548111352</v>
      </c>
      <c r="C6" s="35">
        <v>15.799999999999997</v>
      </c>
      <c r="D6" s="35">
        <v>15.8</v>
      </c>
      <c r="E6" s="574">
        <v>15.8</v>
      </c>
      <c r="F6" s="35">
        <v>15.8</v>
      </c>
      <c r="G6" s="35">
        <v>3.5974197398951189</v>
      </c>
      <c r="H6" s="35">
        <v>1.5000000000000018</v>
      </c>
      <c r="I6" s="35">
        <v>1.5</v>
      </c>
      <c r="J6" s="574">
        <v>1.4999999999999998</v>
      </c>
      <c r="K6" s="35">
        <v>1.5</v>
      </c>
      <c r="L6" s="35">
        <v>6.5785049110555835</v>
      </c>
      <c r="M6" s="35">
        <v>3.5000000000000013</v>
      </c>
      <c r="N6" s="35">
        <v>3.5</v>
      </c>
      <c r="O6" s="574">
        <v>3.5</v>
      </c>
      <c r="P6" s="35">
        <v>3.5000000000000004</v>
      </c>
      <c r="Q6" s="35">
        <v>100.00000000000001</v>
      </c>
      <c r="R6" s="35">
        <v>100</v>
      </c>
      <c r="S6" s="35">
        <v>100</v>
      </c>
      <c r="T6" s="574">
        <v>99.999999999999986</v>
      </c>
      <c r="U6" s="35">
        <v>100</v>
      </c>
    </row>
    <row r="7" spans="1:21" ht="21" customHeight="1">
      <c r="A7" s="32" t="s">
        <v>57</v>
      </c>
      <c r="B7" s="35">
        <v>16.134205829368032</v>
      </c>
      <c r="C7" s="35">
        <v>16.152560226510641</v>
      </c>
      <c r="D7" s="35">
        <v>16.168918596461797</v>
      </c>
      <c r="E7" s="574">
        <v>16.081248672949187</v>
      </c>
      <c r="F7" s="35">
        <v>16.099819739433173</v>
      </c>
      <c r="G7" s="35">
        <v>0.81860228965182869</v>
      </c>
      <c r="H7" s="35">
        <v>0.87699890640920064</v>
      </c>
      <c r="I7" s="35">
        <v>0.86635304031009763</v>
      </c>
      <c r="J7" s="574">
        <v>0.85227426787467042</v>
      </c>
      <c r="K7" s="35">
        <v>0.83930697601585291</v>
      </c>
      <c r="L7" s="35">
        <v>5.2511027149234177</v>
      </c>
      <c r="M7" s="35">
        <v>5.4934117332006229</v>
      </c>
      <c r="N7" s="35">
        <v>5.5112143356071961</v>
      </c>
      <c r="O7" s="574">
        <v>5.4093198283187318</v>
      </c>
      <c r="P7" s="35">
        <v>5.4294835160302144</v>
      </c>
      <c r="Q7" s="35">
        <v>100</v>
      </c>
      <c r="R7" s="35">
        <v>100</v>
      </c>
      <c r="S7" s="35">
        <v>99.999999999999986</v>
      </c>
      <c r="T7" s="574">
        <v>99.999999999999986</v>
      </c>
      <c r="U7" s="35">
        <v>100</v>
      </c>
    </row>
    <row r="8" spans="1:21" ht="34.5">
      <c r="A8" s="32" t="s">
        <v>56</v>
      </c>
      <c r="B8" s="35">
        <v>7.3057534545459344</v>
      </c>
      <c r="C8" s="35">
        <v>7.2302386218321448</v>
      </c>
      <c r="D8" s="35">
        <v>7.1794721844447302</v>
      </c>
      <c r="E8" s="574">
        <v>6.4347163236415117</v>
      </c>
      <c r="F8" s="35">
        <v>6.0738115989655501</v>
      </c>
      <c r="G8" s="35">
        <v>1.1797488717033286</v>
      </c>
      <c r="H8" s="35">
        <v>1.1318592898477684</v>
      </c>
      <c r="I8" s="35">
        <v>1.8558473702569707</v>
      </c>
      <c r="J8" s="574">
        <v>1.5318678925343414</v>
      </c>
      <c r="K8" s="35">
        <v>1.8283392585068561</v>
      </c>
      <c r="L8" s="35">
        <v>4.245785633069981</v>
      </c>
      <c r="M8" s="35">
        <v>4.6372655109842622</v>
      </c>
      <c r="N8" s="35">
        <v>4.9751083474836673</v>
      </c>
      <c r="O8" s="574">
        <v>4.3396960221527365</v>
      </c>
      <c r="P8" s="35">
        <v>3.9815347606571936</v>
      </c>
      <c r="Q8" s="35">
        <v>100</v>
      </c>
      <c r="R8" s="35">
        <v>100</v>
      </c>
      <c r="S8" s="35">
        <v>100.00000000000001</v>
      </c>
      <c r="T8" s="574">
        <v>100</v>
      </c>
      <c r="U8" s="35">
        <v>100</v>
      </c>
    </row>
    <row r="9" spans="1:21" ht="34.5">
      <c r="A9" s="32" t="s">
        <v>55</v>
      </c>
      <c r="B9" s="35">
        <v>18.347833140678553</v>
      </c>
      <c r="C9" s="35">
        <v>18.348108688306269</v>
      </c>
      <c r="D9" s="35">
        <v>18.34799976842471</v>
      </c>
      <c r="E9" s="574">
        <v>18.348432287242371</v>
      </c>
      <c r="F9" s="35">
        <v>18.348628111756319</v>
      </c>
      <c r="G9" s="35">
        <v>5.6341384275313828</v>
      </c>
      <c r="H9" s="35">
        <v>5.6341807628853688</v>
      </c>
      <c r="I9" s="35">
        <v>5.6340338485883557</v>
      </c>
      <c r="J9" s="574">
        <v>5.5998215650077583</v>
      </c>
      <c r="K9" s="35">
        <v>5.5998848830030683</v>
      </c>
      <c r="L9" s="35">
        <v>8.6725071485064191</v>
      </c>
      <c r="M9" s="35">
        <v>8.6724045399431517</v>
      </c>
      <c r="N9" s="35">
        <v>8.6724946448213984</v>
      </c>
      <c r="O9" s="574">
        <v>8.6726050085183726</v>
      </c>
      <c r="P9" s="35">
        <v>8.6727660107782913</v>
      </c>
      <c r="Q9" s="35">
        <v>100</v>
      </c>
      <c r="R9" s="35">
        <v>100</v>
      </c>
      <c r="S9" s="35">
        <v>100</v>
      </c>
      <c r="T9" s="574">
        <v>99.999999999999986</v>
      </c>
      <c r="U9" s="35">
        <v>100.00000000000001</v>
      </c>
    </row>
    <row r="10" spans="1:21" ht="17.25">
      <c r="A10" s="32" t="s">
        <v>54</v>
      </c>
      <c r="B10" s="35">
        <v>17.544058857553882</v>
      </c>
      <c r="C10" s="35">
        <v>17.470552092075291</v>
      </c>
      <c r="D10" s="35">
        <v>17.47056558728881</v>
      </c>
      <c r="E10" s="574">
        <v>17.470555918773208</v>
      </c>
      <c r="F10" s="35">
        <v>17.446061477420333</v>
      </c>
      <c r="G10" s="35">
        <v>5.4923471946828428</v>
      </c>
      <c r="H10" s="35">
        <v>5.7180831135355472</v>
      </c>
      <c r="I10" s="35">
        <v>5.7180954417599148</v>
      </c>
      <c r="J10" s="574">
        <v>5.7180880893659527</v>
      </c>
      <c r="K10" s="35">
        <v>5.6936264149895575</v>
      </c>
      <c r="L10" s="35">
        <v>9.1662913722117061</v>
      </c>
      <c r="M10" s="35">
        <v>9.5774075350677368</v>
      </c>
      <c r="N10" s="35">
        <v>9.577421254775075</v>
      </c>
      <c r="O10" s="574">
        <v>9.5774172247824207</v>
      </c>
      <c r="P10" s="35">
        <v>9.6019131862063016</v>
      </c>
      <c r="Q10" s="35">
        <v>100</v>
      </c>
      <c r="R10" s="35">
        <v>100</v>
      </c>
      <c r="S10" s="35">
        <v>100</v>
      </c>
      <c r="T10" s="574">
        <v>100</v>
      </c>
      <c r="U10" s="35">
        <v>100</v>
      </c>
    </row>
    <row r="11" spans="1:21" ht="34.5">
      <c r="A11" s="32" t="s">
        <v>53</v>
      </c>
      <c r="B11" s="35">
        <v>10.178515658376622</v>
      </c>
      <c r="C11" s="35">
        <v>10.101266658510962</v>
      </c>
      <c r="D11" s="35">
        <v>10.101277575148258</v>
      </c>
      <c r="E11" s="574">
        <v>10.101274110529904</v>
      </c>
      <c r="F11" s="35">
        <v>10.101277264095962</v>
      </c>
      <c r="G11" s="35">
        <v>1.7334849721422618</v>
      </c>
      <c r="H11" s="35">
        <v>1.7094938220541889</v>
      </c>
      <c r="I11" s="35">
        <v>1.7094828027886222</v>
      </c>
      <c r="J11" s="574">
        <v>1.7094839596508409</v>
      </c>
      <c r="K11" s="35">
        <v>1.7094835264844894</v>
      </c>
      <c r="L11" s="35">
        <v>4.0734576594785556</v>
      </c>
      <c r="M11" s="35">
        <v>4.0278109507803261</v>
      </c>
      <c r="N11" s="35">
        <v>4.0278317104091688</v>
      </c>
      <c r="O11" s="574">
        <v>4.0278220338785946</v>
      </c>
      <c r="P11" s="35">
        <v>4.027823062409885</v>
      </c>
      <c r="Q11" s="35">
        <v>100</v>
      </c>
      <c r="R11" s="35">
        <v>100</v>
      </c>
      <c r="S11" s="35">
        <v>100</v>
      </c>
      <c r="T11" s="574">
        <v>100</v>
      </c>
      <c r="U11" s="35">
        <v>100</v>
      </c>
    </row>
    <row r="12" spans="1:21" ht="21" customHeight="1">
      <c r="A12" s="32" t="s">
        <v>52</v>
      </c>
      <c r="B12" s="35">
        <v>14.92298766523662</v>
      </c>
      <c r="C12" s="35">
        <v>14.922960379940861</v>
      </c>
      <c r="D12" s="35">
        <v>14.922976020010145</v>
      </c>
      <c r="E12" s="574">
        <v>14.922995923027443</v>
      </c>
      <c r="F12" s="35">
        <v>14.922986642277825</v>
      </c>
      <c r="G12" s="35">
        <v>1.5831111333542793</v>
      </c>
      <c r="H12" s="35">
        <v>1.583105408744762</v>
      </c>
      <c r="I12" s="35">
        <v>1.5831518827744522</v>
      </c>
      <c r="J12" s="574">
        <v>1.5831199249435461</v>
      </c>
      <c r="K12" s="35">
        <v>1.5831420897939781</v>
      </c>
      <c r="L12" s="35">
        <v>3.4985722666622188</v>
      </c>
      <c r="M12" s="35">
        <v>3.4985592504109295</v>
      </c>
      <c r="N12" s="35">
        <v>3.4985670667744846</v>
      </c>
      <c r="O12" s="574">
        <v>3.4985615606512415</v>
      </c>
      <c r="P12" s="35">
        <v>3.4985570874902741</v>
      </c>
      <c r="Q12" s="35">
        <v>100</v>
      </c>
      <c r="R12" s="35">
        <v>99.999999999999986</v>
      </c>
      <c r="S12" s="35">
        <v>100</v>
      </c>
      <c r="T12" s="574">
        <v>100</v>
      </c>
      <c r="U12" s="35">
        <v>100</v>
      </c>
    </row>
    <row r="13" spans="1:21" ht="21" customHeight="1">
      <c r="A13" s="32" t="s">
        <v>51</v>
      </c>
      <c r="B13" s="35">
        <v>11.865518048176938</v>
      </c>
      <c r="C13" s="35">
        <v>11.865515826041438</v>
      </c>
      <c r="D13" s="35">
        <v>11.865482341452459</v>
      </c>
      <c r="E13" s="574">
        <v>11.865443763720975</v>
      </c>
      <c r="F13" s="35">
        <v>11.865510600615574</v>
      </c>
      <c r="G13" s="35">
        <v>5.6114780774167459</v>
      </c>
      <c r="H13" s="35">
        <v>5.6114386102667515</v>
      </c>
      <c r="I13" s="35">
        <v>5.6115374734811301</v>
      </c>
      <c r="J13" s="574">
        <v>5.61158527976258</v>
      </c>
      <c r="K13" s="35">
        <v>5.6115342950977523</v>
      </c>
      <c r="L13" s="35">
        <v>5.6003743541003796</v>
      </c>
      <c r="M13" s="35">
        <v>5.6003347034761184</v>
      </c>
      <c r="N13" s="35">
        <v>5.6003089544037064</v>
      </c>
      <c r="O13" s="574">
        <v>5.6002347619298085</v>
      </c>
      <c r="P13" s="35">
        <v>5.600250184844473</v>
      </c>
      <c r="Q13" s="35">
        <v>100</v>
      </c>
      <c r="R13" s="35">
        <v>100</v>
      </c>
      <c r="S13" s="35">
        <v>100</v>
      </c>
      <c r="T13" s="574">
        <v>100</v>
      </c>
      <c r="U13" s="35">
        <v>100.00000000000001</v>
      </c>
    </row>
    <row r="14" spans="1:21" ht="21" customHeight="1">
      <c r="A14" s="32" t="s">
        <v>50</v>
      </c>
      <c r="B14" s="35">
        <v>15.698662737987309</v>
      </c>
      <c r="C14" s="35">
        <v>15.698601406779728</v>
      </c>
      <c r="D14" s="35">
        <v>15.698566624220458</v>
      </c>
      <c r="E14" s="574">
        <v>15.69854036341972</v>
      </c>
      <c r="F14" s="35">
        <v>15.698638656623594</v>
      </c>
      <c r="G14" s="35">
        <v>2.8445149592021761</v>
      </c>
      <c r="H14" s="35">
        <v>2.8446162022664931</v>
      </c>
      <c r="I14" s="35">
        <v>2.844621485036805</v>
      </c>
      <c r="J14" s="574">
        <v>2.8445745133218274</v>
      </c>
      <c r="K14" s="35">
        <v>2.8445900421532722</v>
      </c>
      <c r="L14" s="35">
        <v>5.6504446746967156</v>
      </c>
      <c r="M14" s="35">
        <v>5.6505089278404901</v>
      </c>
      <c r="N14" s="35">
        <v>5.6504246434699947</v>
      </c>
      <c r="O14" s="574">
        <v>5.6504921924564604</v>
      </c>
      <c r="P14" s="35">
        <v>5.6505251883076504</v>
      </c>
      <c r="Q14" s="35">
        <v>100</v>
      </c>
      <c r="R14" s="35">
        <v>100</v>
      </c>
      <c r="S14" s="35">
        <v>100</v>
      </c>
      <c r="T14" s="574">
        <v>100</v>
      </c>
      <c r="U14" s="35">
        <v>100</v>
      </c>
    </row>
    <row r="15" spans="1:21" ht="21" customHeight="1">
      <c r="A15" s="32" t="s">
        <v>49</v>
      </c>
      <c r="B15" s="35">
        <v>9.8929535705410938</v>
      </c>
      <c r="C15" s="35">
        <v>10.699995597543928</v>
      </c>
      <c r="D15" s="35">
        <v>10.899996407791031</v>
      </c>
      <c r="E15" s="574">
        <v>10.9299958674526</v>
      </c>
      <c r="F15" s="35">
        <v>10.929999169088122</v>
      </c>
      <c r="G15" s="35">
        <v>0.92833490734265434</v>
      </c>
      <c r="H15" s="35">
        <v>1.0700075171357786</v>
      </c>
      <c r="I15" s="35">
        <v>1.1500227611045741</v>
      </c>
      <c r="J15" s="574">
        <v>1.169996153718692</v>
      </c>
      <c r="K15" s="35">
        <v>1.1700122434893909</v>
      </c>
      <c r="L15" s="35">
        <v>2.4075684379983788</v>
      </c>
      <c r="M15" s="35">
        <v>2.4999900870015259</v>
      </c>
      <c r="N15" s="35">
        <v>2.6000013164252049</v>
      </c>
      <c r="O15" s="574">
        <v>2.6499937791792201</v>
      </c>
      <c r="P15" s="35">
        <v>2.6500100771215434</v>
      </c>
      <c r="Q15" s="35">
        <v>100</v>
      </c>
      <c r="R15" s="35">
        <v>100</v>
      </c>
      <c r="S15" s="35">
        <v>100</v>
      </c>
      <c r="T15" s="574">
        <v>100</v>
      </c>
      <c r="U15" s="35">
        <v>100</v>
      </c>
    </row>
    <row r="16" spans="1:21" ht="21" customHeight="1">
      <c r="A16" s="32" t="s">
        <v>48</v>
      </c>
      <c r="B16" s="35">
        <v>7.3873952708987023</v>
      </c>
      <c r="C16" s="35">
        <v>7.3873883015455055</v>
      </c>
      <c r="D16" s="35">
        <v>7.3873838436157353</v>
      </c>
      <c r="E16" s="574">
        <v>7.4162565837446603</v>
      </c>
      <c r="F16" s="35">
        <v>7.4404887618863444</v>
      </c>
      <c r="G16" s="35">
        <v>0.84084476238188122</v>
      </c>
      <c r="H16" s="35">
        <v>0.84082709920558385</v>
      </c>
      <c r="I16" s="35">
        <v>0.84082703405638815</v>
      </c>
      <c r="J16" s="574">
        <v>0.89713708845073326</v>
      </c>
      <c r="K16" s="35">
        <v>0.95238337578531929</v>
      </c>
      <c r="L16" s="35">
        <v>2.1020949977551777</v>
      </c>
      <c r="M16" s="35">
        <v>2.1021141939962393</v>
      </c>
      <c r="N16" s="35">
        <v>2.1021125475505489</v>
      </c>
      <c r="O16" s="574">
        <v>2.1531121799151105</v>
      </c>
      <c r="P16" s="35">
        <v>2.202380195067088</v>
      </c>
      <c r="Q16" s="35">
        <v>100</v>
      </c>
      <c r="R16" s="35">
        <v>100</v>
      </c>
      <c r="S16" s="35">
        <v>100</v>
      </c>
      <c r="T16" s="574">
        <v>99.999999999999986</v>
      </c>
      <c r="U16" s="35">
        <v>100</v>
      </c>
    </row>
    <row r="17" spans="1:21" ht="21" customHeight="1">
      <c r="A17" s="32" t="s">
        <v>47</v>
      </c>
      <c r="B17" s="35">
        <v>7.8725614544199081</v>
      </c>
      <c r="C17" s="35">
        <v>7.8726473329584161</v>
      </c>
      <c r="D17" s="35">
        <v>7.872616250694235</v>
      </c>
      <c r="E17" s="574">
        <v>7.8726650017743243</v>
      </c>
      <c r="F17" s="35">
        <v>7.8727898022104288</v>
      </c>
      <c r="G17" s="35">
        <v>1.4555727730834216</v>
      </c>
      <c r="H17" s="35">
        <v>1.4553832247519332</v>
      </c>
      <c r="I17" s="35">
        <v>1.4555956910822732</v>
      </c>
      <c r="J17" s="574">
        <v>1.4555207540045128</v>
      </c>
      <c r="K17" s="35">
        <v>1.4554737449464659</v>
      </c>
      <c r="L17" s="35">
        <v>3.0853375429456693</v>
      </c>
      <c r="M17" s="35">
        <v>3.0852992871466149</v>
      </c>
      <c r="N17" s="35">
        <v>3.085323755579203</v>
      </c>
      <c r="O17" s="574">
        <v>3.0854390907689195</v>
      </c>
      <c r="P17" s="35">
        <v>3.0852438776523012</v>
      </c>
      <c r="Q17" s="35">
        <v>100</v>
      </c>
      <c r="R17" s="35">
        <v>100</v>
      </c>
      <c r="S17" s="35">
        <v>100</v>
      </c>
      <c r="T17" s="574">
        <v>100</v>
      </c>
      <c r="U17" s="35">
        <v>100</v>
      </c>
    </row>
    <row r="18" spans="1:21" ht="34.5">
      <c r="A18" s="32" t="s">
        <v>46</v>
      </c>
      <c r="B18" s="35">
        <v>6.8587768864644358</v>
      </c>
      <c r="C18" s="35">
        <v>6.859002981548965</v>
      </c>
      <c r="D18" s="35">
        <v>6.8589913086477408</v>
      </c>
      <c r="E18" s="574">
        <v>6.8589479919050991</v>
      </c>
      <c r="F18" s="35">
        <v>6.8588645884562736</v>
      </c>
      <c r="G18" s="35">
        <v>1.0042788366099615</v>
      </c>
      <c r="H18" s="35">
        <v>1.0042922782202888</v>
      </c>
      <c r="I18" s="35">
        <v>1.0044332421044679</v>
      </c>
      <c r="J18" s="574">
        <v>1.0042942463679889</v>
      </c>
      <c r="K18" s="35">
        <v>1.0043432661598535</v>
      </c>
      <c r="L18" s="35">
        <v>1.2500484033487556</v>
      </c>
      <c r="M18" s="35">
        <v>1.2498739683408473</v>
      </c>
      <c r="N18" s="35">
        <v>1.2499613679522268</v>
      </c>
      <c r="O18" s="574">
        <v>1.2501028315701146</v>
      </c>
      <c r="P18" s="35">
        <v>1.2499481533712158</v>
      </c>
      <c r="Q18" s="35">
        <v>100</v>
      </c>
      <c r="R18" s="35">
        <v>100</v>
      </c>
      <c r="S18" s="35">
        <v>100</v>
      </c>
      <c r="T18" s="574">
        <v>100</v>
      </c>
      <c r="U18" s="35">
        <v>100</v>
      </c>
    </row>
    <row r="19" spans="1:21" ht="34.5">
      <c r="A19" s="32" t="s">
        <v>45</v>
      </c>
      <c r="B19" s="35">
        <v>16.789282969144615</v>
      </c>
      <c r="C19" s="35">
        <v>16.789282969144612</v>
      </c>
      <c r="D19" s="35">
        <v>16.789282969144615</v>
      </c>
      <c r="E19" s="574">
        <v>16.789282969144608</v>
      </c>
      <c r="F19" s="35">
        <v>16.789282969144612</v>
      </c>
      <c r="G19" s="35">
        <v>11.112331173822337</v>
      </c>
      <c r="H19" s="35">
        <v>11.112331173822326</v>
      </c>
      <c r="I19" s="35">
        <v>11.112331173822335</v>
      </c>
      <c r="J19" s="574">
        <v>11.112331173822334</v>
      </c>
      <c r="K19" s="35">
        <v>11.112331173822334</v>
      </c>
      <c r="L19" s="35">
        <v>12.6880421653673</v>
      </c>
      <c r="M19" s="35">
        <v>12.688042165367317</v>
      </c>
      <c r="N19" s="35">
        <v>12.688042165367301</v>
      </c>
      <c r="O19" s="574">
        <v>12.688042165367296</v>
      </c>
      <c r="P19" s="35">
        <v>12.6880421653673</v>
      </c>
      <c r="Q19" s="35">
        <v>100</v>
      </c>
      <c r="R19" s="35">
        <v>100</v>
      </c>
      <c r="S19" s="35">
        <v>100</v>
      </c>
      <c r="T19" s="574">
        <v>100</v>
      </c>
      <c r="U19" s="35">
        <v>100</v>
      </c>
    </row>
    <row r="20" spans="1:21" ht="21" customHeight="1">
      <c r="A20" s="32" t="s">
        <v>44</v>
      </c>
      <c r="B20" s="35">
        <v>17.615878562957946</v>
      </c>
      <c r="C20" s="35">
        <v>17.606296184562538</v>
      </c>
      <c r="D20" s="35">
        <v>17.606058828536941</v>
      </c>
      <c r="E20" s="574">
        <v>17.606058828536945</v>
      </c>
      <c r="F20" s="35">
        <v>17.606058828536945</v>
      </c>
      <c r="G20" s="35">
        <v>7.8221725660131822</v>
      </c>
      <c r="H20" s="35">
        <v>7.8141217116181156</v>
      </c>
      <c r="I20" s="35">
        <v>7.8139222915239701</v>
      </c>
      <c r="J20" s="574">
        <v>7.8139222915239701</v>
      </c>
      <c r="K20" s="35">
        <v>7.8139222915239692</v>
      </c>
      <c r="L20" s="35">
        <v>11.711871488035548</v>
      </c>
      <c r="M20" s="35">
        <v>11.701520303415945</v>
      </c>
      <c r="N20" s="35">
        <v>11.701263904019017</v>
      </c>
      <c r="O20" s="574">
        <v>11.701263904019019</v>
      </c>
      <c r="P20" s="35">
        <v>11.701263904019021</v>
      </c>
      <c r="Q20" s="35">
        <v>100</v>
      </c>
      <c r="R20" s="35">
        <v>100</v>
      </c>
      <c r="S20" s="35">
        <v>100</v>
      </c>
      <c r="T20" s="574">
        <v>100.00000000000001</v>
      </c>
      <c r="U20" s="35">
        <v>99.999999999999986</v>
      </c>
    </row>
    <row r="21" spans="1:21" ht="21" customHeight="1">
      <c r="A21" s="32" t="s">
        <v>43</v>
      </c>
      <c r="B21" s="35">
        <v>16.796614967758494</v>
      </c>
      <c r="C21" s="35">
        <v>16.796614967758572</v>
      </c>
      <c r="D21" s="35">
        <v>16.796614967758519</v>
      </c>
      <c r="E21" s="574">
        <v>16.796614967758522</v>
      </c>
      <c r="F21" s="35">
        <v>16.796614967758519</v>
      </c>
      <c r="G21" s="35">
        <v>6.7455955441800182</v>
      </c>
      <c r="H21" s="35">
        <v>6.7455955441800119</v>
      </c>
      <c r="I21" s="35">
        <v>6.7455955441800173</v>
      </c>
      <c r="J21" s="574">
        <v>6.7455955441800199</v>
      </c>
      <c r="K21" s="35">
        <v>6.7455955441800164</v>
      </c>
      <c r="L21" s="35">
        <v>9.524150336710214</v>
      </c>
      <c r="M21" s="35">
        <v>9.5241503367102194</v>
      </c>
      <c r="N21" s="35">
        <v>9.5241503367102087</v>
      </c>
      <c r="O21" s="574">
        <v>9.5241503367102105</v>
      </c>
      <c r="P21" s="35">
        <v>9.5241503367102069</v>
      </c>
      <c r="Q21" s="35">
        <v>100</v>
      </c>
      <c r="R21" s="35">
        <v>100</v>
      </c>
      <c r="S21" s="35">
        <v>100</v>
      </c>
      <c r="T21" s="574">
        <v>100</v>
      </c>
      <c r="U21" s="35">
        <v>100.00000000000001</v>
      </c>
    </row>
    <row r="22" spans="1:21" ht="21" customHeight="1">
      <c r="A22" s="32" t="s">
        <v>42</v>
      </c>
      <c r="B22" s="35">
        <v>11.489579880676192</v>
      </c>
      <c r="C22" s="35">
        <v>11.489579880676185</v>
      </c>
      <c r="D22" s="35">
        <v>11.489579880676187</v>
      </c>
      <c r="E22" s="574">
        <v>11.489579880676189</v>
      </c>
      <c r="F22" s="35">
        <v>11.495008290706751</v>
      </c>
      <c r="G22" s="35">
        <v>3.3839492873715598</v>
      </c>
      <c r="H22" s="35">
        <v>3.3839492873715558</v>
      </c>
      <c r="I22" s="35">
        <v>3.3839492873715575</v>
      </c>
      <c r="J22" s="574">
        <v>3.3839492873715571</v>
      </c>
      <c r="K22" s="35">
        <v>3.2015118840095265</v>
      </c>
      <c r="L22" s="35">
        <v>4.6517649983427267</v>
      </c>
      <c r="M22" s="35">
        <v>4.6517649983427143</v>
      </c>
      <c r="N22" s="35">
        <v>4.6517649983427143</v>
      </c>
      <c r="O22" s="574">
        <v>4.6517649983427143</v>
      </c>
      <c r="P22" s="35">
        <v>4.6539627886918042</v>
      </c>
      <c r="Q22" s="35">
        <v>100</v>
      </c>
      <c r="R22" s="35">
        <v>100.00000000000001</v>
      </c>
      <c r="S22" s="35">
        <v>100</v>
      </c>
      <c r="T22" s="574">
        <v>100</v>
      </c>
      <c r="U22" s="35">
        <v>100.00000000000001</v>
      </c>
    </row>
    <row r="23" spans="1:21" s="29" customFormat="1" ht="21" customHeight="1">
      <c r="A23" s="66" t="s">
        <v>65</v>
      </c>
      <c r="B23" s="52">
        <v>13.993562778965783</v>
      </c>
      <c r="C23" s="52">
        <v>14.177373684831222</v>
      </c>
      <c r="D23" s="52">
        <v>14.199994549935509</v>
      </c>
      <c r="E23" s="576">
        <v>14.133354150176013</v>
      </c>
      <c r="F23" s="52">
        <v>14.173236475346025</v>
      </c>
      <c r="G23" s="52">
        <v>3.9361118787460745</v>
      </c>
      <c r="H23" s="52">
        <v>4.1537559386617291</v>
      </c>
      <c r="I23" s="52">
        <v>4.1244244038810365</v>
      </c>
      <c r="J23" s="576">
        <v>4.0800850415194168</v>
      </c>
      <c r="K23" s="52">
        <v>4.1098160399403492</v>
      </c>
      <c r="L23" s="52">
        <v>6.7515848162167158</v>
      </c>
      <c r="M23" s="52">
        <v>7.0851626657644653</v>
      </c>
      <c r="N23" s="52">
        <v>7.0766390904581273</v>
      </c>
      <c r="O23" s="576">
        <v>6.9898835743208352</v>
      </c>
      <c r="P23" s="52">
        <v>6.9793307764521417</v>
      </c>
      <c r="Q23" s="52">
        <v>100.00000000000001</v>
      </c>
      <c r="R23" s="52">
        <v>100</v>
      </c>
      <c r="S23" s="52">
        <v>100</v>
      </c>
      <c r="T23" s="576">
        <v>100</v>
      </c>
      <c r="U23" s="52">
        <v>100</v>
      </c>
    </row>
    <row r="24" spans="1:21" ht="16.5" customHeight="1">
      <c r="A24" s="63" t="s">
        <v>17885</v>
      </c>
      <c r="Q24" s="28"/>
      <c r="R24" s="28"/>
      <c r="T24" s="27" t="s">
        <v>74</v>
      </c>
    </row>
    <row r="25" spans="1:21" ht="33.950000000000003" customHeight="1">
      <c r="A25" s="695" t="s">
        <v>38</v>
      </c>
      <c r="B25" s="695"/>
      <c r="C25" s="695"/>
      <c r="D25" s="695"/>
      <c r="E25" s="695"/>
      <c r="F25" s="695"/>
      <c r="G25" s="695"/>
      <c r="H25" s="695"/>
      <c r="I25" s="695"/>
      <c r="J25" s="695"/>
      <c r="K25" s="695"/>
      <c r="L25" s="695"/>
      <c r="M25" s="695"/>
      <c r="N25" s="695"/>
      <c r="O25" s="695"/>
      <c r="P25" s="695"/>
      <c r="Q25" s="695"/>
      <c r="R25" s="695"/>
      <c r="S25" s="695"/>
      <c r="T25" s="64"/>
      <c r="U25" s="64"/>
    </row>
  </sheetData>
  <mergeCells count="8">
    <mergeCell ref="Q3:U3"/>
    <mergeCell ref="A25:S25"/>
    <mergeCell ref="A1:S1"/>
    <mergeCell ref="A2:S2"/>
    <mergeCell ref="A3:A4"/>
    <mergeCell ref="B3:F3"/>
    <mergeCell ref="G3:K3"/>
    <mergeCell ref="L3:P3"/>
  </mergeCells>
  <pageMargins left="0.25" right="0.25" top="0.75" bottom="0.75" header="0.3" footer="0.3"/>
  <pageSetup scale="6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N47"/>
  <sheetViews>
    <sheetView view="pageBreakPreview" zoomScaleNormal="100" zoomScaleSheetLayoutView="100" workbookViewId="0">
      <selection activeCell="E10" sqref="E10"/>
    </sheetView>
  </sheetViews>
  <sheetFormatPr defaultColWidth="9" defaultRowHeight="12.75"/>
  <cols>
    <col min="1" max="1" width="30.140625" style="27" customWidth="1"/>
    <col min="2" max="2" width="8.85546875" style="27" customWidth="1"/>
    <col min="3" max="3" width="9.28515625" style="27" customWidth="1"/>
    <col min="4" max="6" width="10.28515625" style="27" customWidth="1"/>
    <col min="7" max="8" width="9.5703125" style="27" customWidth="1"/>
    <col min="9" max="10" width="11" style="27" customWidth="1"/>
    <col min="11" max="11" width="10.42578125" style="27" bestFit="1" customWidth="1"/>
    <col min="12" max="13" width="9.140625" style="27" customWidth="1"/>
    <col min="14" max="15" width="9.42578125" style="27" customWidth="1"/>
    <col min="16" max="16" width="10.42578125" style="27" customWidth="1"/>
    <col min="17" max="18" width="9.140625" style="27" customWidth="1"/>
    <col min="19" max="20" width="9.42578125" style="27" customWidth="1"/>
    <col min="21" max="21" width="10.42578125" style="27" bestFit="1" customWidth="1"/>
    <col min="22" max="24" width="9" style="27" customWidth="1"/>
    <col min="25" max="25" width="11.140625" style="27" customWidth="1"/>
    <col min="26" max="26" width="10.28515625" style="27" customWidth="1"/>
    <col min="27" max="29" width="9" style="27" customWidth="1"/>
    <col min="30" max="30" width="10.42578125" style="27" customWidth="1"/>
    <col min="31" max="31" width="10.140625" style="27" customWidth="1"/>
    <col min="32" max="34" width="9" style="27" customWidth="1"/>
    <col min="35" max="35" width="11.28515625" style="27" customWidth="1"/>
    <col min="36" max="36" width="11.42578125" style="27" customWidth="1"/>
    <col min="37" max="39" width="9" style="27" customWidth="1"/>
    <col min="40" max="40" width="10" style="27" customWidth="1"/>
    <col min="41" max="41" width="10.28515625" style="27" customWidth="1"/>
    <col min="42" max="250" width="9" style="27"/>
    <col min="251" max="251" width="4.5703125" style="27" customWidth="1"/>
    <col min="252" max="252" width="39.7109375" style="27" customWidth="1"/>
    <col min="253" max="253" width="8.28515625" style="27" customWidth="1"/>
    <col min="254" max="262" width="9" style="27" hidden="1" customWidth="1"/>
    <col min="263" max="263" width="8.28515625" style="27" customWidth="1"/>
    <col min="264" max="264" width="8.7109375" style="27" customWidth="1"/>
    <col min="265" max="265" width="9.28515625" style="27" customWidth="1"/>
    <col min="266" max="266" width="9.140625" style="27" customWidth="1"/>
    <col min="267" max="267" width="9.5703125" style="27" customWidth="1"/>
    <col min="268" max="270" width="8.85546875" style="27" customWidth="1"/>
    <col min="271" max="272" width="14.7109375" style="27" customWidth="1"/>
    <col min="273" max="273" width="9.42578125" style="27" customWidth="1"/>
    <col min="274" max="506" width="9" style="27"/>
    <col min="507" max="507" width="4.5703125" style="27" customWidth="1"/>
    <col min="508" max="508" width="39.7109375" style="27" customWidth="1"/>
    <col min="509" max="509" width="8.28515625" style="27" customWidth="1"/>
    <col min="510" max="518" width="9" style="27" hidden="1" customWidth="1"/>
    <col min="519" max="519" width="8.28515625" style="27" customWidth="1"/>
    <col min="520" max="520" width="8.7109375" style="27" customWidth="1"/>
    <col min="521" max="521" width="9.28515625" style="27" customWidth="1"/>
    <col min="522" max="522" width="9.140625" style="27" customWidth="1"/>
    <col min="523" max="523" width="9.5703125" style="27" customWidth="1"/>
    <col min="524" max="526" width="8.85546875" style="27" customWidth="1"/>
    <col min="527" max="528" width="14.7109375" style="27" customWidth="1"/>
    <col min="529" max="529" width="9.42578125" style="27" customWidth="1"/>
    <col min="530" max="762" width="9" style="27"/>
    <col min="763" max="763" width="4.5703125" style="27" customWidth="1"/>
    <col min="764" max="764" width="39.7109375" style="27" customWidth="1"/>
    <col min="765" max="765" width="8.28515625" style="27" customWidth="1"/>
    <col min="766" max="774" width="9" style="27" hidden="1" customWidth="1"/>
    <col min="775" max="775" width="8.28515625" style="27" customWidth="1"/>
    <col min="776" max="776" width="8.7109375" style="27" customWidth="1"/>
    <col min="777" max="777" width="9.28515625" style="27" customWidth="1"/>
    <col min="778" max="778" width="9.140625" style="27" customWidth="1"/>
    <col min="779" max="779" width="9.5703125" style="27" customWidth="1"/>
    <col min="780" max="782" width="8.85546875" style="27" customWidth="1"/>
    <col min="783" max="784" width="14.7109375" style="27" customWidth="1"/>
    <col min="785" max="785" width="9.42578125" style="27" customWidth="1"/>
    <col min="786" max="1018" width="9" style="27"/>
    <col min="1019" max="1019" width="4.5703125" style="27" customWidth="1"/>
    <col min="1020" max="1020" width="39.7109375" style="27" customWidth="1"/>
    <col min="1021" max="1021" width="8.28515625" style="27" customWidth="1"/>
    <col min="1022" max="1030" width="9" style="27" hidden="1" customWidth="1"/>
    <col min="1031" max="1031" width="8.28515625" style="27" customWidth="1"/>
    <col min="1032" max="1032" width="8.7109375" style="27" customWidth="1"/>
    <col min="1033" max="1033" width="9.28515625" style="27" customWidth="1"/>
    <col min="1034" max="1034" width="9.140625" style="27" customWidth="1"/>
    <col min="1035" max="1035" width="9.5703125" style="27" customWidth="1"/>
    <col min="1036" max="1038" width="8.85546875" style="27" customWidth="1"/>
    <col min="1039" max="1040" width="14.7109375" style="27" customWidth="1"/>
    <col min="1041" max="1041" width="9.42578125" style="27" customWidth="1"/>
    <col min="1042" max="1274" width="9" style="27"/>
    <col min="1275" max="1275" width="4.5703125" style="27" customWidth="1"/>
    <col min="1276" max="1276" width="39.7109375" style="27" customWidth="1"/>
    <col min="1277" max="1277" width="8.28515625" style="27" customWidth="1"/>
    <col min="1278" max="1286" width="9" style="27" hidden="1" customWidth="1"/>
    <col min="1287" max="1287" width="8.28515625" style="27" customWidth="1"/>
    <col min="1288" max="1288" width="8.7109375" style="27" customWidth="1"/>
    <col min="1289" max="1289" width="9.28515625" style="27" customWidth="1"/>
    <col min="1290" max="1290" width="9.140625" style="27" customWidth="1"/>
    <col min="1291" max="1291" width="9.5703125" style="27" customWidth="1"/>
    <col min="1292" max="1294" width="8.85546875" style="27" customWidth="1"/>
    <col min="1295" max="1296" width="14.7109375" style="27" customWidth="1"/>
    <col min="1297" max="1297" width="9.42578125" style="27" customWidth="1"/>
    <col min="1298" max="1530" width="9" style="27"/>
    <col min="1531" max="1531" width="4.5703125" style="27" customWidth="1"/>
    <col min="1532" max="1532" width="39.7109375" style="27" customWidth="1"/>
    <col min="1533" max="1533" width="8.28515625" style="27" customWidth="1"/>
    <col min="1534" max="1542" width="9" style="27" hidden="1" customWidth="1"/>
    <col min="1543" max="1543" width="8.28515625" style="27" customWidth="1"/>
    <col min="1544" max="1544" width="8.7109375" style="27" customWidth="1"/>
    <col min="1545" max="1545" width="9.28515625" style="27" customWidth="1"/>
    <col min="1546" max="1546" width="9.140625" style="27" customWidth="1"/>
    <col min="1547" max="1547" width="9.5703125" style="27" customWidth="1"/>
    <col min="1548" max="1550" width="8.85546875" style="27" customWidth="1"/>
    <col min="1551" max="1552" width="14.7109375" style="27" customWidth="1"/>
    <col min="1553" max="1553" width="9.42578125" style="27" customWidth="1"/>
    <col min="1554" max="1786" width="9" style="27"/>
    <col min="1787" max="1787" width="4.5703125" style="27" customWidth="1"/>
    <col min="1788" max="1788" width="39.7109375" style="27" customWidth="1"/>
    <col min="1789" max="1789" width="8.28515625" style="27" customWidth="1"/>
    <col min="1790" max="1798" width="9" style="27" hidden="1" customWidth="1"/>
    <col min="1799" max="1799" width="8.28515625" style="27" customWidth="1"/>
    <col min="1800" max="1800" width="8.7109375" style="27" customWidth="1"/>
    <col min="1801" max="1801" width="9.28515625" style="27" customWidth="1"/>
    <col min="1802" max="1802" width="9.140625" style="27" customWidth="1"/>
    <col min="1803" max="1803" width="9.5703125" style="27" customWidth="1"/>
    <col min="1804" max="1806" width="8.85546875" style="27" customWidth="1"/>
    <col min="1807" max="1808" width="14.7109375" style="27" customWidth="1"/>
    <col min="1809" max="1809" width="9.42578125" style="27" customWidth="1"/>
    <col min="1810" max="2042" width="9" style="27"/>
    <col min="2043" max="2043" width="4.5703125" style="27" customWidth="1"/>
    <col min="2044" max="2044" width="39.7109375" style="27" customWidth="1"/>
    <col min="2045" max="2045" width="8.28515625" style="27" customWidth="1"/>
    <col min="2046" max="2054" width="9" style="27" hidden="1" customWidth="1"/>
    <col min="2055" max="2055" width="8.28515625" style="27" customWidth="1"/>
    <col min="2056" max="2056" width="8.7109375" style="27" customWidth="1"/>
    <col min="2057" max="2057" width="9.28515625" style="27" customWidth="1"/>
    <col min="2058" max="2058" width="9.140625" style="27" customWidth="1"/>
    <col min="2059" max="2059" width="9.5703125" style="27" customWidth="1"/>
    <col min="2060" max="2062" width="8.85546875" style="27" customWidth="1"/>
    <col min="2063" max="2064" width="14.7109375" style="27" customWidth="1"/>
    <col min="2065" max="2065" width="9.42578125" style="27" customWidth="1"/>
    <col min="2066" max="2298" width="9" style="27"/>
    <col min="2299" max="2299" width="4.5703125" style="27" customWidth="1"/>
    <col min="2300" max="2300" width="39.7109375" style="27" customWidth="1"/>
    <col min="2301" max="2301" width="8.28515625" style="27" customWidth="1"/>
    <col min="2302" max="2310" width="9" style="27" hidden="1" customWidth="1"/>
    <col min="2311" max="2311" width="8.28515625" style="27" customWidth="1"/>
    <col min="2312" max="2312" width="8.7109375" style="27" customWidth="1"/>
    <col min="2313" max="2313" width="9.28515625" style="27" customWidth="1"/>
    <col min="2314" max="2314" width="9.140625" style="27" customWidth="1"/>
    <col min="2315" max="2315" width="9.5703125" style="27" customWidth="1"/>
    <col min="2316" max="2318" width="8.85546875" style="27" customWidth="1"/>
    <col min="2319" max="2320" width="14.7109375" style="27" customWidth="1"/>
    <col min="2321" max="2321" width="9.42578125" style="27" customWidth="1"/>
    <col min="2322" max="2554" width="9" style="27"/>
    <col min="2555" max="2555" width="4.5703125" style="27" customWidth="1"/>
    <col min="2556" max="2556" width="39.7109375" style="27" customWidth="1"/>
    <col min="2557" max="2557" width="8.28515625" style="27" customWidth="1"/>
    <col min="2558" max="2566" width="9" style="27" hidden="1" customWidth="1"/>
    <col min="2567" max="2567" width="8.28515625" style="27" customWidth="1"/>
    <col min="2568" max="2568" width="8.7109375" style="27" customWidth="1"/>
    <col min="2569" max="2569" width="9.28515625" style="27" customWidth="1"/>
    <col min="2570" max="2570" width="9.140625" style="27" customWidth="1"/>
    <col min="2571" max="2571" width="9.5703125" style="27" customWidth="1"/>
    <col min="2572" max="2574" width="8.85546875" style="27" customWidth="1"/>
    <col min="2575" max="2576" width="14.7109375" style="27" customWidth="1"/>
    <col min="2577" max="2577" width="9.42578125" style="27" customWidth="1"/>
    <col min="2578" max="2810" width="9" style="27"/>
    <col min="2811" max="2811" width="4.5703125" style="27" customWidth="1"/>
    <col min="2812" max="2812" width="39.7109375" style="27" customWidth="1"/>
    <col min="2813" max="2813" width="8.28515625" style="27" customWidth="1"/>
    <col min="2814" max="2822" width="9" style="27" hidden="1" customWidth="1"/>
    <col min="2823" max="2823" width="8.28515625" style="27" customWidth="1"/>
    <col min="2824" max="2824" width="8.7109375" style="27" customWidth="1"/>
    <col min="2825" max="2825" width="9.28515625" style="27" customWidth="1"/>
    <col min="2826" max="2826" width="9.140625" style="27" customWidth="1"/>
    <col min="2827" max="2827" width="9.5703125" style="27" customWidth="1"/>
    <col min="2828" max="2830" width="8.85546875" style="27" customWidth="1"/>
    <col min="2831" max="2832" width="14.7109375" style="27" customWidth="1"/>
    <col min="2833" max="2833" width="9.42578125" style="27" customWidth="1"/>
    <col min="2834" max="3066" width="9" style="27"/>
    <col min="3067" max="3067" width="4.5703125" style="27" customWidth="1"/>
    <col min="3068" max="3068" width="39.7109375" style="27" customWidth="1"/>
    <col min="3069" max="3069" width="8.28515625" style="27" customWidth="1"/>
    <col min="3070" max="3078" width="9" style="27" hidden="1" customWidth="1"/>
    <col min="3079" max="3079" width="8.28515625" style="27" customWidth="1"/>
    <col min="3080" max="3080" width="8.7109375" style="27" customWidth="1"/>
    <col min="3081" max="3081" width="9.28515625" style="27" customWidth="1"/>
    <col min="3082" max="3082" width="9.140625" style="27" customWidth="1"/>
    <col min="3083" max="3083" width="9.5703125" style="27" customWidth="1"/>
    <col min="3084" max="3086" width="8.85546875" style="27" customWidth="1"/>
    <col min="3087" max="3088" width="14.7109375" style="27" customWidth="1"/>
    <col min="3089" max="3089" width="9.42578125" style="27" customWidth="1"/>
    <col min="3090" max="3322" width="9" style="27"/>
    <col min="3323" max="3323" width="4.5703125" style="27" customWidth="1"/>
    <col min="3324" max="3324" width="39.7109375" style="27" customWidth="1"/>
    <col min="3325" max="3325" width="8.28515625" style="27" customWidth="1"/>
    <col min="3326" max="3334" width="9" style="27" hidden="1" customWidth="1"/>
    <col min="3335" max="3335" width="8.28515625" style="27" customWidth="1"/>
    <col min="3336" max="3336" width="8.7109375" style="27" customWidth="1"/>
    <col min="3337" max="3337" width="9.28515625" style="27" customWidth="1"/>
    <col min="3338" max="3338" width="9.140625" style="27" customWidth="1"/>
    <col min="3339" max="3339" width="9.5703125" style="27" customWidth="1"/>
    <col min="3340" max="3342" width="8.85546875" style="27" customWidth="1"/>
    <col min="3343" max="3344" width="14.7109375" style="27" customWidth="1"/>
    <col min="3345" max="3345" width="9.42578125" style="27" customWidth="1"/>
    <col min="3346" max="3578" width="9" style="27"/>
    <col min="3579" max="3579" width="4.5703125" style="27" customWidth="1"/>
    <col min="3580" max="3580" width="39.7109375" style="27" customWidth="1"/>
    <col min="3581" max="3581" width="8.28515625" style="27" customWidth="1"/>
    <col min="3582" max="3590" width="9" style="27" hidden="1" customWidth="1"/>
    <col min="3591" max="3591" width="8.28515625" style="27" customWidth="1"/>
    <col min="3592" max="3592" width="8.7109375" style="27" customWidth="1"/>
    <col min="3593" max="3593" width="9.28515625" style="27" customWidth="1"/>
    <col min="3594" max="3594" width="9.140625" style="27" customWidth="1"/>
    <col min="3595" max="3595" width="9.5703125" style="27" customWidth="1"/>
    <col min="3596" max="3598" width="8.85546875" style="27" customWidth="1"/>
    <col min="3599" max="3600" width="14.7109375" style="27" customWidth="1"/>
    <col min="3601" max="3601" width="9.42578125" style="27" customWidth="1"/>
    <col min="3602" max="3834" width="9" style="27"/>
    <col min="3835" max="3835" width="4.5703125" style="27" customWidth="1"/>
    <col min="3836" max="3836" width="39.7109375" style="27" customWidth="1"/>
    <col min="3837" max="3837" width="8.28515625" style="27" customWidth="1"/>
    <col min="3838" max="3846" width="9" style="27" hidden="1" customWidth="1"/>
    <col min="3847" max="3847" width="8.28515625" style="27" customWidth="1"/>
    <col min="3848" max="3848" width="8.7109375" style="27" customWidth="1"/>
    <col min="3849" max="3849" width="9.28515625" style="27" customWidth="1"/>
    <col min="3850" max="3850" width="9.140625" style="27" customWidth="1"/>
    <col min="3851" max="3851" width="9.5703125" style="27" customWidth="1"/>
    <col min="3852" max="3854" width="8.85546875" style="27" customWidth="1"/>
    <col min="3855" max="3856" width="14.7109375" style="27" customWidth="1"/>
    <col min="3857" max="3857" width="9.42578125" style="27" customWidth="1"/>
    <col min="3858" max="4090" width="9" style="27"/>
    <col min="4091" max="4091" width="4.5703125" style="27" customWidth="1"/>
    <col min="4092" max="4092" width="39.7109375" style="27" customWidth="1"/>
    <col min="4093" max="4093" width="8.28515625" style="27" customWidth="1"/>
    <col min="4094" max="4102" width="9" style="27" hidden="1" customWidth="1"/>
    <col min="4103" max="4103" width="8.28515625" style="27" customWidth="1"/>
    <col min="4104" max="4104" width="8.7109375" style="27" customWidth="1"/>
    <col min="4105" max="4105" width="9.28515625" style="27" customWidth="1"/>
    <col min="4106" max="4106" width="9.140625" style="27" customWidth="1"/>
    <col min="4107" max="4107" width="9.5703125" style="27" customWidth="1"/>
    <col min="4108" max="4110" width="8.85546875" style="27" customWidth="1"/>
    <col min="4111" max="4112" width="14.7109375" style="27" customWidth="1"/>
    <col min="4113" max="4113" width="9.42578125" style="27" customWidth="1"/>
    <col min="4114" max="4346" width="9" style="27"/>
    <col min="4347" max="4347" width="4.5703125" style="27" customWidth="1"/>
    <col min="4348" max="4348" width="39.7109375" style="27" customWidth="1"/>
    <col min="4349" max="4349" width="8.28515625" style="27" customWidth="1"/>
    <col min="4350" max="4358" width="9" style="27" hidden="1" customWidth="1"/>
    <col min="4359" max="4359" width="8.28515625" style="27" customWidth="1"/>
    <col min="4360" max="4360" width="8.7109375" style="27" customWidth="1"/>
    <col min="4361" max="4361" width="9.28515625" style="27" customWidth="1"/>
    <col min="4362" max="4362" width="9.140625" style="27" customWidth="1"/>
    <col min="4363" max="4363" width="9.5703125" style="27" customWidth="1"/>
    <col min="4364" max="4366" width="8.85546875" style="27" customWidth="1"/>
    <col min="4367" max="4368" width="14.7109375" style="27" customWidth="1"/>
    <col min="4369" max="4369" width="9.42578125" style="27" customWidth="1"/>
    <col min="4370" max="4602" width="9" style="27"/>
    <col min="4603" max="4603" width="4.5703125" style="27" customWidth="1"/>
    <col min="4604" max="4604" width="39.7109375" style="27" customWidth="1"/>
    <col min="4605" max="4605" width="8.28515625" style="27" customWidth="1"/>
    <col min="4606" max="4614" width="9" style="27" hidden="1" customWidth="1"/>
    <col min="4615" max="4615" width="8.28515625" style="27" customWidth="1"/>
    <col min="4616" max="4616" width="8.7109375" style="27" customWidth="1"/>
    <col min="4617" max="4617" width="9.28515625" style="27" customWidth="1"/>
    <col min="4618" max="4618" width="9.140625" style="27" customWidth="1"/>
    <col min="4619" max="4619" width="9.5703125" style="27" customWidth="1"/>
    <col min="4620" max="4622" width="8.85546875" style="27" customWidth="1"/>
    <col min="4623" max="4624" width="14.7109375" style="27" customWidth="1"/>
    <col min="4625" max="4625" width="9.42578125" style="27" customWidth="1"/>
    <col min="4626" max="4858" width="9" style="27"/>
    <col min="4859" max="4859" width="4.5703125" style="27" customWidth="1"/>
    <col min="4860" max="4860" width="39.7109375" style="27" customWidth="1"/>
    <col min="4861" max="4861" width="8.28515625" style="27" customWidth="1"/>
    <col min="4862" max="4870" width="9" style="27" hidden="1" customWidth="1"/>
    <col min="4871" max="4871" width="8.28515625" style="27" customWidth="1"/>
    <col min="4872" max="4872" width="8.7109375" style="27" customWidth="1"/>
    <col min="4873" max="4873" width="9.28515625" style="27" customWidth="1"/>
    <col min="4874" max="4874" width="9.140625" style="27" customWidth="1"/>
    <col min="4875" max="4875" width="9.5703125" style="27" customWidth="1"/>
    <col min="4876" max="4878" width="8.85546875" style="27" customWidth="1"/>
    <col min="4879" max="4880" width="14.7109375" style="27" customWidth="1"/>
    <col min="4881" max="4881" width="9.42578125" style="27" customWidth="1"/>
    <col min="4882" max="5114" width="9" style="27"/>
    <col min="5115" max="5115" width="4.5703125" style="27" customWidth="1"/>
    <col min="5116" max="5116" width="39.7109375" style="27" customWidth="1"/>
    <col min="5117" max="5117" width="8.28515625" style="27" customWidth="1"/>
    <col min="5118" max="5126" width="9" style="27" hidden="1" customWidth="1"/>
    <col min="5127" max="5127" width="8.28515625" style="27" customWidth="1"/>
    <col min="5128" max="5128" width="8.7109375" style="27" customWidth="1"/>
    <col min="5129" max="5129" width="9.28515625" style="27" customWidth="1"/>
    <col min="5130" max="5130" width="9.140625" style="27" customWidth="1"/>
    <col min="5131" max="5131" width="9.5703125" style="27" customWidth="1"/>
    <col min="5132" max="5134" width="8.85546875" style="27" customWidth="1"/>
    <col min="5135" max="5136" width="14.7109375" style="27" customWidth="1"/>
    <col min="5137" max="5137" width="9.42578125" style="27" customWidth="1"/>
    <col min="5138" max="5370" width="9" style="27"/>
    <col min="5371" max="5371" width="4.5703125" style="27" customWidth="1"/>
    <col min="5372" max="5372" width="39.7109375" style="27" customWidth="1"/>
    <col min="5373" max="5373" width="8.28515625" style="27" customWidth="1"/>
    <col min="5374" max="5382" width="9" style="27" hidden="1" customWidth="1"/>
    <col min="5383" max="5383" width="8.28515625" style="27" customWidth="1"/>
    <col min="5384" max="5384" width="8.7109375" style="27" customWidth="1"/>
    <col min="5385" max="5385" width="9.28515625" style="27" customWidth="1"/>
    <col min="5386" max="5386" width="9.140625" style="27" customWidth="1"/>
    <col min="5387" max="5387" width="9.5703125" style="27" customWidth="1"/>
    <col min="5388" max="5390" width="8.85546875" style="27" customWidth="1"/>
    <col min="5391" max="5392" width="14.7109375" style="27" customWidth="1"/>
    <col min="5393" max="5393" width="9.42578125" style="27" customWidth="1"/>
    <col min="5394" max="5626" width="9" style="27"/>
    <col min="5627" max="5627" width="4.5703125" style="27" customWidth="1"/>
    <col min="5628" max="5628" width="39.7109375" style="27" customWidth="1"/>
    <col min="5629" max="5629" width="8.28515625" style="27" customWidth="1"/>
    <col min="5630" max="5638" width="9" style="27" hidden="1" customWidth="1"/>
    <col min="5639" max="5639" width="8.28515625" style="27" customWidth="1"/>
    <col min="5640" max="5640" width="8.7109375" style="27" customWidth="1"/>
    <col min="5641" max="5641" width="9.28515625" style="27" customWidth="1"/>
    <col min="5642" max="5642" width="9.140625" style="27" customWidth="1"/>
    <col min="5643" max="5643" width="9.5703125" style="27" customWidth="1"/>
    <col min="5644" max="5646" width="8.85546875" style="27" customWidth="1"/>
    <col min="5647" max="5648" width="14.7109375" style="27" customWidth="1"/>
    <col min="5649" max="5649" width="9.42578125" style="27" customWidth="1"/>
    <col min="5650" max="5882" width="9" style="27"/>
    <col min="5883" max="5883" width="4.5703125" style="27" customWidth="1"/>
    <col min="5884" max="5884" width="39.7109375" style="27" customWidth="1"/>
    <col min="5885" max="5885" width="8.28515625" style="27" customWidth="1"/>
    <col min="5886" max="5894" width="9" style="27" hidden="1" customWidth="1"/>
    <col min="5895" max="5895" width="8.28515625" style="27" customWidth="1"/>
    <col min="5896" max="5896" width="8.7109375" style="27" customWidth="1"/>
    <col min="5897" max="5897" width="9.28515625" style="27" customWidth="1"/>
    <col min="5898" max="5898" width="9.140625" style="27" customWidth="1"/>
    <col min="5899" max="5899" width="9.5703125" style="27" customWidth="1"/>
    <col min="5900" max="5902" width="8.85546875" style="27" customWidth="1"/>
    <col min="5903" max="5904" width="14.7109375" style="27" customWidth="1"/>
    <col min="5905" max="5905" width="9.42578125" style="27" customWidth="1"/>
    <col min="5906" max="6138" width="9" style="27"/>
    <col min="6139" max="6139" width="4.5703125" style="27" customWidth="1"/>
    <col min="6140" max="6140" width="39.7109375" style="27" customWidth="1"/>
    <col min="6141" max="6141" width="8.28515625" style="27" customWidth="1"/>
    <col min="6142" max="6150" width="9" style="27" hidden="1" customWidth="1"/>
    <col min="6151" max="6151" width="8.28515625" style="27" customWidth="1"/>
    <col min="6152" max="6152" width="8.7109375" style="27" customWidth="1"/>
    <col min="6153" max="6153" width="9.28515625" style="27" customWidth="1"/>
    <col min="6154" max="6154" width="9.140625" style="27" customWidth="1"/>
    <col min="6155" max="6155" width="9.5703125" style="27" customWidth="1"/>
    <col min="6156" max="6158" width="8.85546875" style="27" customWidth="1"/>
    <col min="6159" max="6160" width="14.7109375" style="27" customWidth="1"/>
    <col min="6161" max="6161" width="9.42578125" style="27" customWidth="1"/>
    <col min="6162" max="6394" width="9" style="27"/>
    <col min="6395" max="6395" width="4.5703125" style="27" customWidth="1"/>
    <col min="6396" max="6396" width="39.7109375" style="27" customWidth="1"/>
    <col min="6397" max="6397" width="8.28515625" style="27" customWidth="1"/>
    <col min="6398" max="6406" width="9" style="27" hidden="1" customWidth="1"/>
    <col min="6407" max="6407" width="8.28515625" style="27" customWidth="1"/>
    <col min="6408" max="6408" width="8.7109375" style="27" customWidth="1"/>
    <col min="6409" max="6409" width="9.28515625" style="27" customWidth="1"/>
    <col min="6410" max="6410" width="9.140625" style="27" customWidth="1"/>
    <col min="6411" max="6411" width="9.5703125" style="27" customWidth="1"/>
    <col min="6412" max="6414" width="8.85546875" style="27" customWidth="1"/>
    <col min="6415" max="6416" width="14.7109375" style="27" customWidth="1"/>
    <col min="6417" max="6417" width="9.42578125" style="27" customWidth="1"/>
    <col min="6418" max="6650" width="9" style="27"/>
    <col min="6651" max="6651" width="4.5703125" style="27" customWidth="1"/>
    <col min="6652" max="6652" width="39.7109375" style="27" customWidth="1"/>
    <col min="6653" max="6653" width="8.28515625" style="27" customWidth="1"/>
    <col min="6654" max="6662" width="9" style="27" hidden="1" customWidth="1"/>
    <col min="6663" max="6663" width="8.28515625" style="27" customWidth="1"/>
    <col min="6664" max="6664" width="8.7109375" style="27" customWidth="1"/>
    <col min="6665" max="6665" width="9.28515625" style="27" customWidth="1"/>
    <col min="6666" max="6666" width="9.140625" style="27" customWidth="1"/>
    <col min="6667" max="6667" width="9.5703125" style="27" customWidth="1"/>
    <col min="6668" max="6670" width="8.85546875" style="27" customWidth="1"/>
    <col min="6671" max="6672" width="14.7109375" style="27" customWidth="1"/>
    <col min="6673" max="6673" width="9.42578125" style="27" customWidth="1"/>
    <col min="6674" max="6906" width="9" style="27"/>
    <col min="6907" max="6907" width="4.5703125" style="27" customWidth="1"/>
    <col min="6908" max="6908" width="39.7109375" style="27" customWidth="1"/>
    <col min="6909" max="6909" width="8.28515625" style="27" customWidth="1"/>
    <col min="6910" max="6918" width="9" style="27" hidden="1" customWidth="1"/>
    <col min="6919" max="6919" width="8.28515625" style="27" customWidth="1"/>
    <col min="6920" max="6920" width="8.7109375" style="27" customWidth="1"/>
    <col min="6921" max="6921" width="9.28515625" style="27" customWidth="1"/>
    <col min="6922" max="6922" width="9.140625" style="27" customWidth="1"/>
    <col min="6923" max="6923" width="9.5703125" style="27" customWidth="1"/>
    <col min="6924" max="6926" width="8.85546875" style="27" customWidth="1"/>
    <col min="6927" max="6928" width="14.7109375" style="27" customWidth="1"/>
    <col min="6929" max="6929" width="9.42578125" style="27" customWidth="1"/>
    <col min="6930" max="7162" width="9" style="27"/>
    <col min="7163" max="7163" width="4.5703125" style="27" customWidth="1"/>
    <col min="7164" max="7164" width="39.7109375" style="27" customWidth="1"/>
    <col min="7165" max="7165" width="8.28515625" style="27" customWidth="1"/>
    <col min="7166" max="7174" width="9" style="27" hidden="1" customWidth="1"/>
    <col min="7175" max="7175" width="8.28515625" style="27" customWidth="1"/>
    <col min="7176" max="7176" width="8.7109375" style="27" customWidth="1"/>
    <col min="7177" max="7177" width="9.28515625" style="27" customWidth="1"/>
    <col min="7178" max="7178" width="9.140625" style="27" customWidth="1"/>
    <col min="7179" max="7179" width="9.5703125" style="27" customWidth="1"/>
    <col min="7180" max="7182" width="8.85546875" style="27" customWidth="1"/>
    <col min="7183" max="7184" width="14.7109375" style="27" customWidth="1"/>
    <col min="7185" max="7185" width="9.42578125" style="27" customWidth="1"/>
    <col min="7186" max="7418" width="9" style="27"/>
    <col min="7419" max="7419" width="4.5703125" style="27" customWidth="1"/>
    <col min="7420" max="7420" width="39.7109375" style="27" customWidth="1"/>
    <col min="7421" max="7421" width="8.28515625" style="27" customWidth="1"/>
    <col min="7422" max="7430" width="9" style="27" hidden="1" customWidth="1"/>
    <col min="7431" max="7431" width="8.28515625" style="27" customWidth="1"/>
    <col min="7432" max="7432" width="8.7109375" style="27" customWidth="1"/>
    <col min="7433" max="7433" width="9.28515625" style="27" customWidth="1"/>
    <col min="7434" max="7434" width="9.140625" style="27" customWidth="1"/>
    <col min="7435" max="7435" width="9.5703125" style="27" customWidth="1"/>
    <col min="7436" max="7438" width="8.85546875" style="27" customWidth="1"/>
    <col min="7439" max="7440" width="14.7109375" style="27" customWidth="1"/>
    <col min="7441" max="7441" width="9.42578125" style="27" customWidth="1"/>
    <col min="7442" max="7674" width="9" style="27"/>
    <col min="7675" max="7675" width="4.5703125" style="27" customWidth="1"/>
    <col min="7676" max="7676" width="39.7109375" style="27" customWidth="1"/>
    <col min="7677" max="7677" width="8.28515625" style="27" customWidth="1"/>
    <col min="7678" max="7686" width="9" style="27" hidden="1" customWidth="1"/>
    <col min="7687" max="7687" width="8.28515625" style="27" customWidth="1"/>
    <col min="7688" max="7688" width="8.7109375" style="27" customWidth="1"/>
    <col min="7689" max="7689" width="9.28515625" style="27" customWidth="1"/>
    <col min="7690" max="7690" width="9.140625" style="27" customWidth="1"/>
    <col min="7691" max="7691" width="9.5703125" style="27" customWidth="1"/>
    <col min="7692" max="7694" width="8.85546875" style="27" customWidth="1"/>
    <col min="7695" max="7696" width="14.7109375" style="27" customWidth="1"/>
    <col min="7697" max="7697" width="9.42578125" style="27" customWidth="1"/>
    <col min="7698" max="7930" width="9" style="27"/>
    <col min="7931" max="7931" width="4.5703125" style="27" customWidth="1"/>
    <col min="7932" max="7932" width="39.7109375" style="27" customWidth="1"/>
    <col min="7933" max="7933" width="8.28515625" style="27" customWidth="1"/>
    <col min="7934" max="7942" width="9" style="27" hidden="1" customWidth="1"/>
    <col min="7943" max="7943" width="8.28515625" style="27" customWidth="1"/>
    <col min="7944" max="7944" width="8.7109375" style="27" customWidth="1"/>
    <col min="7945" max="7945" width="9.28515625" style="27" customWidth="1"/>
    <col min="7946" max="7946" width="9.140625" style="27" customWidth="1"/>
    <col min="7947" max="7947" width="9.5703125" style="27" customWidth="1"/>
    <col min="7948" max="7950" width="8.85546875" style="27" customWidth="1"/>
    <col min="7951" max="7952" width="14.7109375" style="27" customWidth="1"/>
    <col min="7953" max="7953" width="9.42578125" style="27" customWidth="1"/>
    <col min="7954" max="8186" width="9" style="27"/>
    <col min="8187" max="8187" width="4.5703125" style="27" customWidth="1"/>
    <col min="8188" max="8188" width="39.7109375" style="27" customWidth="1"/>
    <col min="8189" max="8189" width="8.28515625" style="27" customWidth="1"/>
    <col min="8190" max="8198" width="9" style="27" hidden="1" customWidth="1"/>
    <col min="8199" max="8199" width="8.28515625" style="27" customWidth="1"/>
    <col min="8200" max="8200" width="8.7109375" style="27" customWidth="1"/>
    <col min="8201" max="8201" width="9.28515625" style="27" customWidth="1"/>
    <col min="8202" max="8202" width="9.140625" style="27" customWidth="1"/>
    <col min="8203" max="8203" width="9.5703125" style="27" customWidth="1"/>
    <col min="8204" max="8206" width="8.85546875" style="27" customWidth="1"/>
    <col min="8207" max="8208" width="14.7109375" style="27" customWidth="1"/>
    <col min="8209" max="8209" width="9.42578125" style="27" customWidth="1"/>
    <col min="8210" max="8442" width="9" style="27"/>
    <col min="8443" max="8443" width="4.5703125" style="27" customWidth="1"/>
    <col min="8444" max="8444" width="39.7109375" style="27" customWidth="1"/>
    <col min="8445" max="8445" width="8.28515625" style="27" customWidth="1"/>
    <col min="8446" max="8454" width="9" style="27" hidden="1" customWidth="1"/>
    <col min="8455" max="8455" width="8.28515625" style="27" customWidth="1"/>
    <col min="8456" max="8456" width="8.7109375" style="27" customWidth="1"/>
    <col min="8457" max="8457" width="9.28515625" style="27" customWidth="1"/>
    <col min="8458" max="8458" width="9.140625" style="27" customWidth="1"/>
    <col min="8459" max="8459" width="9.5703125" style="27" customWidth="1"/>
    <col min="8460" max="8462" width="8.85546875" style="27" customWidth="1"/>
    <col min="8463" max="8464" width="14.7109375" style="27" customWidth="1"/>
    <col min="8465" max="8465" width="9.42578125" style="27" customWidth="1"/>
    <col min="8466" max="8698" width="9" style="27"/>
    <col min="8699" max="8699" width="4.5703125" style="27" customWidth="1"/>
    <col min="8700" max="8700" width="39.7109375" style="27" customWidth="1"/>
    <col min="8701" max="8701" width="8.28515625" style="27" customWidth="1"/>
    <col min="8702" max="8710" width="9" style="27" hidden="1" customWidth="1"/>
    <col min="8711" max="8711" width="8.28515625" style="27" customWidth="1"/>
    <col min="8712" max="8712" width="8.7109375" style="27" customWidth="1"/>
    <col min="8713" max="8713" width="9.28515625" style="27" customWidth="1"/>
    <col min="8714" max="8714" width="9.140625" style="27" customWidth="1"/>
    <col min="8715" max="8715" width="9.5703125" style="27" customWidth="1"/>
    <col min="8716" max="8718" width="8.85546875" style="27" customWidth="1"/>
    <col min="8719" max="8720" width="14.7109375" style="27" customWidth="1"/>
    <col min="8721" max="8721" width="9.42578125" style="27" customWidth="1"/>
    <col min="8722" max="8954" width="9" style="27"/>
    <col min="8955" max="8955" width="4.5703125" style="27" customWidth="1"/>
    <col min="8956" max="8956" width="39.7109375" style="27" customWidth="1"/>
    <col min="8957" max="8957" width="8.28515625" style="27" customWidth="1"/>
    <col min="8958" max="8966" width="9" style="27" hidden="1" customWidth="1"/>
    <col min="8967" max="8967" width="8.28515625" style="27" customWidth="1"/>
    <col min="8968" max="8968" width="8.7109375" style="27" customWidth="1"/>
    <col min="8969" max="8969" width="9.28515625" style="27" customWidth="1"/>
    <col min="8970" max="8970" width="9.140625" style="27" customWidth="1"/>
    <col min="8971" max="8971" width="9.5703125" style="27" customWidth="1"/>
    <col min="8972" max="8974" width="8.85546875" style="27" customWidth="1"/>
    <col min="8975" max="8976" width="14.7109375" style="27" customWidth="1"/>
    <col min="8977" max="8977" width="9.42578125" style="27" customWidth="1"/>
    <col min="8978" max="9210" width="9" style="27"/>
    <col min="9211" max="9211" width="4.5703125" style="27" customWidth="1"/>
    <col min="9212" max="9212" width="39.7109375" style="27" customWidth="1"/>
    <col min="9213" max="9213" width="8.28515625" style="27" customWidth="1"/>
    <col min="9214" max="9222" width="9" style="27" hidden="1" customWidth="1"/>
    <col min="9223" max="9223" width="8.28515625" style="27" customWidth="1"/>
    <col min="9224" max="9224" width="8.7109375" style="27" customWidth="1"/>
    <col min="9225" max="9225" width="9.28515625" style="27" customWidth="1"/>
    <col min="9226" max="9226" width="9.140625" style="27" customWidth="1"/>
    <col min="9227" max="9227" width="9.5703125" style="27" customWidth="1"/>
    <col min="9228" max="9230" width="8.85546875" style="27" customWidth="1"/>
    <col min="9231" max="9232" width="14.7109375" style="27" customWidth="1"/>
    <col min="9233" max="9233" width="9.42578125" style="27" customWidth="1"/>
    <col min="9234" max="9466" width="9" style="27"/>
    <col min="9467" max="9467" width="4.5703125" style="27" customWidth="1"/>
    <col min="9468" max="9468" width="39.7109375" style="27" customWidth="1"/>
    <col min="9469" max="9469" width="8.28515625" style="27" customWidth="1"/>
    <col min="9470" max="9478" width="9" style="27" hidden="1" customWidth="1"/>
    <col min="9479" max="9479" width="8.28515625" style="27" customWidth="1"/>
    <col min="9480" max="9480" width="8.7109375" style="27" customWidth="1"/>
    <col min="9481" max="9481" width="9.28515625" style="27" customWidth="1"/>
    <col min="9482" max="9482" width="9.140625" style="27" customWidth="1"/>
    <col min="9483" max="9483" width="9.5703125" style="27" customWidth="1"/>
    <col min="9484" max="9486" width="8.85546875" style="27" customWidth="1"/>
    <col min="9487" max="9488" width="14.7109375" style="27" customWidth="1"/>
    <col min="9489" max="9489" width="9.42578125" style="27" customWidth="1"/>
    <col min="9490" max="9722" width="9" style="27"/>
    <col min="9723" max="9723" width="4.5703125" style="27" customWidth="1"/>
    <col min="9724" max="9724" width="39.7109375" style="27" customWidth="1"/>
    <col min="9725" max="9725" width="8.28515625" style="27" customWidth="1"/>
    <col min="9726" max="9734" width="9" style="27" hidden="1" customWidth="1"/>
    <col min="9735" max="9735" width="8.28515625" style="27" customWidth="1"/>
    <col min="9736" max="9736" width="8.7109375" style="27" customWidth="1"/>
    <col min="9737" max="9737" width="9.28515625" style="27" customWidth="1"/>
    <col min="9738" max="9738" width="9.140625" style="27" customWidth="1"/>
    <col min="9739" max="9739" width="9.5703125" style="27" customWidth="1"/>
    <col min="9740" max="9742" width="8.85546875" style="27" customWidth="1"/>
    <col min="9743" max="9744" width="14.7109375" style="27" customWidth="1"/>
    <col min="9745" max="9745" width="9.42578125" style="27" customWidth="1"/>
    <col min="9746" max="9978" width="9" style="27"/>
    <col min="9979" max="9979" width="4.5703125" style="27" customWidth="1"/>
    <col min="9980" max="9980" width="39.7109375" style="27" customWidth="1"/>
    <col min="9981" max="9981" width="8.28515625" style="27" customWidth="1"/>
    <col min="9982" max="9990" width="9" style="27" hidden="1" customWidth="1"/>
    <col min="9991" max="9991" width="8.28515625" style="27" customWidth="1"/>
    <col min="9992" max="9992" width="8.7109375" style="27" customWidth="1"/>
    <col min="9993" max="9993" width="9.28515625" style="27" customWidth="1"/>
    <col min="9994" max="9994" width="9.140625" style="27" customWidth="1"/>
    <col min="9995" max="9995" width="9.5703125" style="27" customWidth="1"/>
    <col min="9996" max="9998" width="8.85546875" style="27" customWidth="1"/>
    <col min="9999" max="10000" width="14.7109375" style="27" customWidth="1"/>
    <col min="10001" max="10001" width="9.42578125" style="27" customWidth="1"/>
    <col min="10002" max="10234" width="9" style="27"/>
    <col min="10235" max="10235" width="4.5703125" style="27" customWidth="1"/>
    <col min="10236" max="10236" width="39.7109375" style="27" customWidth="1"/>
    <col min="10237" max="10237" width="8.28515625" style="27" customWidth="1"/>
    <col min="10238" max="10246" width="9" style="27" hidden="1" customWidth="1"/>
    <col min="10247" max="10247" width="8.28515625" style="27" customWidth="1"/>
    <col min="10248" max="10248" width="8.7109375" style="27" customWidth="1"/>
    <col min="10249" max="10249" width="9.28515625" style="27" customWidth="1"/>
    <col min="10250" max="10250" width="9.140625" style="27" customWidth="1"/>
    <col min="10251" max="10251" width="9.5703125" style="27" customWidth="1"/>
    <col min="10252" max="10254" width="8.85546875" style="27" customWidth="1"/>
    <col min="10255" max="10256" width="14.7109375" style="27" customWidth="1"/>
    <col min="10257" max="10257" width="9.42578125" style="27" customWidth="1"/>
    <col min="10258" max="10490" width="9" style="27"/>
    <col min="10491" max="10491" width="4.5703125" style="27" customWidth="1"/>
    <col min="10492" max="10492" width="39.7109375" style="27" customWidth="1"/>
    <col min="10493" max="10493" width="8.28515625" style="27" customWidth="1"/>
    <col min="10494" max="10502" width="9" style="27" hidden="1" customWidth="1"/>
    <col min="10503" max="10503" width="8.28515625" style="27" customWidth="1"/>
    <col min="10504" max="10504" width="8.7109375" style="27" customWidth="1"/>
    <col min="10505" max="10505" width="9.28515625" style="27" customWidth="1"/>
    <col min="10506" max="10506" width="9.140625" style="27" customWidth="1"/>
    <col min="10507" max="10507" width="9.5703125" style="27" customWidth="1"/>
    <col min="10508" max="10510" width="8.85546875" style="27" customWidth="1"/>
    <col min="10511" max="10512" width="14.7109375" style="27" customWidth="1"/>
    <col min="10513" max="10513" width="9.42578125" style="27" customWidth="1"/>
    <col min="10514" max="10746" width="9" style="27"/>
    <col min="10747" max="10747" width="4.5703125" style="27" customWidth="1"/>
    <col min="10748" max="10748" width="39.7109375" style="27" customWidth="1"/>
    <col min="10749" max="10749" width="8.28515625" style="27" customWidth="1"/>
    <col min="10750" max="10758" width="9" style="27" hidden="1" customWidth="1"/>
    <col min="10759" max="10759" width="8.28515625" style="27" customWidth="1"/>
    <col min="10760" max="10760" width="8.7109375" style="27" customWidth="1"/>
    <col min="10761" max="10761" width="9.28515625" style="27" customWidth="1"/>
    <col min="10762" max="10762" width="9.140625" style="27" customWidth="1"/>
    <col min="10763" max="10763" width="9.5703125" style="27" customWidth="1"/>
    <col min="10764" max="10766" width="8.85546875" style="27" customWidth="1"/>
    <col min="10767" max="10768" width="14.7109375" style="27" customWidth="1"/>
    <col min="10769" max="10769" width="9.42578125" style="27" customWidth="1"/>
    <col min="10770" max="11002" width="9" style="27"/>
    <col min="11003" max="11003" width="4.5703125" style="27" customWidth="1"/>
    <col min="11004" max="11004" width="39.7109375" style="27" customWidth="1"/>
    <col min="11005" max="11005" width="8.28515625" style="27" customWidth="1"/>
    <col min="11006" max="11014" width="9" style="27" hidden="1" customWidth="1"/>
    <col min="11015" max="11015" width="8.28515625" style="27" customWidth="1"/>
    <col min="11016" max="11016" width="8.7109375" style="27" customWidth="1"/>
    <col min="11017" max="11017" width="9.28515625" style="27" customWidth="1"/>
    <col min="11018" max="11018" width="9.140625" style="27" customWidth="1"/>
    <col min="11019" max="11019" width="9.5703125" style="27" customWidth="1"/>
    <col min="11020" max="11022" width="8.85546875" style="27" customWidth="1"/>
    <col min="11023" max="11024" width="14.7109375" style="27" customWidth="1"/>
    <col min="11025" max="11025" width="9.42578125" style="27" customWidth="1"/>
    <col min="11026" max="11258" width="9" style="27"/>
    <col min="11259" max="11259" width="4.5703125" style="27" customWidth="1"/>
    <col min="11260" max="11260" width="39.7109375" style="27" customWidth="1"/>
    <col min="11261" max="11261" width="8.28515625" style="27" customWidth="1"/>
    <col min="11262" max="11270" width="9" style="27" hidden="1" customWidth="1"/>
    <col min="11271" max="11271" width="8.28515625" style="27" customWidth="1"/>
    <col min="11272" max="11272" width="8.7109375" style="27" customWidth="1"/>
    <col min="11273" max="11273" width="9.28515625" style="27" customWidth="1"/>
    <col min="11274" max="11274" width="9.140625" style="27" customWidth="1"/>
    <col min="11275" max="11275" width="9.5703125" style="27" customWidth="1"/>
    <col min="11276" max="11278" width="8.85546875" style="27" customWidth="1"/>
    <col min="11279" max="11280" width="14.7109375" style="27" customWidth="1"/>
    <col min="11281" max="11281" width="9.42578125" style="27" customWidth="1"/>
    <col min="11282" max="11514" width="9" style="27"/>
    <col min="11515" max="11515" width="4.5703125" style="27" customWidth="1"/>
    <col min="11516" max="11516" width="39.7109375" style="27" customWidth="1"/>
    <col min="11517" max="11517" width="8.28515625" style="27" customWidth="1"/>
    <col min="11518" max="11526" width="9" style="27" hidden="1" customWidth="1"/>
    <col min="11527" max="11527" width="8.28515625" style="27" customWidth="1"/>
    <col min="11528" max="11528" width="8.7109375" style="27" customWidth="1"/>
    <col min="11529" max="11529" width="9.28515625" style="27" customWidth="1"/>
    <col min="11530" max="11530" width="9.140625" style="27" customWidth="1"/>
    <col min="11531" max="11531" width="9.5703125" style="27" customWidth="1"/>
    <col min="11532" max="11534" width="8.85546875" style="27" customWidth="1"/>
    <col min="11535" max="11536" width="14.7109375" style="27" customWidth="1"/>
    <col min="11537" max="11537" width="9.42578125" style="27" customWidth="1"/>
    <col min="11538" max="11770" width="9" style="27"/>
    <col min="11771" max="11771" width="4.5703125" style="27" customWidth="1"/>
    <col min="11772" max="11772" width="39.7109375" style="27" customWidth="1"/>
    <col min="11773" max="11773" width="8.28515625" style="27" customWidth="1"/>
    <col min="11774" max="11782" width="9" style="27" hidden="1" customWidth="1"/>
    <col min="11783" max="11783" width="8.28515625" style="27" customWidth="1"/>
    <col min="11784" max="11784" width="8.7109375" style="27" customWidth="1"/>
    <col min="11785" max="11785" width="9.28515625" style="27" customWidth="1"/>
    <col min="11786" max="11786" width="9.140625" style="27" customWidth="1"/>
    <col min="11787" max="11787" width="9.5703125" style="27" customWidth="1"/>
    <col min="11788" max="11790" width="8.85546875" style="27" customWidth="1"/>
    <col min="11791" max="11792" width="14.7109375" style="27" customWidth="1"/>
    <col min="11793" max="11793" width="9.42578125" style="27" customWidth="1"/>
    <col min="11794" max="12026" width="9" style="27"/>
    <col min="12027" max="12027" width="4.5703125" style="27" customWidth="1"/>
    <col min="12028" max="12028" width="39.7109375" style="27" customWidth="1"/>
    <col min="12029" max="12029" width="8.28515625" style="27" customWidth="1"/>
    <col min="12030" max="12038" width="9" style="27" hidden="1" customWidth="1"/>
    <col min="12039" max="12039" width="8.28515625" style="27" customWidth="1"/>
    <col min="12040" max="12040" width="8.7109375" style="27" customWidth="1"/>
    <col min="12041" max="12041" width="9.28515625" style="27" customWidth="1"/>
    <col min="12042" max="12042" width="9.140625" style="27" customWidth="1"/>
    <col min="12043" max="12043" width="9.5703125" style="27" customWidth="1"/>
    <col min="12044" max="12046" width="8.85546875" style="27" customWidth="1"/>
    <col min="12047" max="12048" width="14.7109375" style="27" customWidth="1"/>
    <col min="12049" max="12049" width="9.42578125" style="27" customWidth="1"/>
    <col min="12050" max="12282" width="9" style="27"/>
    <col min="12283" max="12283" width="4.5703125" style="27" customWidth="1"/>
    <col min="12284" max="12284" width="39.7109375" style="27" customWidth="1"/>
    <col min="12285" max="12285" width="8.28515625" style="27" customWidth="1"/>
    <col min="12286" max="12294" width="9" style="27" hidden="1" customWidth="1"/>
    <col min="12295" max="12295" width="8.28515625" style="27" customWidth="1"/>
    <col min="12296" max="12296" width="8.7109375" style="27" customWidth="1"/>
    <col min="12297" max="12297" width="9.28515625" style="27" customWidth="1"/>
    <col min="12298" max="12298" width="9.140625" style="27" customWidth="1"/>
    <col min="12299" max="12299" width="9.5703125" style="27" customWidth="1"/>
    <col min="12300" max="12302" width="8.85546875" style="27" customWidth="1"/>
    <col min="12303" max="12304" width="14.7109375" style="27" customWidth="1"/>
    <col min="12305" max="12305" width="9.42578125" style="27" customWidth="1"/>
    <col min="12306" max="12538" width="9" style="27"/>
    <col min="12539" max="12539" width="4.5703125" style="27" customWidth="1"/>
    <col min="12540" max="12540" width="39.7109375" style="27" customWidth="1"/>
    <col min="12541" max="12541" width="8.28515625" style="27" customWidth="1"/>
    <col min="12542" max="12550" width="9" style="27" hidden="1" customWidth="1"/>
    <col min="12551" max="12551" width="8.28515625" style="27" customWidth="1"/>
    <col min="12552" max="12552" width="8.7109375" style="27" customWidth="1"/>
    <col min="12553" max="12553" width="9.28515625" style="27" customWidth="1"/>
    <col min="12554" max="12554" width="9.140625" style="27" customWidth="1"/>
    <col min="12555" max="12555" width="9.5703125" style="27" customWidth="1"/>
    <col min="12556" max="12558" width="8.85546875" style="27" customWidth="1"/>
    <col min="12559" max="12560" width="14.7109375" style="27" customWidth="1"/>
    <col min="12561" max="12561" width="9.42578125" style="27" customWidth="1"/>
    <col min="12562" max="12794" width="9" style="27"/>
    <col min="12795" max="12795" width="4.5703125" style="27" customWidth="1"/>
    <col min="12796" max="12796" width="39.7109375" style="27" customWidth="1"/>
    <col min="12797" max="12797" width="8.28515625" style="27" customWidth="1"/>
    <col min="12798" max="12806" width="9" style="27" hidden="1" customWidth="1"/>
    <col min="12807" max="12807" width="8.28515625" style="27" customWidth="1"/>
    <col min="12808" max="12808" width="8.7109375" style="27" customWidth="1"/>
    <col min="12809" max="12809" width="9.28515625" style="27" customWidth="1"/>
    <col min="12810" max="12810" width="9.140625" style="27" customWidth="1"/>
    <col min="12811" max="12811" width="9.5703125" style="27" customWidth="1"/>
    <col min="12812" max="12814" width="8.85546875" style="27" customWidth="1"/>
    <col min="12815" max="12816" width="14.7109375" style="27" customWidth="1"/>
    <col min="12817" max="12817" width="9.42578125" style="27" customWidth="1"/>
    <col min="12818" max="13050" width="9" style="27"/>
    <col min="13051" max="13051" width="4.5703125" style="27" customWidth="1"/>
    <col min="13052" max="13052" width="39.7109375" style="27" customWidth="1"/>
    <col min="13053" max="13053" width="8.28515625" style="27" customWidth="1"/>
    <col min="13054" max="13062" width="9" style="27" hidden="1" customWidth="1"/>
    <col min="13063" max="13063" width="8.28515625" style="27" customWidth="1"/>
    <col min="13064" max="13064" width="8.7109375" style="27" customWidth="1"/>
    <col min="13065" max="13065" width="9.28515625" style="27" customWidth="1"/>
    <col min="13066" max="13066" width="9.140625" style="27" customWidth="1"/>
    <col min="13067" max="13067" width="9.5703125" style="27" customWidth="1"/>
    <col min="13068" max="13070" width="8.85546875" style="27" customWidth="1"/>
    <col min="13071" max="13072" width="14.7109375" style="27" customWidth="1"/>
    <col min="13073" max="13073" width="9.42578125" style="27" customWidth="1"/>
    <col min="13074" max="13306" width="9" style="27"/>
    <col min="13307" max="13307" width="4.5703125" style="27" customWidth="1"/>
    <col min="13308" max="13308" width="39.7109375" style="27" customWidth="1"/>
    <col min="13309" max="13309" width="8.28515625" style="27" customWidth="1"/>
    <col min="13310" max="13318" width="9" style="27" hidden="1" customWidth="1"/>
    <col min="13319" max="13319" width="8.28515625" style="27" customWidth="1"/>
    <col min="13320" max="13320" width="8.7109375" style="27" customWidth="1"/>
    <col min="13321" max="13321" width="9.28515625" style="27" customWidth="1"/>
    <col min="13322" max="13322" width="9.140625" style="27" customWidth="1"/>
    <col min="13323" max="13323" width="9.5703125" style="27" customWidth="1"/>
    <col min="13324" max="13326" width="8.85546875" style="27" customWidth="1"/>
    <col min="13327" max="13328" width="14.7109375" style="27" customWidth="1"/>
    <col min="13329" max="13329" width="9.42578125" style="27" customWidth="1"/>
    <col min="13330" max="13562" width="9" style="27"/>
    <col min="13563" max="13563" width="4.5703125" style="27" customWidth="1"/>
    <col min="13564" max="13564" width="39.7109375" style="27" customWidth="1"/>
    <col min="13565" max="13565" width="8.28515625" style="27" customWidth="1"/>
    <col min="13566" max="13574" width="9" style="27" hidden="1" customWidth="1"/>
    <col min="13575" max="13575" width="8.28515625" style="27" customWidth="1"/>
    <col min="13576" max="13576" width="8.7109375" style="27" customWidth="1"/>
    <col min="13577" max="13577" width="9.28515625" style="27" customWidth="1"/>
    <col min="13578" max="13578" width="9.140625" style="27" customWidth="1"/>
    <col min="13579" max="13579" width="9.5703125" style="27" customWidth="1"/>
    <col min="13580" max="13582" width="8.85546875" style="27" customWidth="1"/>
    <col min="13583" max="13584" width="14.7109375" style="27" customWidth="1"/>
    <col min="13585" max="13585" width="9.42578125" style="27" customWidth="1"/>
    <col min="13586" max="13818" width="9" style="27"/>
    <col min="13819" max="13819" width="4.5703125" style="27" customWidth="1"/>
    <col min="13820" max="13820" width="39.7109375" style="27" customWidth="1"/>
    <col min="13821" max="13821" width="8.28515625" style="27" customWidth="1"/>
    <col min="13822" max="13830" width="9" style="27" hidden="1" customWidth="1"/>
    <col min="13831" max="13831" width="8.28515625" style="27" customWidth="1"/>
    <col min="13832" max="13832" width="8.7109375" style="27" customWidth="1"/>
    <col min="13833" max="13833" width="9.28515625" style="27" customWidth="1"/>
    <col min="13834" max="13834" width="9.140625" style="27" customWidth="1"/>
    <col min="13835" max="13835" width="9.5703125" style="27" customWidth="1"/>
    <col min="13836" max="13838" width="8.85546875" style="27" customWidth="1"/>
    <col min="13839" max="13840" width="14.7109375" style="27" customWidth="1"/>
    <col min="13841" max="13841" width="9.42578125" style="27" customWidth="1"/>
    <col min="13842" max="14074" width="9" style="27"/>
    <col min="14075" max="14075" width="4.5703125" style="27" customWidth="1"/>
    <col min="14076" max="14076" width="39.7109375" style="27" customWidth="1"/>
    <col min="14077" max="14077" width="8.28515625" style="27" customWidth="1"/>
    <col min="14078" max="14086" width="9" style="27" hidden="1" customWidth="1"/>
    <col min="14087" max="14087" width="8.28515625" style="27" customWidth="1"/>
    <col min="14088" max="14088" width="8.7109375" style="27" customWidth="1"/>
    <col min="14089" max="14089" width="9.28515625" style="27" customWidth="1"/>
    <col min="14090" max="14090" width="9.140625" style="27" customWidth="1"/>
    <col min="14091" max="14091" width="9.5703125" style="27" customWidth="1"/>
    <col min="14092" max="14094" width="8.85546875" style="27" customWidth="1"/>
    <col min="14095" max="14096" width="14.7109375" style="27" customWidth="1"/>
    <col min="14097" max="14097" width="9.42578125" style="27" customWidth="1"/>
    <col min="14098" max="14330" width="9" style="27"/>
    <col min="14331" max="14331" width="4.5703125" style="27" customWidth="1"/>
    <col min="14332" max="14332" width="39.7109375" style="27" customWidth="1"/>
    <col min="14333" max="14333" width="8.28515625" style="27" customWidth="1"/>
    <col min="14334" max="14342" width="9" style="27" hidden="1" customWidth="1"/>
    <col min="14343" max="14343" width="8.28515625" style="27" customWidth="1"/>
    <col min="14344" max="14344" width="8.7109375" style="27" customWidth="1"/>
    <col min="14345" max="14345" width="9.28515625" style="27" customWidth="1"/>
    <col min="14346" max="14346" width="9.140625" style="27" customWidth="1"/>
    <col min="14347" max="14347" width="9.5703125" style="27" customWidth="1"/>
    <col min="14348" max="14350" width="8.85546875" style="27" customWidth="1"/>
    <col min="14351" max="14352" width="14.7109375" style="27" customWidth="1"/>
    <col min="14353" max="14353" width="9.42578125" style="27" customWidth="1"/>
    <col min="14354" max="14586" width="9" style="27"/>
    <col min="14587" max="14587" width="4.5703125" style="27" customWidth="1"/>
    <col min="14588" max="14588" width="39.7109375" style="27" customWidth="1"/>
    <col min="14589" max="14589" width="8.28515625" style="27" customWidth="1"/>
    <col min="14590" max="14598" width="9" style="27" hidden="1" customWidth="1"/>
    <col min="14599" max="14599" width="8.28515625" style="27" customWidth="1"/>
    <col min="14600" max="14600" width="8.7109375" style="27" customWidth="1"/>
    <col min="14601" max="14601" width="9.28515625" style="27" customWidth="1"/>
    <col min="14602" max="14602" width="9.140625" style="27" customWidth="1"/>
    <col min="14603" max="14603" width="9.5703125" style="27" customWidth="1"/>
    <col min="14604" max="14606" width="8.85546875" style="27" customWidth="1"/>
    <col min="14607" max="14608" width="14.7109375" style="27" customWidth="1"/>
    <col min="14609" max="14609" width="9.42578125" style="27" customWidth="1"/>
    <col min="14610" max="14842" width="9" style="27"/>
    <col min="14843" max="14843" width="4.5703125" style="27" customWidth="1"/>
    <col min="14844" max="14844" width="39.7109375" style="27" customWidth="1"/>
    <col min="14845" max="14845" width="8.28515625" style="27" customWidth="1"/>
    <col min="14846" max="14854" width="9" style="27" hidden="1" customWidth="1"/>
    <col min="14855" max="14855" width="8.28515625" style="27" customWidth="1"/>
    <col min="14856" max="14856" width="8.7109375" style="27" customWidth="1"/>
    <col min="14857" max="14857" width="9.28515625" style="27" customWidth="1"/>
    <col min="14858" max="14858" width="9.140625" style="27" customWidth="1"/>
    <col min="14859" max="14859" width="9.5703125" style="27" customWidth="1"/>
    <col min="14860" max="14862" width="8.85546875" style="27" customWidth="1"/>
    <col min="14863" max="14864" width="14.7109375" style="27" customWidth="1"/>
    <col min="14865" max="14865" width="9.42578125" style="27" customWidth="1"/>
    <col min="14866" max="15098" width="9" style="27"/>
    <col min="15099" max="15099" width="4.5703125" style="27" customWidth="1"/>
    <col min="15100" max="15100" width="39.7109375" style="27" customWidth="1"/>
    <col min="15101" max="15101" width="8.28515625" style="27" customWidth="1"/>
    <col min="15102" max="15110" width="9" style="27" hidden="1" customWidth="1"/>
    <col min="15111" max="15111" width="8.28515625" style="27" customWidth="1"/>
    <col min="15112" max="15112" width="8.7109375" style="27" customWidth="1"/>
    <col min="15113" max="15113" width="9.28515625" style="27" customWidth="1"/>
    <col min="15114" max="15114" width="9.140625" style="27" customWidth="1"/>
    <col min="15115" max="15115" width="9.5703125" style="27" customWidth="1"/>
    <col min="15116" max="15118" width="8.85546875" style="27" customWidth="1"/>
    <col min="15119" max="15120" width="14.7109375" style="27" customWidth="1"/>
    <col min="15121" max="15121" width="9.42578125" style="27" customWidth="1"/>
    <col min="15122" max="15354" width="9" style="27"/>
    <col min="15355" max="15355" width="4.5703125" style="27" customWidth="1"/>
    <col min="15356" max="15356" width="39.7109375" style="27" customWidth="1"/>
    <col min="15357" max="15357" width="8.28515625" style="27" customWidth="1"/>
    <col min="15358" max="15366" width="9" style="27" hidden="1" customWidth="1"/>
    <col min="15367" max="15367" width="8.28515625" style="27" customWidth="1"/>
    <col min="15368" max="15368" width="8.7109375" style="27" customWidth="1"/>
    <col min="15369" max="15369" width="9.28515625" style="27" customWidth="1"/>
    <col min="15370" max="15370" width="9.140625" style="27" customWidth="1"/>
    <col min="15371" max="15371" width="9.5703125" style="27" customWidth="1"/>
    <col min="15372" max="15374" width="8.85546875" style="27" customWidth="1"/>
    <col min="15375" max="15376" width="14.7109375" style="27" customWidth="1"/>
    <col min="15377" max="15377" width="9.42578125" style="27" customWidth="1"/>
    <col min="15378" max="15610" width="9" style="27"/>
    <col min="15611" max="15611" width="4.5703125" style="27" customWidth="1"/>
    <col min="15612" max="15612" width="39.7109375" style="27" customWidth="1"/>
    <col min="15613" max="15613" width="8.28515625" style="27" customWidth="1"/>
    <col min="15614" max="15622" width="9" style="27" hidden="1" customWidth="1"/>
    <col min="15623" max="15623" width="8.28515625" style="27" customWidth="1"/>
    <col min="15624" max="15624" width="8.7109375" style="27" customWidth="1"/>
    <col min="15625" max="15625" width="9.28515625" style="27" customWidth="1"/>
    <col min="15626" max="15626" width="9.140625" style="27" customWidth="1"/>
    <col min="15627" max="15627" width="9.5703125" style="27" customWidth="1"/>
    <col min="15628" max="15630" width="8.85546875" style="27" customWidth="1"/>
    <col min="15631" max="15632" width="14.7109375" style="27" customWidth="1"/>
    <col min="15633" max="15633" width="9.42578125" style="27" customWidth="1"/>
    <col min="15634" max="15866" width="9" style="27"/>
    <col min="15867" max="15867" width="4.5703125" style="27" customWidth="1"/>
    <col min="15868" max="15868" width="39.7109375" style="27" customWidth="1"/>
    <col min="15869" max="15869" width="8.28515625" style="27" customWidth="1"/>
    <col min="15870" max="15878" width="9" style="27" hidden="1" customWidth="1"/>
    <col min="15879" max="15879" width="8.28515625" style="27" customWidth="1"/>
    <col min="15880" max="15880" width="8.7109375" style="27" customWidth="1"/>
    <col min="15881" max="15881" width="9.28515625" style="27" customWidth="1"/>
    <col min="15882" max="15882" width="9.140625" style="27" customWidth="1"/>
    <col min="15883" max="15883" width="9.5703125" style="27" customWidth="1"/>
    <col min="15884" max="15886" width="8.85546875" style="27" customWidth="1"/>
    <col min="15887" max="15888" width="14.7109375" style="27" customWidth="1"/>
    <col min="15889" max="15889" width="9.42578125" style="27" customWidth="1"/>
    <col min="15890" max="16122" width="9" style="27"/>
    <col min="16123" max="16123" width="4.5703125" style="27" customWidth="1"/>
    <col min="16124" max="16124" width="39.7109375" style="27" customWidth="1"/>
    <col min="16125" max="16125" width="8.28515625" style="27" customWidth="1"/>
    <col min="16126" max="16134" width="9" style="27" hidden="1" customWidth="1"/>
    <col min="16135" max="16135" width="8.28515625" style="27" customWidth="1"/>
    <col min="16136" max="16136" width="8.7109375" style="27" customWidth="1"/>
    <col min="16137" max="16137" width="9.28515625" style="27" customWidth="1"/>
    <col min="16138" max="16138" width="9.140625" style="27" customWidth="1"/>
    <col min="16139" max="16139" width="9.5703125" style="27" customWidth="1"/>
    <col min="16140" max="16142" width="8.85546875" style="27" customWidth="1"/>
    <col min="16143" max="16144" width="14.7109375" style="27" customWidth="1"/>
    <col min="16145" max="16145" width="9.42578125" style="27" customWidth="1"/>
    <col min="16146" max="16384" width="9" style="27"/>
  </cols>
  <sheetData>
    <row r="1" spans="1:41" ht="30.75">
      <c r="A1" s="712" t="s">
        <v>17891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  <c r="X1" s="712"/>
      <c r="Y1" s="712"/>
      <c r="Z1" s="712"/>
      <c r="AA1" s="712"/>
      <c r="AB1" s="712"/>
      <c r="AC1" s="712"/>
      <c r="AD1" s="712"/>
      <c r="AE1" s="712"/>
      <c r="AF1" s="712"/>
      <c r="AG1" s="712"/>
      <c r="AH1" s="712"/>
      <c r="AI1" s="712"/>
      <c r="AJ1" s="712"/>
      <c r="AK1" s="712"/>
      <c r="AL1" s="712"/>
      <c r="AM1" s="712"/>
      <c r="AN1" s="712"/>
      <c r="AO1" s="712"/>
    </row>
    <row r="2" spans="1:41" ht="24">
      <c r="A2" s="709" t="s">
        <v>66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  <c r="AM2" s="709"/>
      <c r="AN2" s="709"/>
      <c r="AO2" s="709"/>
    </row>
    <row r="3" spans="1:41" s="636" customFormat="1" ht="17.25">
      <c r="A3" s="715" t="s">
        <v>17892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</row>
    <row r="4" spans="1:41" s="596" customFormat="1" ht="17.25">
      <c r="A4" s="696" t="s">
        <v>62</v>
      </c>
      <c r="B4" s="692" t="s">
        <v>862</v>
      </c>
      <c r="C4" s="692"/>
      <c r="D4" s="692"/>
      <c r="E4" s="692"/>
      <c r="F4" s="692"/>
      <c r="G4" s="692" t="s">
        <v>73</v>
      </c>
      <c r="H4" s="692"/>
      <c r="I4" s="692"/>
      <c r="J4" s="692"/>
      <c r="K4" s="692"/>
      <c r="L4" s="692" t="s">
        <v>33</v>
      </c>
      <c r="M4" s="692"/>
      <c r="N4" s="692"/>
      <c r="O4" s="692"/>
      <c r="P4" s="692"/>
      <c r="Q4" s="692" t="s">
        <v>4</v>
      </c>
      <c r="R4" s="692"/>
      <c r="S4" s="692"/>
      <c r="T4" s="692"/>
      <c r="U4" s="692"/>
      <c r="V4" s="692" t="s">
        <v>5</v>
      </c>
      <c r="W4" s="692"/>
      <c r="X4" s="692"/>
      <c r="Y4" s="692"/>
      <c r="Z4" s="692"/>
      <c r="AA4" s="692" t="s">
        <v>6</v>
      </c>
      <c r="AB4" s="692"/>
      <c r="AC4" s="692"/>
      <c r="AD4" s="692"/>
      <c r="AE4" s="692"/>
      <c r="AF4" s="692" t="s">
        <v>7</v>
      </c>
      <c r="AG4" s="692"/>
      <c r="AH4" s="692"/>
      <c r="AI4" s="692"/>
      <c r="AJ4" s="692"/>
      <c r="AK4" s="692" t="s">
        <v>61</v>
      </c>
      <c r="AL4" s="692"/>
      <c r="AM4" s="692"/>
      <c r="AN4" s="692"/>
      <c r="AO4" s="692"/>
    </row>
    <row r="5" spans="1:41" s="596" customFormat="1" ht="27">
      <c r="A5" s="697"/>
      <c r="B5" s="597" t="s">
        <v>60</v>
      </c>
      <c r="C5" s="597" t="s">
        <v>35</v>
      </c>
      <c r="D5" s="597" t="s">
        <v>72</v>
      </c>
      <c r="E5" s="597" t="s">
        <v>921</v>
      </c>
      <c r="F5" s="597" t="s">
        <v>864</v>
      </c>
      <c r="G5" s="597" t="s">
        <v>60</v>
      </c>
      <c r="H5" s="597" t="s">
        <v>35</v>
      </c>
      <c r="I5" s="597" t="s">
        <v>72</v>
      </c>
      <c r="J5" s="597" t="s">
        <v>921</v>
      </c>
      <c r="K5" s="597" t="s">
        <v>864</v>
      </c>
      <c r="L5" s="597" t="s">
        <v>60</v>
      </c>
      <c r="M5" s="597" t="s">
        <v>35</v>
      </c>
      <c r="N5" s="597" t="s">
        <v>72</v>
      </c>
      <c r="O5" s="597" t="s">
        <v>921</v>
      </c>
      <c r="P5" s="597" t="s">
        <v>864</v>
      </c>
      <c r="Q5" s="597" t="s">
        <v>60</v>
      </c>
      <c r="R5" s="597" t="s">
        <v>35</v>
      </c>
      <c r="S5" s="597" t="s">
        <v>72</v>
      </c>
      <c r="T5" s="597" t="s">
        <v>921</v>
      </c>
      <c r="U5" s="597" t="s">
        <v>864</v>
      </c>
      <c r="V5" s="597" t="s">
        <v>60</v>
      </c>
      <c r="W5" s="597" t="s">
        <v>35</v>
      </c>
      <c r="X5" s="597" t="s">
        <v>72</v>
      </c>
      <c r="Y5" s="597" t="s">
        <v>921</v>
      </c>
      <c r="Z5" s="597" t="s">
        <v>864</v>
      </c>
      <c r="AA5" s="597" t="s">
        <v>60</v>
      </c>
      <c r="AB5" s="597" t="s">
        <v>35</v>
      </c>
      <c r="AC5" s="597" t="s">
        <v>72</v>
      </c>
      <c r="AD5" s="597" t="s">
        <v>921</v>
      </c>
      <c r="AE5" s="597" t="s">
        <v>864</v>
      </c>
      <c r="AF5" s="597" t="s">
        <v>60</v>
      </c>
      <c r="AG5" s="597" t="s">
        <v>35</v>
      </c>
      <c r="AH5" s="597" t="s">
        <v>72</v>
      </c>
      <c r="AI5" s="597" t="s">
        <v>921</v>
      </c>
      <c r="AJ5" s="597" t="s">
        <v>864</v>
      </c>
      <c r="AK5" s="597" t="s">
        <v>60</v>
      </c>
      <c r="AL5" s="597" t="s">
        <v>35</v>
      </c>
      <c r="AM5" s="597" t="s">
        <v>72</v>
      </c>
      <c r="AN5" s="597" t="s">
        <v>921</v>
      </c>
      <c r="AO5" s="597" t="s">
        <v>864</v>
      </c>
    </row>
    <row r="6" spans="1:41" ht="17.25">
      <c r="A6" s="592" t="s">
        <v>59</v>
      </c>
      <c r="B6" s="574">
        <v>21.354272801982262</v>
      </c>
      <c r="C6" s="574">
        <v>21.751462815959517</v>
      </c>
      <c r="D6" s="574">
        <v>21.743995127416436</v>
      </c>
      <c r="E6" s="598">
        <v>21.751538001351033</v>
      </c>
      <c r="F6" s="598">
        <v>21.701121746716879</v>
      </c>
      <c r="G6" s="598">
        <v>19.749585979627039</v>
      </c>
      <c r="H6" s="598">
        <v>19.127844797168414</v>
      </c>
      <c r="I6" s="598">
        <v>19.105888953677024</v>
      </c>
      <c r="J6" s="598">
        <v>19.010785864065205</v>
      </c>
      <c r="K6" s="598">
        <v>19.120419110532641</v>
      </c>
      <c r="L6" s="598">
        <v>16.860311639823252</v>
      </c>
      <c r="M6" s="598">
        <v>17.077510720625558</v>
      </c>
      <c r="N6" s="598">
        <v>17.129192693426798</v>
      </c>
      <c r="O6" s="598">
        <v>17.117266874002642</v>
      </c>
      <c r="P6" s="598">
        <v>17.126938357922047</v>
      </c>
      <c r="Q6" s="598">
        <v>9.7644179170678207</v>
      </c>
      <c r="R6" s="598">
        <v>9.6857227584537036</v>
      </c>
      <c r="S6" s="598">
        <v>9.6218145384464044</v>
      </c>
      <c r="T6" s="598">
        <v>9.6407186920195862</v>
      </c>
      <c r="U6" s="598">
        <v>9.6305339663432239</v>
      </c>
      <c r="V6" s="598">
        <v>17.40147727170261</v>
      </c>
      <c r="W6" s="598">
        <v>17.24839411542985</v>
      </c>
      <c r="X6" s="598">
        <v>17.310948150332464</v>
      </c>
      <c r="Y6" s="598">
        <v>17.338979861148733</v>
      </c>
      <c r="Z6" s="598">
        <v>17.490562495268886</v>
      </c>
      <c r="AA6" s="598">
        <v>5.2804260843640671</v>
      </c>
      <c r="AB6" s="598">
        <v>5.3185094363232297</v>
      </c>
      <c r="AC6" s="598">
        <v>5.2993073897106413</v>
      </c>
      <c r="AD6" s="598">
        <v>5.3629557577784333</v>
      </c>
      <c r="AE6" s="598">
        <v>5.2528550014552202</v>
      </c>
      <c r="AF6" s="598">
        <v>9.5895083054329504</v>
      </c>
      <c r="AG6" s="598">
        <v>9.7905553560397269</v>
      </c>
      <c r="AH6" s="598">
        <v>9.7888531469902365</v>
      </c>
      <c r="AI6" s="598">
        <v>9.7777549496343727</v>
      </c>
      <c r="AJ6" s="598">
        <v>9.6775693217611085</v>
      </c>
      <c r="AK6" s="598">
        <v>100</v>
      </c>
      <c r="AL6" s="598">
        <v>100</v>
      </c>
      <c r="AM6" s="598">
        <v>100</v>
      </c>
      <c r="AN6" s="598">
        <v>100</v>
      </c>
      <c r="AO6" s="598">
        <v>100</v>
      </c>
    </row>
    <row r="7" spans="1:41" ht="17.25">
      <c r="A7" s="592" t="s">
        <v>58</v>
      </c>
      <c r="B7" s="574">
        <v>13.658062670165723</v>
      </c>
      <c r="C7" s="574">
        <v>12.599999999999987</v>
      </c>
      <c r="D7" s="574">
        <v>12.6</v>
      </c>
      <c r="E7" s="598">
        <v>12.6</v>
      </c>
      <c r="F7" s="598">
        <v>12.6</v>
      </c>
      <c r="G7" s="598">
        <v>14.245687123064757</v>
      </c>
      <c r="H7" s="598">
        <v>4.2000000000000055</v>
      </c>
      <c r="I7" s="598">
        <v>4.2</v>
      </c>
      <c r="J7" s="598">
        <v>4.2</v>
      </c>
      <c r="K7" s="598">
        <v>4.2</v>
      </c>
      <c r="L7" s="598">
        <v>33.62367097492389</v>
      </c>
      <c r="M7" s="598">
        <v>49.400000000000013</v>
      </c>
      <c r="N7" s="598">
        <v>49.4</v>
      </c>
      <c r="O7" s="598">
        <v>49.399999999999991</v>
      </c>
      <c r="P7" s="598">
        <v>49.399999999999991</v>
      </c>
      <c r="Q7" s="598">
        <v>12.257973032783585</v>
      </c>
      <c r="R7" s="598">
        <v>13.000000000000002</v>
      </c>
      <c r="S7" s="598">
        <v>13</v>
      </c>
      <c r="T7" s="598">
        <v>12.999999999999998</v>
      </c>
      <c r="U7" s="598">
        <v>13</v>
      </c>
      <c r="V7" s="598">
        <v>16.038681548111352</v>
      </c>
      <c r="W7" s="598">
        <v>15.799999999999997</v>
      </c>
      <c r="X7" s="598">
        <v>15.8</v>
      </c>
      <c r="Y7" s="598">
        <v>15.8</v>
      </c>
      <c r="Z7" s="598">
        <v>15.8</v>
      </c>
      <c r="AA7" s="598">
        <v>3.5974197398951189</v>
      </c>
      <c r="AB7" s="598">
        <v>1.5000000000000018</v>
      </c>
      <c r="AC7" s="598">
        <v>1.5</v>
      </c>
      <c r="AD7" s="598">
        <v>1.4999999999999998</v>
      </c>
      <c r="AE7" s="598">
        <v>1.5</v>
      </c>
      <c r="AF7" s="598">
        <v>6.5785049110555835</v>
      </c>
      <c r="AG7" s="598">
        <v>3.5000000000000013</v>
      </c>
      <c r="AH7" s="598">
        <v>3.5</v>
      </c>
      <c r="AI7" s="598">
        <v>3.5</v>
      </c>
      <c r="AJ7" s="598">
        <v>3.5000000000000004</v>
      </c>
      <c r="AK7" s="598">
        <v>100.00000000000001</v>
      </c>
      <c r="AL7" s="598">
        <v>100</v>
      </c>
      <c r="AM7" s="598">
        <v>100</v>
      </c>
      <c r="AN7" s="598">
        <v>99.999999999999986</v>
      </c>
      <c r="AO7" s="598">
        <v>100</v>
      </c>
    </row>
    <row r="8" spans="1:41" ht="17.25">
      <c r="A8" s="592" t="s">
        <v>57</v>
      </c>
      <c r="B8" s="574">
        <v>21.968203730841321</v>
      </c>
      <c r="C8" s="574">
        <v>21.75228530594395</v>
      </c>
      <c r="D8" s="574">
        <v>21.880090221808938</v>
      </c>
      <c r="E8" s="598">
        <v>21.768555663967582</v>
      </c>
      <c r="F8" s="598">
        <v>21.920461877152885</v>
      </c>
      <c r="G8" s="598">
        <v>14.207608485871878</v>
      </c>
      <c r="H8" s="598">
        <v>14.226507192816207</v>
      </c>
      <c r="I8" s="598">
        <v>14.239726037302542</v>
      </c>
      <c r="J8" s="598">
        <v>14.162453128252444</v>
      </c>
      <c r="K8" s="598">
        <v>14.177427500289351</v>
      </c>
      <c r="L8" s="598">
        <v>35.833045917366732</v>
      </c>
      <c r="M8" s="598">
        <v>35.704216732111632</v>
      </c>
      <c r="N8" s="598">
        <v>35.53387584040631</v>
      </c>
      <c r="O8" s="598">
        <v>35.957789668338464</v>
      </c>
      <c r="P8" s="598">
        <v>35.758554166878589</v>
      </c>
      <c r="Q8" s="598">
        <v>5.7872310319767815</v>
      </c>
      <c r="R8" s="598">
        <v>5.7940199030077482</v>
      </c>
      <c r="S8" s="598">
        <v>5.7998219281031105</v>
      </c>
      <c r="T8" s="598">
        <v>5.7683587702989234</v>
      </c>
      <c r="U8" s="598">
        <v>5.7749462241999305</v>
      </c>
      <c r="V8" s="598">
        <v>16.134205829368032</v>
      </c>
      <c r="W8" s="598">
        <v>16.152560226510641</v>
      </c>
      <c r="X8" s="598">
        <v>16.168918596461797</v>
      </c>
      <c r="Y8" s="598">
        <v>16.081248672949187</v>
      </c>
      <c r="Z8" s="598">
        <v>16.099819739433173</v>
      </c>
      <c r="AA8" s="598">
        <v>0.81860228965182869</v>
      </c>
      <c r="AB8" s="598">
        <v>0.87699890640920064</v>
      </c>
      <c r="AC8" s="598">
        <v>0.86635304031009763</v>
      </c>
      <c r="AD8" s="598">
        <v>0.85227426787467042</v>
      </c>
      <c r="AE8" s="598">
        <v>0.83930697601585291</v>
      </c>
      <c r="AF8" s="598">
        <v>5.2511027149234177</v>
      </c>
      <c r="AG8" s="598">
        <v>5.4934117332006229</v>
      </c>
      <c r="AH8" s="598">
        <v>5.5112143356071961</v>
      </c>
      <c r="AI8" s="598">
        <v>5.4093198283187318</v>
      </c>
      <c r="AJ8" s="598">
        <v>5.4294835160302144</v>
      </c>
      <c r="AK8" s="598">
        <v>100</v>
      </c>
      <c r="AL8" s="598">
        <v>100</v>
      </c>
      <c r="AM8" s="598">
        <v>99.999999999999986</v>
      </c>
      <c r="AN8" s="598">
        <v>99.999999999999986</v>
      </c>
      <c r="AO8" s="598">
        <v>100</v>
      </c>
    </row>
    <row r="9" spans="1:41" ht="34.5">
      <c r="A9" s="592" t="s">
        <v>56</v>
      </c>
      <c r="B9" s="574">
        <v>18.651671282647396</v>
      </c>
      <c r="C9" s="574">
        <v>19.573911511322354</v>
      </c>
      <c r="D9" s="574">
        <v>20.474671088866483</v>
      </c>
      <c r="E9" s="598">
        <v>20.093651312207339</v>
      </c>
      <c r="F9" s="598">
        <v>21.204630857576319</v>
      </c>
      <c r="G9" s="598">
        <v>6.0082484244125061</v>
      </c>
      <c r="H9" s="598">
        <v>5.7538858006761506</v>
      </c>
      <c r="I9" s="598">
        <v>6.1900294508705569</v>
      </c>
      <c r="J9" s="598">
        <v>6.1172041505265939</v>
      </c>
      <c r="K9" s="598">
        <v>5.3568158113158031</v>
      </c>
      <c r="L9" s="598">
        <v>31.886660874440587</v>
      </c>
      <c r="M9" s="598">
        <v>30.874603125051088</v>
      </c>
      <c r="N9" s="598">
        <v>30.185816672060334</v>
      </c>
      <c r="O9" s="598">
        <v>34.59311460618224</v>
      </c>
      <c r="P9" s="598">
        <v>32.915302274773047</v>
      </c>
      <c r="Q9" s="598">
        <v>30.722131459180272</v>
      </c>
      <c r="R9" s="598">
        <v>30.798236140286214</v>
      </c>
      <c r="S9" s="598">
        <v>29.139054886017277</v>
      </c>
      <c r="T9" s="598">
        <v>26.889749692755245</v>
      </c>
      <c r="U9" s="598">
        <v>28.639565438205214</v>
      </c>
      <c r="V9" s="598">
        <v>7.3057534545459344</v>
      </c>
      <c r="W9" s="598">
        <v>7.2302386218321448</v>
      </c>
      <c r="X9" s="598">
        <v>7.1794721844447302</v>
      </c>
      <c r="Y9" s="598">
        <v>6.4347163236415117</v>
      </c>
      <c r="Z9" s="598">
        <v>6.0738115989655501</v>
      </c>
      <c r="AA9" s="598">
        <v>1.1797488717033286</v>
      </c>
      <c r="AB9" s="598">
        <v>1.1318592898477684</v>
      </c>
      <c r="AC9" s="598">
        <v>1.8558473702569707</v>
      </c>
      <c r="AD9" s="598">
        <v>1.5318678925343414</v>
      </c>
      <c r="AE9" s="598">
        <v>1.8283392585068561</v>
      </c>
      <c r="AF9" s="598">
        <v>4.245785633069981</v>
      </c>
      <c r="AG9" s="598">
        <v>4.6372655109842622</v>
      </c>
      <c r="AH9" s="598">
        <v>4.9751083474836673</v>
      </c>
      <c r="AI9" s="598">
        <v>4.3396960221527365</v>
      </c>
      <c r="AJ9" s="598">
        <v>3.9815347606571936</v>
      </c>
      <c r="AK9" s="598">
        <v>100</v>
      </c>
      <c r="AL9" s="598">
        <v>100</v>
      </c>
      <c r="AM9" s="598">
        <v>100.00000000000001</v>
      </c>
      <c r="AN9" s="598">
        <v>100</v>
      </c>
      <c r="AO9" s="598">
        <v>100</v>
      </c>
    </row>
    <row r="10" spans="1:41" ht="34.5">
      <c r="A10" s="592" t="s">
        <v>55</v>
      </c>
      <c r="B10" s="574">
        <v>16.88568473565736</v>
      </c>
      <c r="C10" s="574">
        <v>16.885646703373155</v>
      </c>
      <c r="D10" s="574">
        <v>16.885698295991819</v>
      </c>
      <c r="E10" s="598">
        <v>16.886309385395855</v>
      </c>
      <c r="F10" s="598">
        <v>16.885992396708023</v>
      </c>
      <c r="G10" s="598">
        <v>18.972440226318675</v>
      </c>
      <c r="H10" s="598">
        <v>18.972251485817647</v>
      </c>
      <c r="I10" s="598">
        <v>18.972288156853665</v>
      </c>
      <c r="J10" s="598">
        <v>18.97295476008561</v>
      </c>
      <c r="K10" s="598">
        <v>18.972952147535427</v>
      </c>
      <c r="L10" s="598">
        <v>23.286893390926977</v>
      </c>
      <c r="M10" s="598">
        <v>23.28708580969608</v>
      </c>
      <c r="N10" s="598">
        <v>23.287307744263686</v>
      </c>
      <c r="O10" s="598">
        <v>23.288139293188621</v>
      </c>
      <c r="P10" s="598">
        <v>23.287982806719487</v>
      </c>
      <c r="Q10" s="598">
        <v>8.2005029303806456</v>
      </c>
      <c r="R10" s="598">
        <v>8.2003220099783345</v>
      </c>
      <c r="S10" s="598">
        <v>8.2001775410563695</v>
      </c>
      <c r="T10" s="598">
        <v>8.2317377005614052</v>
      </c>
      <c r="U10" s="598">
        <v>8.231793643499369</v>
      </c>
      <c r="V10" s="598">
        <v>18.347833140678553</v>
      </c>
      <c r="W10" s="598">
        <v>18.348108688306269</v>
      </c>
      <c r="X10" s="598">
        <v>18.34799976842471</v>
      </c>
      <c r="Y10" s="598">
        <v>18.348432287242371</v>
      </c>
      <c r="Z10" s="598">
        <v>18.348628111756319</v>
      </c>
      <c r="AA10" s="598">
        <v>5.6341384275313828</v>
      </c>
      <c r="AB10" s="598">
        <v>5.6341807628853688</v>
      </c>
      <c r="AC10" s="598">
        <v>5.6340338485883557</v>
      </c>
      <c r="AD10" s="598">
        <v>5.5998215650077583</v>
      </c>
      <c r="AE10" s="598">
        <v>5.5998848830030683</v>
      </c>
      <c r="AF10" s="598">
        <v>8.6725071485064191</v>
      </c>
      <c r="AG10" s="598">
        <v>8.6724045399431517</v>
      </c>
      <c r="AH10" s="598">
        <v>8.6724946448213984</v>
      </c>
      <c r="AI10" s="598">
        <v>8.6726050085183726</v>
      </c>
      <c r="AJ10" s="598">
        <v>8.6727660107782913</v>
      </c>
      <c r="AK10" s="598">
        <v>100</v>
      </c>
      <c r="AL10" s="598">
        <v>100</v>
      </c>
      <c r="AM10" s="598">
        <v>100</v>
      </c>
      <c r="AN10" s="598">
        <v>99.999999999999986</v>
      </c>
      <c r="AO10" s="598">
        <v>100.00000000000001</v>
      </c>
    </row>
    <row r="11" spans="1:41" ht="17.25">
      <c r="A11" s="592" t="s">
        <v>54</v>
      </c>
      <c r="B11" s="574">
        <v>18.414798909760716</v>
      </c>
      <c r="C11" s="574">
        <v>18.339705595851814</v>
      </c>
      <c r="D11" s="574">
        <v>18.339704593372243</v>
      </c>
      <c r="E11" s="598">
        <v>18.339695193549691</v>
      </c>
      <c r="F11" s="598">
        <v>18.33971473440311</v>
      </c>
      <c r="G11" s="598">
        <v>9.8940282292576018</v>
      </c>
      <c r="H11" s="598">
        <v>9.9309884905886587</v>
      </c>
      <c r="I11" s="598">
        <v>9.9309891229585059</v>
      </c>
      <c r="J11" s="598">
        <v>9.9309868340286584</v>
      </c>
      <c r="K11" s="598">
        <v>9.9554484618303789</v>
      </c>
      <c r="L11" s="598">
        <v>25.819290917589608</v>
      </c>
      <c r="M11" s="598">
        <v>25.447010625224792</v>
      </c>
      <c r="N11" s="598">
        <v>25.447002782269134</v>
      </c>
      <c r="O11" s="598">
        <v>25.447019415127595</v>
      </c>
      <c r="P11" s="598">
        <v>25.471470355023932</v>
      </c>
      <c r="Q11" s="598">
        <v>13.669184518943656</v>
      </c>
      <c r="R11" s="598">
        <v>13.516252547656157</v>
      </c>
      <c r="S11" s="598">
        <v>13.516221217576323</v>
      </c>
      <c r="T11" s="598">
        <v>13.516237324372488</v>
      </c>
      <c r="U11" s="598">
        <v>13.491765370126407</v>
      </c>
      <c r="V11" s="598">
        <v>17.544058857553882</v>
      </c>
      <c r="W11" s="598">
        <v>17.470552092075291</v>
      </c>
      <c r="X11" s="598">
        <v>17.47056558728881</v>
      </c>
      <c r="Y11" s="598">
        <v>17.470555918773208</v>
      </c>
      <c r="Z11" s="598">
        <v>17.446061477420333</v>
      </c>
      <c r="AA11" s="598">
        <v>5.4923471946828428</v>
      </c>
      <c r="AB11" s="598">
        <v>5.7180831135355472</v>
      </c>
      <c r="AC11" s="598">
        <v>5.7180954417599148</v>
      </c>
      <c r="AD11" s="598">
        <v>5.7180880893659527</v>
      </c>
      <c r="AE11" s="598">
        <v>5.6936264149895575</v>
      </c>
      <c r="AF11" s="598">
        <v>9.1662913722117061</v>
      </c>
      <c r="AG11" s="598">
        <v>9.5774075350677368</v>
      </c>
      <c r="AH11" s="598">
        <v>9.577421254775075</v>
      </c>
      <c r="AI11" s="598">
        <v>9.5774172247824207</v>
      </c>
      <c r="AJ11" s="598">
        <v>9.6019131862063016</v>
      </c>
      <c r="AK11" s="598">
        <v>100</v>
      </c>
      <c r="AL11" s="598">
        <v>100</v>
      </c>
      <c r="AM11" s="598">
        <v>100</v>
      </c>
      <c r="AN11" s="598">
        <v>100</v>
      </c>
      <c r="AO11" s="598">
        <v>100</v>
      </c>
    </row>
    <row r="12" spans="1:41" ht="34.5">
      <c r="A12" s="592" t="s">
        <v>53</v>
      </c>
      <c r="B12" s="574">
        <v>10.496942425376323</v>
      </c>
      <c r="C12" s="574">
        <v>10.357957734034724</v>
      </c>
      <c r="D12" s="574">
        <v>10.35795185688205</v>
      </c>
      <c r="E12" s="598">
        <v>10.357962725638277</v>
      </c>
      <c r="F12" s="598">
        <v>10.357952941270863</v>
      </c>
      <c r="G12" s="598">
        <v>12.260240775715008</v>
      </c>
      <c r="H12" s="598">
        <v>12.203671231919095</v>
      </c>
      <c r="I12" s="598">
        <v>12.203664030115716</v>
      </c>
      <c r="J12" s="598">
        <v>12.20365533426213</v>
      </c>
      <c r="K12" s="598">
        <v>12.203652333729011</v>
      </c>
      <c r="L12" s="598">
        <v>56.08373379139254</v>
      </c>
      <c r="M12" s="598">
        <v>56.508115896438092</v>
      </c>
      <c r="N12" s="598">
        <v>56.508105017888191</v>
      </c>
      <c r="O12" s="598">
        <v>56.508113209302543</v>
      </c>
      <c r="P12" s="598">
        <v>56.508115198201907</v>
      </c>
      <c r="Q12" s="598">
        <v>5.1736247175187025</v>
      </c>
      <c r="R12" s="598">
        <v>5.0916837062626099</v>
      </c>
      <c r="S12" s="598">
        <v>5.0916870067679962</v>
      </c>
      <c r="T12" s="598">
        <v>5.0916886267377146</v>
      </c>
      <c r="U12" s="598">
        <v>5.0916956738078891</v>
      </c>
      <c r="V12" s="598">
        <v>10.178515658376622</v>
      </c>
      <c r="W12" s="598">
        <v>10.101266658510962</v>
      </c>
      <c r="X12" s="598">
        <v>10.101277575148258</v>
      </c>
      <c r="Y12" s="598">
        <v>10.101274110529904</v>
      </c>
      <c r="Z12" s="598">
        <v>10.101277264095962</v>
      </c>
      <c r="AA12" s="598">
        <v>1.7334849721422618</v>
      </c>
      <c r="AB12" s="598">
        <v>1.7094938220541889</v>
      </c>
      <c r="AC12" s="598">
        <v>1.7094828027886222</v>
      </c>
      <c r="AD12" s="598">
        <v>1.7094839596508409</v>
      </c>
      <c r="AE12" s="598">
        <v>1.7094835264844894</v>
      </c>
      <c r="AF12" s="598">
        <v>4.0734576594785556</v>
      </c>
      <c r="AG12" s="598">
        <v>4.0278109507803261</v>
      </c>
      <c r="AH12" s="598">
        <v>4.0278317104091688</v>
      </c>
      <c r="AI12" s="598">
        <v>4.0278220338785946</v>
      </c>
      <c r="AJ12" s="598">
        <v>4.027823062409885</v>
      </c>
      <c r="AK12" s="598">
        <v>100</v>
      </c>
      <c r="AL12" s="598">
        <v>100</v>
      </c>
      <c r="AM12" s="598">
        <v>100</v>
      </c>
      <c r="AN12" s="598">
        <v>100</v>
      </c>
      <c r="AO12" s="598">
        <v>100</v>
      </c>
    </row>
    <row r="13" spans="1:41" ht="17.25">
      <c r="A13" s="592" t="s">
        <v>52</v>
      </c>
      <c r="B13" s="574">
        <v>12.718087309994692</v>
      </c>
      <c r="C13" s="574">
        <v>12.718081130062309</v>
      </c>
      <c r="D13" s="574">
        <v>12.718071660919318</v>
      </c>
      <c r="E13" s="598">
        <v>12.718076394301656</v>
      </c>
      <c r="F13" s="598">
        <v>12.718079579267352</v>
      </c>
      <c r="G13" s="598">
        <v>12.896449712368039</v>
      </c>
      <c r="H13" s="598">
        <v>12.896483417515698</v>
      </c>
      <c r="I13" s="598">
        <v>12.896449951217129</v>
      </c>
      <c r="J13" s="598">
        <v>12.896456104154451</v>
      </c>
      <c r="K13" s="598">
        <v>12.896448092316295</v>
      </c>
      <c r="L13" s="598">
        <v>47.242171563407403</v>
      </c>
      <c r="M13" s="598">
        <v>47.242167934393208</v>
      </c>
      <c r="N13" s="598">
        <v>47.242138217459583</v>
      </c>
      <c r="O13" s="598">
        <v>47.242177306474161</v>
      </c>
      <c r="P13" s="598">
        <v>47.242156819388647</v>
      </c>
      <c r="Q13" s="598">
        <v>7.1386203489767697</v>
      </c>
      <c r="R13" s="598">
        <v>7.1386424789322254</v>
      </c>
      <c r="S13" s="598">
        <v>7.1386452008448913</v>
      </c>
      <c r="T13" s="598">
        <v>7.1386127864475002</v>
      </c>
      <c r="U13" s="598">
        <v>7.1386296894656578</v>
      </c>
      <c r="V13" s="598">
        <v>14.92298766523662</v>
      </c>
      <c r="W13" s="598">
        <v>14.922960379940861</v>
      </c>
      <c r="X13" s="598">
        <v>14.922976020010145</v>
      </c>
      <c r="Y13" s="598">
        <v>14.922995923027443</v>
      </c>
      <c r="Z13" s="598">
        <v>14.922986642277825</v>
      </c>
      <c r="AA13" s="598">
        <v>1.5831111333542793</v>
      </c>
      <c r="AB13" s="598">
        <v>1.583105408744762</v>
      </c>
      <c r="AC13" s="598">
        <v>1.5831518827744522</v>
      </c>
      <c r="AD13" s="598">
        <v>1.5831199249435461</v>
      </c>
      <c r="AE13" s="598">
        <v>1.5831420897939781</v>
      </c>
      <c r="AF13" s="598">
        <v>3.4985722666622188</v>
      </c>
      <c r="AG13" s="598">
        <v>3.4985592504109295</v>
      </c>
      <c r="AH13" s="598">
        <v>3.4985670667744846</v>
      </c>
      <c r="AI13" s="598">
        <v>3.4985615606512415</v>
      </c>
      <c r="AJ13" s="598">
        <v>3.4985570874902741</v>
      </c>
      <c r="AK13" s="598">
        <v>100</v>
      </c>
      <c r="AL13" s="598">
        <v>99.999999999999986</v>
      </c>
      <c r="AM13" s="598">
        <v>100</v>
      </c>
      <c r="AN13" s="598">
        <v>100</v>
      </c>
      <c r="AO13" s="598">
        <v>100</v>
      </c>
    </row>
    <row r="14" spans="1:41" ht="17.25">
      <c r="A14" s="592" t="s">
        <v>51</v>
      </c>
      <c r="B14" s="574">
        <v>14.847660881714942</v>
      </c>
      <c r="C14" s="574">
        <v>14.847707935525959</v>
      </c>
      <c r="D14" s="574">
        <v>14.847674930970125</v>
      </c>
      <c r="E14" s="598">
        <v>14.847723113806934</v>
      </c>
      <c r="F14" s="598">
        <v>14.847632271265709</v>
      </c>
      <c r="G14" s="598">
        <v>4.7884806801823654</v>
      </c>
      <c r="H14" s="598">
        <v>4.7885598034608501</v>
      </c>
      <c r="I14" s="598">
        <v>4.7884529992905618</v>
      </c>
      <c r="J14" s="598">
        <v>4.788395894988331</v>
      </c>
      <c r="K14" s="598">
        <v>4.7884390529085055</v>
      </c>
      <c r="L14" s="598">
        <v>39.752122595680383</v>
      </c>
      <c r="M14" s="598">
        <v>39.751986310469199</v>
      </c>
      <c r="N14" s="598">
        <v>39.752019857465861</v>
      </c>
      <c r="O14" s="598">
        <v>39.752143448398058</v>
      </c>
      <c r="P14" s="598">
        <v>39.752200938837966</v>
      </c>
      <c r="Q14" s="598">
        <v>17.534365362728238</v>
      </c>
      <c r="R14" s="598">
        <v>17.534456810759686</v>
      </c>
      <c r="S14" s="598">
        <v>17.534523442936155</v>
      </c>
      <c r="T14" s="598">
        <v>17.534473737393309</v>
      </c>
      <c r="U14" s="598">
        <v>17.534432656430006</v>
      </c>
      <c r="V14" s="598">
        <v>11.865518048176938</v>
      </c>
      <c r="W14" s="598">
        <v>11.865515826041438</v>
      </c>
      <c r="X14" s="598">
        <v>11.865482341452459</v>
      </c>
      <c r="Y14" s="598">
        <v>11.865443763720975</v>
      </c>
      <c r="Z14" s="598">
        <v>11.865510600615574</v>
      </c>
      <c r="AA14" s="598">
        <v>5.6114780774167459</v>
      </c>
      <c r="AB14" s="598">
        <v>5.6114386102667515</v>
      </c>
      <c r="AC14" s="598">
        <v>5.6115374734811301</v>
      </c>
      <c r="AD14" s="598">
        <v>5.61158527976258</v>
      </c>
      <c r="AE14" s="598">
        <v>5.6115342950977523</v>
      </c>
      <c r="AF14" s="598">
        <v>5.6003743541003796</v>
      </c>
      <c r="AG14" s="598">
        <v>5.6003347034761184</v>
      </c>
      <c r="AH14" s="598">
        <v>5.6003089544037064</v>
      </c>
      <c r="AI14" s="598">
        <v>5.6002347619298085</v>
      </c>
      <c r="AJ14" s="598">
        <v>5.600250184844473</v>
      </c>
      <c r="AK14" s="598">
        <v>100</v>
      </c>
      <c r="AL14" s="598">
        <v>100</v>
      </c>
      <c r="AM14" s="598">
        <v>100</v>
      </c>
      <c r="AN14" s="598">
        <v>100</v>
      </c>
      <c r="AO14" s="598">
        <v>100.00000000000001</v>
      </c>
    </row>
    <row r="15" spans="1:41" ht="17.25">
      <c r="A15" s="592" t="s">
        <v>50</v>
      </c>
      <c r="B15" s="574">
        <v>16.718608340888487</v>
      </c>
      <c r="C15" s="574">
        <v>16.718536200603204</v>
      </c>
      <c r="D15" s="574">
        <v>16.718605829521032</v>
      </c>
      <c r="E15" s="598">
        <v>16.718625999677101</v>
      </c>
      <c r="F15" s="598">
        <v>16.718566443231293</v>
      </c>
      <c r="G15" s="598">
        <v>16.95983357078099</v>
      </c>
      <c r="H15" s="598">
        <v>16.959843234891672</v>
      </c>
      <c r="I15" s="598">
        <v>16.959859915422001</v>
      </c>
      <c r="J15" s="598">
        <v>16.959776427062515</v>
      </c>
      <c r="K15" s="598">
        <v>16.95978163222998</v>
      </c>
      <c r="L15" s="598">
        <v>31.232191425981092</v>
      </c>
      <c r="M15" s="598">
        <v>31.232173231682044</v>
      </c>
      <c r="N15" s="598">
        <v>31.232185592717148</v>
      </c>
      <c r="O15" s="598">
        <v>31.23222069868817</v>
      </c>
      <c r="P15" s="598">
        <v>31.232184195978164</v>
      </c>
      <c r="Q15" s="598">
        <v>10.89574429046324</v>
      </c>
      <c r="R15" s="598">
        <v>10.895720795936375</v>
      </c>
      <c r="S15" s="598">
        <v>10.895735909612553</v>
      </c>
      <c r="T15" s="598">
        <v>10.895769805374211</v>
      </c>
      <c r="U15" s="598">
        <v>10.895713841476056</v>
      </c>
      <c r="V15" s="598">
        <v>15.698662737987309</v>
      </c>
      <c r="W15" s="598">
        <v>15.698601406779728</v>
      </c>
      <c r="X15" s="598">
        <v>15.698566624220458</v>
      </c>
      <c r="Y15" s="598">
        <v>15.69854036341972</v>
      </c>
      <c r="Z15" s="598">
        <v>15.698638656623594</v>
      </c>
      <c r="AA15" s="598">
        <v>2.8445149592021761</v>
      </c>
      <c r="AB15" s="598">
        <v>2.8446162022664931</v>
      </c>
      <c r="AC15" s="598">
        <v>2.844621485036805</v>
      </c>
      <c r="AD15" s="598">
        <v>2.8445745133218274</v>
      </c>
      <c r="AE15" s="598">
        <v>2.8445900421532722</v>
      </c>
      <c r="AF15" s="598">
        <v>5.6504446746967156</v>
      </c>
      <c r="AG15" s="598">
        <v>5.6505089278404901</v>
      </c>
      <c r="AH15" s="598">
        <v>5.6504246434699947</v>
      </c>
      <c r="AI15" s="598">
        <v>5.6504921924564604</v>
      </c>
      <c r="AJ15" s="598">
        <v>5.6505251883076504</v>
      </c>
      <c r="AK15" s="598">
        <v>100</v>
      </c>
      <c r="AL15" s="598">
        <v>100</v>
      </c>
      <c r="AM15" s="598">
        <v>100</v>
      </c>
      <c r="AN15" s="598">
        <v>100</v>
      </c>
      <c r="AO15" s="598">
        <v>100</v>
      </c>
    </row>
    <row r="16" spans="1:41" ht="17.25">
      <c r="A16" s="592" t="s">
        <v>49</v>
      </c>
      <c r="B16" s="574">
        <v>9.000633944329941</v>
      </c>
      <c r="C16" s="574">
        <v>9.1000035951315343</v>
      </c>
      <c r="D16" s="574">
        <v>9.1000046074882164</v>
      </c>
      <c r="E16" s="598">
        <v>9.1000026270912144</v>
      </c>
      <c r="F16" s="598">
        <v>9.0999910113601157</v>
      </c>
      <c r="G16" s="598">
        <v>6.4668671888010758</v>
      </c>
      <c r="H16" s="598">
        <v>6.6499835510355547</v>
      </c>
      <c r="I16" s="598">
        <v>6.9999944331532244</v>
      </c>
      <c r="J16" s="598">
        <v>7.1500143365872697</v>
      </c>
      <c r="K16" s="598">
        <v>7.1500135663725448</v>
      </c>
      <c r="L16" s="598">
        <v>63.604868691632845</v>
      </c>
      <c r="M16" s="598">
        <v>61.880036890849496</v>
      </c>
      <c r="N16" s="598">
        <v>60.749973133317134</v>
      </c>
      <c r="O16" s="598">
        <v>60.500004222436274</v>
      </c>
      <c r="P16" s="598">
        <v>60.499973759633164</v>
      </c>
      <c r="Q16" s="598">
        <v>7.6987732593540175</v>
      </c>
      <c r="R16" s="598">
        <v>8.0999827613021864</v>
      </c>
      <c r="S16" s="598">
        <v>8.5000073407206127</v>
      </c>
      <c r="T16" s="598">
        <v>8.4999930135347377</v>
      </c>
      <c r="U16" s="598">
        <v>8.5000001729351276</v>
      </c>
      <c r="V16" s="598">
        <v>9.8929535705410938</v>
      </c>
      <c r="W16" s="598">
        <v>10.699995597543928</v>
      </c>
      <c r="X16" s="598">
        <v>10.899996407791031</v>
      </c>
      <c r="Y16" s="598">
        <v>10.9299958674526</v>
      </c>
      <c r="Z16" s="598">
        <v>10.929999169088122</v>
      </c>
      <c r="AA16" s="598">
        <v>0.92833490734265434</v>
      </c>
      <c r="AB16" s="598">
        <v>1.0700075171357786</v>
      </c>
      <c r="AC16" s="598">
        <v>1.1500227611045741</v>
      </c>
      <c r="AD16" s="598">
        <v>1.169996153718692</v>
      </c>
      <c r="AE16" s="598">
        <v>1.1700122434893909</v>
      </c>
      <c r="AF16" s="598">
        <v>2.4075684379983788</v>
      </c>
      <c r="AG16" s="598">
        <v>2.4999900870015259</v>
      </c>
      <c r="AH16" s="598">
        <v>2.6000013164252049</v>
      </c>
      <c r="AI16" s="598">
        <v>2.6499937791792201</v>
      </c>
      <c r="AJ16" s="598">
        <v>2.6500100771215434</v>
      </c>
      <c r="AK16" s="598">
        <v>100</v>
      </c>
      <c r="AL16" s="598">
        <v>100</v>
      </c>
      <c r="AM16" s="598">
        <v>100</v>
      </c>
      <c r="AN16" s="598">
        <v>100</v>
      </c>
      <c r="AO16" s="598">
        <v>100</v>
      </c>
    </row>
    <row r="17" spans="1:41" ht="17.25">
      <c r="A17" s="592" t="s">
        <v>48</v>
      </c>
      <c r="B17" s="574">
        <v>12.552545878217057</v>
      </c>
      <c r="C17" s="574">
        <v>12.552553098919168</v>
      </c>
      <c r="D17" s="574">
        <v>12.552545556227072</v>
      </c>
      <c r="E17" s="598">
        <v>12.559807022532604</v>
      </c>
      <c r="F17" s="598">
        <v>12.559511238113656</v>
      </c>
      <c r="G17" s="598">
        <v>4.2041899955103554</v>
      </c>
      <c r="H17" s="598">
        <v>4.2041974240042927</v>
      </c>
      <c r="I17" s="598">
        <v>4.204195120161379</v>
      </c>
      <c r="J17" s="598">
        <v>4.2464133503372112</v>
      </c>
      <c r="K17" s="598">
        <v>4.3452427905840558</v>
      </c>
      <c r="L17" s="598">
        <v>67.627628822093286</v>
      </c>
      <c r="M17" s="598">
        <v>67.62764577477995</v>
      </c>
      <c r="N17" s="598">
        <v>67.627664602323691</v>
      </c>
      <c r="O17" s="598">
        <v>67.404318361697108</v>
      </c>
      <c r="P17" s="598">
        <v>67.142849872644035</v>
      </c>
      <c r="Q17" s="598">
        <v>5.285300273143525</v>
      </c>
      <c r="R17" s="598">
        <v>5.2852741075492649</v>
      </c>
      <c r="S17" s="598">
        <v>5.2852712960651864</v>
      </c>
      <c r="T17" s="598">
        <v>5.3229554133225596</v>
      </c>
      <c r="U17" s="598">
        <v>5.3571437659194947</v>
      </c>
      <c r="V17" s="598">
        <v>7.3873952708987023</v>
      </c>
      <c r="W17" s="598">
        <v>7.3873883015455055</v>
      </c>
      <c r="X17" s="598">
        <v>7.3873838436157353</v>
      </c>
      <c r="Y17" s="598">
        <v>7.4162565837446603</v>
      </c>
      <c r="Z17" s="598">
        <v>7.4404887618863444</v>
      </c>
      <c r="AA17" s="598">
        <v>0.84084476238188122</v>
      </c>
      <c r="AB17" s="598">
        <v>0.84082709920558385</v>
      </c>
      <c r="AC17" s="598">
        <v>0.84082703405638815</v>
      </c>
      <c r="AD17" s="598">
        <v>0.89713708845073326</v>
      </c>
      <c r="AE17" s="598">
        <v>0.95238337578531929</v>
      </c>
      <c r="AF17" s="598">
        <v>2.1020949977551777</v>
      </c>
      <c r="AG17" s="598">
        <v>2.1021141939962393</v>
      </c>
      <c r="AH17" s="598">
        <v>2.1021125475505489</v>
      </c>
      <c r="AI17" s="598">
        <v>2.1531121799151105</v>
      </c>
      <c r="AJ17" s="598">
        <v>2.202380195067088</v>
      </c>
      <c r="AK17" s="598">
        <v>100</v>
      </c>
      <c r="AL17" s="598">
        <v>100</v>
      </c>
      <c r="AM17" s="598">
        <v>100</v>
      </c>
      <c r="AN17" s="598">
        <v>99.999999999999986</v>
      </c>
      <c r="AO17" s="598">
        <v>100</v>
      </c>
    </row>
    <row r="18" spans="1:41" ht="34.5">
      <c r="A18" s="592" t="s">
        <v>47</v>
      </c>
      <c r="B18" s="574">
        <v>9.448540625276765</v>
      </c>
      <c r="C18" s="574">
        <v>9.4485345914798966</v>
      </c>
      <c r="D18" s="574">
        <v>9.448433363669599</v>
      </c>
      <c r="E18" s="598">
        <v>9.4483753697765138</v>
      </c>
      <c r="F18" s="598">
        <v>9.4484906897853627</v>
      </c>
      <c r="G18" s="598">
        <v>5.4069807000136425</v>
      </c>
      <c r="H18" s="598">
        <v>5.4068406137820118</v>
      </c>
      <c r="I18" s="598">
        <v>5.4067293280978213</v>
      </c>
      <c r="J18" s="598">
        <v>5.4068156354097532</v>
      </c>
      <c r="K18" s="598">
        <v>5.4069245130901624</v>
      </c>
      <c r="L18" s="598">
        <v>66.599448617645905</v>
      </c>
      <c r="M18" s="598">
        <v>66.599732893569595</v>
      </c>
      <c r="N18" s="598">
        <v>66.599739539571601</v>
      </c>
      <c r="O18" s="598">
        <v>66.599551554972265</v>
      </c>
      <c r="P18" s="598">
        <v>66.599493098263409</v>
      </c>
      <c r="Q18" s="598">
        <v>6.1315582866146903</v>
      </c>
      <c r="R18" s="598">
        <v>6.1315620563115454</v>
      </c>
      <c r="S18" s="598">
        <v>6.1315620713052708</v>
      </c>
      <c r="T18" s="598">
        <v>6.1316325932936993</v>
      </c>
      <c r="U18" s="598">
        <v>6.1315842740518809</v>
      </c>
      <c r="V18" s="598">
        <v>7.8725614544199081</v>
      </c>
      <c r="W18" s="598">
        <v>7.8726473329584161</v>
      </c>
      <c r="X18" s="598">
        <v>7.872616250694235</v>
      </c>
      <c r="Y18" s="598">
        <v>7.8726650017743243</v>
      </c>
      <c r="Z18" s="598">
        <v>7.8727898022104288</v>
      </c>
      <c r="AA18" s="598">
        <v>1.4555727730834216</v>
      </c>
      <c r="AB18" s="598">
        <v>1.4553832247519332</v>
      </c>
      <c r="AC18" s="598">
        <v>1.4555956910822732</v>
      </c>
      <c r="AD18" s="598">
        <v>1.4555207540045128</v>
      </c>
      <c r="AE18" s="598">
        <v>1.4554737449464659</v>
      </c>
      <c r="AF18" s="598">
        <v>3.0853375429456693</v>
      </c>
      <c r="AG18" s="598">
        <v>3.0852992871466149</v>
      </c>
      <c r="AH18" s="598">
        <v>3.085323755579203</v>
      </c>
      <c r="AI18" s="598">
        <v>3.0854390907689195</v>
      </c>
      <c r="AJ18" s="598">
        <v>3.0852438776523012</v>
      </c>
      <c r="AK18" s="598">
        <v>100</v>
      </c>
      <c r="AL18" s="598">
        <v>100</v>
      </c>
      <c r="AM18" s="598">
        <v>100</v>
      </c>
      <c r="AN18" s="598">
        <v>100</v>
      </c>
      <c r="AO18" s="598">
        <v>100</v>
      </c>
    </row>
    <row r="19" spans="1:41" ht="34.5">
      <c r="A19" s="592" t="s">
        <v>46</v>
      </c>
      <c r="B19" s="574">
        <v>7.0935535652340826</v>
      </c>
      <c r="C19" s="574">
        <v>7.0937819580278569</v>
      </c>
      <c r="D19" s="574">
        <v>7.0935307631288858</v>
      </c>
      <c r="E19" s="598">
        <v>7.0935685022787469</v>
      </c>
      <c r="F19" s="598">
        <v>7.0935076170104354</v>
      </c>
      <c r="G19" s="598">
        <v>6.8501396173458202</v>
      </c>
      <c r="H19" s="598">
        <v>6.8500007201809092</v>
      </c>
      <c r="I19" s="598">
        <v>6.8500630131623677</v>
      </c>
      <c r="J19" s="598">
        <v>6.8500633442471894</v>
      </c>
      <c r="K19" s="598">
        <v>6.8502728614006285</v>
      </c>
      <c r="L19" s="598">
        <v>72.966918071299645</v>
      </c>
      <c r="M19" s="598">
        <v>72.966929292638312</v>
      </c>
      <c r="N19" s="598">
        <v>72.966838250191444</v>
      </c>
      <c r="O19" s="598">
        <v>72.966978726204772</v>
      </c>
      <c r="P19" s="598">
        <v>72.96687148553923</v>
      </c>
      <c r="Q19" s="598">
        <v>3.9762846196972985</v>
      </c>
      <c r="R19" s="598">
        <v>3.9761188010428219</v>
      </c>
      <c r="S19" s="598">
        <v>3.9761820548128668</v>
      </c>
      <c r="T19" s="598">
        <v>3.9760443574260846</v>
      </c>
      <c r="U19" s="598">
        <v>3.9761920280623579</v>
      </c>
      <c r="V19" s="598">
        <v>6.8587768864644358</v>
      </c>
      <c r="W19" s="598">
        <v>6.859002981548965</v>
      </c>
      <c r="X19" s="598">
        <v>6.8589913086477408</v>
      </c>
      <c r="Y19" s="598">
        <v>6.8589479919050991</v>
      </c>
      <c r="Z19" s="598">
        <v>6.8588645884562736</v>
      </c>
      <c r="AA19" s="598">
        <v>1.0042788366099615</v>
      </c>
      <c r="AB19" s="598">
        <v>1.0042922782202888</v>
      </c>
      <c r="AC19" s="598">
        <v>1.0044332421044679</v>
      </c>
      <c r="AD19" s="598">
        <v>1.0042942463679889</v>
      </c>
      <c r="AE19" s="598">
        <v>1.0043432661598535</v>
      </c>
      <c r="AF19" s="598">
        <v>1.2500484033487556</v>
      </c>
      <c r="AG19" s="598">
        <v>1.2498739683408473</v>
      </c>
      <c r="AH19" s="598">
        <v>1.2499613679522268</v>
      </c>
      <c r="AI19" s="598">
        <v>1.2501028315701146</v>
      </c>
      <c r="AJ19" s="598">
        <v>1.2499481533712158</v>
      </c>
      <c r="AK19" s="598">
        <v>100</v>
      </c>
      <c r="AL19" s="598">
        <v>100</v>
      </c>
      <c r="AM19" s="598">
        <v>100</v>
      </c>
      <c r="AN19" s="598">
        <v>100</v>
      </c>
      <c r="AO19" s="598">
        <v>100</v>
      </c>
    </row>
    <row r="20" spans="1:41" ht="34.5">
      <c r="A20" s="592" t="s">
        <v>45</v>
      </c>
      <c r="B20" s="574">
        <v>15.010431536180949</v>
      </c>
      <c r="C20" s="574">
        <v>15.010431536181015</v>
      </c>
      <c r="D20" s="574">
        <v>15.01043153618096</v>
      </c>
      <c r="E20" s="598">
        <v>15.010431536180956</v>
      </c>
      <c r="F20" s="598">
        <v>15.010431536180958</v>
      </c>
      <c r="G20" s="598">
        <v>14.31316569671681</v>
      </c>
      <c r="H20" s="598">
        <v>14.313165696716824</v>
      </c>
      <c r="I20" s="598">
        <v>14.313165696716812</v>
      </c>
      <c r="J20" s="598">
        <v>14.313165696716812</v>
      </c>
      <c r="K20" s="598">
        <v>14.31316569671681</v>
      </c>
      <c r="L20" s="598">
        <v>18.008125617656763</v>
      </c>
      <c r="M20" s="598">
        <v>18.008125617656699</v>
      </c>
      <c r="N20" s="598">
        <v>18.008125617656752</v>
      </c>
      <c r="O20" s="598">
        <v>18.008125617656745</v>
      </c>
      <c r="P20" s="598">
        <v>18.008125617656741</v>
      </c>
      <c r="Q20" s="598">
        <v>12.078620841111228</v>
      </c>
      <c r="R20" s="598">
        <v>12.078620841111219</v>
      </c>
      <c r="S20" s="598">
        <v>12.078620841111233</v>
      </c>
      <c r="T20" s="598">
        <v>12.078620841111229</v>
      </c>
      <c r="U20" s="598">
        <v>12.078620841111229</v>
      </c>
      <c r="V20" s="598">
        <v>16.789282969144615</v>
      </c>
      <c r="W20" s="598">
        <v>16.789282969144612</v>
      </c>
      <c r="X20" s="598">
        <v>16.789282969144615</v>
      </c>
      <c r="Y20" s="598">
        <v>16.789282969144608</v>
      </c>
      <c r="Z20" s="598">
        <v>16.789282969144612</v>
      </c>
      <c r="AA20" s="598">
        <v>11.112331173822337</v>
      </c>
      <c r="AB20" s="598">
        <v>11.112331173822326</v>
      </c>
      <c r="AC20" s="598">
        <v>11.112331173822335</v>
      </c>
      <c r="AD20" s="598">
        <v>11.112331173822334</v>
      </c>
      <c r="AE20" s="598">
        <v>11.112331173822334</v>
      </c>
      <c r="AF20" s="598">
        <v>12.6880421653673</v>
      </c>
      <c r="AG20" s="598">
        <v>12.688042165367317</v>
      </c>
      <c r="AH20" s="598">
        <v>12.688042165367301</v>
      </c>
      <c r="AI20" s="598">
        <v>12.688042165367296</v>
      </c>
      <c r="AJ20" s="598">
        <v>12.6880421653673</v>
      </c>
      <c r="AK20" s="598">
        <v>100</v>
      </c>
      <c r="AL20" s="598">
        <v>100</v>
      </c>
      <c r="AM20" s="598">
        <v>100</v>
      </c>
      <c r="AN20" s="598">
        <v>100</v>
      </c>
      <c r="AO20" s="598">
        <v>100</v>
      </c>
    </row>
    <row r="21" spans="1:41" ht="17.25">
      <c r="A21" s="592" t="s">
        <v>44</v>
      </c>
      <c r="B21" s="574">
        <v>15.642047296722479</v>
      </c>
      <c r="C21" s="574">
        <v>15.633451922985023</v>
      </c>
      <c r="D21" s="574">
        <v>15.633239015117613</v>
      </c>
      <c r="E21" s="598">
        <v>15.633239015117613</v>
      </c>
      <c r="F21" s="598">
        <v>15.633239015117613</v>
      </c>
      <c r="G21" s="598">
        <v>16.46686670265111</v>
      </c>
      <c r="H21" s="598">
        <v>16.449288626055157</v>
      </c>
      <c r="I21" s="598">
        <v>16.448853216157275</v>
      </c>
      <c r="J21" s="598">
        <v>16.448853216157278</v>
      </c>
      <c r="K21" s="598">
        <v>16.448853216157278</v>
      </c>
      <c r="L21" s="598">
        <v>21.162280399699515</v>
      </c>
      <c r="M21" s="598">
        <v>21.219659280816856</v>
      </c>
      <c r="N21" s="598">
        <v>21.221080558772424</v>
      </c>
      <c r="O21" s="598">
        <v>21.221080558772428</v>
      </c>
      <c r="P21" s="598">
        <v>21.221080558772424</v>
      </c>
      <c r="Q21" s="598">
        <v>9.5788829839202148</v>
      </c>
      <c r="R21" s="598">
        <v>9.575661970546367</v>
      </c>
      <c r="S21" s="598">
        <v>9.5755821858727526</v>
      </c>
      <c r="T21" s="598">
        <v>9.5755821858727526</v>
      </c>
      <c r="U21" s="598">
        <v>9.5755821858727543</v>
      </c>
      <c r="V21" s="598">
        <v>17.615878562957946</v>
      </c>
      <c r="W21" s="598">
        <v>17.606296184562538</v>
      </c>
      <c r="X21" s="598">
        <v>17.606058828536941</v>
      </c>
      <c r="Y21" s="598">
        <v>17.606058828536945</v>
      </c>
      <c r="Z21" s="598">
        <v>17.606058828536945</v>
      </c>
      <c r="AA21" s="598">
        <v>7.8221725660131822</v>
      </c>
      <c r="AB21" s="598">
        <v>7.8141217116181156</v>
      </c>
      <c r="AC21" s="598">
        <v>7.8139222915239701</v>
      </c>
      <c r="AD21" s="598">
        <v>7.8139222915239701</v>
      </c>
      <c r="AE21" s="598">
        <v>7.8139222915239692</v>
      </c>
      <c r="AF21" s="598">
        <v>11.711871488035548</v>
      </c>
      <c r="AG21" s="598">
        <v>11.701520303415945</v>
      </c>
      <c r="AH21" s="598">
        <v>11.701263904019017</v>
      </c>
      <c r="AI21" s="598">
        <v>11.701263904019019</v>
      </c>
      <c r="AJ21" s="598">
        <v>11.701263904019021</v>
      </c>
      <c r="AK21" s="598">
        <v>100</v>
      </c>
      <c r="AL21" s="598">
        <v>100</v>
      </c>
      <c r="AM21" s="598">
        <v>100</v>
      </c>
      <c r="AN21" s="598">
        <v>100.00000000000001</v>
      </c>
      <c r="AO21" s="598">
        <v>99.999999999999986</v>
      </c>
    </row>
    <row r="22" spans="1:41" ht="17.25">
      <c r="A22" s="592" t="s">
        <v>43</v>
      </c>
      <c r="B22" s="574">
        <v>17.192741043871905</v>
      </c>
      <c r="C22" s="574">
        <v>17.192741043871923</v>
      </c>
      <c r="D22" s="574">
        <v>17.192741043871909</v>
      </c>
      <c r="E22" s="598">
        <v>17.192741043871909</v>
      </c>
      <c r="F22" s="598">
        <v>17.192741043871905</v>
      </c>
      <c r="G22" s="598">
        <v>12.541005613429402</v>
      </c>
      <c r="H22" s="598">
        <v>12.54100561342937</v>
      </c>
      <c r="I22" s="598">
        <v>12.541005613429363</v>
      </c>
      <c r="J22" s="598">
        <v>12.541005613429366</v>
      </c>
      <c r="K22" s="598">
        <v>12.541005613429361</v>
      </c>
      <c r="L22" s="598">
        <v>25.737421869423155</v>
      </c>
      <c r="M22" s="598">
        <v>25.737421869423102</v>
      </c>
      <c r="N22" s="598">
        <v>25.737421869423176</v>
      </c>
      <c r="O22" s="598">
        <v>25.737421869423176</v>
      </c>
      <c r="P22" s="598">
        <v>25.737421869423173</v>
      </c>
      <c r="Q22" s="598">
        <v>11.462470624626812</v>
      </c>
      <c r="R22" s="598">
        <v>11.462470624626812</v>
      </c>
      <c r="S22" s="598">
        <v>11.462470624626807</v>
      </c>
      <c r="T22" s="598">
        <v>11.462470624626809</v>
      </c>
      <c r="U22" s="598">
        <v>11.462470624626805</v>
      </c>
      <c r="V22" s="598">
        <v>16.796614967758494</v>
      </c>
      <c r="W22" s="598">
        <v>16.796614967758572</v>
      </c>
      <c r="X22" s="598">
        <v>16.796614967758519</v>
      </c>
      <c r="Y22" s="598">
        <v>16.796614967758522</v>
      </c>
      <c r="Z22" s="598">
        <v>16.796614967758519</v>
      </c>
      <c r="AA22" s="598">
        <v>6.7455955441800182</v>
      </c>
      <c r="AB22" s="598">
        <v>6.7455955441800119</v>
      </c>
      <c r="AC22" s="598">
        <v>6.7455955441800173</v>
      </c>
      <c r="AD22" s="598">
        <v>6.7455955441800199</v>
      </c>
      <c r="AE22" s="598">
        <v>6.7455955441800164</v>
      </c>
      <c r="AF22" s="598">
        <v>9.524150336710214</v>
      </c>
      <c r="AG22" s="598">
        <v>9.5241503367102194</v>
      </c>
      <c r="AH22" s="598">
        <v>9.5241503367102087</v>
      </c>
      <c r="AI22" s="598">
        <v>9.5241503367102105</v>
      </c>
      <c r="AJ22" s="598">
        <v>9.5241503367102069</v>
      </c>
      <c r="AK22" s="598">
        <v>100</v>
      </c>
      <c r="AL22" s="598">
        <v>100</v>
      </c>
      <c r="AM22" s="598">
        <v>100</v>
      </c>
      <c r="AN22" s="598">
        <v>100</v>
      </c>
      <c r="AO22" s="598">
        <v>100.00000000000001</v>
      </c>
    </row>
    <row r="23" spans="1:41" ht="17.25">
      <c r="A23" s="592" t="s">
        <v>42</v>
      </c>
      <c r="B23" s="574">
        <v>17.654126615843531</v>
      </c>
      <c r="C23" s="574">
        <v>17.65412661584358</v>
      </c>
      <c r="D23" s="574">
        <v>17.654126615843584</v>
      </c>
      <c r="E23" s="598">
        <v>17.654126615843584</v>
      </c>
      <c r="F23" s="598">
        <v>17.708362608427691</v>
      </c>
      <c r="G23" s="598">
        <v>9.7903546569439985</v>
      </c>
      <c r="H23" s="598">
        <v>9.7903546569439683</v>
      </c>
      <c r="I23" s="598">
        <v>9.7903546569439719</v>
      </c>
      <c r="J23" s="598">
        <v>9.7903546569439719</v>
      </c>
      <c r="K23" s="598">
        <v>9.7949802446481762</v>
      </c>
      <c r="L23" s="598">
        <v>44.709148160424249</v>
      </c>
      <c r="M23" s="598">
        <v>44.709148160424242</v>
      </c>
      <c r="N23" s="598">
        <v>44.709148160424256</v>
      </c>
      <c r="O23" s="598">
        <v>44.709148160424256</v>
      </c>
      <c r="P23" s="598">
        <v>44.821166376133355</v>
      </c>
      <c r="Q23" s="598">
        <v>8.321076400397736</v>
      </c>
      <c r="R23" s="598">
        <v>8.3210764003977395</v>
      </c>
      <c r="S23" s="598">
        <v>8.3210764003977431</v>
      </c>
      <c r="T23" s="598">
        <v>8.3210764003977431</v>
      </c>
      <c r="U23" s="598">
        <v>8.3250078073826899</v>
      </c>
      <c r="V23" s="598">
        <v>11.489579880676192</v>
      </c>
      <c r="W23" s="598">
        <v>11.489579880676185</v>
      </c>
      <c r="X23" s="598">
        <v>11.489579880676187</v>
      </c>
      <c r="Y23" s="598">
        <v>11.489579880676189</v>
      </c>
      <c r="Z23" s="598">
        <v>11.495008290706751</v>
      </c>
      <c r="AA23" s="598">
        <v>3.3839492873715598</v>
      </c>
      <c r="AB23" s="598">
        <v>3.3839492873715558</v>
      </c>
      <c r="AC23" s="598">
        <v>3.3839492873715575</v>
      </c>
      <c r="AD23" s="598">
        <v>3.3839492873715571</v>
      </c>
      <c r="AE23" s="598">
        <v>3.2015118840095265</v>
      </c>
      <c r="AF23" s="598">
        <v>4.6517649983427267</v>
      </c>
      <c r="AG23" s="598">
        <v>4.6517649983427143</v>
      </c>
      <c r="AH23" s="598">
        <v>4.6517649983427143</v>
      </c>
      <c r="AI23" s="598">
        <v>4.6517649983427143</v>
      </c>
      <c r="AJ23" s="598">
        <v>4.6539627886918042</v>
      </c>
      <c r="AK23" s="598">
        <v>100</v>
      </c>
      <c r="AL23" s="598">
        <v>100.00000000000001</v>
      </c>
      <c r="AM23" s="598">
        <v>100</v>
      </c>
      <c r="AN23" s="598">
        <v>100</v>
      </c>
      <c r="AO23" s="598">
        <v>100.00000000000001</v>
      </c>
    </row>
    <row r="24" spans="1:41" s="29" customFormat="1" ht="17.25">
      <c r="A24" s="595" t="s">
        <v>65</v>
      </c>
      <c r="B24" s="575">
        <v>15.528712222351594</v>
      </c>
      <c r="C24" s="575">
        <v>15.849658220942889</v>
      </c>
      <c r="D24" s="575">
        <v>15.941283859657393</v>
      </c>
      <c r="E24" s="609">
        <v>15.836049998240128</v>
      </c>
      <c r="F24" s="609">
        <v>15.789067672065316</v>
      </c>
      <c r="G24" s="599">
        <v>13.048626469652659</v>
      </c>
      <c r="H24" s="599">
        <v>13.152031624382337</v>
      </c>
      <c r="I24" s="599">
        <v>13.254111547136088</v>
      </c>
      <c r="J24" s="599">
        <v>13.138021395306016</v>
      </c>
      <c r="K24" s="599">
        <v>13.102647034437419</v>
      </c>
      <c r="L24" s="599">
        <v>37.909227357385717</v>
      </c>
      <c r="M24" s="599">
        <v>36.644565177546014</v>
      </c>
      <c r="N24" s="599">
        <v>36.59264418681888</v>
      </c>
      <c r="O24" s="599">
        <v>36.951485153687166</v>
      </c>
      <c r="P24" s="599">
        <v>36.864045101752374</v>
      </c>
      <c r="Q24" s="599">
        <v>8.8321744766814483</v>
      </c>
      <c r="R24" s="599">
        <v>8.9374526878713603</v>
      </c>
      <c r="S24" s="599">
        <v>8.8552764445784646</v>
      </c>
      <c r="T24" s="599">
        <v>8.8711206867504355</v>
      </c>
      <c r="U24" s="599">
        <v>8.9818569000063828</v>
      </c>
      <c r="V24" s="599">
        <v>13.993562778965783</v>
      </c>
      <c r="W24" s="599">
        <v>14.177373684831222</v>
      </c>
      <c r="X24" s="599">
        <v>14.199994549935509</v>
      </c>
      <c r="Y24" s="599">
        <v>14.133354150176013</v>
      </c>
      <c r="Z24" s="599">
        <v>14.173236475346025</v>
      </c>
      <c r="AA24" s="599">
        <v>3.9361118787460745</v>
      </c>
      <c r="AB24" s="599">
        <v>4.1537559386617291</v>
      </c>
      <c r="AC24" s="599">
        <v>4.1244244038810365</v>
      </c>
      <c r="AD24" s="599">
        <v>4.0800850415194168</v>
      </c>
      <c r="AE24" s="599">
        <v>4.1098160399403492</v>
      </c>
      <c r="AF24" s="599">
        <v>6.7515848162167158</v>
      </c>
      <c r="AG24" s="599">
        <v>7.0851626657644653</v>
      </c>
      <c r="AH24" s="599">
        <v>7.0766390904581273</v>
      </c>
      <c r="AI24" s="599">
        <v>6.9898835743208352</v>
      </c>
      <c r="AJ24" s="599">
        <v>6.9793307764521417</v>
      </c>
      <c r="AK24" s="599">
        <v>100.00000000000001</v>
      </c>
      <c r="AL24" s="599">
        <v>100</v>
      </c>
      <c r="AM24" s="599">
        <v>100</v>
      </c>
      <c r="AN24" s="599">
        <v>100</v>
      </c>
      <c r="AO24" s="599">
        <v>100</v>
      </c>
    </row>
    <row r="25" spans="1:41" s="591" customFormat="1">
      <c r="A25" s="714" t="s">
        <v>17885</v>
      </c>
      <c r="B25" s="714"/>
      <c r="C25" s="714"/>
      <c r="D25" s="714"/>
      <c r="E25" s="714"/>
      <c r="F25" s="714"/>
      <c r="G25" s="714"/>
      <c r="H25" s="714"/>
      <c r="I25" s="714"/>
      <c r="J25" s="714"/>
      <c r="K25" s="714"/>
      <c r="L25" s="714"/>
      <c r="M25" s="714"/>
      <c r="N25" s="714"/>
      <c r="O25" s="714"/>
      <c r="P25" s="714"/>
      <c r="Q25" s="714"/>
      <c r="R25" s="714"/>
    </row>
    <row r="26" spans="1:41" s="591" customFormat="1">
      <c r="A26" s="713" t="s">
        <v>74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</row>
    <row r="28" spans="1:41"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77"/>
      <c r="T28" s="577"/>
    </row>
    <row r="29" spans="1:41"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7"/>
      <c r="P29" s="577"/>
      <c r="Q29" s="577"/>
      <c r="R29" s="577"/>
      <c r="S29" s="577"/>
      <c r="T29" s="577"/>
    </row>
    <row r="30" spans="1:41"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577"/>
      <c r="T30" s="577"/>
    </row>
    <row r="31" spans="1:41"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</row>
    <row r="32" spans="1:41"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7"/>
      <c r="P32" s="577"/>
      <c r="Q32" s="577"/>
      <c r="R32" s="577"/>
      <c r="S32" s="577"/>
      <c r="T32" s="577"/>
    </row>
    <row r="33" spans="2:20"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7"/>
      <c r="P33" s="577"/>
      <c r="Q33" s="577"/>
      <c r="R33" s="577"/>
      <c r="S33" s="577"/>
      <c r="T33" s="577"/>
    </row>
    <row r="34" spans="2:20"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</row>
    <row r="35" spans="2:20"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7"/>
      <c r="P35" s="577"/>
      <c r="Q35" s="577"/>
      <c r="R35" s="577"/>
      <c r="S35" s="577"/>
      <c r="T35" s="577"/>
    </row>
    <row r="36" spans="2:20"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77"/>
      <c r="T36" s="577"/>
    </row>
    <row r="37" spans="2:20"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</row>
    <row r="38" spans="2:20"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</row>
    <row r="39" spans="2:20"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7"/>
      <c r="M39" s="577"/>
      <c r="N39" s="577"/>
      <c r="O39" s="577"/>
      <c r="P39" s="577"/>
      <c r="Q39" s="577"/>
      <c r="R39" s="577"/>
      <c r="S39" s="577"/>
      <c r="T39" s="577"/>
    </row>
    <row r="40" spans="2:20">
      <c r="B40" s="577"/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  <c r="N40" s="577"/>
      <c r="O40" s="577"/>
      <c r="P40" s="577"/>
      <c r="Q40" s="577"/>
      <c r="R40" s="577"/>
      <c r="S40" s="577"/>
      <c r="T40" s="577"/>
    </row>
    <row r="41" spans="2:20">
      <c r="B41" s="577"/>
      <c r="C41" s="577"/>
      <c r="D41" s="577"/>
      <c r="E41" s="577"/>
      <c r="F41" s="577"/>
      <c r="G41" s="577"/>
      <c r="H41" s="577"/>
      <c r="I41" s="577"/>
      <c r="J41" s="577"/>
      <c r="K41" s="577"/>
      <c r="L41" s="577"/>
      <c r="M41" s="577"/>
      <c r="N41" s="577"/>
      <c r="O41" s="577"/>
      <c r="P41" s="577"/>
      <c r="Q41" s="577"/>
      <c r="R41" s="577"/>
      <c r="S41" s="577"/>
      <c r="T41" s="577"/>
    </row>
    <row r="42" spans="2:20">
      <c r="B42" s="577"/>
      <c r="C42" s="577"/>
      <c r="D42" s="577"/>
      <c r="E42" s="577"/>
      <c r="F42" s="577"/>
      <c r="G42" s="577"/>
      <c r="H42" s="577"/>
      <c r="I42" s="577"/>
      <c r="J42" s="577"/>
      <c r="K42" s="577"/>
      <c r="L42" s="577"/>
      <c r="M42" s="577"/>
      <c r="N42" s="577"/>
      <c r="O42" s="577"/>
      <c r="P42" s="577"/>
      <c r="Q42" s="577"/>
      <c r="R42" s="577"/>
      <c r="S42" s="577"/>
      <c r="T42" s="577"/>
    </row>
    <row r="43" spans="2:20">
      <c r="B43" s="577"/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  <c r="Q43" s="577"/>
      <c r="R43" s="577"/>
      <c r="S43" s="577"/>
      <c r="T43" s="577"/>
    </row>
    <row r="44" spans="2:20">
      <c r="B44" s="577"/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</row>
    <row r="45" spans="2:20">
      <c r="B45" s="577"/>
      <c r="C45" s="577"/>
      <c r="D45" s="577"/>
      <c r="E45" s="577"/>
      <c r="F45" s="577"/>
      <c r="G45" s="577"/>
      <c r="H45" s="577"/>
      <c r="I45" s="577"/>
      <c r="J45" s="577"/>
      <c r="K45" s="577"/>
      <c r="L45" s="577"/>
      <c r="M45" s="577"/>
      <c r="N45" s="577"/>
      <c r="O45" s="577"/>
      <c r="P45" s="577"/>
      <c r="Q45" s="577"/>
      <c r="R45" s="577"/>
      <c r="S45" s="577"/>
      <c r="T45" s="577"/>
    </row>
    <row r="46" spans="2:20">
      <c r="B46" s="577"/>
      <c r="C46" s="577"/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/>
      <c r="P46" s="577"/>
      <c r="Q46" s="577"/>
      <c r="R46" s="577"/>
      <c r="S46" s="577"/>
      <c r="T46" s="577"/>
    </row>
    <row r="47" spans="2:20">
      <c r="B47" s="577"/>
      <c r="C47" s="577"/>
      <c r="D47" s="577"/>
      <c r="E47" s="577"/>
      <c r="F47" s="577"/>
      <c r="G47" s="577"/>
      <c r="H47" s="577"/>
      <c r="I47" s="577"/>
      <c r="J47" s="577"/>
      <c r="K47" s="577"/>
      <c r="L47" s="577"/>
      <c r="M47" s="577"/>
      <c r="N47" s="577"/>
      <c r="O47" s="577"/>
      <c r="P47" s="577"/>
      <c r="Q47" s="577"/>
      <c r="R47" s="577"/>
      <c r="S47" s="577"/>
      <c r="T47" s="577"/>
    </row>
  </sheetData>
  <mergeCells count="14">
    <mergeCell ref="A1:AO1"/>
    <mergeCell ref="A2:AO2"/>
    <mergeCell ref="A26:U26"/>
    <mergeCell ref="A4:A5"/>
    <mergeCell ref="B4:F4"/>
    <mergeCell ref="G4:K4"/>
    <mergeCell ref="L4:P4"/>
    <mergeCell ref="Q4:U4"/>
    <mergeCell ref="V4:Z4"/>
    <mergeCell ref="AA4:AE4"/>
    <mergeCell ref="AF4:AJ4"/>
    <mergeCell ref="AK4:AO4"/>
    <mergeCell ref="A25:R25"/>
    <mergeCell ref="A3:AO3"/>
  </mergeCells>
  <printOptions horizontalCentered="1"/>
  <pageMargins left="0.7" right="0.7" top="0.75" bottom="0.75" header="0.3" footer="0.3"/>
  <pageSetup paperSize="138" scale="2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12</vt:i4>
      </vt:variant>
    </vt:vector>
  </HeadingPairs>
  <TitlesOfParts>
    <vt:vector size="54" baseType="lpstr">
      <vt:lpstr>Sheet2</vt:lpstr>
      <vt:lpstr>Sheet3</vt:lpstr>
      <vt:lpstr>Sheet4</vt:lpstr>
      <vt:lpstr>14.1</vt:lpstr>
      <vt:lpstr>15.1</vt:lpstr>
      <vt:lpstr>15.1 (2)</vt:lpstr>
      <vt:lpstr>15.2</vt:lpstr>
      <vt:lpstr>15.2 (2)</vt:lpstr>
      <vt:lpstr>14.2</vt:lpstr>
      <vt:lpstr>15.3</vt:lpstr>
      <vt:lpstr>15.3 (2)</vt:lpstr>
      <vt:lpstr>14.3</vt:lpstr>
      <vt:lpstr>15.4 (2)</vt:lpstr>
      <vt:lpstr>14.4</vt:lpstr>
      <vt:lpstr>14.5</vt:lpstr>
      <vt:lpstr>Sheet6</vt:lpstr>
      <vt:lpstr>14.6</vt:lpstr>
      <vt:lpstr>Sheet5</vt:lpstr>
      <vt:lpstr>local 753 level </vt:lpstr>
      <vt:lpstr>sanchit kosh province</vt:lpstr>
      <vt:lpstr>falhun local level</vt:lpstr>
      <vt:lpstr>chart 15.1</vt:lpstr>
      <vt:lpstr>Beema</vt:lpstr>
      <vt:lpstr>forest</vt:lpstr>
      <vt:lpstr>education</vt:lpstr>
      <vt:lpstr>beema price</vt:lpstr>
      <vt:lpstr>chart उधोग</vt:lpstr>
      <vt:lpstr>उधोग रोजगारी</vt:lpstr>
      <vt:lpstr>विदेशि लगानि</vt:lpstr>
      <vt:lpstr>पेट्रोलियम क्षमता</vt:lpstr>
      <vt:lpstr>ग्यास</vt:lpstr>
      <vt:lpstr>road province</vt:lpstr>
      <vt:lpstr>रोजगारी</vt:lpstr>
      <vt:lpstr>prov. capital exp</vt:lpstr>
      <vt:lpstr>exp falgun provnce</vt:lpstr>
      <vt:lpstr>province falhun kharcha</vt:lpstr>
      <vt:lpstr>local level rev 15.15</vt:lpstr>
      <vt:lpstr>local rev </vt:lpstr>
      <vt:lpstr>exp falgun 7 province</vt:lpstr>
      <vt:lpstr>rev and exp local level</vt:lpstr>
      <vt:lpstr>alternative energy</vt:lpstr>
      <vt:lpstr>main sheet</vt:lpstr>
      <vt:lpstr>Beema!_Toc104202440</vt:lpstr>
      <vt:lpstr>'14.1'!Print_Area</vt:lpstr>
      <vt:lpstr>'14.3'!Print_Area</vt:lpstr>
      <vt:lpstr>'14.4'!Print_Area</vt:lpstr>
      <vt:lpstr>'14.5'!Print_Area</vt:lpstr>
      <vt:lpstr>'14.6'!Print_Area</vt:lpstr>
      <vt:lpstr>'15.1'!Print_Area</vt:lpstr>
      <vt:lpstr>'15.1 (2)'!Print_Area</vt:lpstr>
      <vt:lpstr>'15.2'!Print_Area</vt:lpstr>
      <vt:lpstr>'15.3'!Print_Area</vt:lpstr>
      <vt:lpstr>'15.3 (2)'!Print_Area</vt:lpstr>
      <vt:lpstr>'14.6'!Print_Titles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kpsharma</dc:creator>
  <cp:lastModifiedBy>Ramesh</cp:lastModifiedBy>
  <cp:lastPrinted>2023-06-11T05:55:28Z</cp:lastPrinted>
  <dcterms:created xsi:type="dcterms:W3CDTF">2021-05-20T05:54:54Z</dcterms:created>
  <dcterms:modified xsi:type="dcterms:W3CDTF">2023-06-23T06:21:50Z</dcterms:modified>
</cp:coreProperties>
</file>