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N\Desktop\"/>
    </mc:Choice>
  </mc:AlternateContent>
  <xr:revisionPtr revIDLastSave="0" documentId="13_ncr:1_{73A3CB96-901D-4986-BDA5-3A95F0481AC9}" xr6:coauthVersionLast="47" xr6:coauthVersionMax="47" xr10:uidLastSave="{00000000-0000-0000-0000-000000000000}"/>
  <bookViews>
    <workbookView xWindow="-108" yWindow="-108" windowWidth="23256" windowHeight="12576" xr2:uid="{35ECA2BB-30F7-438C-B2BB-5585A496956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0" i="1" l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W29" i="1"/>
  <c r="V29" i="1"/>
  <c r="X29" i="1" s="1"/>
  <c r="W28" i="1"/>
  <c r="V28" i="1"/>
  <c r="X28" i="1" s="1"/>
  <c r="W27" i="1"/>
  <c r="V27" i="1"/>
  <c r="X27" i="1" s="1"/>
  <c r="W26" i="1"/>
  <c r="V26" i="1"/>
  <c r="X26" i="1" s="1"/>
  <c r="W25" i="1"/>
  <c r="V25" i="1"/>
  <c r="X25" i="1" s="1"/>
  <c r="X24" i="1"/>
  <c r="W24" i="1"/>
  <c r="V24" i="1"/>
  <c r="X23" i="1"/>
  <c r="W23" i="1"/>
  <c r="V23" i="1"/>
  <c r="W22" i="1"/>
  <c r="V22" i="1"/>
  <c r="X22" i="1" s="1"/>
  <c r="W21" i="1"/>
  <c r="V21" i="1"/>
  <c r="X21" i="1" s="1"/>
  <c r="X20" i="1"/>
  <c r="W20" i="1"/>
  <c r="V20" i="1"/>
  <c r="X19" i="1"/>
  <c r="W19" i="1"/>
  <c r="V19" i="1"/>
  <c r="W18" i="1"/>
  <c r="V18" i="1"/>
  <c r="X18" i="1" s="1"/>
  <c r="W17" i="1"/>
  <c r="V17" i="1"/>
  <c r="X17" i="1" s="1"/>
  <c r="W16" i="1"/>
  <c r="V16" i="1"/>
  <c r="X16" i="1" s="1"/>
  <c r="X15" i="1"/>
  <c r="W15" i="1"/>
  <c r="V15" i="1"/>
  <c r="W14" i="1"/>
  <c r="V14" i="1"/>
  <c r="X14" i="1" s="1"/>
  <c r="W13" i="1"/>
  <c r="V13" i="1"/>
  <c r="X13" i="1" s="1"/>
  <c r="W12" i="1"/>
  <c r="V12" i="1"/>
  <c r="X12" i="1" s="1"/>
  <c r="X11" i="1"/>
  <c r="W11" i="1"/>
  <c r="V11" i="1"/>
  <c r="W10" i="1"/>
  <c r="V10" i="1"/>
  <c r="X10" i="1" s="1"/>
  <c r="W9" i="1"/>
  <c r="V9" i="1"/>
  <c r="X9" i="1" s="1"/>
  <c r="W8" i="1"/>
  <c r="V8" i="1"/>
  <c r="X8" i="1" s="1"/>
  <c r="X7" i="1"/>
  <c r="W7" i="1"/>
  <c r="V7" i="1"/>
  <c r="W6" i="1"/>
  <c r="X6" i="1" s="1"/>
  <c r="V6" i="1"/>
  <c r="W5" i="1"/>
  <c r="W30" i="1" s="1"/>
  <c r="V5" i="1"/>
  <c r="V30" i="1" s="1"/>
  <c r="X5" i="1" l="1"/>
  <c r="X30" i="1" s="1"/>
</calcChain>
</file>

<file path=xl/sharedStrings.xml><?xml version="1.0" encoding="utf-8"?>
<sst xmlns="http://schemas.openxmlformats.org/spreadsheetml/2006/main" count="61" uniqueCount="42">
  <si>
    <t>राजनीतिक दल अनुसार मिति २०७९-०२-१६ गतेसम्म निर्वाचित भएका उम्मेदवारहरुको विवरण (निर्विरोध समेत) 
निर्वाचन आयोगको प्रणालीमा बेलुका ८ बजेसम्म प्रविष्ट भएको आधारमा</t>
  </si>
  <si>
    <t>राजनीतिक दल / स्वतन्त्र</t>
  </si>
  <si>
    <t>प्रमुख</t>
  </si>
  <si>
    <t>अध्यक्ष</t>
  </si>
  <si>
    <t>उपप्रमुख</t>
  </si>
  <si>
    <t>उपप्रमुख जम्मा</t>
  </si>
  <si>
    <t>उपाध्यक्ष</t>
  </si>
  <si>
    <t>उपाध्यक्ष जम्मा</t>
  </si>
  <si>
    <t>वडा अध्यक्ष</t>
  </si>
  <si>
    <t>वडा अध्यक्ष जम्मा</t>
  </si>
  <si>
    <t>महिला सदस्य</t>
  </si>
  <si>
    <t>दलित महिला सदस्य</t>
  </si>
  <si>
    <t>सदस्य</t>
  </si>
  <si>
    <t>कूल जम्मा</t>
  </si>
  <si>
    <t>पुरुष</t>
  </si>
  <si>
    <t>महिला</t>
  </si>
  <si>
    <t>जम्मा</t>
  </si>
  <si>
    <t>नेपाली काँग्रेस</t>
  </si>
  <si>
    <t>नेपाल कम्युनिष्ट पार्टी (एमाले)</t>
  </si>
  <si>
    <t>नेपाल कम्युनिष्ट पार्टी (माओवादी केन्द्र)</t>
  </si>
  <si>
    <t xml:space="preserve">जनता समाजवादी पार्टी, नेपाल </t>
  </si>
  <si>
    <t xml:space="preserve">नेपाल कम्युनिष्ट पार्टी (एकिकृत समाजबादी) </t>
  </si>
  <si>
    <t xml:space="preserve">लोकतान्त्रिक समाजवादी पार्टी, नेपाल  </t>
  </si>
  <si>
    <t>राष्ट्रिय प्रजातन्त्र पार्टी</t>
  </si>
  <si>
    <t>राष्ट्रिय जनमोर्चा</t>
  </si>
  <si>
    <t>नागरिक उन्मुक्ति पार्टी</t>
  </si>
  <si>
    <t>जनमत पार्टी (जपा)</t>
  </si>
  <si>
    <t>नेपाल मजदुर किसान पार्टी</t>
  </si>
  <si>
    <t>जनता प्रगतिशिल पार्टी, नेपाल</t>
  </si>
  <si>
    <t>तराइ-मधेश लोकतान्त्रिक पार्टी</t>
  </si>
  <si>
    <t>विवेकशील साझा पार्टी</t>
  </si>
  <si>
    <t>नेपाल जनता पार्टी</t>
  </si>
  <si>
    <t>संघीय लोकतान्त्रिक राष्ट्रिय मञ्च</t>
  </si>
  <si>
    <t>नेपाल लोकतान्त्रिक पार्टी</t>
  </si>
  <si>
    <t>राष्ट्रिय जनमुक्ति पार्टी</t>
  </si>
  <si>
    <t>नेपाली कांग्रेस (बी.पी.)</t>
  </si>
  <si>
    <t>बहुजन शक्ति पार्टी</t>
  </si>
  <si>
    <t>बहुजन एकता पार्टी नेपाल</t>
  </si>
  <si>
    <t>नेपाल सुशासन पार्टी</t>
  </si>
  <si>
    <t>नेपाल कम्युनिष्ट पार्टी माओवादी समाजवादी</t>
  </si>
  <si>
    <t>नेपाल सद्भावना पार्टी</t>
  </si>
  <si>
    <t>स्वतन्त्र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</si>
</sst>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Kalimati"/>
      <charset val="1"/>
    </font>
    <font>
      <b/>
      <sz val="10"/>
      <color theme="1"/>
      <name val="Kalimati"/>
      <charset val="1"/>
    </font>
    <font>
      <sz val="10"/>
      <color theme="1"/>
      <name val="Kalimati"/>
      <charset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B773-C17E-4707-BC8E-232E83ED84B6}">
  <dimension ref="A1:X30"/>
  <sheetViews>
    <sheetView tabSelected="1" workbookViewId="0">
      <selection sqref="A1:X1"/>
    </sheetView>
  </sheetViews>
  <sheetFormatPr defaultRowHeight="14.4" x14ac:dyDescent="0.3"/>
  <cols>
    <col min="1" max="1" width="35" bestFit="1" customWidth="1"/>
    <col min="2" max="2" width="5.5546875" bestFit="1" customWidth="1"/>
    <col min="3" max="3" width="6.5546875" bestFit="1" customWidth="1"/>
    <col min="4" max="4" width="5.6640625" bestFit="1" customWidth="1"/>
    <col min="5" max="5" width="5.5546875" bestFit="1" customWidth="1"/>
    <col min="6" max="6" width="6.5546875" bestFit="1" customWidth="1"/>
    <col min="7" max="7" width="5.6640625" bestFit="1" customWidth="1"/>
    <col min="8" max="8" width="5" bestFit="1" customWidth="1"/>
    <col min="9" max="9" width="6.5546875" bestFit="1" customWidth="1"/>
    <col min="10" max="10" width="5.6640625" bestFit="1" customWidth="1"/>
    <col min="11" max="11" width="5.5546875" bestFit="1" customWidth="1"/>
    <col min="12" max="12" width="6.5546875" bestFit="1" customWidth="1"/>
    <col min="13" max="13" width="5.6640625" bestFit="1" customWidth="1"/>
    <col min="14" max="14" width="7" bestFit="1" customWidth="1"/>
    <col min="15" max="15" width="6.5546875" bestFit="1" customWidth="1"/>
    <col min="16" max="16" width="7" bestFit="1" customWidth="1"/>
    <col min="17" max="17" width="9.33203125" bestFit="1" customWidth="1"/>
    <col min="18" max="18" width="13.5546875" customWidth="1"/>
    <col min="19" max="19" width="8.44140625" bestFit="1" customWidth="1"/>
    <col min="20" max="20" width="6.5546875" bestFit="1" customWidth="1"/>
    <col min="21" max="22" width="8.44140625" bestFit="1" customWidth="1"/>
  </cols>
  <sheetData>
    <row r="1" spans="1:24" ht="57" customHeight="1" x14ac:dyDescent="0.6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5" thickBot="1" x14ac:dyDescent="0.35"/>
    <row r="3" spans="1:24" ht="19.8" x14ac:dyDescent="0.6">
      <c r="A3" s="27" t="s">
        <v>1</v>
      </c>
      <c r="B3" s="29" t="s">
        <v>2</v>
      </c>
      <c r="C3" s="30"/>
      <c r="D3" s="31"/>
      <c r="E3" s="29" t="s">
        <v>3</v>
      </c>
      <c r="F3" s="30"/>
      <c r="G3" s="31"/>
      <c r="H3" s="29" t="s">
        <v>4</v>
      </c>
      <c r="I3" s="30"/>
      <c r="J3" s="31" t="s">
        <v>5</v>
      </c>
      <c r="K3" s="29" t="s">
        <v>6</v>
      </c>
      <c r="L3" s="30"/>
      <c r="M3" s="31" t="s">
        <v>7</v>
      </c>
      <c r="N3" s="29" t="s">
        <v>8</v>
      </c>
      <c r="O3" s="30"/>
      <c r="P3" s="31" t="s">
        <v>9</v>
      </c>
      <c r="Q3" s="32" t="s">
        <v>10</v>
      </c>
      <c r="R3" s="32" t="s">
        <v>11</v>
      </c>
      <c r="S3" s="29" t="s">
        <v>12</v>
      </c>
      <c r="T3" s="30"/>
      <c r="U3" s="30"/>
      <c r="V3" s="23" t="s">
        <v>13</v>
      </c>
      <c r="W3" s="24"/>
      <c r="X3" s="25"/>
    </row>
    <row r="4" spans="1:24" ht="19.8" x14ac:dyDescent="0.6">
      <c r="A4" s="28"/>
      <c r="B4" s="1" t="s">
        <v>14</v>
      </c>
      <c r="C4" s="2" t="s">
        <v>15</v>
      </c>
      <c r="D4" s="3" t="s">
        <v>16</v>
      </c>
      <c r="E4" s="1" t="s">
        <v>14</v>
      </c>
      <c r="F4" s="2" t="s">
        <v>15</v>
      </c>
      <c r="G4" s="3" t="s">
        <v>16</v>
      </c>
      <c r="H4" s="1" t="s">
        <v>14</v>
      </c>
      <c r="I4" s="2" t="s">
        <v>15</v>
      </c>
      <c r="J4" s="3" t="s">
        <v>16</v>
      </c>
      <c r="K4" s="1" t="s">
        <v>14</v>
      </c>
      <c r="L4" s="2" t="s">
        <v>15</v>
      </c>
      <c r="M4" s="3" t="s">
        <v>16</v>
      </c>
      <c r="N4" s="1" t="s">
        <v>14</v>
      </c>
      <c r="O4" s="2" t="s">
        <v>15</v>
      </c>
      <c r="P4" s="3" t="s">
        <v>16</v>
      </c>
      <c r="Q4" s="33"/>
      <c r="R4" s="33"/>
      <c r="S4" s="1" t="s">
        <v>14</v>
      </c>
      <c r="T4" s="2" t="s">
        <v>15</v>
      </c>
      <c r="U4" s="4" t="s">
        <v>16</v>
      </c>
      <c r="V4" s="1" t="s">
        <v>14</v>
      </c>
      <c r="W4" s="2" t="s">
        <v>15</v>
      </c>
      <c r="X4" s="3" t="s">
        <v>16</v>
      </c>
    </row>
    <row r="5" spans="1:24" ht="19.8" x14ac:dyDescent="0.6">
      <c r="A5" s="5" t="s">
        <v>17</v>
      </c>
      <c r="B5" s="6">
        <v>137</v>
      </c>
      <c r="C5" s="7">
        <v>4</v>
      </c>
      <c r="D5" s="8">
        <v>141</v>
      </c>
      <c r="E5" s="6">
        <v>183</v>
      </c>
      <c r="F5" s="7">
        <v>5</v>
      </c>
      <c r="G5" s="8">
        <v>188</v>
      </c>
      <c r="H5" s="6">
        <v>22</v>
      </c>
      <c r="I5" s="7">
        <v>88</v>
      </c>
      <c r="J5" s="8">
        <v>110</v>
      </c>
      <c r="K5" s="6">
        <v>51</v>
      </c>
      <c r="L5" s="7">
        <v>139</v>
      </c>
      <c r="M5" s="8">
        <v>190</v>
      </c>
      <c r="N5" s="6">
        <v>2640</v>
      </c>
      <c r="O5" s="7">
        <v>25</v>
      </c>
      <c r="P5" s="8">
        <v>2665</v>
      </c>
      <c r="Q5" s="9">
        <v>2606</v>
      </c>
      <c r="R5" s="9">
        <v>2551</v>
      </c>
      <c r="S5" s="6">
        <v>5157</v>
      </c>
      <c r="T5" s="7">
        <v>150</v>
      </c>
      <c r="U5" s="10">
        <v>5307</v>
      </c>
      <c r="V5" s="6">
        <f>B5+E5+H5+K5+N5+S5</f>
        <v>8190</v>
      </c>
      <c r="W5" s="7">
        <f>C5+F5+I5+L5+O5+T5+Q5+R5</f>
        <v>5568</v>
      </c>
      <c r="X5" s="8">
        <f>V5+W5</f>
        <v>13758</v>
      </c>
    </row>
    <row r="6" spans="1:24" ht="19.8" x14ac:dyDescent="0.6">
      <c r="A6" s="5" t="s">
        <v>18</v>
      </c>
      <c r="B6" s="6">
        <v>76</v>
      </c>
      <c r="C6" s="7">
        <v>6</v>
      </c>
      <c r="D6" s="8">
        <v>82</v>
      </c>
      <c r="E6" s="6">
        <v>119</v>
      </c>
      <c r="F6" s="7">
        <v>4</v>
      </c>
      <c r="G6" s="8">
        <v>123</v>
      </c>
      <c r="H6" s="6">
        <v>11</v>
      </c>
      <c r="I6" s="7">
        <v>103</v>
      </c>
      <c r="J6" s="8">
        <v>114</v>
      </c>
      <c r="K6" s="6">
        <v>13</v>
      </c>
      <c r="L6" s="7">
        <v>113</v>
      </c>
      <c r="M6" s="8">
        <v>126</v>
      </c>
      <c r="N6" s="6">
        <v>2108</v>
      </c>
      <c r="O6" s="7">
        <v>22</v>
      </c>
      <c r="P6" s="8">
        <v>2130</v>
      </c>
      <c r="Q6" s="9">
        <v>2345</v>
      </c>
      <c r="R6" s="9">
        <v>2288</v>
      </c>
      <c r="S6" s="6">
        <v>4522</v>
      </c>
      <c r="T6" s="7">
        <v>163</v>
      </c>
      <c r="U6" s="10">
        <v>4685</v>
      </c>
      <c r="V6" s="6">
        <f t="shared" ref="V6:V28" si="0">B6+E6+H6+K6+N6+S6</f>
        <v>6849</v>
      </c>
      <c r="W6" s="7">
        <f t="shared" ref="W6:W28" si="1">C6+F6+I6+L6+O6+T6+Q6+R6</f>
        <v>5044</v>
      </c>
      <c r="X6" s="8">
        <f t="shared" ref="X6:X28" si="2">V6+W6</f>
        <v>11893</v>
      </c>
    </row>
    <row r="7" spans="1:24" ht="19.8" x14ac:dyDescent="0.6">
      <c r="A7" s="5" t="s">
        <v>19</v>
      </c>
      <c r="B7" s="6">
        <v>24</v>
      </c>
      <c r="C7" s="7">
        <v>1</v>
      </c>
      <c r="D7" s="8">
        <v>25</v>
      </c>
      <c r="E7" s="6">
        <v>93</v>
      </c>
      <c r="F7" s="7">
        <v>3</v>
      </c>
      <c r="G7" s="8">
        <v>96</v>
      </c>
      <c r="H7" s="6">
        <v>18</v>
      </c>
      <c r="I7" s="7">
        <v>15</v>
      </c>
      <c r="J7" s="8">
        <v>33</v>
      </c>
      <c r="K7" s="6">
        <v>47</v>
      </c>
      <c r="L7" s="7">
        <v>48</v>
      </c>
      <c r="M7" s="8">
        <v>95</v>
      </c>
      <c r="N7" s="6">
        <v>1041</v>
      </c>
      <c r="O7" s="7">
        <v>12</v>
      </c>
      <c r="P7" s="8">
        <v>1053</v>
      </c>
      <c r="Q7" s="9">
        <v>963</v>
      </c>
      <c r="R7" s="9">
        <v>973</v>
      </c>
      <c r="S7" s="6">
        <v>1743</v>
      </c>
      <c r="T7" s="7">
        <v>64</v>
      </c>
      <c r="U7" s="10">
        <v>1807</v>
      </c>
      <c r="V7" s="6">
        <f t="shared" si="0"/>
        <v>2966</v>
      </c>
      <c r="W7" s="7">
        <f t="shared" si="1"/>
        <v>2079</v>
      </c>
      <c r="X7" s="8">
        <f t="shared" si="2"/>
        <v>5045</v>
      </c>
    </row>
    <row r="8" spans="1:24" ht="19.8" x14ac:dyDescent="0.6">
      <c r="A8" s="5" t="s">
        <v>20</v>
      </c>
      <c r="B8" s="6">
        <v>9</v>
      </c>
      <c r="C8" s="7"/>
      <c r="D8" s="8">
        <v>9</v>
      </c>
      <c r="E8" s="6">
        <v>21</v>
      </c>
      <c r="F8" s="7"/>
      <c r="G8" s="8">
        <v>21</v>
      </c>
      <c r="H8" s="6">
        <v>2</v>
      </c>
      <c r="I8" s="7">
        <v>10</v>
      </c>
      <c r="J8" s="8">
        <v>12</v>
      </c>
      <c r="K8" s="6">
        <v>2</v>
      </c>
      <c r="L8" s="7">
        <v>17</v>
      </c>
      <c r="M8" s="8">
        <v>19</v>
      </c>
      <c r="N8" s="6">
        <v>295</v>
      </c>
      <c r="O8" s="7"/>
      <c r="P8" s="8">
        <v>295</v>
      </c>
      <c r="Q8" s="9">
        <v>299</v>
      </c>
      <c r="R8" s="9">
        <v>296</v>
      </c>
      <c r="S8" s="6">
        <v>576</v>
      </c>
      <c r="T8" s="7">
        <v>21</v>
      </c>
      <c r="U8" s="10">
        <v>597</v>
      </c>
      <c r="V8" s="6">
        <f t="shared" si="0"/>
        <v>905</v>
      </c>
      <c r="W8" s="7">
        <f t="shared" si="1"/>
        <v>643</v>
      </c>
      <c r="X8" s="8">
        <f t="shared" si="2"/>
        <v>1548</v>
      </c>
    </row>
    <row r="9" spans="1:24" ht="19.8" x14ac:dyDescent="0.6">
      <c r="A9" s="5" t="s">
        <v>21</v>
      </c>
      <c r="B9" s="6">
        <v>11</v>
      </c>
      <c r="C9" s="7">
        <v>1</v>
      </c>
      <c r="D9" s="8">
        <v>12</v>
      </c>
      <c r="E9" s="6">
        <v>8</v>
      </c>
      <c r="F9" s="7"/>
      <c r="G9" s="8">
        <v>8</v>
      </c>
      <c r="H9" s="6">
        <v>4</v>
      </c>
      <c r="I9" s="7">
        <v>7</v>
      </c>
      <c r="J9" s="8">
        <v>11</v>
      </c>
      <c r="K9" s="6">
        <v>8</v>
      </c>
      <c r="L9" s="7">
        <v>4</v>
      </c>
      <c r="M9" s="8">
        <v>12</v>
      </c>
      <c r="N9" s="6">
        <v>188</v>
      </c>
      <c r="O9" s="7">
        <v>2</v>
      </c>
      <c r="P9" s="8">
        <v>190</v>
      </c>
      <c r="Q9" s="9">
        <v>184</v>
      </c>
      <c r="R9" s="9">
        <v>180</v>
      </c>
      <c r="S9" s="6">
        <v>362</v>
      </c>
      <c r="T9" s="7">
        <v>28</v>
      </c>
      <c r="U9" s="10">
        <v>390</v>
      </c>
      <c r="V9" s="6">
        <f t="shared" si="0"/>
        <v>581</v>
      </c>
      <c r="W9" s="7">
        <f t="shared" si="1"/>
        <v>406</v>
      </c>
      <c r="X9" s="8">
        <f t="shared" si="2"/>
        <v>987</v>
      </c>
    </row>
    <row r="10" spans="1:24" ht="19.8" x14ac:dyDescent="0.6">
      <c r="A10" s="5" t="s">
        <v>22</v>
      </c>
      <c r="B10" s="6">
        <v>6</v>
      </c>
      <c r="C10" s="7">
        <v>1</v>
      </c>
      <c r="D10" s="8">
        <v>7</v>
      </c>
      <c r="E10" s="6">
        <v>9</v>
      </c>
      <c r="F10" s="7"/>
      <c r="G10" s="8">
        <v>9</v>
      </c>
      <c r="H10" s="6">
        <v>1</v>
      </c>
      <c r="I10" s="7">
        <v>4</v>
      </c>
      <c r="J10" s="8">
        <v>5</v>
      </c>
      <c r="K10" s="6"/>
      <c r="L10" s="7">
        <v>7</v>
      </c>
      <c r="M10" s="8">
        <v>7</v>
      </c>
      <c r="N10" s="6">
        <v>100</v>
      </c>
      <c r="O10" s="7">
        <v>3</v>
      </c>
      <c r="P10" s="8">
        <v>103</v>
      </c>
      <c r="Q10" s="9">
        <v>118</v>
      </c>
      <c r="R10" s="9">
        <v>113</v>
      </c>
      <c r="S10" s="6">
        <v>215</v>
      </c>
      <c r="T10" s="7">
        <v>4</v>
      </c>
      <c r="U10" s="10">
        <v>219</v>
      </c>
      <c r="V10" s="6">
        <f t="shared" si="0"/>
        <v>331</v>
      </c>
      <c r="W10" s="7">
        <f t="shared" si="1"/>
        <v>250</v>
      </c>
      <c r="X10" s="8">
        <f t="shared" si="2"/>
        <v>581</v>
      </c>
    </row>
    <row r="11" spans="1:24" ht="19.8" x14ac:dyDescent="0.6">
      <c r="A11" s="5" t="s">
        <v>23</v>
      </c>
      <c r="B11" s="6">
        <v>3</v>
      </c>
      <c r="C11" s="7"/>
      <c r="D11" s="8">
        <v>3</v>
      </c>
      <c r="E11" s="6">
        <v>1</v>
      </c>
      <c r="F11" s="7"/>
      <c r="G11" s="8">
        <v>1</v>
      </c>
      <c r="H11" s="6"/>
      <c r="I11" s="7">
        <v>2</v>
      </c>
      <c r="J11" s="8">
        <v>2</v>
      </c>
      <c r="K11" s="6"/>
      <c r="L11" s="7">
        <v>2</v>
      </c>
      <c r="M11" s="8">
        <v>2</v>
      </c>
      <c r="N11" s="6">
        <v>62</v>
      </c>
      <c r="O11" s="7"/>
      <c r="P11" s="8">
        <v>62</v>
      </c>
      <c r="Q11" s="9">
        <v>54</v>
      </c>
      <c r="R11" s="9">
        <v>54</v>
      </c>
      <c r="S11" s="6">
        <v>123</v>
      </c>
      <c r="T11" s="7">
        <v>4</v>
      </c>
      <c r="U11" s="10">
        <v>127</v>
      </c>
      <c r="V11" s="6">
        <f t="shared" si="0"/>
        <v>189</v>
      </c>
      <c r="W11" s="7">
        <f t="shared" si="1"/>
        <v>116</v>
      </c>
      <c r="X11" s="8">
        <f t="shared" si="2"/>
        <v>305</v>
      </c>
    </row>
    <row r="12" spans="1:24" ht="19.8" x14ac:dyDescent="0.6">
      <c r="A12" s="5" t="s">
        <v>24</v>
      </c>
      <c r="B12" s="6">
        <v>2</v>
      </c>
      <c r="C12" s="7"/>
      <c r="D12" s="8">
        <v>2</v>
      </c>
      <c r="E12" s="6">
        <v>2</v>
      </c>
      <c r="F12" s="7"/>
      <c r="G12" s="8">
        <v>2</v>
      </c>
      <c r="H12" s="6">
        <v>1</v>
      </c>
      <c r="I12" s="7"/>
      <c r="J12" s="8">
        <v>1</v>
      </c>
      <c r="K12" s="6">
        <v>2</v>
      </c>
      <c r="L12" s="7"/>
      <c r="M12" s="8">
        <v>2</v>
      </c>
      <c r="N12" s="6">
        <v>26</v>
      </c>
      <c r="O12" s="7"/>
      <c r="P12" s="8">
        <v>26</v>
      </c>
      <c r="Q12" s="9">
        <v>31</v>
      </c>
      <c r="R12" s="9">
        <v>33</v>
      </c>
      <c r="S12" s="6">
        <v>62</v>
      </c>
      <c r="T12" s="7"/>
      <c r="U12" s="10">
        <v>62</v>
      </c>
      <c r="V12" s="6">
        <f t="shared" si="0"/>
        <v>95</v>
      </c>
      <c r="W12" s="7">
        <f t="shared" si="1"/>
        <v>64</v>
      </c>
      <c r="X12" s="8">
        <f t="shared" si="2"/>
        <v>159</v>
      </c>
    </row>
    <row r="13" spans="1:24" ht="19.8" x14ac:dyDescent="0.6">
      <c r="A13" s="5" t="s">
        <v>25</v>
      </c>
      <c r="B13" s="6">
        <v>2</v>
      </c>
      <c r="C13" s="7"/>
      <c r="D13" s="8">
        <v>2</v>
      </c>
      <c r="E13" s="6">
        <v>2</v>
      </c>
      <c r="F13" s="7"/>
      <c r="G13" s="8">
        <v>2</v>
      </c>
      <c r="H13" s="6"/>
      <c r="I13" s="7">
        <v>1</v>
      </c>
      <c r="J13" s="8">
        <v>1</v>
      </c>
      <c r="K13" s="6"/>
      <c r="L13" s="7">
        <v>2</v>
      </c>
      <c r="M13" s="8">
        <v>2</v>
      </c>
      <c r="N13" s="6">
        <v>13</v>
      </c>
      <c r="O13" s="7">
        <v>1</v>
      </c>
      <c r="P13" s="8">
        <v>14</v>
      </c>
      <c r="Q13" s="9">
        <v>19</v>
      </c>
      <c r="R13" s="9">
        <v>18</v>
      </c>
      <c r="S13" s="6">
        <v>39</v>
      </c>
      <c r="T13" s="7">
        <v>2</v>
      </c>
      <c r="U13" s="10">
        <v>41</v>
      </c>
      <c r="V13" s="6">
        <f t="shared" si="0"/>
        <v>56</v>
      </c>
      <c r="W13" s="7">
        <f t="shared" si="1"/>
        <v>43</v>
      </c>
      <c r="X13" s="8">
        <f t="shared" si="2"/>
        <v>99</v>
      </c>
    </row>
    <row r="14" spans="1:24" ht="19.8" x14ac:dyDescent="0.6">
      <c r="A14" s="5" t="s">
        <v>26</v>
      </c>
      <c r="B14" s="6">
        <v>1</v>
      </c>
      <c r="C14" s="7"/>
      <c r="D14" s="8">
        <v>1</v>
      </c>
      <c r="E14" s="6">
        <v>1</v>
      </c>
      <c r="F14" s="7"/>
      <c r="G14" s="8">
        <v>1</v>
      </c>
      <c r="H14" s="6"/>
      <c r="I14" s="7"/>
      <c r="J14" s="8"/>
      <c r="K14" s="6"/>
      <c r="L14" s="7">
        <v>1</v>
      </c>
      <c r="M14" s="8">
        <v>1</v>
      </c>
      <c r="N14" s="6">
        <v>19</v>
      </c>
      <c r="O14" s="7"/>
      <c r="P14" s="8">
        <v>19</v>
      </c>
      <c r="Q14" s="9">
        <v>19</v>
      </c>
      <c r="R14" s="9">
        <v>18</v>
      </c>
      <c r="S14" s="6">
        <v>35</v>
      </c>
      <c r="T14" s="7">
        <v>2</v>
      </c>
      <c r="U14" s="10">
        <v>37</v>
      </c>
      <c r="V14" s="6">
        <f t="shared" si="0"/>
        <v>56</v>
      </c>
      <c r="W14" s="7">
        <f t="shared" si="1"/>
        <v>40</v>
      </c>
      <c r="X14" s="8">
        <f t="shared" si="2"/>
        <v>96</v>
      </c>
    </row>
    <row r="15" spans="1:24" ht="19.8" x14ac:dyDescent="0.6">
      <c r="A15" s="5" t="s">
        <v>27</v>
      </c>
      <c r="B15" s="6">
        <v>1</v>
      </c>
      <c r="C15" s="7"/>
      <c r="D15" s="8">
        <v>1</v>
      </c>
      <c r="E15" s="6"/>
      <c r="F15" s="7"/>
      <c r="G15" s="8"/>
      <c r="H15" s="6"/>
      <c r="I15" s="7">
        <v>1</v>
      </c>
      <c r="J15" s="8">
        <v>1</v>
      </c>
      <c r="K15" s="6"/>
      <c r="L15" s="7"/>
      <c r="M15" s="8"/>
      <c r="N15" s="6">
        <v>19</v>
      </c>
      <c r="O15" s="7"/>
      <c r="P15" s="8">
        <v>19</v>
      </c>
      <c r="Q15" s="9">
        <v>18</v>
      </c>
      <c r="R15" s="9">
        <v>11</v>
      </c>
      <c r="S15" s="6">
        <v>33</v>
      </c>
      <c r="T15" s="7">
        <v>2</v>
      </c>
      <c r="U15" s="10">
        <v>35</v>
      </c>
      <c r="V15" s="6">
        <f t="shared" si="0"/>
        <v>53</v>
      </c>
      <c r="W15" s="7">
        <f t="shared" si="1"/>
        <v>32</v>
      </c>
      <c r="X15" s="8">
        <f t="shared" si="2"/>
        <v>85</v>
      </c>
    </row>
    <row r="16" spans="1:24" ht="19.8" x14ac:dyDescent="0.6">
      <c r="A16" s="5" t="s">
        <v>28</v>
      </c>
      <c r="B16" s="6"/>
      <c r="C16" s="7"/>
      <c r="D16" s="8"/>
      <c r="E16" s="6">
        <v>1</v>
      </c>
      <c r="F16" s="7"/>
      <c r="G16" s="8">
        <v>1</v>
      </c>
      <c r="H16" s="6"/>
      <c r="I16" s="7"/>
      <c r="J16" s="8"/>
      <c r="K16" s="6"/>
      <c r="L16" s="7">
        <v>1</v>
      </c>
      <c r="M16" s="8">
        <v>1</v>
      </c>
      <c r="N16" s="6">
        <v>4</v>
      </c>
      <c r="O16" s="7"/>
      <c r="P16" s="8">
        <v>4</v>
      </c>
      <c r="Q16" s="9">
        <v>3</v>
      </c>
      <c r="R16" s="9">
        <v>5</v>
      </c>
      <c r="S16" s="6">
        <v>8</v>
      </c>
      <c r="T16" s="7"/>
      <c r="U16" s="10">
        <v>8</v>
      </c>
      <c r="V16" s="6">
        <f t="shared" si="0"/>
        <v>13</v>
      </c>
      <c r="W16" s="7">
        <f t="shared" si="1"/>
        <v>9</v>
      </c>
      <c r="X16" s="8">
        <f t="shared" si="2"/>
        <v>22</v>
      </c>
    </row>
    <row r="17" spans="1:24" ht="19.8" x14ac:dyDescent="0.6">
      <c r="A17" s="5" t="s">
        <v>29</v>
      </c>
      <c r="B17" s="6"/>
      <c r="C17" s="7"/>
      <c r="D17" s="8"/>
      <c r="E17" s="6">
        <v>1</v>
      </c>
      <c r="F17" s="7"/>
      <c r="G17" s="8">
        <v>1</v>
      </c>
      <c r="H17" s="6"/>
      <c r="I17" s="7"/>
      <c r="J17" s="8"/>
      <c r="K17" s="6"/>
      <c r="L17" s="7"/>
      <c r="M17" s="8"/>
      <c r="N17" s="6">
        <v>3</v>
      </c>
      <c r="O17" s="7"/>
      <c r="P17" s="8">
        <v>3</v>
      </c>
      <c r="Q17" s="9">
        <v>2</v>
      </c>
      <c r="R17" s="9">
        <v>2</v>
      </c>
      <c r="S17" s="6">
        <v>4</v>
      </c>
      <c r="T17" s="7"/>
      <c r="U17" s="10">
        <v>4</v>
      </c>
      <c r="V17" s="6">
        <f t="shared" si="0"/>
        <v>8</v>
      </c>
      <c r="W17" s="7">
        <f t="shared" si="1"/>
        <v>4</v>
      </c>
      <c r="X17" s="8">
        <f t="shared" si="2"/>
        <v>12</v>
      </c>
    </row>
    <row r="18" spans="1:24" ht="19.8" x14ac:dyDescent="0.6">
      <c r="A18" s="5" t="s">
        <v>30</v>
      </c>
      <c r="B18" s="6"/>
      <c r="C18" s="7"/>
      <c r="D18" s="8"/>
      <c r="E18" s="6">
        <v>1</v>
      </c>
      <c r="F18" s="7"/>
      <c r="G18" s="8">
        <v>1</v>
      </c>
      <c r="H18" s="6"/>
      <c r="I18" s="7"/>
      <c r="J18" s="8"/>
      <c r="K18" s="6"/>
      <c r="L18" s="7">
        <v>1</v>
      </c>
      <c r="M18" s="8">
        <v>1</v>
      </c>
      <c r="N18" s="6">
        <v>2</v>
      </c>
      <c r="O18" s="7"/>
      <c r="P18" s="8">
        <v>2</v>
      </c>
      <c r="Q18" s="9">
        <v>2</v>
      </c>
      <c r="R18" s="9">
        <v>1</v>
      </c>
      <c r="S18" s="6">
        <v>4</v>
      </c>
      <c r="T18" s="7"/>
      <c r="U18" s="10">
        <v>4</v>
      </c>
      <c r="V18" s="6">
        <f t="shared" si="0"/>
        <v>7</v>
      </c>
      <c r="W18" s="7">
        <f t="shared" si="1"/>
        <v>4</v>
      </c>
      <c r="X18" s="8">
        <f t="shared" si="2"/>
        <v>11</v>
      </c>
    </row>
    <row r="19" spans="1:24" ht="19.8" x14ac:dyDescent="0.6">
      <c r="A19" s="5" t="s">
        <v>31</v>
      </c>
      <c r="B19" s="6"/>
      <c r="C19" s="7"/>
      <c r="D19" s="8"/>
      <c r="E19" s="6"/>
      <c r="F19" s="7"/>
      <c r="G19" s="8"/>
      <c r="H19" s="6"/>
      <c r="I19" s="7"/>
      <c r="J19" s="8"/>
      <c r="K19" s="6"/>
      <c r="L19" s="7"/>
      <c r="M19" s="8"/>
      <c r="N19" s="6">
        <v>2</v>
      </c>
      <c r="O19" s="7"/>
      <c r="P19" s="8">
        <v>2</v>
      </c>
      <c r="Q19" s="9">
        <v>2</v>
      </c>
      <c r="R19" s="9">
        <v>2</v>
      </c>
      <c r="S19" s="6">
        <v>4</v>
      </c>
      <c r="T19" s="7"/>
      <c r="U19" s="10">
        <v>4</v>
      </c>
      <c r="V19" s="6">
        <f t="shared" si="0"/>
        <v>6</v>
      </c>
      <c r="W19" s="7">
        <f t="shared" si="1"/>
        <v>4</v>
      </c>
      <c r="X19" s="8">
        <f t="shared" si="2"/>
        <v>10</v>
      </c>
    </row>
    <row r="20" spans="1:24" ht="19.8" x14ac:dyDescent="0.6">
      <c r="A20" s="5" t="s">
        <v>32</v>
      </c>
      <c r="B20" s="6"/>
      <c r="C20" s="7"/>
      <c r="D20" s="8"/>
      <c r="E20" s="6"/>
      <c r="F20" s="7"/>
      <c r="G20" s="8"/>
      <c r="H20" s="6"/>
      <c r="I20" s="7"/>
      <c r="J20" s="8"/>
      <c r="K20" s="6"/>
      <c r="L20" s="7"/>
      <c r="M20" s="8"/>
      <c r="N20" s="6">
        <v>2</v>
      </c>
      <c r="O20" s="7"/>
      <c r="P20" s="8">
        <v>2</v>
      </c>
      <c r="Q20" s="9">
        <v>2</v>
      </c>
      <c r="R20" s="9">
        <v>1</v>
      </c>
      <c r="S20" s="6">
        <v>4</v>
      </c>
      <c r="T20" s="7"/>
      <c r="U20" s="10">
        <v>4</v>
      </c>
      <c r="V20" s="6">
        <f t="shared" si="0"/>
        <v>6</v>
      </c>
      <c r="W20" s="7">
        <f t="shared" si="1"/>
        <v>3</v>
      </c>
      <c r="X20" s="8">
        <f t="shared" si="2"/>
        <v>9</v>
      </c>
    </row>
    <row r="21" spans="1:24" ht="19.8" x14ac:dyDescent="0.6">
      <c r="A21" s="5" t="s">
        <v>33</v>
      </c>
      <c r="B21" s="6"/>
      <c r="C21" s="7"/>
      <c r="D21" s="8"/>
      <c r="E21" s="6"/>
      <c r="F21" s="7"/>
      <c r="G21" s="8"/>
      <c r="H21" s="6"/>
      <c r="I21" s="7"/>
      <c r="J21" s="8"/>
      <c r="K21" s="6"/>
      <c r="L21" s="7"/>
      <c r="M21" s="8"/>
      <c r="N21" s="6">
        <v>1</v>
      </c>
      <c r="O21" s="7"/>
      <c r="P21" s="8">
        <v>1</v>
      </c>
      <c r="Q21" s="9">
        <v>1</v>
      </c>
      <c r="R21" s="9">
        <v>2</v>
      </c>
      <c r="S21" s="6">
        <v>3</v>
      </c>
      <c r="T21" s="7"/>
      <c r="U21" s="10">
        <v>3</v>
      </c>
      <c r="V21" s="6">
        <f t="shared" si="0"/>
        <v>4</v>
      </c>
      <c r="W21" s="7">
        <f t="shared" si="1"/>
        <v>3</v>
      </c>
      <c r="X21" s="8">
        <f t="shared" si="2"/>
        <v>7</v>
      </c>
    </row>
    <row r="22" spans="1:24" ht="19.8" x14ac:dyDescent="0.6">
      <c r="A22" s="5" t="s">
        <v>34</v>
      </c>
      <c r="B22" s="11"/>
      <c r="C22" s="12"/>
      <c r="D22" s="13"/>
      <c r="E22" s="11"/>
      <c r="F22" s="12"/>
      <c r="G22" s="13"/>
      <c r="H22" s="11"/>
      <c r="I22" s="12"/>
      <c r="J22" s="13"/>
      <c r="K22" s="11"/>
      <c r="L22" s="12"/>
      <c r="M22" s="13"/>
      <c r="N22" s="11">
        <v>1</v>
      </c>
      <c r="O22" s="12"/>
      <c r="P22" s="13">
        <v>1</v>
      </c>
      <c r="Q22" s="14">
        <v>2</v>
      </c>
      <c r="R22" s="14">
        <v>1</v>
      </c>
      <c r="S22" s="11">
        <v>3</v>
      </c>
      <c r="T22" s="12"/>
      <c r="U22" s="15">
        <v>3</v>
      </c>
      <c r="V22" s="6">
        <f t="shared" si="0"/>
        <v>4</v>
      </c>
      <c r="W22" s="7">
        <f t="shared" si="1"/>
        <v>3</v>
      </c>
      <c r="X22" s="8">
        <f t="shared" si="2"/>
        <v>7</v>
      </c>
    </row>
    <row r="23" spans="1:24" ht="19.8" x14ac:dyDescent="0.6">
      <c r="A23" s="16" t="s">
        <v>35</v>
      </c>
      <c r="B23" s="6"/>
      <c r="C23" s="7"/>
      <c r="D23" s="8"/>
      <c r="E23" s="6"/>
      <c r="F23" s="7"/>
      <c r="G23" s="8"/>
      <c r="H23" s="6"/>
      <c r="I23" s="7"/>
      <c r="J23" s="8"/>
      <c r="K23" s="6"/>
      <c r="L23" s="7"/>
      <c r="M23" s="8"/>
      <c r="N23" s="6">
        <v>2</v>
      </c>
      <c r="O23" s="7"/>
      <c r="P23" s="8">
        <v>2</v>
      </c>
      <c r="Q23" s="9">
        <v>1</v>
      </c>
      <c r="R23" s="9">
        <v>2</v>
      </c>
      <c r="S23" s="6">
        <v>2</v>
      </c>
      <c r="T23" s="7"/>
      <c r="U23" s="10">
        <v>2</v>
      </c>
      <c r="V23" s="6">
        <f t="shared" si="0"/>
        <v>4</v>
      </c>
      <c r="W23" s="7">
        <f t="shared" si="1"/>
        <v>3</v>
      </c>
      <c r="X23" s="8">
        <f t="shared" si="2"/>
        <v>7</v>
      </c>
    </row>
    <row r="24" spans="1:24" ht="19.8" x14ac:dyDescent="0.6">
      <c r="A24" s="16" t="s">
        <v>36</v>
      </c>
      <c r="B24" s="6"/>
      <c r="C24" s="7"/>
      <c r="D24" s="8"/>
      <c r="E24" s="6"/>
      <c r="F24" s="7"/>
      <c r="G24" s="8"/>
      <c r="H24" s="6"/>
      <c r="I24" s="7"/>
      <c r="J24" s="8"/>
      <c r="K24" s="6"/>
      <c r="L24" s="7"/>
      <c r="M24" s="8"/>
      <c r="N24" s="6">
        <v>1</v>
      </c>
      <c r="O24" s="7"/>
      <c r="P24" s="8">
        <v>1</v>
      </c>
      <c r="Q24" s="9">
        <v>1</v>
      </c>
      <c r="R24" s="9">
        <v>1</v>
      </c>
      <c r="S24" s="6">
        <v>3</v>
      </c>
      <c r="T24" s="7"/>
      <c r="U24" s="10">
        <v>3</v>
      </c>
      <c r="V24" s="6">
        <f t="shared" si="0"/>
        <v>4</v>
      </c>
      <c r="W24" s="7">
        <f t="shared" si="1"/>
        <v>2</v>
      </c>
      <c r="X24" s="8">
        <f t="shared" si="2"/>
        <v>6</v>
      </c>
    </row>
    <row r="25" spans="1:24" ht="19.8" x14ac:dyDescent="0.6">
      <c r="A25" s="5" t="s">
        <v>37</v>
      </c>
      <c r="B25" s="6"/>
      <c r="C25" s="7"/>
      <c r="D25" s="8"/>
      <c r="E25" s="6"/>
      <c r="F25" s="7"/>
      <c r="G25" s="8"/>
      <c r="H25" s="6"/>
      <c r="I25" s="7"/>
      <c r="J25" s="8"/>
      <c r="K25" s="6"/>
      <c r="L25" s="7"/>
      <c r="M25" s="8"/>
      <c r="N25" s="6"/>
      <c r="O25" s="7">
        <v>1</v>
      </c>
      <c r="P25" s="8">
        <v>1</v>
      </c>
      <c r="Q25" s="9">
        <v>1</v>
      </c>
      <c r="R25" s="9">
        <v>1</v>
      </c>
      <c r="S25" s="6">
        <v>2</v>
      </c>
      <c r="T25" s="7"/>
      <c r="U25" s="10">
        <v>2</v>
      </c>
      <c r="V25" s="6">
        <f t="shared" si="0"/>
        <v>2</v>
      </c>
      <c r="W25" s="7">
        <f t="shared" si="1"/>
        <v>3</v>
      </c>
      <c r="X25" s="8">
        <f t="shared" si="2"/>
        <v>5</v>
      </c>
    </row>
    <row r="26" spans="1:24" ht="19.8" x14ac:dyDescent="0.6">
      <c r="A26" s="5" t="s">
        <v>38</v>
      </c>
      <c r="B26" s="6"/>
      <c r="C26" s="7"/>
      <c r="D26" s="8"/>
      <c r="E26" s="6"/>
      <c r="F26" s="7"/>
      <c r="G26" s="8"/>
      <c r="H26" s="6"/>
      <c r="I26" s="7"/>
      <c r="J26" s="8"/>
      <c r="K26" s="6"/>
      <c r="L26" s="7"/>
      <c r="M26" s="8"/>
      <c r="N26" s="6">
        <v>1</v>
      </c>
      <c r="O26" s="7"/>
      <c r="P26" s="8">
        <v>1</v>
      </c>
      <c r="Q26" s="9"/>
      <c r="R26" s="9">
        <v>1</v>
      </c>
      <c r="S26" s="6">
        <v>2</v>
      </c>
      <c r="T26" s="7"/>
      <c r="U26" s="10">
        <v>2</v>
      </c>
      <c r="V26" s="6">
        <f t="shared" si="0"/>
        <v>3</v>
      </c>
      <c r="W26" s="7">
        <f t="shared" si="1"/>
        <v>1</v>
      </c>
      <c r="X26" s="8">
        <f t="shared" si="2"/>
        <v>4</v>
      </c>
    </row>
    <row r="27" spans="1:24" ht="19.8" x14ac:dyDescent="0.6">
      <c r="A27" s="5" t="s">
        <v>39</v>
      </c>
      <c r="B27" s="6"/>
      <c r="C27" s="7"/>
      <c r="D27" s="8"/>
      <c r="E27" s="6"/>
      <c r="F27" s="7"/>
      <c r="G27" s="8"/>
      <c r="H27" s="6"/>
      <c r="I27" s="7"/>
      <c r="J27" s="8"/>
      <c r="K27" s="6"/>
      <c r="L27" s="7"/>
      <c r="M27" s="8"/>
      <c r="N27" s="6"/>
      <c r="O27" s="7"/>
      <c r="P27" s="8"/>
      <c r="Q27" s="9">
        <v>1</v>
      </c>
      <c r="R27" s="9">
        <v>1</v>
      </c>
      <c r="S27" s="6"/>
      <c r="T27" s="7"/>
      <c r="U27" s="10"/>
      <c r="V27" s="6">
        <f t="shared" si="0"/>
        <v>0</v>
      </c>
      <c r="W27" s="7">
        <f t="shared" si="1"/>
        <v>2</v>
      </c>
      <c r="X27" s="8">
        <f t="shared" si="2"/>
        <v>2</v>
      </c>
    </row>
    <row r="28" spans="1:24" ht="19.8" x14ac:dyDescent="0.6">
      <c r="A28" s="5" t="s">
        <v>40</v>
      </c>
      <c r="B28" s="6"/>
      <c r="C28" s="7"/>
      <c r="D28" s="8"/>
      <c r="E28" s="6"/>
      <c r="F28" s="7"/>
      <c r="G28" s="8"/>
      <c r="H28" s="6"/>
      <c r="I28" s="7"/>
      <c r="J28" s="8"/>
      <c r="K28" s="6"/>
      <c r="L28" s="7"/>
      <c r="M28" s="8"/>
      <c r="N28" s="6"/>
      <c r="O28" s="7"/>
      <c r="P28" s="8"/>
      <c r="Q28" s="9"/>
      <c r="R28" s="9"/>
      <c r="S28" s="6">
        <v>1</v>
      </c>
      <c r="T28" s="7"/>
      <c r="U28" s="10">
        <v>1</v>
      </c>
      <c r="V28" s="6">
        <f t="shared" si="0"/>
        <v>1</v>
      </c>
      <c r="W28" s="7">
        <f t="shared" si="1"/>
        <v>0</v>
      </c>
      <c r="X28" s="8">
        <f t="shared" si="2"/>
        <v>1</v>
      </c>
    </row>
    <row r="29" spans="1:24" ht="20.399999999999999" thickBot="1" x14ac:dyDescent="0.65">
      <c r="A29" s="5" t="s">
        <v>41</v>
      </c>
      <c r="B29" s="6">
        <v>7</v>
      </c>
      <c r="C29" s="7"/>
      <c r="D29" s="8">
        <v>7</v>
      </c>
      <c r="E29" s="6">
        <v>6</v>
      </c>
      <c r="F29" s="7"/>
      <c r="G29" s="8">
        <v>6</v>
      </c>
      <c r="H29" s="6">
        <v>1</v>
      </c>
      <c r="I29" s="7">
        <v>1</v>
      </c>
      <c r="J29" s="8">
        <v>2</v>
      </c>
      <c r="K29" s="6">
        <v>2</v>
      </c>
      <c r="L29" s="7"/>
      <c r="M29" s="8">
        <v>2</v>
      </c>
      <c r="N29" s="6">
        <v>134</v>
      </c>
      <c r="O29" s="7">
        <v>3</v>
      </c>
      <c r="P29" s="8">
        <v>137</v>
      </c>
      <c r="Q29" s="9">
        <v>58</v>
      </c>
      <c r="R29" s="9">
        <v>55</v>
      </c>
      <c r="S29" s="6">
        <v>117</v>
      </c>
      <c r="T29" s="7">
        <v>2</v>
      </c>
      <c r="U29" s="10">
        <v>119</v>
      </c>
      <c r="V29" s="6">
        <f>B29+E29+H29+K29+N29+S29</f>
        <v>267</v>
      </c>
      <c r="W29" s="7">
        <f>C29+F29+I29+L29+O29+T29+Q29+R29</f>
        <v>119</v>
      </c>
      <c r="X29" s="8">
        <f>V29+W29</f>
        <v>386</v>
      </c>
    </row>
    <row r="30" spans="1:24" ht="20.399999999999999" thickBot="1" x14ac:dyDescent="0.65">
      <c r="A30" s="17" t="s">
        <v>13</v>
      </c>
      <c r="B30" s="18">
        <f>SUM(B5:B29)</f>
        <v>279</v>
      </c>
      <c r="C30" s="18">
        <f t="shared" ref="C30:X30" si="3">SUM(C5:C29)</f>
        <v>13</v>
      </c>
      <c r="D30" s="18">
        <f t="shared" si="3"/>
        <v>292</v>
      </c>
      <c r="E30" s="18">
        <f t="shared" si="3"/>
        <v>448</v>
      </c>
      <c r="F30" s="18">
        <f t="shared" si="3"/>
        <v>12</v>
      </c>
      <c r="G30" s="18">
        <f t="shared" si="3"/>
        <v>460</v>
      </c>
      <c r="H30" s="18">
        <f t="shared" si="3"/>
        <v>60</v>
      </c>
      <c r="I30" s="18">
        <f t="shared" si="3"/>
        <v>232</v>
      </c>
      <c r="J30" s="18">
        <f t="shared" si="3"/>
        <v>292</v>
      </c>
      <c r="K30" s="18">
        <f t="shared" si="3"/>
        <v>125</v>
      </c>
      <c r="L30" s="18">
        <f t="shared" si="3"/>
        <v>335</v>
      </c>
      <c r="M30" s="18">
        <f t="shared" si="3"/>
        <v>460</v>
      </c>
      <c r="N30" s="18">
        <f t="shared" si="3"/>
        <v>6664</v>
      </c>
      <c r="O30" s="18">
        <f t="shared" si="3"/>
        <v>69</v>
      </c>
      <c r="P30" s="18">
        <f t="shared" si="3"/>
        <v>6733</v>
      </c>
      <c r="Q30" s="18">
        <f t="shared" si="3"/>
        <v>6732</v>
      </c>
      <c r="R30" s="18">
        <f t="shared" si="3"/>
        <v>6610</v>
      </c>
      <c r="S30" s="18">
        <f t="shared" si="3"/>
        <v>13024</v>
      </c>
      <c r="T30" s="18">
        <f t="shared" si="3"/>
        <v>442</v>
      </c>
      <c r="U30" s="19">
        <f t="shared" si="3"/>
        <v>13466</v>
      </c>
      <c r="V30" s="20">
        <f t="shared" si="3"/>
        <v>20600</v>
      </c>
      <c r="W30" s="21">
        <f t="shared" si="3"/>
        <v>14445</v>
      </c>
      <c r="X30" s="22">
        <f t="shared" si="3"/>
        <v>35045</v>
      </c>
    </row>
  </sheetData>
  <mergeCells count="11">
    <mergeCell ref="V3:X3"/>
    <mergeCell ref="A1:X1"/>
    <mergeCell ref="A3:A4"/>
    <mergeCell ref="B3:D3"/>
    <mergeCell ref="E3:G3"/>
    <mergeCell ref="H3:J3"/>
    <mergeCell ref="K3:M3"/>
    <mergeCell ref="N3:P3"/>
    <mergeCell ref="Q3:Q4"/>
    <mergeCell ref="R3:R4"/>
    <mergeCell ref="S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ECN</dc:creator>
  <cp:lastModifiedBy>ECN</cp:lastModifiedBy>
  <dcterms:created xsi:type="dcterms:W3CDTF">2022-05-30T15:24:01Z</dcterms:created>
  <dcterms:modified xsi:type="dcterms:W3CDTF">2022-05-30T15:34:08Z</dcterms:modified>
</cp:coreProperties>
</file>