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NEX4WEB\"/>
    </mc:Choice>
  </mc:AlternateContent>
  <xr:revisionPtr revIDLastSave="0" documentId="13_ncr:1_{7AAC5CD0-91BB-472D-93EF-74088C057FA7}" xr6:coauthVersionLast="47" xr6:coauthVersionMax="47" xr10:uidLastSave="{00000000-0000-0000-0000-000000000000}"/>
  <bookViews>
    <workbookView xWindow="-120" yWindow="-120" windowWidth="29040" windowHeight="15840" tabRatio="746" xr2:uid="{00000000-000D-0000-FFFF-FFFF00000000}"/>
  </bookViews>
  <sheets>
    <sheet name="3.1" sheetId="4" r:id="rId1"/>
    <sheet name="3.2" sheetId="5" r:id="rId2"/>
    <sheet name="3.3" sheetId="6" r:id="rId3"/>
    <sheet name="3.4" sheetId="7" r:id="rId4"/>
    <sheet name="3.5" sheetId="8" r:id="rId5"/>
    <sheet name="3.6" sheetId="9" r:id="rId6"/>
    <sheet name="3.7" sheetId="10" r:id="rId7"/>
    <sheet name="3.8" sheetId="11" r:id="rId8"/>
    <sheet name="3.9" sheetId="12" r:id="rId9"/>
    <sheet name="3.10" sheetId="13" r:id="rId10"/>
    <sheet name="3.11" sheetId="14" r:id="rId11"/>
    <sheet name="3.12" sheetId="15" r:id="rId12"/>
    <sheet name="3.13" sheetId="16" r:id="rId13"/>
    <sheet name="3.14" sheetId="17" r:id="rId14"/>
    <sheet name="3.15" sheetId="18" r:id="rId15"/>
    <sheet name="3.16" sheetId="19" r:id="rId16"/>
    <sheet name="3.17" sheetId="20" r:id="rId17"/>
  </sheets>
  <externalReferences>
    <externalReference r:id="rId18"/>
  </externalReferences>
  <definedNames>
    <definedName name="_Fill" hidden="1">'[1]Yearly Exp @ Imp Ind '!#REF!</definedName>
    <definedName name="_xlnm.Print_Area" localSheetId="0">'3.1'!$A$1:$K$20</definedName>
    <definedName name="_xlnm.Print_Area" localSheetId="9">'3.10'!$A$1:$K$18</definedName>
    <definedName name="_xlnm.Print_Area" localSheetId="10">'3.11'!$A$1:$L$10</definedName>
    <definedName name="_xlnm.Print_Area" localSheetId="11">'3.12'!$A$1:$M$31</definedName>
    <definedName name="_xlnm.Print_Area" localSheetId="12">'3.13'!$A$1:$M$31</definedName>
    <definedName name="_xlnm.Print_Area" localSheetId="13">'3.14'!$A$1:$K$18</definedName>
    <definedName name="_xlnm.Print_Area" localSheetId="14">'3.15'!$A$1:$M$32</definedName>
    <definedName name="_xlnm.Print_Area" localSheetId="15">'3.16'!$A$1:$L$18</definedName>
    <definedName name="_xlnm.Print_Area" localSheetId="16">'3.17'!$A$1:$N$32</definedName>
    <definedName name="_xlnm.Print_Area" localSheetId="1">'3.2'!$A$1:$K$19</definedName>
    <definedName name="_xlnm.Print_Area" localSheetId="2">'3.3'!$A$1:$M$30</definedName>
    <definedName name="_xlnm.Print_Area" localSheetId="3">'3.4'!$A$1:$L$31</definedName>
    <definedName name="_xlnm.Print_Area" localSheetId="4">'3.5'!$A$1:$M$30</definedName>
    <definedName name="_xlnm.Print_Area" localSheetId="5">'3.6'!$A$1:$L$30</definedName>
    <definedName name="_xlnm.Print_Area" localSheetId="6">'3.7'!$A$1:$L$30</definedName>
    <definedName name="_xlnm.Print_Area" localSheetId="7">'3.8'!$A$1:$L$30</definedName>
    <definedName name="_xlnm.Print_Area" localSheetId="8">'3.9'!$A$1:$L$30</definedName>
    <definedName name="_xlnm.Print_Titles" localSheetId="11">'3.12'!$1:$4</definedName>
    <definedName name="_xlnm.Print_Titles" localSheetId="12">'3.13'!$1:$4</definedName>
    <definedName name="_xlnm.Print_Titles" localSheetId="3">'3.4'!$1:$5</definedName>
    <definedName name="_xlnm.Print_Titles" localSheetId="4">'3.5'!$1:$4</definedName>
    <definedName name="_xlnm.Print_Titles" localSheetId="5">'3.6'!$1:$4</definedName>
    <definedName name="_xlnm.Print_Titles" localSheetId="6">'3.7'!$1:$4</definedName>
    <definedName name="_xlnm.Print_Titles" localSheetId="7">'3.8'!$1:$4</definedName>
    <definedName name="_xlnm.Print_Titles" localSheetId="8">'3.9'!$1:$4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6" l="1"/>
  <c r="N31" i="20" l="1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N5" i="20"/>
  <c r="M31" i="20"/>
  <c r="M30" i="20"/>
  <c r="M29" i="20"/>
  <c r="M28" i="20"/>
  <c r="M27" i="20"/>
  <c r="M26" i="20"/>
  <c r="M25" i="20"/>
  <c r="M24" i="20"/>
  <c r="M23" i="20"/>
  <c r="M22" i="20"/>
  <c r="M21" i="20"/>
  <c r="M20" i="20"/>
  <c r="M19" i="20"/>
  <c r="M18" i="20"/>
  <c r="M17" i="20"/>
  <c r="M16" i="20"/>
  <c r="M15" i="20"/>
  <c r="M14" i="20"/>
  <c r="M13" i="20"/>
  <c r="M12" i="20"/>
  <c r="M11" i="20"/>
  <c r="M10" i="20"/>
  <c r="M9" i="20"/>
  <c r="M8" i="20"/>
  <c r="M7" i="20"/>
  <c r="M6" i="20"/>
  <c r="M5" i="20"/>
  <c r="M31" i="18"/>
  <c r="M30" i="18"/>
  <c r="M29" i="18"/>
  <c r="M28" i="18"/>
  <c r="M27" i="18"/>
  <c r="M26" i="18"/>
  <c r="M25" i="18"/>
  <c r="M24" i="18"/>
  <c r="M23" i="18"/>
  <c r="M22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M8" i="18"/>
  <c r="M7" i="18"/>
  <c r="M6" i="18"/>
  <c r="M5" i="18"/>
  <c r="L31" i="18"/>
  <c r="L30" i="18"/>
  <c r="L29" i="18"/>
  <c r="L28" i="18"/>
  <c r="L27" i="18"/>
  <c r="L26" i="18"/>
  <c r="L25" i="18"/>
  <c r="L24" i="18"/>
  <c r="L23" i="18"/>
  <c r="L22" i="18"/>
  <c r="L21" i="18"/>
  <c r="L20" i="18"/>
  <c r="L19" i="18"/>
  <c r="L18" i="18"/>
  <c r="L17" i="18"/>
  <c r="L16" i="18"/>
  <c r="L15" i="18"/>
  <c r="L14" i="18"/>
  <c r="L13" i="18"/>
  <c r="L12" i="18"/>
  <c r="L11" i="18"/>
  <c r="L10" i="18"/>
  <c r="L9" i="18"/>
  <c r="L8" i="18"/>
  <c r="L7" i="18"/>
  <c r="L6" i="18"/>
  <c r="L5" i="18"/>
  <c r="M30" i="16"/>
  <c r="M29" i="16"/>
  <c r="M28" i="16"/>
  <c r="M27" i="16"/>
  <c r="M26" i="16"/>
  <c r="M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M8" i="16"/>
  <c r="M7" i="16"/>
  <c r="M6" i="16"/>
  <c r="M5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L10" i="16"/>
  <c r="L9" i="16"/>
  <c r="L8" i="16"/>
  <c r="L7" i="16"/>
  <c r="L6" i="16"/>
  <c r="L5" i="16"/>
  <c r="K5" i="9"/>
  <c r="L5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M5" i="8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M5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J17" i="4" l="1"/>
  <c r="I16" i="13" l="1"/>
  <c r="M6" i="6" l="1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F17" i="17" l="1"/>
  <c r="E17" i="17"/>
  <c r="D17" i="17"/>
  <c r="C17" i="17"/>
  <c r="B17" i="17"/>
  <c r="D18" i="5"/>
</calcChain>
</file>

<file path=xl/sharedStrings.xml><?xml version="1.0" encoding="utf-8"?>
<sst xmlns="http://schemas.openxmlformats.org/spreadsheetml/2006/main" count="736" uniqueCount="209">
  <si>
    <t>2070/71</t>
  </si>
  <si>
    <t>2071/72</t>
  </si>
  <si>
    <t>2072/73</t>
  </si>
  <si>
    <t>2073/74</t>
  </si>
  <si>
    <t>2074/75</t>
  </si>
  <si>
    <t>2075/76</t>
  </si>
  <si>
    <t>2076/77</t>
  </si>
  <si>
    <t>2077/78</t>
  </si>
  <si>
    <t>महिना</t>
  </si>
  <si>
    <t>साउन</t>
  </si>
  <si>
    <t>भदौ</t>
  </si>
  <si>
    <t>असोज</t>
  </si>
  <si>
    <t xml:space="preserve">कार्तिक </t>
  </si>
  <si>
    <t xml:space="preserve">मंसीर </t>
  </si>
  <si>
    <t>पुस</t>
  </si>
  <si>
    <t xml:space="preserve">माघ </t>
  </si>
  <si>
    <t>फागुन</t>
  </si>
  <si>
    <t>चैत</t>
  </si>
  <si>
    <t xml:space="preserve">वैशाख </t>
  </si>
  <si>
    <t>जेठ</t>
  </si>
  <si>
    <t>असार</t>
  </si>
  <si>
    <t>वार्षिक</t>
  </si>
  <si>
    <t>(प्रतिशत परिवर्तन)</t>
  </si>
  <si>
    <t>२०७०/७१</t>
  </si>
  <si>
    <t>२०७१/७२</t>
  </si>
  <si>
    <t>२०७२/७३</t>
  </si>
  <si>
    <t>२०७३/७४</t>
  </si>
  <si>
    <t>२०७४/७५</t>
  </si>
  <si>
    <t>२०७५/७६</t>
  </si>
  <si>
    <t>२०७६/७७</t>
  </si>
  <si>
    <t>२०७7/७8</t>
  </si>
  <si>
    <t>औसत</t>
  </si>
  <si>
    <t>उपभोग्य वस्तुहरु</t>
  </si>
  <si>
    <t>भार प्रतिशत</t>
  </si>
  <si>
    <t>2071/73</t>
  </si>
  <si>
    <t>प्रतिशत परिवर्तन</t>
  </si>
  <si>
    <t>कुल सूचकाङ्क</t>
  </si>
  <si>
    <t>खाद्य तथा पेय पदार्थ</t>
  </si>
  <si>
    <t>अन्न तथा अन्नबाट बनेका परिकार</t>
  </si>
  <si>
    <t>दाल</t>
  </si>
  <si>
    <t>तरकारी</t>
  </si>
  <si>
    <t xml:space="preserve">मासु तथा माछा </t>
  </si>
  <si>
    <t>दुग्ध पदार्थ तथा अन्डा</t>
  </si>
  <si>
    <t xml:space="preserve">घ्यू तथा तेल </t>
  </si>
  <si>
    <t>फलफूल</t>
  </si>
  <si>
    <t>चिनी तथा मिठाई</t>
  </si>
  <si>
    <t>मसला</t>
  </si>
  <si>
    <t>हल्का पेय पदार्थ</t>
  </si>
  <si>
    <t xml:space="preserve">मदिरा </t>
  </si>
  <si>
    <t>सुर्तिजन्य पदार्थ</t>
  </si>
  <si>
    <t>रेष्टुरा तथा होटल</t>
  </si>
  <si>
    <t>गैर खाद्य बस्तु तथा सेवा</t>
  </si>
  <si>
    <t>लत्ता कपडा तथा जुत्ता</t>
  </si>
  <si>
    <t>घरायसी सामान तथा सेवा</t>
  </si>
  <si>
    <t>फर्निचर तथा घरायसी उपकरण</t>
  </si>
  <si>
    <t>स्वास्थ्य</t>
  </si>
  <si>
    <t>यातायात</t>
  </si>
  <si>
    <t>संचार</t>
  </si>
  <si>
    <t>मनोरंजन तथा संस्कृति</t>
  </si>
  <si>
    <t xml:space="preserve">शिक्षा </t>
  </si>
  <si>
    <t>अन्य वस्तु तथा सेवाहरु</t>
  </si>
  <si>
    <t>उपभोग्य वस्तुहरू</t>
  </si>
  <si>
    <t>कुल (क+ख)</t>
  </si>
  <si>
    <t>क. खाद्य तथा पेय पदार्थ</t>
  </si>
  <si>
    <t>मासु तथा माछा</t>
  </si>
  <si>
    <t xml:space="preserve">दुग्ध पदार्थ तथा अण्डा </t>
  </si>
  <si>
    <t>घ्यू तथा तेल</t>
  </si>
  <si>
    <t>मदिरा</t>
  </si>
  <si>
    <t>रेष्टुराँ तथा होटल</t>
  </si>
  <si>
    <t>ख. गैर खाद्य वस्तु तथा सेवा</t>
  </si>
  <si>
    <t>मनोरञ्जन तथा संस्कृति</t>
  </si>
  <si>
    <t>शिक्षा</t>
  </si>
  <si>
    <t>अन्य वस्तु तथा सेवाहरू</t>
  </si>
  <si>
    <t>(आधार वर्ष 2071 /72 = 100)</t>
  </si>
  <si>
    <t>भार</t>
  </si>
  <si>
    <t>२०७1/७2</t>
  </si>
  <si>
    <t>२०७2/७3</t>
  </si>
  <si>
    <t>२०७3/७4</t>
  </si>
  <si>
    <t>२०७4/७5</t>
  </si>
  <si>
    <t>२०७5/७6</t>
  </si>
  <si>
    <t>२०७6/77</t>
  </si>
  <si>
    <t>२०७7/78</t>
  </si>
  <si>
    <t>प्रतिशत</t>
  </si>
  <si>
    <t>२०७6/७7</t>
  </si>
  <si>
    <t xml:space="preserve">फागुन </t>
  </si>
  <si>
    <t>(आधार वर्ष 2071/72 = 100)</t>
  </si>
  <si>
    <t>* फागुन-फागुनको विन्दुगत परिवर्तन</t>
  </si>
  <si>
    <t>(आधार वर्ष 2074/७5 = 100)</t>
  </si>
  <si>
    <t>समुह</t>
  </si>
  <si>
    <t>२०७4/७५</t>
  </si>
  <si>
    <t>२०७6/७७</t>
  </si>
  <si>
    <t>(आधार वर्ष 2074/75 = 100)</t>
  </si>
  <si>
    <t>समूह / उपसमूह</t>
  </si>
  <si>
    <t>कूल सूचकाङ्क</t>
  </si>
  <si>
    <t>(आधार वर्ष २०६१/६२ = १००)</t>
  </si>
  <si>
    <t>२०72/७3</t>
  </si>
  <si>
    <t>२०73/७4</t>
  </si>
  <si>
    <t>२०74/७5</t>
  </si>
  <si>
    <t>२०75/७6</t>
  </si>
  <si>
    <t>२०76/७7</t>
  </si>
  <si>
    <t>सि.नं.</t>
  </si>
  <si>
    <t>तलब सूचकाङ्क</t>
  </si>
  <si>
    <t>निजामती सेवा</t>
  </si>
  <si>
    <t>सार्वजनिक संस्थानहरु</t>
  </si>
  <si>
    <t>बैंक तथा वित्तीय संस्थाहरु</t>
  </si>
  <si>
    <t>सैनिक तथा प्रहरी सेवा</t>
  </si>
  <si>
    <t>ज्यालादर सूचकाङ्क</t>
  </si>
  <si>
    <t>कृषि मजदूर</t>
  </si>
  <si>
    <t xml:space="preserve">  पुरुष</t>
  </si>
  <si>
    <t xml:space="preserve">  महिला</t>
  </si>
  <si>
    <t>औद्योगिक मजदूर</t>
  </si>
  <si>
    <t xml:space="preserve">  उच्च दक्ष</t>
  </si>
  <si>
    <t xml:space="preserve">  दक्ष</t>
  </si>
  <si>
    <t xml:space="preserve">  अर्धदक्ष</t>
  </si>
  <si>
    <t xml:space="preserve">  अदक्ष</t>
  </si>
  <si>
    <t>निर्माण मजदूर</t>
  </si>
  <si>
    <t>डकर्मी</t>
  </si>
  <si>
    <t>सिकर्मी</t>
  </si>
  <si>
    <t>ज्यामी</t>
  </si>
  <si>
    <t>२०७3/७४</t>
  </si>
  <si>
    <t>१. तलव सूचकाङ्क</t>
  </si>
  <si>
    <t>१.१ निजामती सेवा</t>
  </si>
  <si>
    <t>१.२ सार्वजनिक संस्थानहरू</t>
  </si>
  <si>
    <t>१.३ बैंक तथा वित्तीय संस्थाहरू</t>
  </si>
  <si>
    <t>१.४ सेना तथा प्रहरीबल</t>
  </si>
  <si>
    <t>१.५ शिक्षा</t>
  </si>
  <si>
    <t>२.ज्यालादर सूचकाङ्क</t>
  </si>
  <si>
    <t>२.१ कृषि मजदूर</t>
  </si>
  <si>
    <t>२.२ औधोगिक मजदूर</t>
  </si>
  <si>
    <t>२.३ निर्माण मजदूर</t>
  </si>
  <si>
    <t xml:space="preserve">   (आधार वर्ष २०71/72 = १००)</t>
  </si>
  <si>
    <t>(आधार वर्ष २०71/72 = १००)</t>
  </si>
  <si>
    <t>कुल</t>
  </si>
  <si>
    <t>प्राथमिक वस्तु</t>
  </si>
  <si>
    <t>इन्धन तथा ऊर्जा</t>
  </si>
  <si>
    <t>उत्पादित वस्तु</t>
  </si>
  <si>
    <t>प्राथमिक वस्तुहरू</t>
  </si>
  <si>
    <t>खाद्य</t>
  </si>
  <si>
    <t>गैर खाद्य</t>
  </si>
  <si>
    <t>विद्यूत्</t>
  </si>
  <si>
    <t>उत्पादित वस्तुहरू</t>
  </si>
  <si>
    <t>खाद्य, पेय पदार्थ र सूर्तीजन्य उत्पादन</t>
  </si>
  <si>
    <t>तयारी पोशाक तथा सम्बद्ध वस्तु</t>
  </si>
  <si>
    <t>छाला तथा छालाजन्य उत्पादन</t>
  </si>
  <si>
    <t>फर्निचर</t>
  </si>
  <si>
    <t>कागज तथा कागजजन्य उत्पादन</t>
  </si>
  <si>
    <t>रसायन तथा औषधिजन्य उत्पादन</t>
  </si>
  <si>
    <t>रबर तथा प्लाष्टिक</t>
  </si>
  <si>
    <t>अन्य गैर (धातूजन्य उत्पादन)</t>
  </si>
  <si>
    <t>आधारभुत धातू तथा धातूजन्य उत्पादन</t>
  </si>
  <si>
    <t>बिजूली तथा बिजूलीजन्य उत्पादन</t>
  </si>
  <si>
    <t>मेशिन तथा उपकरण</t>
  </si>
  <si>
    <t>सवारी साधन तथा सम्बद्ध उत्पादन</t>
  </si>
  <si>
    <t>अन्य उत्पादन</t>
  </si>
  <si>
    <t>विस्तृत आर्थिक वर्गीकरण</t>
  </si>
  <si>
    <t>उपभोग्य वस्तूहरू</t>
  </si>
  <si>
    <t>मध्यवर्ती वस्तूहरू</t>
  </si>
  <si>
    <t>पूंजीगत वस्तूहरू</t>
  </si>
  <si>
    <t>निर्माण सामग्री</t>
  </si>
  <si>
    <t>समूह/उपसमूह</t>
  </si>
  <si>
    <t>प्राथमिक वस्तूहरू</t>
  </si>
  <si>
    <t>विद्युत</t>
  </si>
  <si>
    <t>उत्पादित वस्तूहरू</t>
  </si>
  <si>
    <t>अन्य गैर धातूजन्य उत्पादन</t>
  </si>
  <si>
    <t>पूँजीगत वस्तूहरू</t>
  </si>
  <si>
    <t xml:space="preserve">२०७७/७८ </t>
  </si>
  <si>
    <t>2078/79</t>
  </si>
  <si>
    <t>२०७8/79</t>
  </si>
  <si>
    <t>२०७8/७9</t>
  </si>
  <si>
    <t>२०7७/७८</t>
  </si>
  <si>
    <t>(आधार वर्ष २०74/७5=१००)</t>
  </si>
  <si>
    <t>(आधार वर्ष २०६१/६२=१००)</t>
  </si>
  <si>
    <t>*फागुन-फागुनको बिन्दुगत परिवर्तन</t>
  </si>
  <si>
    <t>*अपरिष्कृत</t>
  </si>
  <si>
    <t>स्रोत : नेपाल राष्ट्र बैंक, 2079।</t>
  </si>
  <si>
    <t>2079/80</t>
  </si>
  <si>
    <t>२०७9/80</t>
  </si>
  <si>
    <t>*फागुन–फागुनको विन्दुगत परिवर्तन</t>
  </si>
  <si>
    <r>
      <t>प्रतिशत परिवर्तन</t>
    </r>
    <r>
      <rPr>
        <b/>
        <vertAlign val="superscript"/>
        <sz val="10"/>
        <rFont val="Kalimati"/>
        <charset val="1"/>
      </rPr>
      <t>*</t>
    </r>
  </si>
  <si>
    <t>*फागुन-फागुनको विन्दुगत परिवर्तन</t>
  </si>
  <si>
    <t>वार्षिक वृद्धिदर (%)</t>
  </si>
  <si>
    <t>२०78/७9</t>
  </si>
  <si>
    <t>प्रथम आठ महिनाको औसत</t>
  </si>
  <si>
    <t>अनुसूची ३.१: राष्ट्रिय उपभोक्ता मूल्य सूचकाङ्क</t>
  </si>
  <si>
    <t>अनुसूची ३.२: वार्षिक विन्दुगत उपभोक्ता मुद्रास्फीतिदर</t>
  </si>
  <si>
    <t>अनुसूची ३.३: समूहगत उपभोग्य वस्तुहरुको राष्ट्रिय उपभोक्ता मूल्य सूचकाङ्क, वार्षिक (औसत)</t>
  </si>
  <si>
    <t>अनुसूची ३.४: वार्षिक विन्दुगत राष्ट्रिय उपभोक्ता मुद्रास्फीतिदर</t>
  </si>
  <si>
    <t>अनुसूची ३.10: राष्ट्रिय थोक मूल्य सूचकाङ्क (वार्षिक)</t>
  </si>
  <si>
    <t xml:space="preserve">अनुसूची ३.1१ : राष्ट्रिय थोक मूल्य सूचकाङ्कको वार्षिक विन्दुगत </t>
  </si>
  <si>
    <t>अनुसूची ३.12 : राष्ट्रिय थोक मूल्य सूचकाङ्क  (प्रथम आठ महिना)</t>
  </si>
  <si>
    <t>स्रोत : नेपाल राष्ट्र बैंक, 2079</t>
  </si>
  <si>
    <t>अनसूची ३.5: समूहगत उपभोग्य वस्तुहरुको राष्ट्रिय उपभोक्ता मूल्य सूचकाङ्क (प्रथम आठ महिना)</t>
  </si>
  <si>
    <t>अनुसूची ३.६ : समूहगत उपभोग्य वस्तुहरुको उपभोक्ता मूल्य सूचकाङ्क (काठमाडौं)</t>
  </si>
  <si>
    <t>अनुसूची ३.७: समूहगत उपभोग्य वस्तुहरुको उपभोक्ता मूल्य सूचकाङ्क (तराई)</t>
  </si>
  <si>
    <t>अनुसूची ३.8: समूहगत उपभोग्य वस्तुहरुको उपभोक्ता मूल्य सूचकाङ्क (पहाड)</t>
  </si>
  <si>
    <t>अनुसूची ३.9: समूहगत उपभोग्य वस्तुहरुको उपभोक्ता मूल्य सूचकाङ्क (हिमाल)</t>
  </si>
  <si>
    <t>निजी संगठनहरु</t>
  </si>
  <si>
    <t>१.६ निजी प्रतिष्ठानहरू</t>
  </si>
  <si>
    <t>भार 
प्रतिशत</t>
  </si>
  <si>
    <r>
      <t>2079/80</t>
    </r>
    <r>
      <rPr>
        <b/>
        <vertAlign val="superscript"/>
        <sz val="9"/>
        <rFont val="Kalimati"/>
        <charset val="1"/>
      </rPr>
      <t>*</t>
    </r>
  </si>
  <si>
    <r>
      <t>प्रतिशत परिवर्तन</t>
    </r>
    <r>
      <rPr>
        <b/>
        <vertAlign val="superscript"/>
        <sz val="9"/>
        <rFont val="Kalimati"/>
        <charset val="1"/>
      </rPr>
      <t>*</t>
    </r>
  </si>
  <si>
    <r>
      <t>२०७9/80</t>
    </r>
    <r>
      <rPr>
        <b/>
        <vertAlign val="superscript"/>
        <sz val="9"/>
        <rFont val="Kalimati"/>
        <charset val="1"/>
      </rPr>
      <t>*</t>
    </r>
  </si>
  <si>
    <r>
      <t>२०79/80</t>
    </r>
    <r>
      <rPr>
        <b/>
        <vertAlign val="superscript"/>
        <sz val="9"/>
        <rFont val="Kalimati"/>
        <charset val="1"/>
      </rPr>
      <t>*</t>
    </r>
  </si>
  <si>
    <t>आर्थिक वर्ष</t>
  </si>
  <si>
    <t>अनुसूची ३.17: राष्ट्रिय तलब तथा ज्यालादर सूचकाङ्क (प्रथम आठ महिना)</t>
  </si>
  <si>
    <t>अनुसूची ३.16: राष्ट्रिय तलब तथा ज्यालादर सूचकाङ्कको वार्षिक विन्दुगत परिवर्तन</t>
  </si>
  <si>
    <t>अनुसूची ३.15: राष्ट्रिय तलब तथा ज्यालादर सूचकाङ्क (वार्षिक औसत)</t>
  </si>
  <si>
    <t>अनुसूची ३.14: राष्ट्रिय तलब तथा ज्यालादर सूचकाङ्क</t>
  </si>
  <si>
    <t xml:space="preserve">अनुसूची ३.13: राष्ट्रिय थोक मूल्य सूचकाङ्क (वार्षिक औसत)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</si>
</sst>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[$-4000439]0.0"/>
    <numFmt numFmtId="167" formatCode="[$-4000439]0.#"/>
    <numFmt numFmtId="168" formatCode="General_)"/>
    <numFmt numFmtId="169" formatCode="[$-4000439]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b/>
      <sz val="10"/>
      <color theme="1"/>
      <name val="Kalimati"/>
      <charset val="1"/>
    </font>
    <font>
      <sz val="8"/>
      <color theme="1"/>
      <name val="Kalimati"/>
      <charset val="1"/>
    </font>
    <font>
      <sz val="11"/>
      <color indexed="8"/>
      <name val="Calibri"/>
      <family val="2"/>
    </font>
    <font>
      <sz val="11"/>
      <color theme="1"/>
      <name val="Kalimati"/>
      <charset val="1"/>
    </font>
    <font>
      <sz val="10"/>
      <name val="Kalimati"/>
      <charset val="1"/>
    </font>
    <font>
      <sz val="12"/>
      <name val="Dev - Exl"/>
    </font>
    <font>
      <b/>
      <sz val="10"/>
      <name val="Kalimati"/>
      <charset val="1"/>
    </font>
    <font>
      <sz val="9"/>
      <name val="Kalimati"/>
      <charset val="1"/>
    </font>
    <font>
      <sz val="10"/>
      <color theme="1"/>
      <name val="Kalimati"/>
      <charset val="1"/>
    </font>
    <font>
      <sz val="12"/>
      <name val="Kalimati"/>
      <charset val="1"/>
    </font>
    <font>
      <b/>
      <sz val="9"/>
      <name val="Kalimati"/>
      <charset val="1"/>
    </font>
    <font>
      <sz val="10"/>
      <name val="Arial"/>
      <family val="2"/>
    </font>
    <font>
      <sz val="24"/>
      <color theme="1"/>
      <name val="Kalimati"/>
      <charset val="1"/>
    </font>
    <font>
      <sz val="20"/>
      <color theme="1"/>
      <name val="Kalimati"/>
      <charset val="1"/>
    </font>
    <font>
      <sz val="14"/>
      <color theme="1"/>
      <name val="Kalimati"/>
      <charset val="1"/>
    </font>
    <font>
      <sz val="16"/>
      <color theme="1"/>
      <name val="Kalimati"/>
      <charset val="1"/>
    </font>
    <font>
      <sz val="10"/>
      <color indexed="12"/>
      <name val="Kalimati"/>
      <charset val="1"/>
    </font>
    <font>
      <b/>
      <i/>
      <sz val="9"/>
      <name val="Kalimati"/>
      <charset val="1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vertAlign val="superscript"/>
      <sz val="10"/>
      <name val="Kalimati"/>
      <charset val="1"/>
    </font>
    <font>
      <sz val="9"/>
      <color theme="1"/>
      <name val="Kalimati"/>
      <charset val="1"/>
    </font>
    <font>
      <b/>
      <sz val="9"/>
      <color theme="1"/>
      <name val="Kalimati"/>
      <charset val="1"/>
    </font>
    <font>
      <b/>
      <sz val="16"/>
      <name val="Kalimati"/>
      <charset val="1"/>
    </font>
    <font>
      <b/>
      <sz val="16"/>
      <color theme="1"/>
      <name val="Kalimati"/>
      <charset val="1"/>
    </font>
    <font>
      <b/>
      <vertAlign val="superscript"/>
      <sz val="9"/>
      <name val="Kalimati"/>
      <charset val="1"/>
    </font>
    <font>
      <b/>
      <i/>
      <sz val="9"/>
      <color theme="1"/>
      <name val="Kalimati"/>
      <charset val="1"/>
    </font>
    <font>
      <b/>
      <sz val="9"/>
      <color indexed="8"/>
      <name val="Kalimati"/>
      <charset val="1"/>
    </font>
    <font>
      <sz val="6"/>
      <name val="Kalimati"/>
      <charset val="1"/>
    </font>
    <font>
      <sz val="6"/>
      <color theme="1"/>
      <name val="Kalimati"/>
      <charset val="1"/>
    </font>
    <font>
      <i/>
      <sz val="6"/>
      <color theme="1"/>
      <name val="Kalimati"/>
      <charset val="1"/>
    </font>
    <font>
      <sz val="9"/>
      <color indexed="8"/>
      <name val="Kalimati"/>
      <charset val="1"/>
    </font>
    <font>
      <b/>
      <sz val="6"/>
      <name val="Kalimati"/>
      <charset val="1"/>
    </font>
    <font>
      <b/>
      <sz val="9"/>
      <color rgb="FF000000"/>
      <name val="Kalimati"/>
      <charset val="1"/>
    </font>
    <font>
      <sz val="9"/>
      <color rgb="FF000000"/>
      <name val="Kalimati"/>
      <charset val="1"/>
    </font>
    <font>
      <i/>
      <sz val="9"/>
      <name val="Kalimati"/>
      <charset val="1"/>
    </font>
    <font>
      <i/>
      <sz val="6"/>
      <name val="Kalimati"/>
      <charset val="1"/>
    </font>
    <font>
      <u/>
      <sz val="11"/>
      <color theme="1"/>
      <name val="Kalimati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166" fontId="3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0" fontId="2" fillId="0" borderId="0"/>
    <xf numFmtId="0" fontId="9" fillId="0" borderId="0"/>
    <xf numFmtId="43" fontId="2" fillId="0" borderId="0" applyFont="0" applyFill="0" applyBorder="0" applyAlignment="0" applyProtection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1" fillId="0" borderId="0"/>
    <xf numFmtId="0" fontId="22" fillId="0" borderId="0"/>
    <xf numFmtId="0" fontId="2" fillId="0" borderId="0"/>
    <xf numFmtId="0" fontId="1" fillId="0" borderId="0"/>
    <xf numFmtId="0" fontId="2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1" fillId="0" borderId="0"/>
    <xf numFmtId="0" fontId="2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71">
    <xf numFmtId="0" fontId="0" fillId="0" borderId="0" xfId="0"/>
    <xf numFmtId="165" fontId="8" fillId="0" borderId="0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165" fontId="25" fillId="0" borderId="0" xfId="1" applyNumberFormat="1" applyFont="1" applyFill="1" applyBorder="1" applyAlignment="1">
      <alignment horizontal="right" vertical="center"/>
    </xf>
    <xf numFmtId="165" fontId="10" fillId="0" borderId="0" xfId="1" applyNumberFormat="1" applyFont="1" applyFill="1" applyBorder="1" applyAlignment="1">
      <alignment horizontal="right" vertical="center"/>
    </xf>
    <xf numFmtId="165" fontId="14" fillId="0" borderId="0" xfId="1" applyNumberFormat="1" applyFont="1" applyFill="1" applyBorder="1" applyAlignment="1">
      <alignment horizontal="right" vertical="center"/>
    </xf>
    <xf numFmtId="164" fontId="11" fillId="0" borderId="1" xfId="1" applyNumberFormat="1" applyFon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center"/>
    </xf>
    <xf numFmtId="164" fontId="26" fillId="0" borderId="1" xfId="1" applyNumberFormat="1" applyFont="1" applyFill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/>
    </xf>
    <xf numFmtId="164" fontId="37" fillId="0" borderId="1" xfId="6" applyNumberFormat="1" applyFont="1" applyFill="1" applyBorder="1" applyAlignment="1">
      <alignment horizontal="center" readingOrder="1"/>
    </xf>
    <xf numFmtId="164" fontId="38" fillId="0" borderId="1" xfId="6" applyNumberFormat="1" applyFont="1" applyFill="1" applyBorder="1" applyAlignment="1">
      <alignment horizontal="center" readingOrder="1"/>
    </xf>
    <xf numFmtId="0" fontId="12" fillId="0" borderId="0" xfId="0" applyFont="1"/>
    <xf numFmtId="0" fontId="5" fillId="0" borderId="0" xfId="0" applyFont="1"/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2" fontId="32" fillId="0" borderId="0" xfId="0" applyNumberFormat="1" applyFont="1" applyAlignment="1">
      <alignment horizontal="right"/>
    </xf>
    <xf numFmtId="0" fontId="33" fillId="0" borderId="0" xfId="0" applyFont="1"/>
    <xf numFmtId="165" fontId="33" fillId="0" borderId="0" xfId="1" applyNumberFormat="1" applyFont="1" applyFill="1" applyBorder="1" applyAlignment="1"/>
    <xf numFmtId="0" fontId="16" fillId="0" borderId="0" xfId="0" applyFont="1"/>
    <xf numFmtId="0" fontId="7" fillId="0" borderId="0" xfId="0" applyFont="1"/>
    <xf numFmtId="0" fontId="10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/>
    <xf numFmtId="0" fontId="7" fillId="0" borderId="0" xfId="0" applyFont="1" applyAlignment="1">
      <alignment horizontal="left"/>
    </xf>
    <xf numFmtId="164" fontId="8" fillId="0" borderId="0" xfId="0" applyNumberFormat="1" applyFont="1"/>
    <xf numFmtId="0" fontId="25" fillId="0" borderId="0" xfId="0" applyFont="1"/>
    <xf numFmtId="0" fontId="34" fillId="0" borderId="0" xfId="0" applyFont="1" applyAlignment="1">
      <alignment horizontal="left"/>
    </xf>
    <xf numFmtId="164" fontId="7" fillId="0" borderId="0" xfId="0" applyNumberFormat="1" applyFont="1"/>
    <xf numFmtId="0" fontId="17" fillId="0" borderId="0" xfId="0" applyFont="1"/>
    <xf numFmtId="0" fontId="1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36" fillId="0" borderId="0" xfId="0" applyNumberFormat="1" applyFont="1" applyAlignment="1">
      <alignment horizontal="center" vertical="center"/>
    </xf>
    <xf numFmtId="164" fontId="36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25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11" fillId="0" borderId="0" xfId="7" applyNumberFormat="1" applyFont="1" applyAlignment="1">
      <alignment horizontal="right" vertical="center"/>
    </xf>
    <xf numFmtId="164" fontId="26" fillId="0" borderId="0" xfId="0" applyNumberFormat="1" applyFont="1" applyAlignment="1">
      <alignment horizontal="right" vertical="center"/>
    </xf>
    <xf numFmtId="164" fontId="14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2" fontId="7" fillId="0" borderId="0" xfId="0" applyNumberFormat="1" applyFont="1"/>
    <xf numFmtId="164" fontId="36" fillId="0" borderId="0" xfId="0" applyNumberFormat="1" applyFont="1" applyAlignment="1">
      <alignment horizontal="center"/>
    </xf>
    <xf numFmtId="164" fontId="36" fillId="0" borderId="0" xfId="2" applyNumberFormat="1" applyFont="1" applyAlignment="1">
      <alignment horizontal="center"/>
    </xf>
    <xf numFmtId="164" fontId="36" fillId="0" borderId="0" xfId="1" applyNumberFormat="1" applyFont="1" applyFill="1" applyBorder="1" applyAlignment="1">
      <alignment horizontal="center"/>
    </xf>
    <xf numFmtId="168" fontId="7" fillId="0" borderId="0" xfId="0" applyNumberFormat="1" applyFont="1"/>
    <xf numFmtId="164" fontId="11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horizontal="right" vertical="center" wrapText="1"/>
    </xf>
    <xf numFmtId="166" fontId="10" fillId="0" borderId="0" xfId="0" applyNumberFormat="1" applyFont="1" applyAlignment="1">
      <alignment horizontal="right" vertical="center"/>
    </xf>
    <xf numFmtId="167" fontId="10" fillId="0" borderId="0" xfId="0" applyNumberFormat="1" applyFont="1" applyAlignment="1">
      <alignment horizontal="right" vertical="center"/>
    </xf>
    <xf numFmtId="164" fontId="14" fillId="0" borderId="0" xfId="2" applyNumberFormat="1" applyFont="1" applyAlignment="1">
      <alignment horizontal="right" vertical="center"/>
    </xf>
    <xf numFmtId="0" fontId="19" fillId="0" borderId="0" xfId="0" applyFont="1"/>
    <xf numFmtId="0" fontId="20" fillId="0" borderId="0" xfId="0" applyFont="1"/>
    <xf numFmtId="0" fontId="32" fillId="0" borderId="0" xfId="0" applyFont="1"/>
    <xf numFmtId="0" fontId="18" fillId="0" borderId="0" xfId="0" applyFont="1"/>
    <xf numFmtId="0" fontId="33" fillId="0" borderId="0" xfId="4" applyFont="1" applyAlignment="1">
      <alignment horizontal="center"/>
    </xf>
    <xf numFmtId="164" fontId="12" fillId="0" borderId="0" xfId="0" applyNumberFormat="1" applyFont="1" applyAlignment="1">
      <alignment vertical="center"/>
    </xf>
    <xf numFmtId="0" fontId="12" fillId="0" borderId="0" xfId="4" applyFont="1"/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66" fontId="14" fillId="0" borderId="1" xfId="0" applyNumberFormat="1" applyFont="1" applyBorder="1" applyAlignment="1">
      <alignment horizontal="center"/>
    </xf>
    <xf numFmtId="166" fontId="26" fillId="0" borderId="1" xfId="0" applyNumberFormat="1" applyFont="1" applyBorder="1" applyAlignment="1">
      <alignment horizontal="center"/>
    </xf>
    <xf numFmtId="164" fontId="26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5" fillId="2" borderId="0" xfId="0" applyFont="1" applyFill="1"/>
    <xf numFmtId="164" fontId="14" fillId="2" borderId="1" xfId="0" quotePrefix="1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/>
    </xf>
    <xf numFmtId="0" fontId="5" fillId="2" borderId="0" xfId="0" applyFont="1" applyFill="1" applyAlignment="1">
      <alignment vertical="center"/>
    </xf>
    <xf numFmtId="0" fontId="14" fillId="2" borderId="1" xfId="0" quotePrefix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" fontId="31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2" fontId="25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vertical="top"/>
    </xf>
    <xf numFmtId="0" fontId="25" fillId="0" borderId="1" xfId="0" applyFont="1" applyBorder="1" applyAlignment="1">
      <alignment vertical="top"/>
    </xf>
    <xf numFmtId="0" fontId="41" fillId="2" borderId="0" xfId="0" applyFont="1" applyFill="1"/>
    <xf numFmtId="0" fontId="7" fillId="2" borderId="0" xfId="0" applyFont="1" applyFill="1"/>
    <xf numFmtId="164" fontId="31" fillId="0" borderId="1" xfId="0" applyNumberFormat="1" applyFont="1" applyBorder="1" applyAlignment="1">
      <alignment horizontal="center"/>
    </xf>
    <xf numFmtId="0" fontId="26" fillId="2" borderId="1" xfId="0" quotePrefix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64" fontId="31" fillId="0" borderId="1" xfId="5" applyNumberFormat="1" applyFont="1" applyBorder="1" applyAlignment="1">
      <alignment horizontal="center"/>
    </xf>
    <xf numFmtId="164" fontId="26" fillId="0" borderId="1" xfId="5" applyNumberFormat="1" applyFont="1" applyBorder="1" applyAlignment="1">
      <alignment horizontal="center"/>
    </xf>
    <xf numFmtId="164" fontId="25" fillId="0" borderId="1" xfId="5" applyNumberFormat="1" applyFont="1" applyBorder="1" applyAlignment="1">
      <alignment horizontal="center"/>
    </xf>
    <xf numFmtId="164" fontId="35" fillId="0" borderId="1" xfId="5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4" fillId="0" borderId="1" xfId="0" quotePrefix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quotePrefix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64" fontId="10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left" vertical="center"/>
    </xf>
    <xf numFmtId="164" fontId="14" fillId="0" borderId="1" xfId="2" applyNumberFormat="1" applyFont="1" applyBorder="1" applyAlignment="1">
      <alignment horizontal="center"/>
    </xf>
    <xf numFmtId="0" fontId="7" fillId="2" borderId="0" xfId="0" applyFont="1" applyFill="1" applyAlignment="1">
      <alignment vertical="center"/>
    </xf>
    <xf numFmtId="0" fontId="26" fillId="0" borderId="1" xfId="0" applyFont="1" applyBorder="1" applyAlignment="1">
      <alignment horizontal="left" vertical="center"/>
    </xf>
    <xf numFmtId="1" fontId="2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2" fontId="11" fillId="0" borderId="1" xfId="0" applyNumberFormat="1" applyFont="1" applyBorder="1" applyAlignment="1">
      <alignment horizontal="center"/>
    </xf>
    <xf numFmtId="1" fontId="26" fillId="0" borderId="1" xfId="1" applyNumberFormat="1" applyFont="1" applyFill="1" applyBorder="1" applyAlignment="1">
      <alignment horizontal="center"/>
    </xf>
    <xf numFmtId="2" fontId="26" fillId="0" borderId="1" xfId="1" applyNumberFormat="1" applyFont="1" applyFill="1" applyBorder="1" applyAlignment="1">
      <alignment horizontal="center"/>
    </xf>
    <xf numFmtId="2" fontId="25" fillId="0" borderId="1" xfId="1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left" vertical="center"/>
    </xf>
    <xf numFmtId="0" fontId="14" fillId="2" borderId="1" xfId="0" quotePrefix="1" applyFont="1" applyFill="1" applyBorder="1" applyAlignment="1">
      <alignment vertical="center"/>
    </xf>
    <xf numFmtId="164" fontId="11" fillId="0" borderId="1" xfId="7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164" fontId="26" fillId="0" borderId="1" xfId="0" applyNumberFormat="1" applyFont="1" applyBorder="1" applyAlignment="1">
      <alignment horizontal="right"/>
    </xf>
    <xf numFmtId="164" fontId="14" fillId="0" borderId="1" xfId="0" applyNumberFormat="1" applyFont="1" applyBorder="1" applyAlignment="1">
      <alignment horizontal="right"/>
    </xf>
    <xf numFmtId="0" fontId="14" fillId="2" borderId="1" xfId="0" applyFont="1" applyFill="1" applyBorder="1" applyAlignment="1">
      <alignment vertical="center"/>
    </xf>
    <xf numFmtId="169" fontId="21" fillId="0" borderId="1" xfId="0" applyNumberFormat="1" applyFont="1" applyBorder="1" applyAlignment="1">
      <alignment horizontal="left" vertical="center"/>
    </xf>
    <xf numFmtId="167" fontId="39" fillId="0" borderId="1" xfId="0" applyNumberFormat="1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25" fillId="2" borderId="0" xfId="0" applyFont="1" applyFill="1"/>
    <xf numFmtId="164" fontId="14" fillId="0" borderId="1" xfId="7" applyNumberFormat="1" applyFont="1" applyBorder="1" applyAlignment="1">
      <alignment horizontal="center"/>
    </xf>
    <xf numFmtId="169" fontId="14" fillId="0" borderId="1" xfId="0" applyNumberFormat="1" applyFont="1" applyBorder="1" applyAlignment="1">
      <alignment horizontal="center" vertical="center"/>
    </xf>
    <xf numFmtId="167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164" fontId="11" fillId="0" borderId="1" xfId="7" applyNumberFormat="1" applyFont="1" applyBorder="1" applyAlignment="1">
      <alignment horizontal="right"/>
    </xf>
    <xf numFmtId="0" fontId="14" fillId="2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8" fillId="0" borderId="0" xfId="0" quotePrefix="1" applyFont="1" applyAlignment="1">
      <alignment horizontal="center" vertical="center"/>
    </xf>
    <xf numFmtId="164" fontId="14" fillId="2" borderId="1" xfId="0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2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4" fillId="2" borderId="1" xfId="0" quotePrefix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0" fontId="32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quotePrefix="1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</cellXfs>
  <cellStyles count="62">
    <cellStyle name="Comma" xfId="1" builtinId="3"/>
    <cellStyle name="Comma 10" xfId="9" xr:uid="{00000000-0005-0000-0000-000001000000}"/>
    <cellStyle name="Comma 11" xfId="45" xr:uid="{00000000-0005-0000-0000-000002000000}"/>
    <cellStyle name="Comma 14" xfId="3" xr:uid="{00000000-0005-0000-0000-000003000000}"/>
    <cellStyle name="Comma 2 2 2 2" xfId="6" xr:uid="{00000000-0005-0000-0000-000004000000}"/>
    <cellStyle name="Comma 2 29" xfId="39" xr:uid="{00000000-0005-0000-0000-000005000000}"/>
    <cellStyle name="Comma 20" xfId="43" xr:uid="{00000000-0005-0000-0000-000006000000}"/>
    <cellStyle name="Comma 21 2 2" xfId="27" xr:uid="{00000000-0005-0000-0000-000007000000}"/>
    <cellStyle name="Comma 22 4" xfId="23" xr:uid="{00000000-0005-0000-0000-000008000000}"/>
    <cellStyle name="Comma 27" xfId="57" xr:uid="{00000000-0005-0000-0000-000009000000}"/>
    <cellStyle name="Comma 29" xfId="54" xr:uid="{00000000-0005-0000-0000-00000A000000}"/>
    <cellStyle name="Comma 30" xfId="53" xr:uid="{00000000-0005-0000-0000-00000B000000}"/>
    <cellStyle name="Normal" xfId="0" builtinId="0"/>
    <cellStyle name="Normal 10" xfId="13" xr:uid="{00000000-0005-0000-0000-00000D000000}"/>
    <cellStyle name="Normal 10 3 2" xfId="21" xr:uid="{00000000-0005-0000-0000-00000E000000}"/>
    <cellStyle name="Normal 10 5" xfId="15" xr:uid="{00000000-0005-0000-0000-00000F000000}"/>
    <cellStyle name="Normal 14" xfId="5" xr:uid="{00000000-0005-0000-0000-000010000000}"/>
    <cellStyle name="Normal 2" xfId="8" xr:uid="{00000000-0005-0000-0000-000011000000}"/>
    <cellStyle name="Normal 2 10" xfId="4" xr:uid="{00000000-0005-0000-0000-000012000000}"/>
    <cellStyle name="Normal 2 14" xfId="10" xr:uid="{00000000-0005-0000-0000-000013000000}"/>
    <cellStyle name="Normal 2 19" xfId="31" xr:uid="{00000000-0005-0000-0000-000014000000}"/>
    <cellStyle name="Normal 2 2" xfId="58" xr:uid="{00000000-0005-0000-0000-000015000000}"/>
    <cellStyle name="Normal 2 2 2 4" xfId="20" xr:uid="{00000000-0005-0000-0000-000016000000}"/>
    <cellStyle name="Normal 2 3" xfId="26" xr:uid="{00000000-0005-0000-0000-000017000000}"/>
    <cellStyle name="Normal 2 4" xfId="33" xr:uid="{00000000-0005-0000-0000-000018000000}"/>
    <cellStyle name="Normal 2 5" xfId="59" xr:uid="{00000000-0005-0000-0000-000019000000}"/>
    <cellStyle name="Normal 2 6" xfId="60" xr:uid="{00000000-0005-0000-0000-00001A000000}"/>
    <cellStyle name="Normal 20" xfId="41" xr:uid="{00000000-0005-0000-0000-00001B000000}"/>
    <cellStyle name="Normal 21" xfId="42" xr:uid="{00000000-0005-0000-0000-00001C000000}"/>
    <cellStyle name="Normal 22" xfId="44" xr:uid="{00000000-0005-0000-0000-00001D000000}"/>
    <cellStyle name="Normal 23" xfId="46" xr:uid="{00000000-0005-0000-0000-00001E000000}"/>
    <cellStyle name="Normal 24" xfId="47" xr:uid="{00000000-0005-0000-0000-00001F000000}"/>
    <cellStyle name="Normal 25" xfId="49" xr:uid="{00000000-0005-0000-0000-000020000000}"/>
    <cellStyle name="Normal 26" xfId="48" xr:uid="{00000000-0005-0000-0000-000021000000}"/>
    <cellStyle name="Normal 28" xfId="56" xr:uid="{00000000-0005-0000-0000-000022000000}"/>
    <cellStyle name="Normal 29 3 2" xfId="40" xr:uid="{00000000-0005-0000-0000-000023000000}"/>
    <cellStyle name="Normal 3" xfId="11" xr:uid="{00000000-0005-0000-0000-000024000000}"/>
    <cellStyle name="Normal 3 16 2" xfId="32" xr:uid="{00000000-0005-0000-0000-000025000000}"/>
    <cellStyle name="Normal 3 2" xfId="7" xr:uid="{00000000-0005-0000-0000-000026000000}"/>
    <cellStyle name="Normal 3 2 3" xfId="12" xr:uid="{00000000-0005-0000-0000-000027000000}"/>
    <cellStyle name="Normal 3 6" xfId="16" xr:uid="{00000000-0005-0000-0000-000028000000}"/>
    <cellStyle name="Normal 30" xfId="52" xr:uid="{00000000-0005-0000-0000-000029000000}"/>
    <cellStyle name="Normal 31" xfId="51" xr:uid="{00000000-0005-0000-0000-00002A000000}"/>
    <cellStyle name="Normal 32 2" xfId="14" xr:uid="{00000000-0005-0000-0000-00002B000000}"/>
    <cellStyle name="Normal 33" xfId="61" xr:uid="{00000000-0005-0000-0000-00002C000000}"/>
    <cellStyle name="Normal 4 10" xfId="24" xr:uid="{00000000-0005-0000-0000-00002D000000}"/>
    <cellStyle name="Normal 4 28" xfId="29" xr:uid="{00000000-0005-0000-0000-00002E000000}"/>
    <cellStyle name="Normal 5 16" xfId="30" xr:uid="{00000000-0005-0000-0000-00002F000000}"/>
    <cellStyle name="Normal 54" xfId="55" xr:uid="{00000000-0005-0000-0000-000030000000}"/>
    <cellStyle name="Normal 54 4" xfId="19" xr:uid="{00000000-0005-0000-0000-000031000000}"/>
    <cellStyle name="Normal 55 2" xfId="25" xr:uid="{00000000-0005-0000-0000-000032000000}"/>
    <cellStyle name="Normal 57 2" xfId="22" xr:uid="{00000000-0005-0000-0000-000033000000}"/>
    <cellStyle name="Normal 59" xfId="18" xr:uid="{00000000-0005-0000-0000-000034000000}"/>
    <cellStyle name="Normal 6" xfId="35" xr:uid="{00000000-0005-0000-0000-000035000000}"/>
    <cellStyle name="Normal 6 2" xfId="50" xr:uid="{00000000-0005-0000-0000-000036000000}"/>
    <cellStyle name="Normal 68" xfId="17" xr:uid="{00000000-0005-0000-0000-000037000000}"/>
    <cellStyle name="Normal 69" xfId="28" xr:uid="{00000000-0005-0000-0000-000038000000}"/>
    <cellStyle name="Normal 7 10" xfId="34" xr:uid="{00000000-0005-0000-0000-000039000000}"/>
    <cellStyle name="Normal 70" xfId="37" xr:uid="{00000000-0005-0000-0000-00003A000000}"/>
    <cellStyle name="Normal 71" xfId="36" xr:uid="{00000000-0005-0000-0000-00003B000000}"/>
    <cellStyle name="Normal_bartaman point 3" xfId="2" xr:uid="{00000000-0005-0000-0000-00003C000000}"/>
    <cellStyle name="Percent 3 4" xfId="38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OP\Trade\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showGridLines="0" tabSelected="1" view="pageBreakPreview" zoomScaleSheetLayoutView="100" workbookViewId="0">
      <selection sqref="A1:M1"/>
    </sheetView>
  </sheetViews>
  <sheetFormatPr defaultColWidth="9.140625" defaultRowHeight="19.5"/>
  <cols>
    <col min="1" max="1" width="18.140625" style="13" bestFit="1" customWidth="1"/>
    <col min="2" max="10" width="11.140625" style="13" bestFit="1" customWidth="1"/>
    <col min="11" max="11" width="12" style="13" bestFit="1" customWidth="1"/>
    <col min="12" max="16384" width="9.140625" style="13"/>
  </cols>
  <sheetData>
    <row r="1" spans="1:11" ht="30.75">
      <c r="A1" s="144" t="s">
        <v>183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>
      <c r="A2" s="145" t="s">
        <v>130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s="77" customFormat="1" ht="18">
      <c r="A3" s="143" t="s">
        <v>8</v>
      </c>
      <c r="B3" s="143" t="s">
        <v>203</v>
      </c>
      <c r="C3" s="143"/>
      <c r="D3" s="143"/>
      <c r="E3" s="143"/>
      <c r="F3" s="143"/>
      <c r="G3" s="143"/>
      <c r="H3" s="143"/>
      <c r="I3" s="143"/>
      <c r="J3" s="143"/>
      <c r="K3" s="143"/>
    </row>
    <row r="4" spans="1:11" s="77" customFormat="1" ht="18.75">
      <c r="A4" s="143"/>
      <c r="B4" s="78" t="s">
        <v>0</v>
      </c>
      <c r="C4" s="78" t="s">
        <v>1</v>
      </c>
      <c r="D4" s="78" t="s">
        <v>2</v>
      </c>
      <c r="E4" s="78" t="s">
        <v>3</v>
      </c>
      <c r="F4" s="78" t="s">
        <v>4</v>
      </c>
      <c r="G4" s="78" t="s">
        <v>5</v>
      </c>
      <c r="H4" s="78" t="s">
        <v>6</v>
      </c>
      <c r="I4" s="78" t="s">
        <v>7</v>
      </c>
      <c r="J4" s="78" t="s">
        <v>166</v>
      </c>
      <c r="K4" s="78" t="s">
        <v>199</v>
      </c>
    </row>
    <row r="5" spans="1:11" s="14" customFormat="1" ht="18">
      <c r="A5" s="69" t="s">
        <v>9</v>
      </c>
      <c r="B5" s="70">
        <v>92.690601250601247</v>
      </c>
      <c r="C5" s="70">
        <v>99.639999999999986</v>
      </c>
      <c r="D5" s="70">
        <v>106.52</v>
      </c>
      <c r="E5" s="70">
        <v>115.7</v>
      </c>
      <c r="F5" s="70">
        <v>118.3</v>
      </c>
      <c r="G5" s="70">
        <v>123.3</v>
      </c>
      <c r="H5" s="70">
        <v>131.9</v>
      </c>
      <c r="I5" s="70">
        <v>136.47999999999999</v>
      </c>
      <c r="J5" s="70">
        <v>142.41999999999999</v>
      </c>
      <c r="K5" s="70">
        <v>154.19</v>
      </c>
    </row>
    <row r="6" spans="1:11" s="14" customFormat="1" ht="18">
      <c r="A6" s="69" t="s">
        <v>10</v>
      </c>
      <c r="B6" s="70">
        <v>92.849010043041616</v>
      </c>
      <c r="C6" s="70">
        <v>99.87</v>
      </c>
      <c r="D6" s="70">
        <v>107.05</v>
      </c>
      <c r="E6" s="70">
        <v>115.5</v>
      </c>
      <c r="F6" s="70">
        <v>119.4</v>
      </c>
      <c r="G6" s="70">
        <v>124</v>
      </c>
      <c r="H6" s="70">
        <v>131.69999999999999</v>
      </c>
      <c r="I6" s="70">
        <v>137.62</v>
      </c>
      <c r="J6" s="70">
        <v>142.41999999999999</v>
      </c>
      <c r="K6" s="70">
        <v>154.72999999999999</v>
      </c>
    </row>
    <row r="7" spans="1:11" s="14" customFormat="1" ht="18">
      <c r="A7" s="69" t="s">
        <v>11</v>
      </c>
      <c r="B7" s="70">
        <v>93.172093023255826</v>
      </c>
      <c r="C7" s="70">
        <v>100.16</v>
      </c>
      <c r="D7" s="70">
        <v>108.37</v>
      </c>
      <c r="E7" s="70">
        <v>115.7</v>
      </c>
      <c r="F7" s="70">
        <v>119.2</v>
      </c>
      <c r="G7" s="70">
        <v>124.8</v>
      </c>
      <c r="H7" s="70">
        <v>132.6</v>
      </c>
      <c r="I7" s="70">
        <v>137.58000000000001</v>
      </c>
      <c r="J7" s="70">
        <v>143.41999999999999</v>
      </c>
      <c r="K7" s="70">
        <v>155.6</v>
      </c>
    </row>
    <row r="8" spans="1:11" s="14" customFormat="1" ht="18">
      <c r="A8" s="69" t="s">
        <v>12</v>
      </c>
      <c r="B8" s="70">
        <v>93.669228960977904</v>
      </c>
      <c r="C8" s="70">
        <v>100.37</v>
      </c>
      <c r="D8" s="70">
        <v>110.85</v>
      </c>
      <c r="E8" s="70">
        <v>116.1</v>
      </c>
      <c r="F8" s="70">
        <v>120.6</v>
      </c>
      <c r="G8" s="70">
        <v>125.6</v>
      </c>
      <c r="H8" s="70">
        <v>132.80000000000001</v>
      </c>
      <c r="I8" s="70">
        <v>138.19</v>
      </c>
      <c r="J8" s="70">
        <v>146.54</v>
      </c>
      <c r="K8" s="70">
        <v>158.38</v>
      </c>
    </row>
    <row r="9" spans="1:11" s="14" customFormat="1" ht="18">
      <c r="A9" s="69" t="s">
        <v>13</v>
      </c>
      <c r="B9" s="70">
        <v>92.82952919020714</v>
      </c>
      <c r="C9" s="70">
        <v>99.379999999999981</v>
      </c>
      <c r="D9" s="70">
        <v>110.88</v>
      </c>
      <c r="E9" s="70">
        <v>115.1</v>
      </c>
      <c r="F9" s="70">
        <v>119.9</v>
      </c>
      <c r="G9" s="70">
        <v>124.4</v>
      </c>
      <c r="H9" s="70">
        <v>132.5</v>
      </c>
      <c r="I9" s="70">
        <v>136.38999999999999</v>
      </c>
      <c r="J9" s="70">
        <v>146.09</v>
      </c>
      <c r="K9" s="70">
        <v>156.87</v>
      </c>
    </row>
    <row r="10" spans="1:11" s="14" customFormat="1" ht="18">
      <c r="A10" s="69" t="s">
        <v>14</v>
      </c>
      <c r="B10" s="70">
        <v>92.232045454545457</v>
      </c>
      <c r="C10" s="70">
        <v>98.58</v>
      </c>
      <c r="D10" s="70">
        <v>110.46</v>
      </c>
      <c r="E10" s="70">
        <v>113.9</v>
      </c>
      <c r="F10" s="70">
        <v>118.5</v>
      </c>
      <c r="G10" s="70">
        <v>123.9</v>
      </c>
      <c r="H10" s="70">
        <v>132.4</v>
      </c>
      <c r="I10" s="70">
        <v>137.1</v>
      </c>
      <c r="J10" s="70">
        <v>144.84</v>
      </c>
      <c r="K10" s="70">
        <v>155.36000000000001</v>
      </c>
    </row>
    <row r="11" spans="1:11" s="14" customFormat="1" ht="18">
      <c r="A11" s="69" t="s">
        <v>15</v>
      </c>
      <c r="B11" s="70">
        <v>92.217473784556717</v>
      </c>
      <c r="C11" s="70">
        <v>98.660000000000011</v>
      </c>
      <c r="D11" s="70">
        <v>109.8</v>
      </c>
      <c r="E11" s="70">
        <v>113.4</v>
      </c>
      <c r="F11" s="70">
        <v>119</v>
      </c>
      <c r="G11" s="70">
        <v>124.2</v>
      </c>
      <c r="H11" s="70">
        <v>132.80000000000001</v>
      </c>
      <c r="I11" s="70">
        <v>136.34</v>
      </c>
      <c r="J11" s="70">
        <v>144.85</v>
      </c>
      <c r="K11" s="70">
        <v>156.26</v>
      </c>
    </row>
    <row r="12" spans="1:11" s="14" customFormat="1" ht="18">
      <c r="A12" s="69" t="s">
        <v>16</v>
      </c>
      <c r="B12" s="70">
        <v>92.553279544375911</v>
      </c>
      <c r="C12" s="70">
        <v>99.04</v>
      </c>
      <c r="D12" s="70">
        <v>109.2</v>
      </c>
      <c r="E12" s="70">
        <v>112.4</v>
      </c>
      <c r="F12" s="70">
        <v>119.1</v>
      </c>
      <c r="G12" s="70">
        <v>124.1</v>
      </c>
      <c r="H12" s="70">
        <v>132.4</v>
      </c>
      <c r="I12" s="70">
        <v>136.4</v>
      </c>
      <c r="J12" s="70">
        <v>146.15</v>
      </c>
      <c r="K12" s="70">
        <v>157.02000000000001</v>
      </c>
    </row>
    <row r="13" spans="1:11" s="14" customFormat="1" ht="18">
      <c r="A13" s="69" t="s">
        <v>17</v>
      </c>
      <c r="B13" s="70">
        <v>93.300480000000007</v>
      </c>
      <c r="C13" s="70">
        <v>99.68</v>
      </c>
      <c r="D13" s="71">
        <v>109.4</v>
      </c>
      <c r="E13" s="70">
        <v>113.5</v>
      </c>
      <c r="F13" s="70">
        <v>119.5</v>
      </c>
      <c r="G13" s="70">
        <v>124.8</v>
      </c>
      <c r="H13" s="70">
        <v>133.22</v>
      </c>
      <c r="I13" s="70">
        <v>137.35</v>
      </c>
      <c r="J13" s="72">
        <v>147.34</v>
      </c>
      <c r="K13" s="72"/>
    </row>
    <row r="14" spans="1:11" s="14" customFormat="1" ht="18">
      <c r="A14" s="69" t="s">
        <v>18</v>
      </c>
      <c r="B14" s="70">
        <v>94.597017707362539</v>
      </c>
      <c r="C14" s="70">
        <v>101.3</v>
      </c>
      <c r="D14" s="71">
        <v>111.5</v>
      </c>
      <c r="E14" s="70">
        <v>115.2</v>
      </c>
      <c r="F14" s="70">
        <v>120</v>
      </c>
      <c r="G14" s="70">
        <v>126.3</v>
      </c>
      <c r="H14" s="70">
        <v>133.66999999999999</v>
      </c>
      <c r="I14" s="70">
        <v>138.54</v>
      </c>
      <c r="J14" s="72">
        <v>149.44</v>
      </c>
      <c r="K14" s="72"/>
    </row>
    <row r="15" spans="1:11" s="14" customFormat="1" ht="18">
      <c r="A15" s="69" t="s">
        <v>19</v>
      </c>
      <c r="B15" s="70">
        <v>94.216572748267893</v>
      </c>
      <c r="C15" s="70">
        <v>101.18</v>
      </c>
      <c r="D15" s="71">
        <v>112.4</v>
      </c>
      <c r="E15" s="70">
        <v>115.6</v>
      </c>
      <c r="F15" s="70">
        <v>120.3</v>
      </c>
      <c r="G15" s="70">
        <v>127.7</v>
      </c>
      <c r="H15" s="70">
        <v>133.54</v>
      </c>
      <c r="I15" s="70">
        <v>139.13999999999999</v>
      </c>
      <c r="J15" s="72">
        <v>151.04</v>
      </c>
      <c r="K15" s="72"/>
    </row>
    <row r="16" spans="1:11" s="14" customFormat="1" ht="18">
      <c r="A16" s="69" t="s">
        <v>20</v>
      </c>
      <c r="B16" s="70">
        <v>95.01146275395034</v>
      </c>
      <c r="C16" s="70">
        <v>102.21</v>
      </c>
      <c r="D16" s="71">
        <v>112.9</v>
      </c>
      <c r="E16" s="70">
        <v>115.9</v>
      </c>
      <c r="F16" s="70">
        <v>121.3</v>
      </c>
      <c r="G16" s="70">
        <v>128.6</v>
      </c>
      <c r="H16" s="70">
        <v>134.69</v>
      </c>
      <c r="I16" s="70">
        <v>140.33000000000001</v>
      </c>
      <c r="J16" s="72">
        <v>151.66999999999999</v>
      </c>
      <c r="K16" s="72"/>
    </row>
    <row r="17" spans="1:11" s="14" customFormat="1" ht="18">
      <c r="A17" s="68" t="s">
        <v>21</v>
      </c>
      <c r="B17" s="73">
        <v>93.3</v>
      </c>
      <c r="C17" s="74">
        <v>100</v>
      </c>
      <c r="D17" s="75">
        <v>109.9</v>
      </c>
      <c r="E17" s="75">
        <v>114.8</v>
      </c>
      <c r="F17" s="75">
        <v>119.6</v>
      </c>
      <c r="G17" s="75">
        <v>125.1</v>
      </c>
      <c r="H17" s="75">
        <v>132.84</v>
      </c>
      <c r="I17" s="75">
        <v>137.62249999999997</v>
      </c>
      <c r="J17" s="75">
        <f>AVERAGE(J5:J16)</f>
        <v>146.35166666666666</v>
      </c>
      <c r="K17" s="75">
        <v>156.05124999999998</v>
      </c>
    </row>
    <row r="18" spans="1:11" s="14" customFormat="1" ht="18">
      <c r="A18" s="68" t="s">
        <v>180</v>
      </c>
      <c r="B18" s="75">
        <v>9.1</v>
      </c>
      <c r="C18" s="75">
        <v>7.2</v>
      </c>
      <c r="D18" s="73">
        <v>9.9</v>
      </c>
      <c r="E18" s="73">
        <v>4.5</v>
      </c>
      <c r="F18" s="73">
        <v>4.2</v>
      </c>
      <c r="G18" s="75">
        <v>4.5999999999999996</v>
      </c>
      <c r="H18" s="75">
        <v>6.15</v>
      </c>
      <c r="I18" s="75">
        <v>3.6</v>
      </c>
      <c r="J18" s="75">
        <v>6.32</v>
      </c>
      <c r="K18" s="75">
        <v>7.93</v>
      </c>
    </row>
    <row r="19" spans="1:11" s="18" customFormat="1" ht="12.75">
      <c r="A19" s="15" t="s">
        <v>173</v>
      </c>
      <c r="B19" s="16"/>
      <c r="C19" s="16"/>
      <c r="D19" s="17"/>
      <c r="E19" s="17"/>
    </row>
    <row r="20" spans="1:11" s="18" customFormat="1" ht="12.75">
      <c r="A20" s="16" t="s">
        <v>190</v>
      </c>
      <c r="B20" s="19"/>
      <c r="C20" s="19"/>
      <c r="D20" s="19"/>
      <c r="E20" s="19"/>
      <c r="F20" s="19"/>
    </row>
  </sheetData>
  <mergeCells count="4">
    <mergeCell ref="A3:A4"/>
    <mergeCell ref="B3:K3"/>
    <mergeCell ref="A1:K1"/>
    <mergeCell ref="A2:K2"/>
  </mergeCells>
  <printOptions horizontalCentered="1"/>
  <pageMargins left="0.5" right="0.5" top="0.75" bottom="0.75" header="0.25" footer="0.25"/>
  <pageSetup paperSize="138" scale="8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47"/>
  <sheetViews>
    <sheetView showGridLines="0" view="pageBreakPreview" zoomScaleSheetLayoutView="100" workbookViewId="0">
      <pane xSplit="1" ySplit="3" topLeftCell="B4" activePane="bottomRight" state="frozen"/>
      <selection activeCell="F13" sqref="F13"/>
      <selection pane="topRight" activeCell="F13" sqref="F13"/>
      <selection pane="bottomLeft" activeCell="F13" sqref="F13"/>
      <selection pane="bottomRight" activeCell="B4" sqref="B4"/>
    </sheetView>
  </sheetViews>
  <sheetFormatPr defaultColWidth="9.140625" defaultRowHeight="23.25"/>
  <cols>
    <col min="1" max="1" width="18.140625" style="32" bestFit="1" customWidth="1"/>
    <col min="2" max="5" width="11.140625" style="55" bestFit="1" customWidth="1"/>
    <col min="6" max="10" width="11.140625" style="32" bestFit="1" customWidth="1"/>
    <col min="11" max="11" width="12" style="32" bestFit="1" customWidth="1"/>
    <col min="12" max="16384" width="9.140625" style="32"/>
  </cols>
  <sheetData>
    <row r="1" spans="1:11" s="31" customFormat="1" ht="30.75">
      <c r="A1" s="144" t="s">
        <v>187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>
      <c r="A2" s="145" t="s">
        <v>87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s="117" customFormat="1">
      <c r="A3" s="76" t="s">
        <v>8</v>
      </c>
      <c r="B3" s="78" t="s">
        <v>23</v>
      </c>
      <c r="C3" s="78" t="s">
        <v>24</v>
      </c>
      <c r="D3" s="78" t="s">
        <v>76</v>
      </c>
      <c r="E3" s="78" t="s">
        <v>77</v>
      </c>
      <c r="F3" s="78" t="s">
        <v>78</v>
      </c>
      <c r="G3" s="78" t="s">
        <v>79</v>
      </c>
      <c r="H3" s="78" t="s">
        <v>29</v>
      </c>
      <c r="I3" s="78" t="s">
        <v>30</v>
      </c>
      <c r="J3" s="78" t="s">
        <v>168</v>
      </c>
      <c r="K3" s="78" t="s">
        <v>201</v>
      </c>
    </row>
    <row r="4" spans="1:11">
      <c r="A4" s="69" t="s">
        <v>9</v>
      </c>
      <c r="B4" s="10">
        <v>81.690535774800992</v>
      </c>
      <c r="C4" s="7">
        <v>87.74343123567995</v>
      </c>
      <c r="D4" s="7">
        <v>92.453875303662926</v>
      </c>
      <c r="E4" s="7">
        <v>97.953241694969805</v>
      </c>
      <c r="F4" s="7">
        <v>99.135729899193805</v>
      </c>
      <c r="G4" s="7">
        <v>105.48023000000001</v>
      </c>
      <c r="H4" s="7">
        <v>114.2</v>
      </c>
      <c r="I4" s="7">
        <v>122.57</v>
      </c>
      <c r="J4" s="7">
        <v>127.78</v>
      </c>
      <c r="K4" s="7">
        <v>143.85</v>
      </c>
    </row>
    <row r="5" spans="1:11">
      <c r="A5" s="69" t="s">
        <v>10</v>
      </c>
      <c r="B5" s="10">
        <v>81.957846314252279</v>
      </c>
      <c r="C5" s="7">
        <v>87.965323615803015</v>
      </c>
      <c r="D5" s="7">
        <v>92.449845371033973</v>
      </c>
      <c r="E5" s="7">
        <v>97.317288386684481</v>
      </c>
      <c r="F5" s="7">
        <v>98.764655130720115</v>
      </c>
      <c r="G5" s="7">
        <v>107.36151</v>
      </c>
      <c r="H5" s="7">
        <v>114.24</v>
      </c>
      <c r="I5" s="7">
        <v>124.29</v>
      </c>
      <c r="J5" s="7">
        <v>128.15</v>
      </c>
      <c r="K5" s="7">
        <v>146.1</v>
      </c>
    </row>
    <row r="6" spans="1:11">
      <c r="A6" s="69" t="s">
        <v>11</v>
      </c>
      <c r="B6" s="10">
        <v>81.494504008950599</v>
      </c>
      <c r="C6" s="7">
        <v>87.3427406460046</v>
      </c>
      <c r="D6" s="7">
        <v>92.538482913194571</v>
      </c>
      <c r="E6" s="7">
        <v>97.176228368432447</v>
      </c>
      <c r="F6" s="7">
        <v>98.70798366434714</v>
      </c>
      <c r="G6" s="7">
        <v>107.76094999999999</v>
      </c>
      <c r="H6" s="7">
        <v>115.61</v>
      </c>
      <c r="I6" s="7">
        <v>125.15913</v>
      </c>
      <c r="J6" s="7">
        <v>129.95624000000001</v>
      </c>
      <c r="K6" s="7">
        <v>147.80000000000001</v>
      </c>
    </row>
    <row r="7" spans="1:11">
      <c r="A7" s="69" t="s">
        <v>12</v>
      </c>
      <c r="B7" s="10">
        <v>82.993332979661545</v>
      </c>
      <c r="C7" s="7">
        <v>88.567117471271501</v>
      </c>
      <c r="D7" s="7">
        <v>94.854625110159304</v>
      </c>
      <c r="E7" s="7">
        <v>98.74516652075684</v>
      </c>
      <c r="F7" s="7">
        <v>99.543361637329056</v>
      </c>
      <c r="G7" s="7">
        <v>106.4</v>
      </c>
      <c r="H7" s="91">
        <v>114.5</v>
      </c>
      <c r="I7" s="91">
        <v>125.28</v>
      </c>
      <c r="J7" s="91">
        <v>133.64684</v>
      </c>
      <c r="K7" s="91">
        <v>147.03</v>
      </c>
    </row>
    <row r="8" spans="1:11">
      <c r="A8" s="69" t="s">
        <v>13</v>
      </c>
      <c r="B8" s="10">
        <v>81.470373325971053</v>
      </c>
      <c r="C8" s="7">
        <v>86.843327283770051</v>
      </c>
      <c r="D8" s="7">
        <v>93.690157987039029</v>
      </c>
      <c r="E8" s="7">
        <v>96.233276778105974</v>
      </c>
      <c r="F8" s="7">
        <v>97.926606958793741</v>
      </c>
      <c r="G8" s="7">
        <v>105</v>
      </c>
      <c r="H8" s="91">
        <v>114.38</v>
      </c>
      <c r="I8" s="91">
        <v>122.91</v>
      </c>
      <c r="J8" s="91">
        <v>131.78209000000001</v>
      </c>
      <c r="K8" s="91">
        <v>143.84</v>
      </c>
    </row>
    <row r="9" spans="1:11">
      <c r="A9" s="69" t="s">
        <v>14</v>
      </c>
      <c r="B9" s="10">
        <v>83.755198792478467</v>
      </c>
      <c r="C9" s="7">
        <v>88.308217163649701</v>
      </c>
      <c r="D9" s="7">
        <v>95.046916251933837</v>
      </c>
      <c r="E9" s="7">
        <v>96.74994743408503</v>
      </c>
      <c r="F9" s="7">
        <v>98.641382967678069</v>
      </c>
      <c r="G9" s="7">
        <v>104.6</v>
      </c>
      <c r="H9" s="91">
        <v>112.84</v>
      </c>
      <c r="I9" s="91">
        <v>119.81252000000001</v>
      </c>
      <c r="J9" s="91">
        <v>129.5</v>
      </c>
      <c r="K9" s="91">
        <v>142.21</v>
      </c>
    </row>
    <row r="10" spans="1:11">
      <c r="A10" s="69" t="s">
        <v>15</v>
      </c>
      <c r="B10" s="10">
        <v>84.638466452099308</v>
      </c>
      <c r="C10" s="7">
        <v>89.281054242565517</v>
      </c>
      <c r="D10" s="7">
        <v>95.422376392284676</v>
      </c>
      <c r="E10" s="7">
        <v>97.031753967134023</v>
      </c>
      <c r="F10" s="7">
        <v>99.122178271705081</v>
      </c>
      <c r="G10" s="7">
        <v>104.3</v>
      </c>
      <c r="H10" s="91">
        <v>111.69</v>
      </c>
      <c r="I10" s="91">
        <v>118.53216999999999</v>
      </c>
      <c r="J10" s="91">
        <v>130.79</v>
      </c>
      <c r="K10" s="91">
        <v>143.44</v>
      </c>
    </row>
    <row r="11" spans="1:11">
      <c r="A11" s="69" t="s">
        <v>16</v>
      </c>
      <c r="B11" s="10">
        <v>86.870935045859667</v>
      </c>
      <c r="C11" s="7">
        <v>91.621931346212776</v>
      </c>
      <c r="D11" s="7">
        <v>96.6460022409007</v>
      </c>
      <c r="E11" s="7">
        <v>97.648452694535521</v>
      </c>
      <c r="F11" s="7">
        <v>99.865872125192709</v>
      </c>
      <c r="G11" s="7">
        <v>104.8</v>
      </c>
      <c r="H11" s="91">
        <v>111.72</v>
      </c>
      <c r="I11" s="91">
        <v>118.75336</v>
      </c>
      <c r="J11" s="91">
        <v>134.34</v>
      </c>
      <c r="K11" s="91">
        <v>143.87602000000001</v>
      </c>
    </row>
    <row r="12" spans="1:11">
      <c r="A12" s="69" t="s">
        <v>17</v>
      </c>
      <c r="B12" s="10">
        <v>87.373617785353133</v>
      </c>
      <c r="C12" s="7">
        <v>91.974831491801609</v>
      </c>
      <c r="D12" s="10">
        <v>97.058174178862714</v>
      </c>
      <c r="E12" s="7">
        <v>98.253928986174074</v>
      </c>
      <c r="F12" s="7">
        <v>100.45525221079566</v>
      </c>
      <c r="G12" s="7">
        <v>104.9</v>
      </c>
      <c r="H12" s="7">
        <v>113</v>
      </c>
      <c r="I12" s="7">
        <v>119.9481</v>
      </c>
      <c r="J12" s="7">
        <v>137.24484000000001</v>
      </c>
      <c r="K12" s="7"/>
    </row>
    <row r="13" spans="1:11">
      <c r="A13" s="69" t="s">
        <v>18</v>
      </c>
      <c r="B13" s="10">
        <v>88.311275483678074</v>
      </c>
      <c r="C13" s="7">
        <v>92.772433978170426</v>
      </c>
      <c r="D13" s="10">
        <v>98.176642813999266</v>
      </c>
      <c r="E13" s="7">
        <v>99.631458745255401</v>
      </c>
      <c r="F13" s="7">
        <v>101.59790283446861</v>
      </c>
      <c r="G13" s="7">
        <v>106.9</v>
      </c>
      <c r="H13" s="7">
        <v>112.38232000000001</v>
      </c>
      <c r="I13" s="7">
        <v>121.43</v>
      </c>
      <c r="J13" s="7">
        <v>140.93</v>
      </c>
      <c r="K13" s="7"/>
    </row>
    <row r="14" spans="1:11">
      <c r="A14" s="69" t="s">
        <v>19</v>
      </c>
      <c r="B14" s="10">
        <v>89.599049406633895</v>
      </c>
      <c r="C14" s="7">
        <v>94.432361463998177</v>
      </c>
      <c r="D14" s="10">
        <v>100.51198918614683</v>
      </c>
      <c r="E14" s="7">
        <v>101.23751042440797</v>
      </c>
      <c r="F14" s="7">
        <v>102.48203208078642</v>
      </c>
      <c r="G14" s="7">
        <v>107.9</v>
      </c>
      <c r="H14" s="7">
        <v>112.21762</v>
      </c>
      <c r="I14" s="7">
        <v>122.31</v>
      </c>
      <c r="J14" s="7">
        <v>140.37593000000001</v>
      </c>
      <c r="K14" s="7"/>
    </row>
    <row r="15" spans="1:11">
      <c r="A15" s="69" t="s">
        <v>20</v>
      </c>
      <c r="B15" s="10">
        <v>89.988430753237338</v>
      </c>
      <c r="C15" s="7">
        <v>94.822854283719423</v>
      </c>
      <c r="D15" s="10">
        <v>100.65784560139991</v>
      </c>
      <c r="E15" s="7">
        <v>101.58011286220942</v>
      </c>
      <c r="F15" s="7">
        <v>103.75704221898944</v>
      </c>
      <c r="G15" s="7">
        <v>109.4</v>
      </c>
      <c r="H15" s="91">
        <v>115.5</v>
      </c>
      <c r="I15" s="91">
        <v>124.98284</v>
      </c>
      <c r="J15" s="91">
        <v>140.90701000000001</v>
      </c>
      <c r="K15" s="91"/>
    </row>
    <row r="16" spans="1:11" s="33" customFormat="1" ht="19.5">
      <c r="A16" s="68" t="s">
        <v>21</v>
      </c>
      <c r="B16" s="8">
        <v>85.01196384358137</v>
      </c>
      <c r="C16" s="8">
        <v>90.139635351887236</v>
      </c>
      <c r="D16" s="8">
        <v>95.792244445884819</v>
      </c>
      <c r="E16" s="8">
        <v>98.296530571895914</v>
      </c>
      <c r="F16" s="8">
        <v>99.999999999999986</v>
      </c>
      <c r="G16" s="8">
        <v>106.2</v>
      </c>
      <c r="H16" s="8">
        <v>113.5</v>
      </c>
      <c r="I16" s="8">
        <f t="shared" ref="I16" si="0">AVERAGE(I4:I15)</f>
        <v>122.16484333333331</v>
      </c>
      <c r="J16" s="8">
        <v>133.78357916666667</v>
      </c>
      <c r="K16" s="8">
        <v>144.76825249999999</v>
      </c>
    </row>
    <row r="17" spans="1:11" s="33" customFormat="1" ht="19.5">
      <c r="A17" s="68" t="s">
        <v>180</v>
      </c>
      <c r="B17" s="87">
        <v>8.3164831392657561</v>
      </c>
      <c r="C17" s="116">
        <v>6.031705746429509</v>
      </c>
      <c r="D17" s="8">
        <v>6.2709473717426505</v>
      </c>
      <c r="E17" s="87">
        <v>2.6142890173388054</v>
      </c>
      <c r="F17" s="87">
        <v>1.7329903895825964</v>
      </c>
      <c r="G17" s="87">
        <v>6.2</v>
      </c>
      <c r="H17" s="87">
        <v>6.9</v>
      </c>
      <c r="I17" s="87">
        <v>7.61</v>
      </c>
      <c r="J17" s="87">
        <v>9.51</v>
      </c>
      <c r="K17" s="87">
        <v>10.758159875</v>
      </c>
    </row>
    <row r="18" spans="1:11" s="36" customFormat="1" ht="16.5" customHeight="1">
      <c r="A18" s="16" t="s">
        <v>190</v>
      </c>
      <c r="B18" s="52"/>
      <c r="C18" s="53"/>
      <c r="D18" s="54"/>
      <c r="E18" s="52"/>
      <c r="F18" s="52"/>
      <c r="G18" s="52"/>
      <c r="H18" s="52"/>
      <c r="I18" s="52"/>
      <c r="J18" s="155" t="s">
        <v>173</v>
      </c>
      <c r="K18" s="155"/>
    </row>
    <row r="19" spans="1:11"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1" spans="1:11">
      <c r="B21" s="2"/>
      <c r="C21" s="1"/>
      <c r="D21" s="3"/>
      <c r="E21" s="3"/>
      <c r="F21" s="3"/>
      <c r="G21" s="3"/>
      <c r="H21" s="3"/>
      <c r="I21" s="3"/>
      <c r="J21" s="3"/>
    </row>
    <row r="22" spans="1:11">
      <c r="B22" s="2"/>
      <c r="C22" s="1"/>
      <c r="D22" s="3"/>
      <c r="E22" s="3"/>
      <c r="F22" s="3"/>
      <c r="G22" s="3"/>
      <c r="H22" s="3"/>
      <c r="I22" s="3"/>
      <c r="J22" s="3"/>
    </row>
    <row r="23" spans="1:11">
      <c r="B23" s="2"/>
      <c r="C23" s="1"/>
      <c r="D23" s="3"/>
      <c r="E23" s="3"/>
      <c r="F23" s="3"/>
      <c r="G23" s="3"/>
      <c r="H23" s="3"/>
      <c r="I23" s="3"/>
      <c r="J23" s="3"/>
    </row>
    <row r="24" spans="1:11">
      <c r="B24" s="2"/>
      <c r="C24" s="1"/>
      <c r="D24" s="3"/>
      <c r="E24" s="3"/>
      <c r="F24" s="3"/>
      <c r="G24" s="3"/>
      <c r="H24" s="56"/>
      <c r="I24" s="56"/>
      <c r="J24" s="56"/>
    </row>
    <row r="25" spans="1:11">
      <c r="B25" s="2"/>
      <c r="C25" s="1"/>
      <c r="D25" s="3"/>
      <c r="E25" s="3"/>
      <c r="F25" s="3"/>
      <c r="G25" s="3"/>
      <c r="H25" s="56"/>
      <c r="I25" s="56"/>
      <c r="J25" s="56"/>
    </row>
    <row r="26" spans="1:11">
      <c r="B26" s="2"/>
      <c r="C26" s="1"/>
      <c r="D26" s="3"/>
      <c r="E26" s="3"/>
      <c r="F26" s="3"/>
      <c r="G26" s="3"/>
      <c r="H26" s="56"/>
      <c r="I26" s="56"/>
      <c r="J26" s="56"/>
    </row>
    <row r="27" spans="1:11">
      <c r="B27" s="2"/>
      <c r="C27" s="1"/>
      <c r="D27" s="3"/>
      <c r="E27" s="3"/>
      <c r="F27" s="3"/>
      <c r="G27" s="3"/>
      <c r="H27" s="56"/>
      <c r="I27" s="57"/>
      <c r="J27" s="57"/>
    </row>
    <row r="28" spans="1:11">
      <c r="B28" s="2"/>
      <c r="C28" s="1"/>
      <c r="D28" s="3"/>
      <c r="E28" s="3"/>
      <c r="F28" s="3"/>
      <c r="G28" s="3"/>
      <c r="H28" s="56"/>
      <c r="I28" s="56"/>
      <c r="J28" s="56"/>
    </row>
    <row r="29" spans="1:11">
      <c r="B29" s="2"/>
      <c r="C29" s="3"/>
      <c r="D29" s="4"/>
      <c r="E29" s="3"/>
      <c r="F29" s="3"/>
      <c r="G29" s="3"/>
      <c r="H29" s="3"/>
      <c r="I29" s="3"/>
      <c r="J29" s="3"/>
    </row>
    <row r="30" spans="1:11">
      <c r="B30" s="2"/>
      <c r="C30" s="3"/>
      <c r="D30" s="4"/>
      <c r="E30" s="3"/>
      <c r="F30" s="3"/>
      <c r="G30" s="3"/>
      <c r="H30" s="3"/>
      <c r="I30" s="3"/>
      <c r="J30" s="3"/>
    </row>
    <row r="31" spans="1:11">
      <c r="B31" s="2"/>
      <c r="C31" s="3"/>
      <c r="D31" s="4"/>
      <c r="E31" s="3"/>
      <c r="F31" s="3"/>
      <c r="G31" s="3"/>
      <c r="H31" s="3"/>
      <c r="I31" s="3"/>
      <c r="J31" s="3"/>
    </row>
    <row r="32" spans="1:11">
      <c r="B32" s="2"/>
      <c r="C32" s="3"/>
      <c r="D32" s="4"/>
      <c r="E32" s="3"/>
      <c r="F32" s="3"/>
      <c r="G32" s="3"/>
      <c r="H32" s="56"/>
      <c r="I32" s="56"/>
      <c r="J32" s="56"/>
    </row>
    <row r="33" spans="2:10">
      <c r="B33" s="5"/>
      <c r="C33" s="5"/>
      <c r="D33" s="6"/>
      <c r="E33" s="5"/>
      <c r="F33" s="5"/>
      <c r="G33" s="5"/>
      <c r="H33" s="5"/>
      <c r="I33" s="5"/>
      <c r="J33" s="5"/>
    </row>
    <row r="34" spans="2:10">
      <c r="B34" s="59"/>
      <c r="C34" s="60"/>
      <c r="D34" s="6"/>
      <c r="E34" s="58"/>
      <c r="F34" s="58"/>
      <c r="G34" s="58"/>
      <c r="H34" s="58"/>
      <c r="I34" s="58"/>
      <c r="J34" s="58"/>
    </row>
    <row r="35" spans="2:10">
      <c r="F35" s="55"/>
      <c r="G35" s="55"/>
      <c r="H35" s="55"/>
      <c r="I35" s="55"/>
      <c r="J35" s="55"/>
    </row>
    <row r="36" spans="2:10">
      <c r="F36" s="55"/>
      <c r="G36" s="55"/>
      <c r="H36" s="55"/>
      <c r="I36" s="55"/>
      <c r="J36" s="55"/>
    </row>
    <row r="37" spans="2:10">
      <c r="F37" s="55"/>
      <c r="G37" s="55"/>
      <c r="H37" s="55"/>
      <c r="I37" s="55"/>
      <c r="J37" s="55"/>
    </row>
    <row r="38" spans="2:10">
      <c r="F38" s="55"/>
      <c r="G38" s="55"/>
      <c r="H38" s="55"/>
      <c r="I38" s="55"/>
      <c r="J38" s="55"/>
    </row>
    <row r="39" spans="2:10">
      <c r="F39" s="55"/>
      <c r="G39" s="55"/>
      <c r="H39" s="55"/>
      <c r="I39" s="55"/>
      <c r="J39" s="55"/>
    </row>
    <row r="40" spans="2:10">
      <c r="F40" s="55"/>
      <c r="G40" s="55"/>
      <c r="H40" s="55"/>
      <c r="I40" s="55"/>
      <c r="J40" s="55"/>
    </row>
    <row r="41" spans="2:10">
      <c r="F41" s="55"/>
      <c r="G41" s="55"/>
      <c r="H41" s="55"/>
      <c r="I41" s="55"/>
      <c r="J41" s="55"/>
    </row>
    <row r="42" spans="2:10">
      <c r="F42" s="55"/>
      <c r="G42" s="55"/>
      <c r="H42" s="55"/>
      <c r="I42" s="55"/>
      <c r="J42" s="55"/>
    </row>
    <row r="43" spans="2:10">
      <c r="F43" s="55"/>
      <c r="G43" s="55"/>
      <c r="H43" s="55"/>
      <c r="I43" s="55"/>
      <c r="J43" s="55"/>
    </row>
    <row r="44" spans="2:10">
      <c r="F44" s="55"/>
      <c r="G44" s="55"/>
      <c r="H44" s="55"/>
      <c r="I44" s="55"/>
      <c r="J44" s="55"/>
    </row>
    <row r="45" spans="2:10">
      <c r="F45" s="55"/>
      <c r="G45" s="55"/>
      <c r="H45" s="55"/>
      <c r="I45" s="55"/>
      <c r="J45" s="55"/>
    </row>
    <row r="46" spans="2:10">
      <c r="F46" s="55"/>
      <c r="G46" s="55"/>
      <c r="H46" s="55"/>
      <c r="I46" s="55"/>
      <c r="J46" s="55"/>
    </row>
    <row r="47" spans="2:10">
      <c r="F47" s="55"/>
      <c r="G47" s="55"/>
      <c r="H47" s="55"/>
      <c r="I47" s="55"/>
      <c r="J47" s="55"/>
    </row>
  </sheetData>
  <mergeCells count="3">
    <mergeCell ref="A1:K1"/>
    <mergeCell ref="A2:K2"/>
    <mergeCell ref="J18:K18"/>
  </mergeCells>
  <printOptions horizontalCentered="1"/>
  <pageMargins left="0.75" right="0.75" top="0.75" bottom="0.75" header="0.25" footer="0.25"/>
  <pageSetup paperSize="138" scale="8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22"/>
  <sheetViews>
    <sheetView showGridLines="0" view="pageBreakPreview" zoomScaleSheetLayoutView="100" workbookViewId="0">
      <selection sqref="A1:L1"/>
    </sheetView>
  </sheetViews>
  <sheetFormatPr defaultColWidth="9.7109375" defaultRowHeight="20.25" customHeight="1"/>
  <cols>
    <col min="1" max="1" width="13.85546875" style="21" bestFit="1" customWidth="1"/>
    <col min="2" max="12" width="11.140625" style="21" bestFit="1" customWidth="1"/>
    <col min="13" max="16384" width="9.7109375" style="21"/>
  </cols>
  <sheetData>
    <row r="1" spans="1:12" ht="30.75" customHeight="1">
      <c r="A1" s="148" t="s">
        <v>188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20.25" customHeight="1">
      <c r="A2" s="149" t="s">
        <v>170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2" ht="20.25" customHeight="1">
      <c r="A3" s="150" t="s">
        <v>22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2" s="97" customFormat="1" ht="20.25" customHeight="1">
      <c r="A4" s="146" t="s">
        <v>88</v>
      </c>
      <c r="B4" s="146" t="s">
        <v>33</v>
      </c>
      <c r="C4" s="79" t="s">
        <v>23</v>
      </c>
      <c r="D4" s="79" t="s">
        <v>24</v>
      </c>
      <c r="E4" s="79" t="s">
        <v>25</v>
      </c>
      <c r="F4" s="79" t="s">
        <v>77</v>
      </c>
      <c r="G4" s="79" t="s">
        <v>89</v>
      </c>
      <c r="H4" s="79" t="s">
        <v>79</v>
      </c>
      <c r="I4" s="79" t="s">
        <v>90</v>
      </c>
      <c r="J4" s="79" t="s">
        <v>30</v>
      </c>
      <c r="K4" s="79" t="s">
        <v>166</v>
      </c>
      <c r="L4" s="79" t="s">
        <v>175</v>
      </c>
    </row>
    <row r="5" spans="1:12" s="97" customFormat="1" ht="20.25" customHeight="1">
      <c r="A5" s="146"/>
      <c r="B5" s="146"/>
      <c r="C5" s="79" t="s">
        <v>16</v>
      </c>
      <c r="D5" s="79" t="s">
        <v>16</v>
      </c>
      <c r="E5" s="79" t="s">
        <v>16</v>
      </c>
      <c r="F5" s="79" t="s">
        <v>16</v>
      </c>
      <c r="G5" s="79" t="s">
        <v>16</v>
      </c>
      <c r="H5" s="79" t="s">
        <v>16</v>
      </c>
      <c r="I5" s="79" t="s">
        <v>16</v>
      </c>
      <c r="J5" s="79" t="s">
        <v>16</v>
      </c>
      <c r="K5" s="79" t="s">
        <v>16</v>
      </c>
      <c r="L5" s="79" t="s">
        <v>16</v>
      </c>
    </row>
    <row r="6" spans="1:12" ht="20.25" customHeight="1">
      <c r="A6" s="118" t="s">
        <v>132</v>
      </c>
      <c r="B6" s="119">
        <v>100</v>
      </c>
      <c r="C6" s="88">
        <v>8.3119010565049649</v>
      </c>
      <c r="D6" s="88">
        <v>5.4690286202687162</v>
      </c>
      <c r="E6" s="88">
        <v>5.4834806698228249</v>
      </c>
      <c r="F6" s="88">
        <v>1.0372394412508754</v>
      </c>
      <c r="G6" s="88">
        <v>2.2708188091763475</v>
      </c>
      <c r="H6" s="120">
        <v>5</v>
      </c>
      <c r="I6" s="120">
        <v>6.565404</v>
      </c>
      <c r="J6" s="120">
        <v>6.2994669999999999</v>
      </c>
      <c r="K6" s="120">
        <v>13.128545000000001</v>
      </c>
      <c r="L6" s="120">
        <v>7.0952789999999997</v>
      </c>
    </row>
    <row r="7" spans="1:12" ht="20.25" customHeight="1">
      <c r="A7" s="121" t="s">
        <v>133</v>
      </c>
      <c r="B7" s="90">
        <v>33.590000000000003</v>
      </c>
      <c r="C7" s="90">
        <v>10.284111716326834</v>
      </c>
      <c r="D7" s="90">
        <v>7.4540389883674294</v>
      </c>
      <c r="E7" s="90">
        <v>11.056484927677147</v>
      </c>
      <c r="F7" s="90">
        <v>0.15938079466974386</v>
      </c>
      <c r="G7" s="90">
        <v>-0.78654603953285118</v>
      </c>
      <c r="H7" s="122">
        <v>3.5</v>
      </c>
      <c r="I7" s="122">
        <v>11.188560000000001</v>
      </c>
      <c r="J7" s="122">
        <v>5.6006099999999996</v>
      </c>
      <c r="K7" s="122">
        <v>13.6602335</v>
      </c>
      <c r="L7" s="122">
        <v>1.8103849000000001</v>
      </c>
    </row>
    <row r="8" spans="1:12" ht="20.25" customHeight="1">
      <c r="A8" s="121" t="s">
        <v>134</v>
      </c>
      <c r="B8" s="90">
        <v>8.76</v>
      </c>
      <c r="C8" s="90">
        <v>5.4731368264064599</v>
      </c>
      <c r="D8" s="90">
        <v>-12.092280604806476</v>
      </c>
      <c r="E8" s="90">
        <v>-13.251266472793446</v>
      </c>
      <c r="F8" s="90">
        <v>-1.2289604021377158</v>
      </c>
      <c r="G8" s="90">
        <v>6.2725059482083623</v>
      </c>
      <c r="H8" s="122">
        <v>12.2</v>
      </c>
      <c r="I8" s="122">
        <v>2.3865056</v>
      </c>
      <c r="J8" s="122">
        <v>-1.5270516999999999</v>
      </c>
      <c r="K8" s="122">
        <v>18.594145000000001</v>
      </c>
      <c r="L8" s="122">
        <v>25.789090000000002</v>
      </c>
    </row>
    <row r="9" spans="1:12" ht="20.25" customHeight="1">
      <c r="A9" s="121" t="s">
        <v>135</v>
      </c>
      <c r="B9" s="90">
        <v>57.65</v>
      </c>
      <c r="C9" s="90">
        <v>7.074872255947426</v>
      </c>
      <c r="D9" s="90">
        <v>7.689709970747117</v>
      </c>
      <c r="E9" s="90">
        <v>3.5553516754961692</v>
      </c>
      <c r="F9" s="90">
        <v>2.3564348699384681</v>
      </c>
      <c r="G9" s="90">
        <v>4.8624739511246302</v>
      </c>
      <c r="H9" s="122">
        <v>4.7</v>
      </c>
      <c r="I9" s="122">
        <v>4.6544189999999999</v>
      </c>
      <c r="J9" s="122">
        <v>7.9701550000000001</v>
      </c>
      <c r="K9" s="122">
        <v>12.019781</v>
      </c>
      <c r="L9" s="122">
        <v>7.3314959999999996</v>
      </c>
    </row>
    <row r="10" spans="1:12" s="18" customFormat="1" ht="16.5" customHeight="1">
      <c r="A10" s="162" t="s">
        <v>174</v>
      </c>
      <c r="B10" s="162"/>
      <c r="C10" s="162"/>
      <c r="H10" s="161" t="s">
        <v>172</v>
      </c>
      <c r="I10" s="161"/>
      <c r="J10" s="161"/>
      <c r="K10" s="161"/>
      <c r="L10" s="161"/>
    </row>
    <row r="11" spans="1:12" ht="20.25" customHeight="1">
      <c r="C11" s="13"/>
      <c r="D11" s="13"/>
      <c r="E11" s="13"/>
      <c r="F11" s="13"/>
      <c r="G11" s="13"/>
      <c r="H11" s="13"/>
      <c r="I11" s="13"/>
      <c r="J11" s="13"/>
      <c r="K11" s="13"/>
    </row>
    <row r="18" spans="3:11" ht="20.25" customHeight="1">
      <c r="C18" s="51"/>
      <c r="D18" s="51"/>
      <c r="E18" s="51"/>
      <c r="F18" s="51"/>
      <c r="G18" s="51"/>
      <c r="H18" s="51"/>
      <c r="I18" s="51"/>
      <c r="J18" s="51"/>
      <c r="K18" s="51"/>
    </row>
    <row r="19" spans="3:11" ht="20.25" customHeight="1">
      <c r="C19" s="51"/>
      <c r="D19" s="51"/>
      <c r="E19" s="51"/>
      <c r="F19" s="51"/>
      <c r="G19" s="51"/>
      <c r="H19" s="51"/>
      <c r="I19" s="51"/>
      <c r="J19" s="51"/>
      <c r="K19" s="51"/>
    </row>
    <row r="20" spans="3:11" ht="20.25" customHeight="1">
      <c r="C20" s="51"/>
      <c r="D20" s="51"/>
      <c r="E20" s="51"/>
      <c r="F20" s="51"/>
      <c r="G20" s="51"/>
      <c r="H20" s="51"/>
      <c r="I20" s="51"/>
      <c r="J20" s="51"/>
      <c r="K20" s="51"/>
    </row>
    <row r="21" spans="3:11" ht="20.25" customHeight="1">
      <c r="C21" s="51"/>
      <c r="D21" s="51"/>
      <c r="E21" s="51"/>
      <c r="F21" s="51"/>
      <c r="G21" s="51"/>
      <c r="H21" s="51"/>
      <c r="I21" s="51"/>
      <c r="J21" s="51"/>
      <c r="K21" s="51"/>
    </row>
    <row r="22" spans="3:11" ht="20.25" customHeight="1">
      <c r="C22" s="51"/>
      <c r="D22" s="51"/>
      <c r="E22" s="51"/>
      <c r="F22" s="51"/>
      <c r="G22" s="51"/>
      <c r="H22" s="51"/>
      <c r="I22" s="51"/>
      <c r="J22" s="51"/>
      <c r="K22" s="51"/>
    </row>
  </sheetData>
  <mergeCells count="7">
    <mergeCell ref="H10:L10"/>
    <mergeCell ref="A10:C10"/>
    <mergeCell ref="A1:L1"/>
    <mergeCell ref="A2:L2"/>
    <mergeCell ref="A4:A5"/>
    <mergeCell ref="B4:B5"/>
    <mergeCell ref="A3:L3"/>
  </mergeCells>
  <printOptions horizontalCentered="1"/>
  <pageMargins left="0.75" right="0.75" top="0.75" bottom="0.75" header="0.25" footer="0.25"/>
  <pageSetup paperSize="138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531"/>
  <sheetViews>
    <sheetView showGridLines="0" view="pageBreakPreview" zoomScaleSheetLayoutView="100" workbookViewId="0">
      <selection sqref="A1:M1"/>
    </sheetView>
  </sheetViews>
  <sheetFormatPr defaultColWidth="9.140625" defaultRowHeight="23.25"/>
  <cols>
    <col min="1" max="1" width="28" style="32" bestFit="1" customWidth="1"/>
    <col min="2" max="9" width="11.140625" style="32" bestFit="1" customWidth="1"/>
    <col min="10" max="11" width="11.140625" style="32" customWidth="1"/>
    <col min="12" max="13" width="11.140625" style="32" bestFit="1" customWidth="1"/>
    <col min="14" max="16384" width="9.140625" style="32"/>
  </cols>
  <sheetData>
    <row r="1" spans="1:18" ht="30.75">
      <c r="A1" s="144" t="s">
        <v>189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8">
      <c r="A2" s="145" t="s">
        <v>91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8" s="117" customFormat="1">
      <c r="A3" s="143" t="s">
        <v>92</v>
      </c>
      <c r="B3" s="143" t="s">
        <v>33</v>
      </c>
      <c r="C3" s="84" t="s">
        <v>79</v>
      </c>
      <c r="D3" s="84" t="s">
        <v>79</v>
      </c>
      <c r="E3" s="84" t="s">
        <v>80</v>
      </c>
      <c r="F3" s="84" t="s">
        <v>80</v>
      </c>
      <c r="G3" s="84" t="s">
        <v>81</v>
      </c>
      <c r="H3" s="76" t="s">
        <v>7</v>
      </c>
      <c r="I3" s="76" t="s">
        <v>166</v>
      </c>
      <c r="J3" s="76" t="s">
        <v>166</v>
      </c>
      <c r="K3" s="76" t="s">
        <v>175</v>
      </c>
      <c r="L3" s="143" t="s">
        <v>200</v>
      </c>
      <c r="M3" s="143"/>
    </row>
    <row r="4" spans="1:18" s="117" customFormat="1">
      <c r="A4" s="143"/>
      <c r="B4" s="143"/>
      <c r="C4" s="76" t="s">
        <v>16</v>
      </c>
      <c r="D4" s="76" t="s">
        <v>20</v>
      </c>
      <c r="E4" s="76" t="s">
        <v>16</v>
      </c>
      <c r="F4" s="76" t="s">
        <v>20</v>
      </c>
      <c r="G4" s="76" t="s">
        <v>16</v>
      </c>
      <c r="H4" s="76" t="s">
        <v>20</v>
      </c>
      <c r="I4" s="76" t="s">
        <v>16</v>
      </c>
      <c r="J4" s="76" t="s">
        <v>20</v>
      </c>
      <c r="K4" s="76" t="s">
        <v>16</v>
      </c>
      <c r="L4" s="84" t="s">
        <v>168</v>
      </c>
      <c r="M4" s="84" t="s">
        <v>176</v>
      </c>
    </row>
    <row r="5" spans="1:18">
      <c r="A5" s="100" t="s">
        <v>93</v>
      </c>
      <c r="B5" s="123">
        <v>100</v>
      </c>
      <c r="C5" s="9">
        <v>104.83313</v>
      </c>
      <c r="D5" s="11">
        <v>109.37127</v>
      </c>
      <c r="E5" s="87">
        <v>111.71585</v>
      </c>
      <c r="F5" s="87">
        <v>115.496</v>
      </c>
      <c r="G5" s="87">
        <v>118.75336</v>
      </c>
      <c r="H5" s="87">
        <v>124.98284</v>
      </c>
      <c r="I5" s="87">
        <v>134.34395000000001</v>
      </c>
      <c r="J5" s="87">
        <v>140.90701000000001</v>
      </c>
      <c r="K5" s="87">
        <v>143.87602000000001</v>
      </c>
      <c r="L5" s="9">
        <f>I5/G5*100-100</f>
        <v>13.128546425970612</v>
      </c>
      <c r="M5" s="9">
        <f>K5/I5*100-100</f>
        <v>7.0952729914521626</v>
      </c>
      <c r="R5" s="47"/>
    </row>
    <row r="6" spans="1:18">
      <c r="A6" s="100" t="s">
        <v>136</v>
      </c>
      <c r="B6" s="124">
        <v>33.587116000000002</v>
      </c>
      <c r="C6" s="9">
        <v>101.56753</v>
      </c>
      <c r="D6" s="11">
        <v>113.52522</v>
      </c>
      <c r="E6" s="87">
        <v>112.931465</v>
      </c>
      <c r="F6" s="87">
        <v>123.80773000000001</v>
      </c>
      <c r="G6" s="87">
        <v>119.25632</v>
      </c>
      <c r="H6" s="87">
        <v>130.15825000000001</v>
      </c>
      <c r="I6" s="87">
        <v>135.54701</v>
      </c>
      <c r="J6" s="87">
        <v>138.63048000000001</v>
      </c>
      <c r="K6" s="87">
        <v>138.00093000000001</v>
      </c>
      <c r="L6" s="9">
        <f t="shared" ref="L6:L30" si="0">I6/G6*100-100</f>
        <v>13.660232011183979</v>
      </c>
      <c r="M6" s="9">
        <f t="shared" ref="M6:M30" si="1">K6/I6*100-100</f>
        <v>1.8103829807828475</v>
      </c>
      <c r="R6" s="47"/>
    </row>
    <row r="7" spans="1:18">
      <c r="A7" s="93" t="s">
        <v>137</v>
      </c>
      <c r="B7" s="125">
        <v>31.274027</v>
      </c>
      <c r="C7" s="10">
        <v>101.286514</v>
      </c>
      <c r="D7" s="12">
        <v>114.11884999999999</v>
      </c>
      <c r="E7" s="91">
        <v>113.200356</v>
      </c>
      <c r="F7" s="91">
        <v>124.81385</v>
      </c>
      <c r="G7" s="91">
        <v>118.733986</v>
      </c>
      <c r="H7" s="91">
        <v>129.99415999999999</v>
      </c>
      <c r="I7" s="91">
        <v>135.56693999999999</v>
      </c>
      <c r="J7" s="91">
        <v>138.61241000000001</v>
      </c>
      <c r="K7" s="91">
        <v>137.18991</v>
      </c>
      <c r="L7" s="10">
        <f t="shared" si="0"/>
        <v>14.177030997679125</v>
      </c>
      <c r="M7" s="10">
        <f t="shared" si="1"/>
        <v>1.197172407963194</v>
      </c>
      <c r="R7" s="47"/>
    </row>
    <row r="8" spans="1:18">
      <c r="A8" s="93" t="s">
        <v>138</v>
      </c>
      <c r="B8" s="125">
        <v>2.3130890000000002</v>
      </c>
      <c r="C8" s="10">
        <v>105.36696000000001</v>
      </c>
      <c r="D8" s="12">
        <v>105.49912</v>
      </c>
      <c r="E8" s="91">
        <v>109.295975</v>
      </c>
      <c r="F8" s="91">
        <v>110.20448</v>
      </c>
      <c r="G8" s="91">
        <v>126.31854</v>
      </c>
      <c r="H8" s="91">
        <v>132.37692000000001</v>
      </c>
      <c r="I8" s="91">
        <v>135.2775</v>
      </c>
      <c r="J8" s="91">
        <v>138.87473</v>
      </c>
      <c r="K8" s="91">
        <v>148.96637999999999</v>
      </c>
      <c r="L8" s="10">
        <f t="shared" si="0"/>
        <v>7.0923555639575966</v>
      </c>
      <c r="M8" s="10">
        <f t="shared" si="1"/>
        <v>10.11911071685978</v>
      </c>
      <c r="R8" s="47"/>
    </row>
    <row r="9" spans="1:18">
      <c r="A9" s="100" t="s">
        <v>134</v>
      </c>
      <c r="B9" s="124">
        <v>8.7637640000000001</v>
      </c>
      <c r="C9" s="9">
        <v>113.549835</v>
      </c>
      <c r="D9" s="11">
        <v>113.25825500000001</v>
      </c>
      <c r="E9" s="87">
        <v>116.259705</v>
      </c>
      <c r="F9" s="87">
        <v>109.60597</v>
      </c>
      <c r="G9" s="87">
        <v>114.48436</v>
      </c>
      <c r="H9" s="87">
        <v>122.61374000000001</v>
      </c>
      <c r="I9" s="87">
        <v>135.77173999999999</v>
      </c>
      <c r="J9" s="87">
        <v>165.88905</v>
      </c>
      <c r="K9" s="87">
        <v>170.78604000000001</v>
      </c>
      <c r="L9" s="9">
        <f t="shared" si="0"/>
        <v>18.594138098863453</v>
      </c>
      <c r="M9" s="9">
        <f t="shared" si="1"/>
        <v>25.789092781752672</v>
      </c>
      <c r="R9" s="47"/>
    </row>
    <row r="10" spans="1:18">
      <c r="A10" s="93" t="s">
        <v>134</v>
      </c>
      <c r="B10" s="125">
        <v>5.6615900000000003</v>
      </c>
      <c r="C10" s="10">
        <v>120.97423999999999</v>
      </c>
      <c r="D10" s="12">
        <v>120.52289</v>
      </c>
      <c r="E10" s="91">
        <v>125.16894499999999</v>
      </c>
      <c r="F10" s="91">
        <v>114.86941</v>
      </c>
      <c r="G10" s="91">
        <v>122.42083</v>
      </c>
      <c r="H10" s="91">
        <v>135.00456</v>
      </c>
      <c r="I10" s="91">
        <v>155.37227999999999</v>
      </c>
      <c r="J10" s="91">
        <v>201.99187000000001</v>
      </c>
      <c r="K10" s="91">
        <v>209.57208</v>
      </c>
      <c r="L10" s="10">
        <f t="shared" si="0"/>
        <v>26.916538631538444</v>
      </c>
      <c r="M10" s="10">
        <f t="shared" si="1"/>
        <v>34.883828698401032</v>
      </c>
      <c r="R10" s="47"/>
    </row>
    <row r="11" spans="1:18">
      <c r="A11" s="93" t="s">
        <v>139</v>
      </c>
      <c r="B11" s="125">
        <v>3.1021743000000002</v>
      </c>
      <c r="C11" s="10">
        <v>100</v>
      </c>
      <c r="D11" s="12">
        <v>100</v>
      </c>
      <c r="E11" s="91">
        <v>100</v>
      </c>
      <c r="F11" s="91">
        <v>100</v>
      </c>
      <c r="G11" s="91">
        <v>100</v>
      </c>
      <c r="H11" s="91">
        <v>100</v>
      </c>
      <c r="I11" s="91">
        <v>100</v>
      </c>
      <c r="J11" s="91">
        <v>100</v>
      </c>
      <c r="K11" s="91">
        <v>100</v>
      </c>
      <c r="L11" s="10">
        <f t="shared" si="0"/>
        <v>0</v>
      </c>
      <c r="M11" s="10">
        <f t="shared" si="1"/>
        <v>0</v>
      </c>
      <c r="R11" s="47"/>
    </row>
    <row r="12" spans="1:18">
      <c r="A12" s="100" t="s">
        <v>140</v>
      </c>
      <c r="B12" s="124">
        <v>57.649120000000003</v>
      </c>
      <c r="C12" s="9">
        <v>105.410614</v>
      </c>
      <c r="D12" s="11">
        <v>106.36022</v>
      </c>
      <c r="E12" s="87">
        <v>110.316864</v>
      </c>
      <c r="F12" s="87">
        <v>111.54888</v>
      </c>
      <c r="G12" s="87">
        <v>119.10929</v>
      </c>
      <c r="H12" s="87">
        <v>122.32773</v>
      </c>
      <c r="I12" s="87">
        <v>133.42596</v>
      </c>
      <c r="J12" s="87">
        <v>138.43561</v>
      </c>
      <c r="K12" s="87">
        <v>143.20808</v>
      </c>
      <c r="L12" s="9">
        <f t="shared" si="0"/>
        <v>12.019776123256221</v>
      </c>
      <c r="M12" s="9">
        <f t="shared" si="1"/>
        <v>7.3314968091666657</v>
      </c>
      <c r="R12" s="47"/>
    </row>
    <row r="13" spans="1:18">
      <c r="A13" s="93" t="s">
        <v>141</v>
      </c>
      <c r="B13" s="125">
        <v>15.156262999999999</v>
      </c>
      <c r="C13" s="10">
        <v>105.22148</v>
      </c>
      <c r="D13" s="12">
        <v>106.88287</v>
      </c>
      <c r="E13" s="91">
        <v>118.03556</v>
      </c>
      <c r="F13" s="91">
        <v>119.89097599999999</v>
      </c>
      <c r="G13" s="91">
        <v>128.63542000000001</v>
      </c>
      <c r="H13" s="91">
        <v>133.6498</v>
      </c>
      <c r="I13" s="91">
        <v>142.78798</v>
      </c>
      <c r="J13" s="91">
        <v>154.69281000000001</v>
      </c>
      <c r="K13" s="91">
        <v>154.53227000000001</v>
      </c>
      <c r="L13" s="10">
        <f t="shared" si="0"/>
        <v>11.002070813777422</v>
      </c>
      <c r="M13" s="10">
        <f t="shared" si="1"/>
        <v>8.2249850442593271</v>
      </c>
      <c r="R13" s="47"/>
    </row>
    <row r="14" spans="1:18">
      <c r="A14" s="93" t="s">
        <v>142</v>
      </c>
      <c r="B14" s="125">
        <v>1.0134718</v>
      </c>
      <c r="C14" s="10">
        <v>117.36627</v>
      </c>
      <c r="D14" s="12">
        <v>117.53870000000001</v>
      </c>
      <c r="E14" s="91">
        <v>120.96073</v>
      </c>
      <c r="F14" s="91">
        <v>120.96073</v>
      </c>
      <c r="G14" s="91">
        <v>128.10688999999999</v>
      </c>
      <c r="H14" s="91">
        <v>133.56213</v>
      </c>
      <c r="I14" s="91">
        <v>143.19336999999999</v>
      </c>
      <c r="J14" s="91">
        <v>143.41986</v>
      </c>
      <c r="K14" s="91">
        <v>154.49093999999999</v>
      </c>
      <c r="L14" s="10">
        <f t="shared" si="0"/>
        <v>11.7764782206484</v>
      </c>
      <c r="M14" s="10">
        <f t="shared" si="1"/>
        <v>7.8897298108145719</v>
      </c>
      <c r="R14" s="47"/>
    </row>
    <row r="15" spans="1:18">
      <c r="A15" s="93" t="s">
        <v>143</v>
      </c>
      <c r="B15" s="125">
        <v>0.28707272</v>
      </c>
      <c r="C15" s="10">
        <v>104.8617</v>
      </c>
      <c r="D15" s="12">
        <v>104.82303</v>
      </c>
      <c r="E15" s="91">
        <v>110.24393999999999</v>
      </c>
      <c r="F15" s="91">
        <v>110.27363</v>
      </c>
      <c r="G15" s="91">
        <v>112.32308999999999</v>
      </c>
      <c r="H15" s="91">
        <v>114.86515</v>
      </c>
      <c r="I15" s="91">
        <v>118.04482</v>
      </c>
      <c r="J15" s="91">
        <v>118.69663</v>
      </c>
      <c r="K15" s="91">
        <v>128.54697999999999</v>
      </c>
      <c r="L15" s="10">
        <f t="shared" si="0"/>
        <v>5.093992695535718</v>
      </c>
      <c r="M15" s="10">
        <f t="shared" si="1"/>
        <v>8.896756333738324</v>
      </c>
      <c r="R15" s="47"/>
    </row>
    <row r="16" spans="1:18">
      <c r="A16" s="93" t="s">
        <v>144</v>
      </c>
      <c r="B16" s="125">
        <v>2.0731818999999998</v>
      </c>
      <c r="C16" s="10">
        <v>107.404045</v>
      </c>
      <c r="D16" s="12">
        <v>115.09806</v>
      </c>
      <c r="E16" s="91">
        <v>114.48626</v>
      </c>
      <c r="F16" s="91">
        <v>114.48626</v>
      </c>
      <c r="G16" s="91">
        <v>120.152794</v>
      </c>
      <c r="H16" s="91">
        <v>121.08008599999999</v>
      </c>
      <c r="I16" s="91">
        <v>143.39668</v>
      </c>
      <c r="J16" s="91">
        <v>147.70334</v>
      </c>
      <c r="K16" s="91">
        <v>163.74091999999999</v>
      </c>
      <c r="L16" s="10">
        <f t="shared" si="0"/>
        <v>19.345272986327728</v>
      </c>
      <c r="M16" s="10">
        <f t="shared" si="1"/>
        <v>14.187385649374846</v>
      </c>
      <c r="R16" s="47"/>
    </row>
    <row r="17" spans="1:18">
      <c r="A17" s="93" t="s">
        <v>145</v>
      </c>
      <c r="B17" s="125">
        <v>1.0835619000000001</v>
      </c>
      <c r="C17" s="10">
        <v>101.07299</v>
      </c>
      <c r="D17" s="12">
        <v>101.74372</v>
      </c>
      <c r="E17" s="91">
        <v>103.47252</v>
      </c>
      <c r="F17" s="91">
        <v>103.940414</v>
      </c>
      <c r="G17" s="91">
        <v>116.28525500000001</v>
      </c>
      <c r="H17" s="91">
        <v>117.04582000000001</v>
      </c>
      <c r="I17" s="91">
        <v>124.00230000000001</v>
      </c>
      <c r="J17" s="91">
        <v>132.97570999999999</v>
      </c>
      <c r="K17" s="91">
        <v>150.90351999999999</v>
      </c>
      <c r="L17" s="10">
        <f t="shared" si="0"/>
        <v>6.6363056949911652</v>
      </c>
      <c r="M17" s="10">
        <f t="shared" si="1"/>
        <v>21.694129866946014</v>
      </c>
      <c r="R17" s="47"/>
    </row>
    <row r="18" spans="1:18">
      <c r="A18" s="93" t="s">
        <v>146</v>
      </c>
      <c r="B18" s="125">
        <v>6.5495939999999999</v>
      </c>
      <c r="C18" s="10">
        <v>100.36666</v>
      </c>
      <c r="D18" s="12">
        <v>101.35483600000001</v>
      </c>
      <c r="E18" s="91">
        <v>106.981415</v>
      </c>
      <c r="F18" s="91">
        <v>107.16538</v>
      </c>
      <c r="G18" s="91">
        <v>125.02087400000001</v>
      </c>
      <c r="H18" s="91">
        <v>125.50876</v>
      </c>
      <c r="I18" s="91">
        <v>137.14487</v>
      </c>
      <c r="J18" s="91">
        <v>139.45335</v>
      </c>
      <c r="K18" s="91">
        <v>147.71977000000001</v>
      </c>
      <c r="L18" s="10">
        <f t="shared" si="0"/>
        <v>9.6975773821577889</v>
      </c>
      <c r="M18" s="10">
        <f t="shared" si="1"/>
        <v>7.7107514119923053</v>
      </c>
      <c r="R18" s="47"/>
    </row>
    <row r="19" spans="1:18">
      <c r="A19" s="93" t="s">
        <v>147</v>
      </c>
      <c r="B19" s="125">
        <v>1.9205185</v>
      </c>
      <c r="C19" s="10">
        <v>105.58641</v>
      </c>
      <c r="D19" s="12">
        <v>106.870964</v>
      </c>
      <c r="E19" s="91">
        <v>107.88167</v>
      </c>
      <c r="F19" s="91">
        <v>107.88167</v>
      </c>
      <c r="G19" s="91">
        <v>108.32234</v>
      </c>
      <c r="H19" s="91">
        <v>109.01178</v>
      </c>
      <c r="I19" s="91">
        <v>117.41188</v>
      </c>
      <c r="J19" s="91">
        <v>118.49136</v>
      </c>
      <c r="K19" s="91">
        <v>124.94112</v>
      </c>
      <c r="L19" s="10">
        <f t="shared" si="0"/>
        <v>8.3911961281486214</v>
      </c>
      <c r="M19" s="10">
        <f t="shared" si="1"/>
        <v>6.4126730617038135</v>
      </c>
      <c r="R19" s="47"/>
    </row>
    <row r="20" spans="1:18">
      <c r="A20" s="93" t="s">
        <v>148</v>
      </c>
      <c r="B20" s="125">
        <v>4.5007596000000003</v>
      </c>
      <c r="C20" s="10">
        <v>100.98148</v>
      </c>
      <c r="D20" s="12">
        <v>101.86324</v>
      </c>
      <c r="E20" s="91">
        <v>99.983909999999995</v>
      </c>
      <c r="F20" s="91">
        <v>99.262969999999996</v>
      </c>
      <c r="G20" s="91">
        <v>98.962609999999998</v>
      </c>
      <c r="H20" s="91">
        <v>102.19774</v>
      </c>
      <c r="I20" s="91">
        <v>104.43265</v>
      </c>
      <c r="J20" s="91">
        <v>110.36302999999999</v>
      </c>
      <c r="K20" s="91">
        <v>120.9068</v>
      </c>
      <c r="L20" s="10">
        <f t="shared" si="0"/>
        <v>5.5273804924910337</v>
      </c>
      <c r="M20" s="10">
        <f t="shared" si="1"/>
        <v>15.774903729820139</v>
      </c>
      <c r="R20" s="47"/>
    </row>
    <row r="21" spans="1:18">
      <c r="A21" s="93" t="s">
        <v>149</v>
      </c>
      <c r="B21" s="125">
        <v>12.554123000000001</v>
      </c>
      <c r="C21" s="10">
        <v>108.64635</v>
      </c>
      <c r="D21" s="12">
        <v>109.09815999999999</v>
      </c>
      <c r="E21" s="91">
        <v>108.23820499999999</v>
      </c>
      <c r="F21" s="91">
        <v>111.71552</v>
      </c>
      <c r="G21" s="91">
        <v>119.993996</v>
      </c>
      <c r="H21" s="91">
        <v>126.28838</v>
      </c>
      <c r="I21" s="91">
        <v>146.50873999999999</v>
      </c>
      <c r="J21" s="91">
        <v>148.31699</v>
      </c>
      <c r="K21" s="91">
        <v>150.23385999999999</v>
      </c>
      <c r="L21" s="10">
        <f t="shared" si="0"/>
        <v>22.096725572836149</v>
      </c>
      <c r="M21" s="10">
        <f t="shared" si="1"/>
        <v>2.5425923395423524</v>
      </c>
      <c r="R21" s="47"/>
    </row>
    <row r="22" spans="1:18">
      <c r="A22" s="93" t="s">
        <v>150</v>
      </c>
      <c r="B22" s="125">
        <v>4.4544170000000003</v>
      </c>
      <c r="C22" s="10">
        <v>100.0356</v>
      </c>
      <c r="D22" s="12">
        <v>98.544169999999994</v>
      </c>
      <c r="E22" s="91">
        <v>98.407210000000006</v>
      </c>
      <c r="F22" s="91">
        <v>98.397019999999998</v>
      </c>
      <c r="G22" s="91">
        <v>98.379554999999996</v>
      </c>
      <c r="H22" s="91">
        <v>98.452699999999993</v>
      </c>
      <c r="I22" s="91">
        <v>100.50315000000001</v>
      </c>
      <c r="J22" s="91">
        <v>101.08432000000001</v>
      </c>
      <c r="K22" s="91">
        <v>103.700615</v>
      </c>
      <c r="L22" s="10">
        <f t="shared" si="0"/>
        <v>2.1585734962920071</v>
      </c>
      <c r="M22" s="10">
        <f t="shared" si="1"/>
        <v>3.181457496605816</v>
      </c>
      <c r="R22" s="47"/>
    </row>
    <row r="23" spans="1:18">
      <c r="A23" s="93" t="s">
        <v>151</v>
      </c>
      <c r="B23" s="125">
        <v>3.1745269999999999</v>
      </c>
      <c r="C23" s="10">
        <v>104.40072000000001</v>
      </c>
      <c r="D23" s="12">
        <v>104.49441</v>
      </c>
      <c r="E23" s="91">
        <v>107.676216</v>
      </c>
      <c r="F23" s="91">
        <v>107.739975</v>
      </c>
      <c r="G23" s="91">
        <v>113.512</v>
      </c>
      <c r="H23" s="91">
        <v>113.68747</v>
      </c>
      <c r="I23" s="91">
        <v>122.931854</v>
      </c>
      <c r="J23" s="91">
        <v>124.46802</v>
      </c>
      <c r="K23" s="91">
        <v>132.56921</v>
      </c>
      <c r="L23" s="10">
        <f t="shared" si="0"/>
        <v>8.2985534569032495</v>
      </c>
      <c r="M23" s="10">
        <f t="shared" si="1"/>
        <v>7.8395921694957877</v>
      </c>
      <c r="R23" s="47"/>
    </row>
    <row r="24" spans="1:18">
      <c r="A24" s="93" t="s">
        <v>152</v>
      </c>
      <c r="B24" s="125">
        <v>3.8028645999999999</v>
      </c>
      <c r="C24" s="10">
        <v>113.66679000000001</v>
      </c>
      <c r="D24" s="12">
        <v>113.72093</v>
      </c>
      <c r="E24" s="91">
        <v>118.26882999999999</v>
      </c>
      <c r="F24" s="91">
        <v>118.31408999999999</v>
      </c>
      <c r="G24" s="91">
        <v>124.61403</v>
      </c>
      <c r="H24" s="91">
        <v>124.67256</v>
      </c>
      <c r="I24" s="91">
        <v>134.86948000000001</v>
      </c>
      <c r="J24" s="91">
        <v>138.37277</v>
      </c>
      <c r="K24" s="91">
        <v>144.41847000000001</v>
      </c>
      <c r="L24" s="10">
        <f t="shared" si="0"/>
        <v>8.2297715594303611</v>
      </c>
      <c r="M24" s="10">
        <f t="shared" si="1"/>
        <v>7.0801711402757661</v>
      </c>
      <c r="R24" s="47"/>
    </row>
    <row r="25" spans="1:18">
      <c r="A25" s="93" t="s">
        <v>153</v>
      </c>
      <c r="B25" s="125">
        <v>1.0787640999999999</v>
      </c>
      <c r="C25" s="10">
        <v>104.70322</v>
      </c>
      <c r="D25" s="12">
        <v>104.96526</v>
      </c>
      <c r="E25" s="91">
        <v>111.55631</v>
      </c>
      <c r="F25" s="91">
        <v>111.96803</v>
      </c>
      <c r="G25" s="91">
        <v>119.18893</v>
      </c>
      <c r="H25" s="91">
        <v>120.42171</v>
      </c>
      <c r="I25" s="91">
        <v>123.495125</v>
      </c>
      <c r="J25" s="91">
        <v>125.28162</v>
      </c>
      <c r="K25" s="91">
        <v>136.80312000000001</v>
      </c>
      <c r="L25" s="10">
        <f t="shared" si="0"/>
        <v>3.6129152262714257</v>
      </c>
      <c r="M25" s="10">
        <f t="shared" si="1"/>
        <v>10.776129826987102</v>
      </c>
      <c r="R25" s="47"/>
    </row>
    <row r="26" spans="1:18">
      <c r="A26" s="100" t="s">
        <v>154</v>
      </c>
      <c r="B26" s="123">
        <v>100</v>
      </c>
      <c r="C26" s="9">
        <v>104.83313</v>
      </c>
      <c r="D26" s="11">
        <v>109.37127</v>
      </c>
      <c r="E26" s="87">
        <v>111.71585</v>
      </c>
      <c r="F26" s="87">
        <v>115.496</v>
      </c>
      <c r="G26" s="87">
        <v>118.75336</v>
      </c>
      <c r="H26" s="87">
        <v>124.98284</v>
      </c>
      <c r="I26" s="87">
        <v>134.34395000000001</v>
      </c>
      <c r="J26" s="87">
        <v>140.90701000000001</v>
      </c>
      <c r="K26" s="87">
        <v>143.87602000000001</v>
      </c>
      <c r="L26" s="9">
        <f t="shared" si="0"/>
        <v>13.128546425970612</v>
      </c>
      <c r="M26" s="9">
        <f t="shared" si="1"/>
        <v>7.0952729914521626</v>
      </c>
      <c r="R26" s="47"/>
    </row>
    <row r="27" spans="1:18">
      <c r="A27" s="93" t="s">
        <v>155</v>
      </c>
      <c r="B27" s="125">
        <v>32.904780000000002</v>
      </c>
      <c r="C27" s="10">
        <v>103.48862</v>
      </c>
      <c r="D27" s="12">
        <v>112.05199399999999</v>
      </c>
      <c r="E27" s="91">
        <v>109.50175</v>
      </c>
      <c r="F27" s="91">
        <v>113.722374</v>
      </c>
      <c r="G27" s="91">
        <v>118.75984</v>
      </c>
      <c r="H27" s="91">
        <v>126.02939000000001</v>
      </c>
      <c r="I27" s="91">
        <v>136.62693999999999</v>
      </c>
      <c r="J27" s="91">
        <v>139.41390000000001</v>
      </c>
      <c r="K27" s="91">
        <v>139.6208</v>
      </c>
      <c r="L27" s="10">
        <f t="shared" si="0"/>
        <v>15.044732293340914</v>
      </c>
      <c r="M27" s="10">
        <f t="shared" si="1"/>
        <v>2.1912662319744527</v>
      </c>
      <c r="R27" s="47"/>
    </row>
    <row r="28" spans="1:18">
      <c r="A28" s="93" t="s">
        <v>156</v>
      </c>
      <c r="B28" s="125">
        <v>56.298316999999997</v>
      </c>
      <c r="C28" s="10">
        <v>105.94602</v>
      </c>
      <c r="D28" s="12">
        <v>109.09822</v>
      </c>
      <c r="E28" s="91">
        <v>114.10866</v>
      </c>
      <c r="F28" s="91">
        <v>118.07127</v>
      </c>
      <c r="G28" s="91">
        <v>120.49271400000001</v>
      </c>
      <c r="H28" s="91">
        <v>127.14006000000001</v>
      </c>
      <c r="I28" s="91">
        <v>136.14160000000001</v>
      </c>
      <c r="J28" s="91">
        <v>145.96064999999999</v>
      </c>
      <c r="K28" s="91">
        <v>150.20004</v>
      </c>
      <c r="L28" s="10">
        <f t="shared" si="0"/>
        <v>12.987412666296152</v>
      </c>
      <c r="M28" s="10">
        <f t="shared" si="1"/>
        <v>10.326336696498345</v>
      </c>
      <c r="R28" s="47"/>
    </row>
    <row r="29" spans="1:18">
      <c r="A29" s="93" t="s">
        <v>157</v>
      </c>
      <c r="B29" s="125">
        <v>10.796903</v>
      </c>
      <c r="C29" s="10">
        <v>103.12775999999999</v>
      </c>
      <c r="D29" s="12">
        <v>102.62522</v>
      </c>
      <c r="E29" s="91">
        <v>105.98675</v>
      </c>
      <c r="F29" s="91">
        <v>107.4731</v>
      </c>
      <c r="G29" s="91">
        <v>109.664024</v>
      </c>
      <c r="H29" s="91">
        <v>110.54494</v>
      </c>
      <c r="I29" s="91">
        <v>118.0127</v>
      </c>
      <c r="J29" s="91">
        <v>119.10630999999999</v>
      </c>
      <c r="K29" s="91">
        <v>123.86886</v>
      </c>
      <c r="L29" s="10">
        <f t="shared" si="0"/>
        <v>7.6129579195452379</v>
      </c>
      <c r="M29" s="10">
        <f t="shared" si="1"/>
        <v>4.9623133781364146</v>
      </c>
      <c r="R29" s="47"/>
    </row>
    <row r="30" spans="1:18">
      <c r="A30" s="126" t="s">
        <v>158</v>
      </c>
      <c r="B30" s="124">
        <v>14.026107</v>
      </c>
      <c r="C30" s="9">
        <v>107.217766</v>
      </c>
      <c r="D30" s="11">
        <v>108.67067</v>
      </c>
      <c r="E30" s="87">
        <v>103.13581000000001</v>
      </c>
      <c r="F30" s="87">
        <v>102.49836999999999</v>
      </c>
      <c r="G30" s="87">
        <v>108.20650000000001</v>
      </c>
      <c r="H30" s="87">
        <v>114.13984000000001</v>
      </c>
      <c r="I30" s="87">
        <v>134.43776</v>
      </c>
      <c r="J30" s="87">
        <v>137.81296</v>
      </c>
      <c r="K30" s="87">
        <v>143.28242</v>
      </c>
      <c r="L30" s="9">
        <f t="shared" si="0"/>
        <v>24.241852384098905</v>
      </c>
      <c r="M30" s="9">
        <f t="shared" si="1"/>
        <v>6.5789998286195868</v>
      </c>
      <c r="R30" s="47"/>
    </row>
    <row r="31" spans="1:18" s="37" customFormat="1" ht="17.25" customHeight="1">
      <c r="A31" s="163" t="s">
        <v>190</v>
      </c>
      <c r="B31" s="163"/>
      <c r="K31" s="155" t="s">
        <v>177</v>
      </c>
      <c r="L31" s="155"/>
      <c r="M31" s="155"/>
    </row>
    <row r="34" spans="1:1" ht="24">
      <c r="A34" s="50"/>
    </row>
    <row r="35" spans="1:1" ht="24">
      <c r="A35" s="50"/>
    </row>
    <row r="36" spans="1:1" ht="24">
      <c r="A36" s="50"/>
    </row>
    <row r="37" spans="1:1" ht="24">
      <c r="A37" s="50"/>
    </row>
    <row r="38" spans="1:1" ht="24">
      <c r="A38" s="50"/>
    </row>
    <row r="39" spans="1:1" ht="24">
      <c r="A39" s="50"/>
    </row>
    <row r="40" spans="1:1" ht="24">
      <c r="A40" s="50"/>
    </row>
    <row r="41" spans="1:1" ht="24">
      <c r="A41" s="50"/>
    </row>
    <row r="42" spans="1:1" ht="24">
      <c r="A42" s="50"/>
    </row>
    <row r="43" spans="1:1" ht="24">
      <c r="A43" s="50"/>
    </row>
    <row r="44" spans="1:1" ht="24">
      <c r="A44" s="50"/>
    </row>
    <row r="45" spans="1:1" ht="24">
      <c r="A45" s="50"/>
    </row>
    <row r="46" spans="1:1" ht="24">
      <c r="A46" s="50"/>
    </row>
    <row r="47" spans="1:1" ht="24">
      <c r="A47" s="50"/>
    </row>
    <row r="48" spans="1:1" ht="24">
      <c r="A48" s="50"/>
    </row>
    <row r="49" spans="1:9" ht="24">
      <c r="A49" s="50"/>
    </row>
    <row r="50" spans="1:9" ht="24">
      <c r="A50" s="50"/>
    </row>
    <row r="51" spans="1:9" ht="24">
      <c r="A51" s="50"/>
    </row>
    <row r="52" spans="1:9" ht="24">
      <c r="A52" s="50"/>
    </row>
    <row r="53" spans="1:9" ht="24">
      <c r="A53" s="50"/>
    </row>
    <row r="54" spans="1:9" ht="24">
      <c r="A54" s="50"/>
    </row>
    <row r="55" spans="1:9" ht="24">
      <c r="A55" s="50"/>
    </row>
    <row r="56" spans="1:9" ht="24">
      <c r="A56" s="50"/>
    </row>
    <row r="57" spans="1:9" ht="24">
      <c r="A57" s="50"/>
    </row>
    <row r="58" spans="1:9" ht="24">
      <c r="A58" s="50"/>
    </row>
    <row r="59" spans="1:9" ht="24">
      <c r="A59" s="50"/>
    </row>
    <row r="60" spans="1:9" ht="24">
      <c r="A60" s="50"/>
    </row>
    <row r="61" spans="1:9" ht="24">
      <c r="A61" s="50"/>
      <c r="C61" s="47"/>
      <c r="D61" s="47"/>
      <c r="E61" s="47"/>
      <c r="F61" s="47"/>
      <c r="G61" s="47"/>
      <c r="H61" s="47"/>
      <c r="I61" s="47"/>
    </row>
    <row r="62" spans="1:9" ht="24">
      <c r="A62" s="50"/>
      <c r="C62" s="47"/>
      <c r="D62" s="47"/>
      <c r="E62" s="47"/>
      <c r="F62" s="47"/>
      <c r="G62" s="47"/>
      <c r="H62" s="47"/>
      <c r="I62" s="47"/>
    </row>
    <row r="63" spans="1:9" ht="24">
      <c r="A63" s="50"/>
      <c r="C63" s="47"/>
      <c r="D63" s="47"/>
      <c r="E63" s="47"/>
      <c r="F63" s="47"/>
      <c r="G63" s="47"/>
      <c r="H63" s="47"/>
      <c r="I63" s="47"/>
    </row>
    <row r="64" spans="1:9" ht="24">
      <c r="A64" s="50"/>
      <c r="C64" s="47"/>
      <c r="D64" s="47"/>
      <c r="E64" s="47"/>
      <c r="F64" s="47"/>
      <c r="G64" s="47"/>
      <c r="H64" s="47"/>
      <c r="I64" s="47"/>
    </row>
    <row r="65" spans="1:9" ht="24">
      <c r="A65" s="50"/>
      <c r="C65" s="47"/>
      <c r="D65" s="47"/>
      <c r="E65" s="47"/>
      <c r="F65" s="47"/>
      <c r="G65" s="47"/>
      <c r="H65" s="47"/>
      <c r="I65" s="47"/>
    </row>
    <row r="66" spans="1:9" ht="24">
      <c r="A66" s="50"/>
      <c r="C66" s="47"/>
      <c r="D66" s="47"/>
      <c r="E66" s="47"/>
      <c r="F66" s="47"/>
      <c r="G66" s="47"/>
      <c r="H66" s="47"/>
      <c r="I66" s="47"/>
    </row>
    <row r="67" spans="1:9" ht="24">
      <c r="A67" s="50"/>
      <c r="C67" s="47"/>
      <c r="D67" s="47"/>
      <c r="E67" s="47"/>
      <c r="F67" s="47"/>
      <c r="G67" s="47"/>
      <c r="H67" s="47"/>
      <c r="I67" s="47"/>
    </row>
    <row r="68" spans="1:9" ht="24">
      <c r="A68" s="50"/>
      <c r="C68" s="47"/>
      <c r="D68" s="47"/>
      <c r="E68" s="47"/>
      <c r="F68" s="47"/>
      <c r="G68" s="47"/>
      <c r="H68" s="47"/>
      <c r="I68" s="47"/>
    </row>
    <row r="69" spans="1:9" ht="24">
      <c r="A69" s="50"/>
      <c r="C69" s="47"/>
      <c r="D69" s="47"/>
      <c r="E69" s="47"/>
      <c r="F69" s="47"/>
      <c r="G69" s="47"/>
      <c r="H69" s="47"/>
      <c r="I69" s="47"/>
    </row>
    <row r="70" spans="1:9" ht="24">
      <c r="A70" s="50"/>
      <c r="C70" s="47"/>
      <c r="D70" s="47"/>
      <c r="E70" s="47"/>
      <c r="F70" s="47"/>
      <c r="G70" s="47"/>
      <c r="H70" s="47"/>
      <c r="I70" s="47"/>
    </row>
    <row r="71" spans="1:9" ht="24">
      <c r="A71" s="50"/>
      <c r="C71" s="47"/>
      <c r="D71" s="47"/>
      <c r="E71" s="47"/>
      <c r="F71" s="47"/>
      <c r="G71" s="47"/>
      <c r="H71" s="47"/>
      <c r="I71" s="47"/>
    </row>
    <row r="72" spans="1:9" ht="24">
      <c r="A72" s="50"/>
      <c r="C72" s="47"/>
      <c r="D72" s="47"/>
      <c r="E72" s="47"/>
      <c r="F72" s="47"/>
      <c r="G72" s="47"/>
      <c r="H72" s="47"/>
      <c r="I72" s="47"/>
    </row>
    <row r="73" spans="1:9" ht="24">
      <c r="A73" s="50"/>
      <c r="C73" s="47"/>
      <c r="D73" s="47"/>
      <c r="E73" s="47"/>
      <c r="F73" s="47"/>
      <c r="G73" s="47"/>
      <c r="H73" s="47"/>
      <c r="I73" s="47"/>
    </row>
    <row r="74" spans="1:9" ht="24">
      <c r="A74" s="50"/>
      <c r="C74" s="47"/>
      <c r="D74" s="47"/>
      <c r="E74" s="47"/>
      <c r="F74" s="47"/>
      <c r="G74" s="47"/>
      <c r="H74" s="47"/>
      <c r="I74" s="47"/>
    </row>
    <row r="75" spans="1:9" ht="24">
      <c r="A75" s="50"/>
      <c r="C75" s="47"/>
      <c r="D75" s="47"/>
      <c r="E75" s="47"/>
      <c r="F75" s="47"/>
      <c r="G75" s="47"/>
      <c r="H75" s="47"/>
      <c r="I75" s="47"/>
    </row>
    <row r="76" spans="1:9" ht="24">
      <c r="A76" s="50"/>
      <c r="C76" s="47"/>
      <c r="D76" s="47"/>
      <c r="E76" s="47"/>
      <c r="F76" s="47"/>
      <c r="G76" s="47"/>
      <c r="H76" s="47"/>
      <c r="I76" s="47"/>
    </row>
    <row r="77" spans="1:9" ht="24">
      <c r="A77" s="50"/>
      <c r="C77" s="47"/>
      <c r="D77" s="47"/>
      <c r="E77" s="47"/>
      <c r="F77" s="47"/>
      <c r="G77" s="47"/>
      <c r="H77" s="47"/>
      <c r="I77" s="47"/>
    </row>
    <row r="78" spans="1:9" ht="24">
      <c r="A78" s="50"/>
      <c r="C78" s="47"/>
      <c r="D78" s="47"/>
      <c r="E78" s="47"/>
      <c r="F78" s="47"/>
      <c r="G78" s="47"/>
      <c r="H78" s="47"/>
      <c r="I78" s="47"/>
    </row>
    <row r="79" spans="1:9" ht="24">
      <c r="A79" s="50"/>
      <c r="C79" s="47"/>
      <c r="D79" s="47"/>
      <c r="E79" s="47"/>
      <c r="F79" s="47"/>
      <c r="G79" s="47"/>
      <c r="H79" s="47"/>
      <c r="I79" s="47"/>
    </row>
    <row r="80" spans="1:9" ht="24">
      <c r="A80" s="50"/>
      <c r="C80" s="47"/>
      <c r="D80" s="47"/>
      <c r="E80" s="47"/>
      <c r="F80" s="47"/>
      <c r="G80" s="47"/>
      <c r="H80" s="47"/>
      <c r="I80" s="47"/>
    </row>
    <row r="81" spans="1:9" ht="24">
      <c r="A81" s="50"/>
      <c r="C81" s="47"/>
      <c r="D81" s="47"/>
      <c r="E81" s="47"/>
      <c r="F81" s="47"/>
      <c r="G81" s="47"/>
      <c r="H81" s="47"/>
      <c r="I81" s="47"/>
    </row>
    <row r="82" spans="1:9" ht="24">
      <c r="A82" s="50"/>
      <c r="C82" s="47"/>
      <c r="D82" s="47"/>
      <c r="E82" s="47"/>
      <c r="F82" s="47"/>
      <c r="G82" s="47"/>
      <c r="H82" s="47"/>
      <c r="I82" s="47"/>
    </row>
    <row r="83" spans="1:9" ht="24">
      <c r="A83" s="50"/>
      <c r="C83" s="47"/>
      <c r="D83" s="47"/>
      <c r="E83" s="47"/>
      <c r="F83" s="47"/>
      <c r="G83" s="47"/>
      <c r="H83" s="47"/>
      <c r="I83" s="47"/>
    </row>
    <row r="84" spans="1:9" ht="24">
      <c r="A84" s="50"/>
      <c r="C84" s="47"/>
      <c r="D84" s="47"/>
      <c r="E84" s="47"/>
      <c r="F84" s="47"/>
      <c r="G84" s="47"/>
      <c r="H84" s="47"/>
      <c r="I84" s="47"/>
    </row>
    <row r="85" spans="1:9" ht="24">
      <c r="A85" s="50"/>
      <c r="C85" s="47"/>
      <c r="D85" s="47"/>
      <c r="E85" s="47"/>
      <c r="F85" s="47"/>
      <c r="G85" s="47"/>
      <c r="H85" s="47"/>
      <c r="I85" s="47"/>
    </row>
    <row r="86" spans="1:9" ht="24">
      <c r="A86" s="50"/>
      <c r="C86" s="47"/>
      <c r="D86" s="47"/>
      <c r="E86" s="47"/>
      <c r="F86" s="47"/>
      <c r="G86" s="47"/>
      <c r="H86" s="47"/>
      <c r="I86" s="47"/>
    </row>
    <row r="87" spans="1:9" ht="24">
      <c r="A87" s="50"/>
      <c r="C87" s="47"/>
      <c r="D87" s="47"/>
      <c r="E87" s="47"/>
      <c r="F87" s="47"/>
      <c r="G87" s="47"/>
      <c r="H87" s="47"/>
      <c r="I87" s="47"/>
    </row>
    <row r="88" spans="1:9" ht="24">
      <c r="A88" s="50"/>
      <c r="C88" s="47"/>
      <c r="D88" s="47"/>
      <c r="E88" s="47"/>
      <c r="F88" s="47"/>
      <c r="G88" s="47"/>
      <c r="H88" s="47"/>
      <c r="I88" s="47"/>
    </row>
    <row r="89" spans="1:9" ht="24">
      <c r="A89" s="50"/>
      <c r="C89" s="47"/>
      <c r="D89" s="47"/>
      <c r="E89" s="47"/>
      <c r="F89" s="47"/>
      <c r="G89" s="47"/>
      <c r="H89" s="47"/>
      <c r="I89" s="47"/>
    </row>
    <row r="90" spans="1:9" ht="24">
      <c r="A90" s="50"/>
      <c r="C90" s="47"/>
      <c r="D90" s="47"/>
      <c r="E90" s="47"/>
      <c r="F90" s="47"/>
      <c r="G90" s="47"/>
      <c r="H90" s="47"/>
      <c r="I90" s="47"/>
    </row>
    <row r="91" spans="1:9" ht="24">
      <c r="A91" s="50"/>
      <c r="C91" s="47"/>
      <c r="D91" s="47"/>
      <c r="E91" s="47"/>
      <c r="F91" s="47"/>
      <c r="G91" s="47"/>
      <c r="H91" s="47"/>
      <c r="I91" s="47"/>
    </row>
    <row r="92" spans="1:9" ht="24">
      <c r="A92" s="50"/>
      <c r="C92" s="47"/>
      <c r="D92" s="47"/>
      <c r="E92" s="47"/>
      <c r="F92" s="47"/>
      <c r="G92" s="47"/>
      <c r="H92" s="47"/>
      <c r="I92" s="47"/>
    </row>
    <row r="93" spans="1:9" ht="24">
      <c r="A93" s="50"/>
      <c r="C93" s="47"/>
      <c r="D93" s="47"/>
      <c r="E93" s="47"/>
      <c r="F93" s="47"/>
      <c r="G93" s="47"/>
      <c r="H93" s="47"/>
      <c r="I93" s="47"/>
    </row>
    <row r="94" spans="1:9" ht="24">
      <c r="A94" s="50"/>
      <c r="C94" s="47"/>
      <c r="D94" s="47"/>
      <c r="E94" s="47"/>
      <c r="F94" s="47"/>
      <c r="G94" s="47"/>
      <c r="H94" s="47"/>
      <c r="I94" s="47"/>
    </row>
    <row r="95" spans="1:9" ht="24">
      <c r="A95" s="50"/>
      <c r="C95" s="47"/>
      <c r="D95" s="47"/>
      <c r="E95" s="47"/>
      <c r="F95" s="47"/>
      <c r="G95" s="47"/>
      <c r="H95" s="47"/>
      <c r="I95" s="47"/>
    </row>
    <row r="96" spans="1:9" ht="24">
      <c r="A96" s="50"/>
      <c r="C96" s="47"/>
      <c r="D96" s="47"/>
      <c r="E96" s="47"/>
      <c r="F96" s="47"/>
      <c r="G96" s="47"/>
      <c r="H96" s="47"/>
      <c r="I96" s="47"/>
    </row>
    <row r="97" spans="1:9" ht="24">
      <c r="A97" s="50"/>
      <c r="C97" s="47"/>
      <c r="D97" s="47"/>
      <c r="E97" s="47"/>
      <c r="F97" s="47"/>
      <c r="G97" s="47"/>
      <c r="H97" s="47"/>
      <c r="I97" s="47"/>
    </row>
    <row r="98" spans="1:9" ht="24">
      <c r="A98" s="50"/>
      <c r="C98" s="47"/>
      <c r="D98" s="47"/>
      <c r="E98" s="47"/>
      <c r="F98" s="47"/>
      <c r="G98" s="47"/>
      <c r="H98" s="47"/>
      <c r="I98" s="47"/>
    </row>
    <row r="99" spans="1:9" ht="24">
      <c r="A99" s="50"/>
      <c r="C99" s="47"/>
      <c r="D99" s="47"/>
      <c r="E99" s="47"/>
      <c r="F99" s="47"/>
      <c r="G99" s="47"/>
      <c r="H99" s="47"/>
      <c r="I99" s="47"/>
    </row>
    <row r="100" spans="1:9" ht="24">
      <c r="A100" s="50"/>
      <c r="C100" s="47"/>
      <c r="D100" s="47"/>
      <c r="E100" s="47"/>
      <c r="F100" s="47"/>
      <c r="G100" s="47"/>
      <c r="H100" s="47"/>
      <c r="I100" s="47"/>
    </row>
    <row r="101" spans="1:9" ht="24">
      <c r="A101" s="50"/>
      <c r="C101" s="47"/>
      <c r="D101" s="47"/>
      <c r="E101" s="47"/>
      <c r="F101" s="47"/>
      <c r="G101" s="47"/>
      <c r="H101" s="47"/>
      <c r="I101" s="47"/>
    </row>
    <row r="102" spans="1:9" ht="24">
      <c r="A102" s="50"/>
      <c r="C102" s="47"/>
      <c r="D102" s="47"/>
      <c r="E102" s="47"/>
      <c r="F102" s="47"/>
      <c r="G102" s="47"/>
      <c r="H102" s="47"/>
      <c r="I102" s="47"/>
    </row>
    <row r="103" spans="1:9" ht="24">
      <c r="A103" s="50"/>
    </row>
    <row r="104" spans="1:9" ht="24">
      <c r="A104" s="50"/>
    </row>
    <row r="105" spans="1:9" ht="24">
      <c r="A105" s="50"/>
    </row>
    <row r="106" spans="1:9" ht="24">
      <c r="A106" s="50"/>
    </row>
    <row r="107" spans="1:9" ht="24">
      <c r="A107" s="50"/>
    </row>
    <row r="108" spans="1:9" ht="24">
      <c r="A108" s="50"/>
    </row>
    <row r="109" spans="1:9" ht="24">
      <c r="A109" s="50"/>
    </row>
    <row r="110" spans="1:9" ht="24">
      <c r="A110" s="50"/>
    </row>
    <row r="111" spans="1:9" ht="24">
      <c r="A111" s="50"/>
    </row>
    <row r="112" spans="1:9" ht="24">
      <c r="A112" s="50"/>
    </row>
    <row r="113" spans="1:1" ht="24">
      <c r="A113" s="50"/>
    </row>
    <row r="114" spans="1:1" ht="24">
      <c r="A114" s="50"/>
    </row>
    <row r="115" spans="1:1" ht="24">
      <c r="A115" s="50"/>
    </row>
    <row r="116" spans="1:1" ht="24">
      <c r="A116" s="50"/>
    </row>
    <row r="117" spans="1:1" ht="24">
      <c r="A117" s="50"/>
    </row>
    <row r="118" spans="1:1" ht="24">
      <c r="A118" s="50"/>
    </row>
    <row r="119" spans="1:1" ht="24">
      <c r="A119" s="50"/>
    </row>
    <row r="120" spans="1:1" ht="24">
      <c r="A120" s="50"/>
    </row>
    <row r="121" spans="1:1" ht="24">
      <c r="A121" s="50"/>
    </row>
    <row r="122" spans="1:1" ht="24">
      <c r="A122" s="50"/>
    </row>
    <row r="123" spans="1:1" ht="24">
      <c r="A123" s="50"/>
    </row>
    <row r="124" spans="1:1" ht="24">
      <c r="A124" s="50"/>
    </row>
    <row r="125" spans="1:1" ht="24">
      <c r="A125" s="50"/>
    </row>
    <row r="126" spans="1:1" ht="24">
      <c r="A126" s="50"/>
    </row>
    <row r="127" spans="1:1" ht="24">
      <c r="A127" s="50"/>
    </row>
    <row r="128" spans="1:1" ht="24">
      <c r="A128" s="50"/>
    </row>
    <row r="129" spans="1:1" ht="24">
      <c r="A129" s="50"/>
    </row>
    <row r="130" spans="1:1" ht="24">
      <c r="A130" s="50"/>
    </row>
    <row r="131" spans="1:1" ht="24">
      <c r="A131" s="50"/>
    </row>
    <row r="132" spans="1:1" ht="24">
      <c r="A132" s="50"/>
    </row>
    <row r="133" spans="1:1" ht="24">
      <c r="A133" s="50"/>
    </row>
    <row r="134" spans="1:1" ht="24">
      <c r="A134" s="50"/>
    </row>
    <row r="135" spans="1:1" ht="24">
      <c r="A135" s="50"/>
    </row>
    <row r="136" spans="1:1" ht="24">
      <c r="A136" s="50"/>
    </row>
    <row r="137" spans="1:1" ht="24">
      <c r="A137" s="50"/>
    </row>
    <row r="138" spans="1:1" ht="24">
      <c r="A138" s="50"/>
    </row>
    <row r="139" spans="1:1" ht="24">
      <c r="A139" s="50"/>
    </row>
    <row r="140" spans="1:1" ht="24">
      <c r="A140" s="50"/>
    </row>
    <row r="141" spans="1:1" ht="24">
      <c r="A141" s="50"/>
    </row>
    <row r="142" spans="1:1" ht="24">
      <c r="A142" s="50"/>
    </row>
    <row r="143" spans="1:1" ht="24">
      <c r="A143" s="50"/>
    </row>
    <row r="144" spans="1:1" ht="24">
      <c r="A144" s="50"/>
    </row>
    <row r="145" spans="1:1" ht="24">
      <c r="A145" s="50"/>
    </row>
    <row r="146" spans="1:1" ht="24">
      <c r="A146" s="50"/>
    </row>
    <row r="147" spans="1:1" ht="24">
      <c r="A147" s="50"/>
    </row>
    <row r="148" spans="1:1" ht="24">
      <c r="A148" s="50"/>
    </row>
    <row r="149" spans="1:1" ht="24">
      <c r="A149" s="50"/>
    </row>
    <row r="150" spans="1:1" ht="24">
      <c r="A150" s="50"/>
    </row>
    <row r="151" spans="1:1" ht="24">
      <c r="A151" s="50"/>
    </row>
    <row r="152" spans="1:1" ht="24">
      <c r="A152" s="50"/>
    </row>
    <row r="153" spans="1:1" ht="24">
      <c r="A153" s="50"/>
    </row>
    <row r="154" spans="1:1" ht="24">
      <c r="A154" s="50"/>
    </row>
    <row r="155" spans="1:1" ht="24">
      <c r="A155" s="50"/>
    </row>
    <row r="156" spans="1:1" ht="24">
      <c r="A156" s="50"/>
    </row>
    <row r="157" spans="1:1" ht="24">
      <c r="A157" s="50"/>
    </row>
    <row r="158" spans="1:1" ht="24">
      <c r="A158" s="50"/>
    </row>
    <row r="159" spans="1:1" ht="24">
      <c r="A159" s="50"/>
    </row>
    <row r="160" spans="1:1" ht="24">
      <c r="A160" s="50"/>
    </row>
    <row r="161" spans="1:1" ht="24">
      <c r="A161" s="50"/>
    </row>
    <row r="162" spans="1:1" ht="24">
      <c r="A162" s="50"/>
    </row>
    <row r="163" spans="1:1" ht="24">
      <c r="A163" s="50"/>
    </row>
    <row r="164" spans="1:1" ht="24">
      <c r="A164" s="50"/>
    </row>
    <row r="165" spans="1:1" ht="24">
      <c r="A165" s="50"/>
    </row>
    <row r="166" spans="1:1" ht="24">
      <c r="A166" s="50"/>
    </row>
    <row r="167" spans="1:1" ht="24">
      <c r="A167" s="50"/>
    </row>
    <row r="168" spans="1:1" ht="24">
      <c r="A168" s="50"/>
    </row>
    <row r="169" spans="1:1" ht="24">
      <c r="A169" s="50"/>
    </row>
    <row r="170" spans="1:1" ht="24">
      <c r="A170" s="50"/>
    </row>
    <row r="171" spans="1:1" ht="24">
      <c r="A171" s="50"/>
    </row>
    <row r="172" spans="1:1" ht="24">
      <c r="A172" s="50"/>
    </row>
    <row r="173" spans="1:1" ht="24">
      <c r="A173" s="50"/>
    </row>
    <row r="174" spans="1:1" ht="24">
      <c r="A174" s="50"/>
    </row>
    <row r="175" spans="1:1" ht="24">
      <c r="A175" s="50"/>
    </row>
    <row r="176" spans="1:1" ht="24">
      <c r="A176" s="50"/>
    </row>
    <row r="177" spans="1:1" ht="24">
      <c r="A177" s="50"/>
    </row>
    <row r="178" spans="1:1" ht="24">
      <c r="A178" s="50"/>
    </row>
    <row r="179" spans="1:1" ht="24">
      <c r="A179" s="50"/>
    </row>
    <row r="180" spans="1:1" ht="24">
      <c r="A180" s="50"/>
    </row>
    <row r="181" spans="1:1" ht="24">
      <c r="A181" s="50"/>
    </row>
    <row r="182" spans="1:1" ht="24">
      <c r="A182" s="50"/>
    </row>
    <row r="183" spans="1:1" ht="24">
      <c r="A183" s="50"/>
    </row>
    <row r="184" spans="1:1" ht="24">
      <c r="A184" s="50"/>
    </row>
    <row r="185" spans="1:1" ht="24">
      <c r="A185" s="50"/>
    </row>
    <row r="186" spans="1:1" ht="24">
      <c r="A186" s="50"/>
    </row>
    <row r="187" spans="1:1" ht="24">
      <c r="A187" s="50"/>
    </row>
    <row r="188" spans="1:1" ht="24">
      <c r="A188" s="50"/>
    </row>
    <row r="189" spans="1:1" ht="24">
      <c r="A189" s="50"/>
    </row>
    <row r="190" spans="1:1" ht="24">
      <c r="A190" s="50"/>
    </row>
    <row r="191" spans="1:1" ht="24">
      <c r="A191" s="50"/>
    </row>
    <row r="192" spans="1:1" ht="24">
      <c r="A192" s="50"/>
    </row>
    <row r="193" spans="1:1" ht="24">
      <c r="A193" s="50"/>
    </row>
    <row r="194" spans="1:1" ht="24">
      <c r="A194" s="50"/>
    </row>
    <row r="195" spans="1:1" ht="24">
      <c r="A195" s="50"/>
    </row>
    <row r="196" spans="1:1" ht="24">
      <c r="A196" s="50"/>
    </row>
    <row r="197" spans="1:1" ht="24">
      <c r="A197" s="50"/>
    </row>
    <row r="198" spans="1:1" ht="24">
      <c r="A198" s="50"/>
    </row>
    <row r="199" spans="1:1" ht="24">
      <c r="A199" s="50"/>
    </row>
    <row r="200" spans="1:1" ht="24">
      <c r="A200" s="50"/>
    </row>
    <row r="201" spans="1:1" ht="24">
      <c r="A201" s="50"/>
    </row>
    <row r="202" spans="1:1" ht="24">
      <c r="A202" s="50"/>
    </row>
    <row r="203" spans="1:1" ht="24">
      <c r="A203" s="50"/>
    </row>
    <row r="204" spans="1:1" ht="24">
      <c r="A204" s="50"/>
    </row>
    <row r="205" spans="1:1" ht="24">
      <c r="A205" s="50"/>
    </row>
    <row r="206" spans="1:1" ht="24">
      <c r="A206" s="50"/>
    </row>
    <row r="207" spans="1:1" ht="24">
      <c r="A207" s="50"/>
    </row>
    <row r="208" spans="1:1" ht="24">
      <c r="A208" s="50"/>
    </row>
    <row r="209" spans="1:1" ht="24">
      <c r="A209" s="50"/>
    </row>
    <row r="210" spans="1:1" ht="24">
      <c r="A210" s="50"/>
    </row>
    <row r="211" spans="1:1" ht="24">
      <c r="A211" s="50"/>
    </row>
    <row r="212" spans="1:1" ht="24">
      <c r="A212" s="50"/>
    </row>
    <row r="213" spans="1:1" ht="24">
      <c r="A213" s="50"/>
    </row>
    <row r="214" spans="1:1" ht="24">
      <c r="A214" s="50"/>
    </row>
    <row r="215" spans="1:1" ht="24">
      <c r="A215" s="50"/>
    </row>
    <row r="216" spans="1:1" ht="24">
      <c r="A216" s="50"/>
    </row>
    <row r="217" spans="1:1" ht="24">
      <c r="A217" s="50"/>
    </row>
    <row r="218" spans="1:1" ht="24">
      <c r="A218" s="50"/>
    </row>
    <row r="219" spans="1:1" ht="24">
      <c r="A219" s="50"/>
    </row>
    <row r="220" spans="1:1" ht="24">
      <c r="A220" s="50"/>
    </row>
    <row r="221" spans="1:1" ht="24">
      <c r="A221" s="50"/>
    </row>
    <row r="222" spans="1:1" ht="24">
      <c r="A222" s="50"/>
    </row>
    <row r="223" spans="1:1" ht="24">
      <c r="A223" s="50"/>
    </row>
    <row r="224" spans="1:1" ht="24">
      <c r="A224" s="50"/>
    </row>
    <row r="225" spans="1:1" ht="24">
      <c r="A225" s="50"/>
    </row>
    <row r="226" spans="1:1" ht="24">
      <c r="A226" s="50"/>
    </row>
    <row r="227" spans="1:1" ht="24">
      <c r="A227" s="50"/>
    </row>
    <row r="228" spans="1:1" ht="24">
      <c r="A228" s="50"/>
    </row>
    <row r="229" spans="1:1" ht="24">
      <c r="A229" s="50"/>
    </row>
    <row r="230" spans="1:1" ht="24">
      <c r="A230" s="50"/>
    </row>
    <row r="231" spans="1:1" ht="24">
      <c r="A231" s="50"/>
    </row>
    <row r="232" spans="1:1" ht="24">
      <c r="A232" s="50"/>
    </row>
    <row r="233" spans="1:1" ht="24">
      <c r="A233" s="50"/>
    </row>
    <row r="234" spans="1:1" ht="24">
      <c r="A234" s="50"/>
    </row>
    <row r="235" spans="1:1" ht="24">
      <c r="A235" s="50"/>
    </row>
    <row r="236" spans="1:1" ht="24">
      <c r="A236" s="50"/>
    </row>
    <row r="237" spans="1:1" ht="24">
      <c r="A237" s="50"/>
    </row>
    <row r="238" spans="1:1" ht="24">
      <c r="A238" s="50"/>
    </row>
    <row r="239" spans="1:1" ht="24">
      <c r="A239" s="50"/>
    </row>
    <row r="240" spans="1:1" ht="24">
      <c r="A240" s="50"/>
    </row>
    <row r="241" spans="1:1" ht="24">
      <c r="A241" s="50"/>
    </row>
    <row r="242" spans="1:1" ht="24">
      <c r="A242" s="50"/>
    </row>
    <row r="243" spans="1:1" ht="24">
      <c r="A243" s="50"/>
    </row>
    <row r="244" spans="1:1" ht="24">
      <c r="A244" s="50"/>
    </row>
    <row r="245" spans="1:1" ht="24">
      <c r="A245" s="50"/>
    </row>
    <row r="246" spans="1:1" ht="24">
      <c r="A246" s="50"/>
    </row>
    <row r="247" spans="1:1" ht="24">
      <c r="A247" s="50"/>
    </row>
    <row r="248" spans="1:1" ht="24">
      <c r="A248" s="50"/>
    </row>
    <row r="249" spans="1:1" ht="24">
      <c r="A249" s="50"/>
    </row>
    <row r="250" spans="1:1" ht="24">
      <c r="A250" s="50"/>
    </row>
    <row r="251" spans="1:1" ht="24">
      <c r="A251" s="50"/>
    </row>
    <row r="252" spans="1:1" ht="24">
      <c r="A252" s="50"/>
    </row>
    <row r="253" spans="1:1" ht="24">
      <c r="A253" s="50"/>
    </row>
    <row r="254" spans="1:1" ht="24">
      <c r="A254" s="50"/>
    </row>
    <row r="255" spans="1:1" ht="24">
      <c r="A255" s="50"/>
    </row>
    <row r="256" spans="1:1" ht="24">
      <c r="A256" s="50"/>
    </row>
    <row r="257" spans="1:1" ht="24">
      <c r="A257" s="50"/>
    </row>
    <row r="258" spans="1:1" ht="24">
      <c r="A258" s="50"/>
    </row>
    <row r="259" spans="1:1" ht="24">
      <c r="A259" s="50"/>
    </row>
    <row r="260" spans="1:1" ht="24">
      <c r="A260" s="50"/>
    </row>
    <row r="261" spans="1:1" ht="24">
      <c r="A261" s="50"/>
    </row>
    <row r="262" spans="1:1" ht="24">
      <c r="A262" s="50"/>
    </row>
    <row r="263" spans="1:1" ht="24">
      <c r="A263" s="50"/>
    </row>
    <row r="264" spans="1:1" ht="24">
      <c r="A264" s="50"/>
    </row>
    <row r="265" spans="1:1" ht="24">
      <c r="A265" s="50"/>
    </row>
    <row r="266" spans="1:1" ht="24">
      <c r="A266" s="50"/>
    </row>
    <row r="267" spans="1:1" ht="24">
      <c r="A267" s="50"/>
    </row>
    <row r="268" spans="1:1" ht="24">
      <c r="A268" s="50"/>
    </row>
    <row r="269" spans="1:1" ht="24">
      <c r="A269" s="50"/>
    </row>
    <row r="270" spans="1:1" ht="24">
      <c r="A270" s="50"/>
    </row>
    <row r="271" spans="1:1" ht="24">
      <c r="A271" s="50"/>
    </row>
    <row r="272" spans="1:1" ht="24">
      <c r="A272" s="50"/>
    </row>
    <row r="273" spans="1:1" ht="24">
      <c r="A273" s="50"/>
    </row>
    <row r="274" spans="1:1" ht="24">
      <c r="A274" s="50"/>
    </row>
    <row r="275" spans="1:1" ht="24">
      <c r="A275" s="50"/>
    </row>
    <row r="276" spans="1:1" ht="24">
      <c r="A276" s="50"/>
    </row>
    <row r="277" spans="1:1" ht="24">
      <c r="A277" s="50"/>
    </row>
    <row r="278" spans="1:1" ht="24">
      <c r="A278" s="50"/>
    </row>
    <row r="279" spans="1:1" ht="24">
      <c r="A279" s="50"/>
    </row>
    <row r="280" spans="1:1" ht="24">
      <c r="A280" s="50"/>
    </row>
    <row r="281" spans="1:1" ht="24">
      <c r="A281" s="50"/>
    </row>
    <row r="282" spans="1:1" ht="24">
      <c r="A282" s="50"/>
    </row>
    <row r="283" spans="1:1" ht="24">
      <c r="A283" s="50"/>
    </row>
    <row r="284" spans="1:1" ht="24">
      <c r="A284" s="50"/>
    </row>
    <row r="285" spans="1:1" ht="24">
      <c r="A285" s="50"/>
    </row>
    <row r="286" spans="1:1" ht="24">
      <c r="A286" s="50"/>
    </row>
    <row r="287" spans="1:1" ht="24">
      <c r="A287" s="50"/>
    </row>
    <row r="288" spans="1:1" ht="24">
      <c r="A288" s="50"/>
    </row>
    <row r="289" spans="1:1" ht="24">
      <c r="A289" s="50"/>
    </row>
    <row r="290" spans="1:1" ht="24">
      <c r="A290" s="50"/>
    </row>
    <row r="291" spans="1:1" ht="24">
      <c r="A291" s="50"/>
    </row>
    <row r="292" spans="1:1" ht="24">
      <c r="A292" s="50"/>
    </row>
    <row r="293" spans="1:1" ht="24">
      <c r="A293" s="50"/>
    </row>
    <row r="294" spans="1:1" ht="24">
      <c r="A294" s="50"/>
    </row>
    <row r="295" spans="1:1" ht="24">
      <c r="A295" s="50"/>
    </row>
    <row r="296" spans="1:1" ht="24">
      <c r="A296" s="50"/>
    </row>
    <row r="297" spans="1:1" ht="24">
      <c r="A297" s="50"/>
    </row>
    <row r="298" spans="1:1" ht="24">
      <c r="A298" s="50"/>
    </row>
    <row r="299" spans="1:1" ht="24">
      <c r="A299" s="50"/>
    </row>
    <row r="300" spans="1:1" ht="24">
      <c r="A300" s="50"/>
    </row>
    <row r="301" spans="1:1" ht="24">
      <c r="A301" s="50"/>
    </row>
    <row r="302" spans="1:1" ht="24">
      <c r="A302" s="50"/>
    </row>
    <row r="303" spans="1:1" ht="24">
      <c r="A303" s="50"/>
    </row>
    <row r="304" spans="1:1" ht="24">
      <c r="A304" s="50"/>
    </row>
    <row r="305" spans="1:1" ht="24">
      <c r="A305" s="50"/>
    </row>
    <row r="306" spans="1:1" ht="24">
      <c r="A306" s="50"/>
    </row>
    <row r="307" spans="1:1" ht="24">
      <c r="A307" s="50"/>
    </row>
    <row r="308" spans="1:1" ht="24">
      <c r="A308" s="50"/>
    </row>
    <row r="309" spans="1:1" ht="24">
      <c r="A309" s="50"/>
    </row>
    <row r="310" spans="1:1" ht="24">
      <c r="A310" s="50"/>
    </row>
    <row r="311" spans="1:1" ht="24">
      <c r="A311" s="50"/>
    </row>
    <row r="312" spans="1:1" ht="24">
      <c r="A312" s="50"/>
    </row>
    <row r="313" spans="1:1" ht="24">
      <c r="A313" s="50"/>
    </row>
    <row r="314" spans="1:1" ht="24">
      <c r="A314" s="50"/>
    </row>
    <row r="315" spans="1:1" ht="24">
      <c r="A315" s="50"/>
    </row>
    <row r="316" spans="1:1" ht="24">
      <c r="A316" s="50"/>
    </row>
    <row r="317" spans="1:1" ht="24">
      <c r="A317" s="50"/>
    </row>
    <row r="318" spans="1:1" ht="24">
      <c r="A318" s="50"/>
    </row>
    <row r="319" spans="1:1" ht="24">
      <c r="A319" s="50"/>
    </row>
    <row r="320" spans="1:1" ht="24">
      <c r="A320" s="50"/>
    </row>
    <row r="321" spans="1:1" ht="24">
      <c r="A321" s="50"/>
    </row>
    <row r="322" spans="1:1" ht="24">
      <c r="A322" s="50"/>
    </row>
    <row r="323" spans="1:1" ht="24">
      <c r="A323" s="50"/>
    </row>
    <row r="324" spans="1:1" ht="24">
      <c r="A324" s="50"/>
    </row>
    <row r="325" spans="1:1" ht="24">
      <c r="A325" s="50"/>
    </row>
    <row r="326" spans="1:1" ht="24">
      <c r="A326" s="50"/>
    </row>
    <row r="327" spans="1:1" ht="24">
      <c r="A327" s="50"/>
    </row>
    <row r="328" spans="1:1" ht="24">
      <c r="A328" s="50"/>
    </row>
    <row r="329" spans="1:1" ht="24">
      <c r="A329" s="50"/>
    </row>
    <row r="330" spans="1:1" ht="24">
      <c r="A330" s="50"/>
    </row>
    <row r="331" spans="1:1" ht="24">
      <c r="A331" s="50"/>
    </row>
    <row r="332" spans="1:1" ht="24">
      <c r="A332" s="50"/>
    </row>
    <row r="333" spans="1:1" ht="24">
      <c r="A333" s="50"/>
    </row>
    <row r="334" spans="1:1" ht="24">
      <c r="A334" s="50"/>
    </row>
    <row r="335" spans="1:1" ht="24">
      <c r="A335" s="50"/>
    </row>
    <row r="336" spans="1:1" ht="24">
      <c r="A336" s="50"/>
    </row>
    <row r="337" spans="1:1" ht="24">
      <c r="A337" s="50"/>
    </row>
    <row r="338" spans="1:1" ht="24">
      <c r="A338" s="50"/>
    </row>
    <row r="339" spans="1:1" ht="24">
      <c r="A339" s="50"/>
    </row>
    <row r="340" spans="1:1" ht="24">
      <c r="A340" s="50"/>
    </row>
    <row r="341" spans="1:1" ht="24">
      <c r="A341" s="50"/>
    </row>
    <row r="342" spans="1:1" ht="24">
      <c r="A342" s="50"/>
    </row>
    <row r="343" spans="1:1" ht="24">
      <c r="A343" s="50"/>
    </row>
    <row r="344" spans="1:1" ht="24">
      <c r="A344" s="50"/>
    </row>
    <row r="345" spans="1:1" ht="24">
      <c r="A345" s="50"/>
    </row>
    <row r="346" spans="1:1" ht="24">
      <c r="A346" s="50"/>
    </row>
    <row r="347" spans="1:1" ht="24">
      <c r="A347" s="50"/>
    </row>
    <row r="348" spans="1:1" ht="24">
      <c r="A348" s="50"/>
    </row>
    <row r="349" spans="1:1" ht="24">
      <c r="A349" s="50"/>
    </row>
    <row r="350" spans="1:1" ht="24">
      <c r="A350" s="50"/>
    </row>
    <row r="351" spans="1:1" ht="24">
      <c r="A351" s="50"/>
    </row>
    <row r="352" spans="1:1" ht="24">
      <c r="A352" s="50"/>
    </row>
    <row r="353" spans="1:1" ht="24">
      <c r="A353" s="50"/>
    </row>
    <row r="354" spans="1:1" ht="24">
      <c r="A354" s="50"/>
    </row>
    <row r="355" spans="1:1" ht="24">
      <c r="A355" s="50"/>
    </row>
    <row r="356" spans="1:1" ht="24">
      <c r="A356" s="50"/>
    </row>
    <row r="357" spans="1:1" ht="24">
      <c r="A357" s="50"/>
    </row>
    <row r="358" spans="1:1" ht="24">
      <c r="A358" s="50"/>
    </row>
    <row r="359" spans="1:1" ht="24">
      <c r="A359" s="50"/>
    </row>
    <row r="360" spans="1:1" ht="24">
      <c r="A360" s="50"/>
    </row>
    <row r="361" spans="1:1" ht="24">
      <c r="A361" s="50"/>
    </row>
    <row r="362" spans="1:1" ht="24">
      <c r="A362" s="50"/>
    </row>
    <row r="363" spans="1:1" ht="24">
      <c r="A363" s="50"/>
    </row>
    <row r="364" spans="1:1" ht="24">
      <c r="A364" s="50"/>
    </row>
    <row r="365" spans="1:1" ht="24">
      <c r="A365" s="50"/>
    </row>
    <row r="366" spans="1:1" ht="24">
      <c r="A366" s="50"/>
    </row>
    <row r="367" spans="1:1" ht="24">
      <c r="A367" s="50"/>
    </row>
    <row r="368" spans="1:1" ht="24">
      <c r="A368" s="50"/>
    </row>
    <row r="369" spans="1:1" ht="24">
      <c r="A369" s="50"/>
    </row>
    <row r="370" spans="1:1" ht="24">
      <c r="A370" s="50"/>
    </row>
    <row r="371" spans="1:1" ht="24">
      <c r="A371" s="50"/>
    </row>
    <row r="372" spans="1:1" ht="24">
      <c r="A372" s="50"/>
    </row>
    <row r="373" spans="1:1" ht="24">
      <c r="A373" s="50"/>
    </row>
    <row r="374" spans="1:1" ht="24">
      <c r="A374" s="50"/>
    </row>
    <row r="375" spans="1:1" ht="24">
      <c r="A375" s="50"/>
    </row>
    <row r="376" spans="1:1" ht="24">
      <c r="A376" s="50"/>
    </row>
    <row r="377" spans="1:1" ht="24">
      <c r="A377" s="50"/>
    </row>
    <row r="378" spans="1:1" ht="24">
      <c r="A378" s="50"/>
    </row>
    <row r="379" spans="1:1" ht="24">
      <c r="A379" s="50"/>
    </row>
    <row r="380" spans="1:1" ht="24">
      <c r="A380" s="50"/>
    </row>
    <row r="381" spans="1:1" ht="24">
      <c r="A381" s="50"/>
    </row>
    <row r="382" spans="1:1" ht="24">
      <c r="A382" s="50"/>
    </row>
    <row r="383" spans="1:1" ht="24">
      <c r="A383" s="50"/>
    </row>
    <row r="384" spans="1:1" ht="24">
      <c r="A384" s="50"/>
    </row>
    <row r="385" spans="1:1" ht="24">
      <c r="A385" s="50"/>
    </row>
    <row r="386" spans="1:1" ht="24">
      <c r="A386" s="50"/>
    </row>
    <row r="387" spans="1:1" ht="24">
      <c r="A387" s="50"/>
    </row>
    <row r="388" spans="1:1" ht="24">
      <c r="A388" s="50"/>
    </row>
    <row r="389" spans="1:1" ht="24">
      <c r="A389" s="50"/>
    </row>
    <row r="390" spans="1:1" ht="24">
      <c r="A390" s="50"/>
    </row>
    <row r="391" spans="1:1" ht="24">
      <c r="A391" s="50"/>
    </row>
    <row r="392" spans="1:1" ht="24">
      <c r="A392" s="50"/>
    </row>
    <row r="393" spans="1:1" ht="24">
      <c r="A393" s="50"/>
    </row>
    <row r="394" spans="1:1" ht="24">
      <c r="A394" s="50"/>
    </row>
    <row r="395" spans="1:1" ht="24">
      <c r="A395" s="50"/>
    </row>
    <row r="396" spans="1:1" ht="24">
      <c r="A396" s="50"/>
    </row>
    <row r="397" spans="1:1" ht="24">
      <c r="A397" s="50"/>
    </row>
    <row r="398" spans="1:1" ht="24">
      <c r="A398" s="50"/>
    </row>
    <row r="399" spans="1:1" ht="24">
      <c r="A399" s="50"/>
    </row>
    <row r="400" spans="1:1" ht="24">
      <c r="A400" s="50"/>
    </row>
    <row r="401" spans="1:1" ht="24">
      <c r="A401" s="50"/>
    </row>
    <row r="402" spans="1:1" ht="24">
      <c r="A402" s="50"/>
    </row>
    <row r="403" spans="1:1" ht="24">
      <c r="A403" s="50"/>
    </row>
    <row r="404" spans="1:1" ht="24">
      <c r="A404" s="50"/>
    </row>
    <row r="405" spans="1:1" ht="24">
      <c r="A405" s="50"/>
    </row>
    <row r="406" spans="1:1" ht="24">
      <c r="A406" s="50"/>
    </row>
    <row r="407" spans="1:1" ht="24">
      <c r="A407" s="50"/>
    </row>
    <row r="408" spans="1:1" ht="24">
      <c r="A408" s="50"/>
    </row>
    <row r="409" spans="1:1" ht="24">
      <c r="A409" s="50"/>
    </row>
    <row r="410" spans="1:1" ht="24">
      <c r="A410" s="50"/>
    </row>
    <row r="411" spans="1:1" ht="24">
      <c r="A411" s="50"/>
    </row>
    <row r="412" spans="1:1" ht="24">
      <c r="A412" s="50"/>
    </row>
    <row r="413" spans="1:1" ht="24">
      <c r="A413" s="50"/>
    </row>
    <row r="414" spans="1:1" ht="24">
      <c r="A414" s="50"/>
    </row>
    <row r="415" spans="1:1" ht="24">
      <c r="A415" s="50"/>
    </row>
    <row r="416" spans="1:1" ht="24">
      <c r="A416" s="50"/>
    </row>
    <row r="417" spans="1:1" ht="24">
      <c r="A417" s="50"/>
    </row>
    <row r="418" spans="1:1" ht="24">
      <c r="A418" s="50"/>
    </row>
    <row r="419" spans="1:1" ht="24">
      <c r="A419" s="50"/>
    </row>
    <row r="420" spans="1:1" ht="24">
      <c r="A420" s="50"/>
    </row>
    <row r="421" spans="1:1" ht="24">
      <c r="A421" s="50"/>
    </row>
    <row r="422" spans="1:1" ht="24">
      <c r="A422" s="50"/>
    </row>
    <row r="423" spans="1:1" ht="24">
      <c r="A423" s="50"/>
    </row>
    <row r="424" spans="1:1" ht="24">
      <c r="A424" s="50"/>
    </row>
    <row r="425" spans="1:1" ht="24">
      <c r="A425" s="50"/>
    </row>
    <row r="426" spans="1:1" ht="24">
      <c r="A426" s="50"/>
    </row>
    <row r="427" spans="1:1" ht="24">
      <c r="A427" s="50"/>
    </row>
    <row r="428" spans="1:1" ht="24">
      <c r="A428" s="50"/>
    </row>
    <row r="429" spans="1:1" ht="24">
      <c r="A429" s="50"/>
    </row>
    <row r="430" spans="1:1" ht="24">
      <c r="A430" s="50"/>
    </row>
    <row r="431" spans="1:1" ht="24">
      <c r="A431" s="50"/>
    </row>
    <row r="432" spans="1:1" ht="24">
      <c r="A432" s="50"/>
    </row>
    <row r="433" spans="1:1" ht="24">
      <c r="A433" s="50"/>
    </row>
    <row r="434" spans="1:1" ht="24">
      <c r="A434" s="50"/>
    </row>
    <row r="435" spans="1:1" ht="24">
      <c r="A435" s="50"/>
    </row>
    <row r="436" spans="1:1" ht="24">
      <c r="A436" s="50"/>
    </row>
    <row r="437" spans="1:1" ht="24">
      <c r="A437" s="50"/>
    </row>
    <row r="438" spans="1:1" ht="24">
      <c r="A438" s="50"/>
    </row>
    <row r="439" spans="1:1" ht="24">
      <c r="A439" s="50"/>
    </row>
    <row r="440" spans="1:1" ht="24">
      <c r="A440" s="50"/>
    </row>
    <row r="441" spans="1:1" ht="24">
      <c r="A441" s="50"/>
    </row>
    <row r="442" spans="1:1" ht="24">
      <c r="A442" s="50"/>
    </row>
    <row r="443" spans="1:1" ht="24">
      <c r="A443" s="50"/>
    </row>
    <row r="444" spans="1:1" ht="24">
      <c r="A444" s="50"/>
    </row>
    <row r="445" spans="1:1" ht="24">
      <c r="A445" s="50"/>
    </row>
    <row r="446" spans="1:1" ht="24">
      <c r="A446" s="50"/>
    </row>
    <row r="447" spans="1:1" ht="24">
      <c r="A447" s="50"/>
    </row>
    <row r="448" spans="1:1" ht="24">
      <c r="A448" s="50"/>
    </row>
    <row r="449" spans="1:1" ht="24">
      <c r="A449" s="50"/>
    </row>
    <row r="450" spans="1:1" ht="24">
      <c r="A450" s="50"/>
    </row>
    <row r="451" spans="1:1" ht="24">
      <c r="A451" s="50"/>
    </row>
    <row r="452" spans="1:1" ht="24">
      <c r="A452" s="50"/>
    </row>
    <row r="453" spans="1:1" ht="24">
      <c r="A453" s="50"/>
    </row>
    <row r="454" spans="1:1" ht="24">
      <c r="A454" s="50"/>
    </row>
    <row r="455" spans="1:1" ht="24">
      <c r="A455" s="50"/>
    </row>
    <row r="456" spans="1:1" ht="24">
      <c r="A456" s="50"/>
    </row>
    <row r="457" spans="1:1" ht="24">
      <c r="A457" s="50"/>
    </row>
    <row r="458" spans="1:1" ht="24">
      <c r="A458" s="50"/>
    </row>
    <row r="459" spans="1:1" ht="24">
      <c r="A459" s="50"/>
    </row>
    <row r="460" spans="1:1" ht="24">
      <c r="A460" s="50"/>
    </row>
    <row r="461" spans="1:1" ht="24">
      <c r="A461" s="50"/>
    </row>
    <row r="462" spans="1:1" ht="24">
      <c r="A462" s="50"/>
    </row>
    <row r="463" spans="1:1" ht="24">
      <c r="A463" s="50"/>
    </row>
    <row r="464" spans="1:1" ht="24">
      <c r="A464" s="50"/>
    </row>
    <row r="465" spans="1:1" ht="24">
      <c r="A465" s="50"/>
    </row>
    <row r="466" spans="1:1" ht="24">
      <c r="A466" s="50"/>
    </row>
    <row r="467" spans="1:1" ht="24">
      <c r="A467" s="50"/>
    </row>
    <row r="468" spans="1:1" ht="24">
      <c r="A468" s="50"/>
    </row>
    <row r="469" spans="1:1" ht="24">
      <c r="A469" s="50"/>
    </row>
    <row r="470" spans="1:1" ht="24">
      <c r="A470" s="50"/>
    </row>
    <row r="471" spans="1:1" ht="24">
      <c r="A471" s="50"/>
    </row>
    <row r="472" spans="1:1" ht="24">
      <c r="A472" s="50"/>
    </row>
    <row r="473" spans="1:1" ht="24">
      <c r="A473" s="50"/>
    </row>
    <row r="474" spans="1:1" ht="24">
      <c r="A474" s="50"/>
    </row>
    <row r="475" spans="1:1" ht="24">
      <c r="A475" s="50"/>
    </row>
    <row r="476" spans="1:1" ht="24">
      <c r="A476" s="50"/>
    </row>
    <row r="477" spans="1:1" ht="24">
      <c r="A477" s="50"/>
    </row>
    <row r="478" spans="1:1" ht="24">
      <c r="A478" s="50"/>
    </row>
    <row r="479" spans="1:1" ht="24">
      <c r="A479" s="50"/>
    </row>
    <row r="480" spans="1:1" ht="24">
      <c r="A480" s="50"/>
    </row>
    <row r="481" spans="1:1" ht="24">
      <c r="A481" s="50"/>
    </row>
    <row r="482" spans="1:1" ht="24">
      <c r="A482" s="50"/>
    </row>
    <row r="483" spans="1:1" ht="24">
      <c r="A483" s="50"/>
    </row>
    <row r="484" spans="1:1" ht="24">
      <c r="A484" s="50"/>
    </row>
    <row r="485" spans="1:1" ht="24">
      <c r="A485" s="50"/>
    </row>
    <row r="486" spans="1:1" ht="24">
      <c r="A486" s="50"/>
    </row>
    <row r="487" spans="1:1" ht="24">
      <c r="A487" s="50"/>
    </row>
    <row r="488" spans="1:1" ht="24">
      <c r="A488" s="50"/>
    </row>
    <row r="489" spans="1:1" ht="24">
      <c r="A489" s="50"/>
    </row>
    <row r="490" spans="1:1" ht="24">
      <c r="A490" s="50"/>
    </row>
    <row r="491" spans="1:1" ht="24">
      <c r="A491" s="50"/>
    </row>
    <row r="492" spans="1:1" ht="24">
      <c r="A492" s="50"/>
    </row>
    <row r="493" spans="1:1" ht="24">
      <c r="A493" s="50"/>
    </row>
    <row r="494" spans="1:1" ht="24">
      <c r="A494" s="50"/>
    </row>
    <row r="495" spans="1:1" ht="24">
      <c r="A495" s="50"/>
    </row>
    <row r="496" spans="1:1" ht="24">
      <c r="A496" s="50"/>
    </row>
    <row r="497" spans="1:1" ht="24">
      <c r="A497" s="50"/>
    </row>
    <row r="498" spans="1:1" ht="24">
      <c r="A498" s="50"/>
    </row>
    <row r="499" spans="1:1" ht="24">
      <c r="A499" s="50"/>
    </row>
    <row r="500" spans="1:1" ht="24">
      <c r="A500" s="50"/>
    </row>
    <row r="501" spans="1:1" ht="24">
      <c r="A501" s="50"/>
    </row>
    <row r="502" spans="1:1" ht="24">
      <c r="A502" s="50"/>
    </row>
    <row r="503" spans="1:1" ht="24">
      <c r="A503" s="50"/>
    </row>
    <row r="504" spans="1:1" ht="24">
      <c r="A504" s="50"/>
    </row>
    <row r="505" spans="1:1" ht="24">
      <c r="A505" s="50"/>
    </row>
    <row r="506" spans="1:1" ht="24">
      <c r="A506" s="50"/>
    </row>
    <row r="507" spans="1:1" ht="24">
      <c r="A507" s="50"/>
    </row>
    <row r="508" spans="1:1" ht="24">
      <c r="A508" s="50"/>
    </row>
    <row r="509" spans="1:1" ht="24">
      <c r="A509" s="50"/>
    </row>
    <row r="510" spans="1:1" ht="24">
      <c r="A510" s="50"/>
    </row>
    <row r="511" spans="1:1" ht="24">
      <c r="A511" s="50"/>
    </row>
    <row r="512" spans="1:1" ht="24">
      <c r="A512" s="50"/>
    </row>
    <row r="513" spans="1:1" ht="24">
      <c r="A513" s="50"/>
    </row>
    <row r="514" spans="1:1" ht="24">
      <c r="A514" s="50"/>
    </row>
    <row r="515" spans="1:1" ht="24">
      <c r="A515" s="50"/>
    </row>
    <row r="516" spans="1:1" ht="24">
      <c r="A516" s="50"/>
    </row>
    <row r="517" spans="1:1" ht="24">
      <c r="A517" s="50"/>
    </row>
    <row r="518" spans="1:1" ht="24">
      <c r="A518" s="50"/>
    </row>
    <row r="519" spans="1:1" ht="24">
      <c r="A519" s="50"/>
    </row>
    <row r="520" spans="1:1" ht="24">
      <c r="A520" s="50"/>
    </row>
    <row r="521" spans="1:1" ht="24">
      <c r="A521" s="50"/>
    </row>
    <row r="522" spans="1:1" ht="24">
      <c r="A522" s="50"/>
    </row>
    <row r="523" spans="1:1" ht="24">
      <c r="A523" s="50"/>
    </row>
    <row r="524" spans="1:1" ht="24">
      <c r="A524" s="50"/>
    </row>
    <row r="525" spans="1:1" ht="24">
      <c r="A525" s="50"/>
    </row>
    <row r="526" spans="1:1" ht="24">
      <c r="A526" s="50"/>
    </row>
    <row r="527" spans="1:1" ht="24">
      <c r="A527" s="50"/>
    </row>
    <row r="528" spans="1:1" ht="24">
      <c r="A528" s="50"/>
    </row>
    <row r="529" spans="1:1" ht="24">
      <c r="A529" s="50"/>
    </row>
    <row r="530" spans="1:1" ht="24">
      <c r="A530" s="50"/>
    </row>
    <row r="531" spans="1:1" ht="24">
      <c r="A531" s="50"/>
    </row>
  </sheetData>
  <mergeCells count="7">
    <mergeCell ref="A31:B31"/>
    <mergeCell ref="K31:M31"/>
    <mergeCell ref="A1:M1"/>
    <mergeCell ref="A2:M2"/>
    <mergeCell ref="A3:A4"/>
    <mergeCell ref="B3:B4"/>
    <mergeCell ref="L3:M3"/>
  </mergeCells>
  <printOptions horizontalCentered="1"/>
  <pageMargins left="0.75" right="0.75" top="0.75" bottom="0.75" header="0.25" footer="0.25"/>
  <pageSetup paperSize="138" scale="65" fitToHeight="0" orientation="landscape" r:id="rId1"/>
  <rowBreaks count="1" manualBreakCount="1">
    <brk id="25" max="1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78"/>
  <sheetViews>
    <sheetView showGridLines="0" view="pageBreakPreview" zoomScaleSheetLayoutView="100" workbookViewId="0">
      <pane xSplit="2" ySplit="4" topLeftCell="C5" activePane="bottomRight" state="frozen"/>
      <selection activeCell="F13" sqref="F13"/>
      <selection pane="topRight" activeCell="F13" sqref="F13"/>
      <selection pane="bottomLeft" activeCell="F13" sqref="F13"/>
      <selection pane="bottomRight" activeCell="A2" sqref="A2:M2"/>
    </sheetView>
  </sheetViews>
  <sheetFormatPr defaultColWidth="7.28515625" defaultRowHeight="23.25"/>
  <cols>
    <col min="1" max="1" width="29.5703125" style="32" bestFit="1" customWidth="1"/>
    <col min="2" max="13" width="16.7109375" style="32" customWidth="1"/>
    <col min="14" max="14" width="10.7109375" style="32" customWidth="1"/>
    <col min="15" max="15" width="7.28515625" style="32" customWidth="1"/>
    <col min="16" max="16384" width="7.28515625" style="32"/>
  </cols>
  <sheetData>
    <row r="1" spans="1:13" ht="30.75">
      <c r="A1" s="144" t="s">
        <v>208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>
      <c r="A2" s="156" t="s">
        <v>91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s="83" customFormat="1" ht="18" customHeight="1">
      <c r="A3" s="143" t="s">
        <v>159</v>
      </c>
      <c r="B3" s="143" t="s">
        <v>33</v>
      </c>
      <c r="C3" s="157" t="s">
        <v>0</v>
      </c>
      <c r="D3" s="157" t="s">
        <v>1</v>
      </c>
      <c r="E3" s="157" t="s">
        <v>2</v>
      </c>
      <c r="F3" s="157" t="s">
        <v>3</v>
      </c>
      <c r="G3" s="157" t="s">
        <v>4</v>
      </c>
      <c r="H3" s="157" t="s">
        <v>5</v>
      </c>
      <c r="I3" s="157" t="s">
        <v>6</v>
      </c>
      <c r="J3" s="143" t="s">
        <v>7</v>
      </c>
      <c r="K3" s="143" t="s">
        <v>166</v>
      </c>
      <c r="L3" s="143" t="s">
        <v>35</v>
      </c>
      <c r="M3" s="143"/>
    </row>
    <row r="4" spans="1:13" s="83" customFormat="1" ht="18">
      <c r="A4" s="143"/>
      <c r="B4" s="143"/>
      <c r="C4" s="143"/>
      <c r="D4" s="143"/>
      <c r="E4" s="143"/>
      <c r="F4" s="143"/>
      <c r="G4" s="143"/>
      <c r="H4" s="143"/>
      <c r="I4" s="143"/>
      <c r="J4" s="157"/>
      <c r="K4" s="143"/>
      <c r="L4" s="127" t="s">
        <v>7</v>
      </c>
      <c r="M4" s="127" t="s">
        <v>166</v>
      </c>
    </row>
    <row r="5" spans="1:13" s="48" customFormat="1" ht="18">
      <c r="A5" s="100" t="s">
        <v>93</v>
      </c>
      <c r="B5" s="9">
        <v>100</v>
      </c>
      <c r="C5" s="87">
        <v>85.01196384358137</v>
      </c>
      <c r="D5" s="87">
        <v>90.139635351887236</v>
      </c>
      <c r="E5" s="75">
        <v>95.792244445884819</v>
      </c>
      <c r="F5" s="75">
        <v>98.296530571895914</v>
      </c>
      <c r="G5" s="75">
        <v>99.999999999999986</v>
      </c>
      <c r="H5" s="75">
        <v>106.22684666666669</v>
      </c>
      <c r="I5" s="75">
        <v>113.52261326462211</v>
      </c>
      <c r="J5" s="75">
        <v>122.164640220317</v>
      </c>
      <c r="K5" s="75">
        <v>133.78400333390792</v>
      </c>
      <c r="L5" s="87">
        <f>J5/I5*100-100</f>
        <v>7.6126039624812449</v>
      </c>
      <c r="M5" s="87">
        <f>K5/J5*100-100</f>
        <v>9.5112326223333099</v>
      </c>
    </row>
    <row r="6" spans="1:13" s="48" customFormat="1" ht="18">
      <c r="A6" s="100" t="s">
        <v>160</v>
      </c>
      <c r="B6" s="9">
        <v>33.587116000000002</v>
      </c>
      <c r="C6" s="87">
        <v>80.762901425129726</v>
      </c>
      <c r="D6" s="87">
        <v>87.292361481393471</v>
      </c>
      <c r="E6" s="87">
        <v>98.164013237734935</v>
      </c>
      <c r="F6" s="87">
        <v>101.26146578257101</v>
      </c>
      <c r="G6" s="87">
        <v>100</v>
      </c>
      <c r="H6" s="75">
        <v>106.1198725</v>
      </c>
      <c r="I6" s="75">
        <v>118.88789762754639</v>
      </c>
      <c r="J6" s="75">
        <v>131.32493354651899</v>
      </c>
      <c r="K6" s="75">
        <v>136.46844965332266</v>
      </c>
      <c r="L6" s="87">
        <f t="shared" ref="L6:L30" si="0">J6/I6*100-100</f>
        <v>10.461145471623624</v>
      </c>
      <c r="M6" s="87">
        <f t="shared" ref="M6:M30" si="1">K6/J6*100-100</f>
        <v>3.9166333215631823</v>
      </c>
    </row>
    <row r="7" spans="1:13" s="48" customFormat="1" ht="18">
      <c r="A7" s="93" t="s">
        <v>137</v>
      </c>
      <c r="B7" s="10">
        <v>31.274027</v>
      </c>
      <c r="C7" s="91">
        <v>80.665466625653622</v>
      </c>
      <c r="D7" s="91">
        <v>87.293006225515981</v>
      </c>
      <c r="E7" s="91">
        <v>98.216152013845473</v>
      </c>
      <c r="F7" s="91">
        <v>101.25140259612532</v>
      </c>
      <c r="G7" s="91">
        <v>100</v>
      </c>
      <c r="H7" s="70">
        <v>106.10843458333333</v>
      </c>
      <c r="I7" s="70">
        <v>119.61149492732994</v>
      </c>
      <c r="J7" s="70">
        <v>131.91049605147199</v>
      </c>
      <c r="K7" s="70">
        <v>136.53580344463111</v>
      </c>
      <c r="L7" s="91">
        <f t="shared" si="0"/>
        <v>10.282457494251958</v>
      </c>
      <c r="M7" s="91">
        <f t="shared" si="1"/>
        <v>3.5063983015834594</v>
      </c>
    </row>
    <row r="8" spans="1:13" s="48" customFormat="1" ht="18">
      <c r="A8" s="93" t="s">
        <v>138</v>
      </c>
      <c r="B8" s="10">
        <v>2.3130890000000002</v>
      </c>
      <c r="C8" s="91">
        <v>84.154634030452698</v>
      </c>
      <c r="D8" s="91">
        <v>87.08774254247561</v>
      </c>
      <c r="E8" s="91">
        <v>96.056050559957967</v>
      </c>
      <c r="F8" s="91">
        <v>101.58289195989896</v>
      </c>
      <c r="G8" s="91">
        <v>100.00000000000001</v>
      </c>
      <c r="H8" s="70">
        <v>106.27451049999998</v>
      </c>
      <c r="I8" s="70">
        <v>109.1045292142653</v>
      </c>
      <c r="J8" s="70">
        <v>123.407859067831</v>
      </c>
      <c r="K8" s="70">
        <v>135.55779540599647</v>
      </c>
      <c r="L8" s="91">
        <f t="shared" si="0"/>
        <v>13.109748932123665</v>
      </c>
      <c r="M8" s="91">
        <f t="shared" si="1"/>
        <v>9.8453505554190599</v>
      </c>
    </row>
    <row r="9" spans="1:13" s="48" customFormat="1" ht="18">
      <c r="A9" s="100" t="s">
        <v>134</v>
      </c>
      <c r="B9" s="9">
        <v>8.7637640000000001</v>
      </c>
      <c r="C9" s="87">
        <v>127.07549185651298</v>
      </c>
      <c r="D9" s="87">
        <v>119.09394325024675</v>
      </c>
      <c r="E9" s="87">
        <v>101.5898934396396</v>
      </c>
      <c r="F9" s="87">
        <v>94.503525821972616</v>
      </c>
      <c r="G9" s="87">
        <v>100</v>
      </c>
      <c r="H9" s="75">
        <v>112.65187225</v>
      </c>
      <c r="I9" s="75">
        <v>113.78388100311189</v>
      </c>
      <c r="J9" s="75">
        <v>114.61659469118899</v>
      </c>
      <c r="K9" s="75">
        <v>136.96048755114782</v>
      </c>
      <c r="L9" s="87">
        <f t="shared" si="0"/>
        <v>0.73183800792865839</v>
      </c>
      <c r="M9" s="87">
        <f t="shared" si="1"/>
        <v>19.494465805898244</v>
      </c>
    </row>
    <row r="10" spans="1:13" s="48" customFormat="1" ht="18">
      <c r="A10" s="93" t="s">
        <v>134</v>
      </c>
      <c r="B10" s="10">
        <v>5.6615900000000003</v>
      </c>
      <c r="C10" s="91">
        <v>126.8922669553191</v>
      </c>
      <c r="D10" s="91">
        <v>118.69786108372324</v>
      </c>
      <c r="E10" s="91">
        <v>101.29462210315874</v>
      </c>
      <c r="F10" s="91">
        <v>94.324564913572772</v>
      </c>
      <c r="G10" s="91">
        <v>100.00000000000001</v>
      </c>
      <c r="H10" s="91">
        <v>119.58425333333332</v>
      </c>
      <c r="I10" s="70">
        <v>121.33652957794898</v>
      </c>
      <c r="J10" s="70">
        <v>122.625514895772</v>
      </c>
      <c r="K10" s="70">
        <v>157.21237260191393</v>
      </c>
      <c r="L10" s="91">
        <f t="shared" si="0"/>
        <v>1.0623225522491566</v>
      </c>
      <c r="M10" s="91">
        <f t="shared" si="1"/>
        <v>28.205270114902049</v>
      </c>
    </row>
    <row r="11" spans="1:13" s="48" customFormat="1" ht="18">
      <c r="A11" s="93" t="s">
        <v>161</v>
      </c>
      <c r="B11" s="10">
        <v>3.1021743000000002</v>
      </c>
      <c r="C11" s="91"/>
      <c r="D11" s="91"/>
      <c r="E11" s="91"/>
      <c r="F11" s="91"/>
      <c r="G11" s="91">
        <v>100</v>
      </c>
      <c r="H11" s="70">
        <v>100</v>
      </c>
      <c r="I11" s="70">
        <v>100.00000000000001</v>
      </c>
      <c r="J11" s="70">
        <v>100</v>
      </c>
      <c r="K11" s="70">
        <v>100.00000000000001</v>
      </c>
      <c r="L11" s="91">
        <f t="shared" si="0"/>
        <v>0</v>
      </c>
      <c r="M11" s="91">
        <f t="shared" si="1"/>
        <v>0</v>
      </c>
    </row>
    <row r="12" spans="1:13" s="48" customFormat="1" ht="18">
      <c r="A12" s="100" t="s">
        <v>162</v>
      </c>
      <c r="B12" s="9">
        <v>57.649120000000003</v>
      </c>
      <c r="C12" s="87">
        <v>83.020393915866393</v>
      </c>
      <c r="D12" s="87">
        <v>88.853188405612116</v>
      </c>
      <c r="E12" s="87">
        <v>92.593194503389043</v>
      </c>
      <c r="F12" s="87">
        <v>95.847534662783232</v>
      </c>
      <c r="G12" s="87">
        <v>99.999999999999986</v>
      </c>
      <c r="H12" s="75">
        <v>105.31244441666668</v>
      </c>
      <c r="I12" s="75">
        <v>110.3570121789832</v>
      </c>
      <c r="J12" s="75">
        <v>117.97518264190199</v>
      </c>
      <c r="K12" s="75">
        <v>131.73712441287117</v>
      </c>
      <c r="L12" s="87">
        <f t="shared" si="0"/>
        <v>6.9032047103297884</v>
      </c>
      <c r="M12" s="87">
        <f t="shared" si="1"/>
        <v>11.665115885212657</v>
      </c>
    </row>
    <row r="13" spans="1:13" s="48" customFormat="1" ht="18">
      <c r="A13" s="93" t="s">
        <v>141</v>
      </c>
      <c r="B13" s="10">
        <v>15.156262999999999</v>
      </c>
      <c r="C13" s="91">
        <v>80.602793082416085</v>
      </c>
      <c r="D13" s="91">
        <v>87.820101350713614</v>
      </c>
      <c r="E13" s="70">
        <v>91.907982289540954</v>
      </c>
      <c r="F13" s="91">
        <v>95.900227875926575</v>
      </c>
      <c r="G13" s="70">
        <v>100.00000000000001</v>
      </c>
      <c r="H13" s="70">
        <v>105.28803741666667</v>
      </c>
      <c r="I13" s="70">
        <v>118.76773014394395</v>
      </c>
      <c r="J13" s="70">
        <v>127.093872456573</v>
      </c>
      <c r="K13" s="70">
        <v>142.70172769328943</v>
      </c>
      <c r="L13" s="91">
        <f t="shared" si="0"/>
        <v>7.0104415589469937</v>
      </c>
      <c r="M13" s="91">
        <f t="shared" si="1"/>
        <v>12.280572568161801</v>
      </c>
    </row>
    <row r="14" spans="1:13" s="48" customFormat="1" ht="18">
      <c r="A14" s="93" t="s">
        <v>142</v>
      </c>
      <c r="B14" s="10">
        <v>1.0134718</v>
      </c>
      <c r="C14" s="91">
        <v>87.765242927110251</v>
      </c>
      <c r="D14" s="91">
        <v>95.211441058662501</v>
      </c>
      <c r="E14" s="91">
        <v>99.900113806830348</v>
      </c>
      <c r="F14" s="91">
        <v>100.90255267943219</v>
      </c>
      <c r="G14" s="91">
        <v>100.00000000000001</v>
      </c>
      <c r="H14" s="70">
        <v>115.11861250000003</v>
      </c>
      <c r="I14" s="70">
        <v>120.15059504728318</v>
      </c>
      <c r="J14" s="70">
        <v>127.36165833728001</v>
      </c>
      <c r="K14" s="70">
        <v>140.9824319559454</v>
      </c>
      <c r="L14" s="91">
        <f t="shared" si="0"/>
        <v>6.001687538175787</v>
      </c>
      <c r="M14" s="91">
        <f t="shared" si="1"/>
        <v>10.694563651640564</v>
      </c>
    </row>
    <row r="15" spans="1:13" s="48" customFormat="1" ht="18">
      <c r="A15" s="93" t="s">
        <v>143</v>
      </c>
      <c r="B15" s="10">
        <v>0.28707272</v>
      </c>
      <c r="C15" s="91">
        <v>80.43593106134108</v>
      </c>
      <c r="D15" s="91">
        <v>85.018990932330397</v>
      </c>
      <c r="E15" s="91">
        <v>93.63394855230051</v>
      </c>
      <c r="F15" s="91">
        <v>102.99263632513102</v>
      </c>
      <c r="G15" s="91">
        <v>100.00000000000001</v>
      </c>
      <c r="H15" s="70">
        <v>103.97507850000001</v>
      </c>
      <c r="I15" s="70">
        <v>112.97617574095449</v>
      </c>
      <c r="J15" s="70">
        <v>113.122345033711</v>
      </c>
      <c r="K15" s="70">
        <v>117.76325623957189</v>
      </c>
      <c r="L15" s="91">
        <f t="shared" si="0"/>
        <v>0.12938063427785096</v>
      </c>
      <c r="M15" s="91">
        <f t="shared" si="1"/>
        <v>4.1025592286633383</v>
      </c>
    </row>
    <row r="16" spans="1:13" s="48" customFormat="1" ht="18">
      <c r="A16" s="93" t="s">
        <v>144</v>
      </c>
      <c r="B16" s="10">
        <v>2.0731818999999998</v>
      </c>
      <c r="C16" s="91"/>
      <c r="D16" s="91"/>
      <c r="E16" s="91"/>
      <c r="F16" s="91"/>
      <c r="G16" s="91">
        <v>99.999999999999986</v>
      </c>
      <c r="H16" s="70">
        <v>109.40779625</v>
      </c>
      <c r="I16" s="70">
        <v>113.62424692861737</v>
      </c>
      <c r="J16" s="70">
        <v>117.605026427429</v>
      </c>
      <c r="K16" s="70">
        <v>138.89746216916222</v>
      </c>
      <c r="L16" s="91">
        <f t="shared" si="0"/>
        <v>3.5034595224314131</v>
      </c>
      <c r="M16" s="91">
        <f t="shared" si="1"/>
        <v>18.105038864875596</v>
      </c>
    </row>
    <row r="17" spans="1:13" s="48" customFormat="1" ht="18">
      <c r="A17" s="93" t="s">
        <v>145</v>
      </c>
      <c r="B17" s="10">
        <v>1.0835619000000001</v>
      </c>
      <c r="C17" s="91">
        <v>98.827097356646377</v>
      </c>
      <c r="D17" s="91">
        <v>99.153116657170969</v>
      </c>
      <c r="E17" s="91">
        <v>99.576215387910921</v>
      </c>
      <c r="F17" s="91">
        <v>100.71531050211225</v>
      </c>
      <c r="G17" s="91">
        <v>100</v>
      </c>
      <c r="H17" s="70">
        <v>101.10926749999999</v>
      </c>
      <c r="I17" s="70">
        <v>103.26127123312688</v>
      </c>
      <c r="J17" s="70">
        <v>114.094349496484</v>
      </c>
      <c r="K17" s="70">
        <v>124.49216537549388</v>
      </c>
      <c r="L17" s="91">
        <f t="shared" si="0"/>
        <v>10.490940246997283</v>
      </c>
      <c r="M17" s="91">
        <f t="shared" si="1"/>
        <v>9.1133486670435815</v>
      </c>
    </row>
    <row r="18" spans="1:13" s="48" customFormat="1" ht="18">
      <c r="A18" s="93" t="s">
        <v>146</v>
      </c>
      <c r="B18" s="10">
        <v>6.5495939999999999</v>
      </c>
      <c r="C18" s="91">
        <v>91.411003978821086</v>
      </c>
      <c r="D18" s="91">
        <v>99.085579889859332</v>
      </c>
      <c r="E18" s="70">
        <v>100.06288837999945</v>
      </c>
      <c r="F18" s="70">
        <v>97.288940703105027</v>
      </c>
      <c r="G18" s="70">
        <v>99.999999999999986</v>
      </c>
      <c r="H18" s="70">
        <v>100.21973400000002</v>
      </c>
      <c r="I18" s="70">
        <v>105.88446782558988</v>
      </c>
      <c r="J18" s="70">
        <v>121.316115341138</v>
      </c>
      <c r="K18" s="70">
        <v>136.04095601189829</v>
      </c>
      <c r="L18" s="91">
        <f t="shared" si="0"/>
        <v>14.574042664091905</v>
      </c>
      <c r="M18" s="91">
        <f t="shared" si="1"/>
        <v>12.137580097544671</v>
      </c>
    </row>
    <row r="19" spans="1:13" s="48" customFormat="1" ht="18">
      <c r="A19" s="93" t="s">
        <v>147</v>
      </c>
      <c r="B19" s="10">
        <v>1.9205185</v>
      </c>
      <c r="C19" s="91">
        <v>90.730016815468204</v>
      </c>
      <c r="D19" s="91">
        <v>93.588256488879679</v>
      </c>
      <c r="E19" s="91">
        <v>94.905400660773822</v>
      </c>
      <c r="F19" s="91">
        <v>98.042309558134249</v>
      </c>
      <c r="G19" s="91">
        <v>100.00000000000001</v>
      </c>
      <c r="H19" s="70">
        <v>105.236711</v>
      </c>
      <c r="I19" s="70">
        <v>108.45464749990312</v>
      </c>
      <c r="J19" s="70">
        <v>108.719112263068</v>
      </c>
      <c r="K19" s="70">
        <v>116.14231518601046</v>
      </c>
      <c r="L19" s="91">
        <f t="shared" si="0"/>
        <v>0.24384825294380619</v>
      </c>
      <c r="M19" s="91">
        <f t="shared" si="1"/>
        <v>6.8278730100191751</v>
      </c>
    </row>
    <row r="20" spans="1:13" s="48" customFormat="1" ht="18">
      <c r="A20" s="93" t="s">
        <v>163</v>
      </c>
      <c r="B20" s="10">
        <v>4.5007596000000003</v>
      </c>
      <c r="C20" s="91">
        <v>77.878177045233173</v>
      </c>
      <c r="D20" s="91">
        <v>83.36990291287168</v>
      </c>
      <c r="E20" s="91">
        <v>90.825340168255025</v>
      </c>
      <c r="F20" s="91">
        <v>91.733459929416313</v>
      </c>
      <c r="G20" s="91">
        <v>100</v>
      </c>
      <c r="H20" s="70">
        <v>101.174915</v>
      </c>
      <c r="I20" s="70">
        <v>99.876073515190953</v>
      </c>
      <c r="J20" s="70">
        <v>100.039913800124</v>
      </c>
      <c r="K20" s="70">
        <v>105.05147955771922</v>
      </c>
      <c r="L20" s="91">
        <f t="shared" si="0"/>
        <v>0.16404357837328121</v>
      </c>
      <c r="M20" s="91">
        <f t="shared" si="1"/>
        <v>5.0095662493353785</v>
      </c>
    </row>
    <row r="21" spans="1:13" s="48" customFormat="1" ht="18">
      <c r="A21" s="93" t="s">
        <v>149</v>
      </c>
      <c r="B21" s="10">
        <v>12.554123000000001</v>
      </c>
      <c r="C21" s="91">
        <v>92.487418788287528</v>
      </c>
      <c r="D21" s="91">
        <v>93.678187208373927</v>
      </c>
      <c r="E21" s="91">
        <v>91.678612288215973</v>
      </c>
      <c r="F21" s="91">
        <v>87.91658468904717</v>
      </c>
      <c r="G21" s="91">
        <v>100.00000000000004</v>
      </c>
      <c r="H21" s="70">
        <v>108.70491208333333</v>
      </c>
      <c r="I21" s="70">
        <v>108.4590739451934</v>
      </c>
      <c r="J21" s="70">
        <v>119.529132495033</v>
      </c>
      <c r="K21" s="70">
        <v>140.40222660287111</v>
      </c>
      <c r="L21" s="91">
        <f t="shared" si="0"/>
        <v>10.20666888178809</v>
      </c>
      <c r="M21" s="91">
        <f t="shared" si="1"/>
        <v>17.462767169924447</v>
      </c>
    </row>
    <row r="22" spans="1:13" s="48" customFormat="1" ht="18">
      <c r="A22" s="93" t="s">
        <v>150</v>
      </c>
      <c r="B22" s="10">
        <v>4.4544170000000003</v>
      </c>
      <c r="C22" s="91">
        <v>87.822631210096276</v>
      </c>
      <c r="D22" s="91">
        <v>91.814642411419825</v>
      </c>
      <c r="E22" s="91">
        <v>92.339468219519787</v>
      </c>
      <c r="F22" s="91">
        <v>96.152237162397185</v>
      </c>
      <c r="G22" s="91">
        <v>100</v>
      </c>
      <c r="H22" s="70">
        <v>99.905844999999999</v>
      </c>
      <c r="I22" s="70">
        <v>98.326600881711613</v>
      </c>
      <c r="J22" s="70">
        <v>97.713964738255598</v>
      </c>
      <c r="K22" s="70">
        <v>100.27247214581605</v>
      </c>
      <c r="L22" s="91">
        <f t="shared" si="0"/>
        <v>-0.62306246525599818</v>
      </c>
      <c r="M22" s="91">
        <f t="shared" si="1"/>
        <v>2.6183641349666544</v>
      </c>
    </row>
    <row r="23" spans="1:13" s="48" customFormat="1" ht="18">
      <c r="A23" s="93" t="s">
        <v>151</v>
      </c>
      <c r="B23" s="10">
        <v>3.1745269999999999</v>
      </c>
      <c r="C23" s="91">
        <v>75.840672765315105</v>
      </c>
      <c r="D23" s="91">
        <v>76.576103925648937</v>
      </c>
      <c r="E23" s="91">
        <v>82.955201220498992</v>
      </c>
      <c r="F23" s="91">
        <v>97.818271499969057</v>
      </c>
      <c r="G23" s="91">
        <v>100.00126496749238</v>
      </c>
      <c r="H23" s="70">
        <v>103.84955375</v>
      </c>
      <c r="I23" s="70">
        <v>107.47927147063238</v>
      </c>
      <c r="J23" s="70">
        <v>113.03554358027399</v>
      </c>
      <c r="K23" s="70">
        <v>122.68239600554243</v>
      </c>
      <c r="L23" s="91">
        <f t="shared" si="0"/>
        <v>5.169622043037208</v>
      </c>
      <c r="M23" s="91">
        <f t="shared" si="1"/>
        <v>8.5343531067443053</v>
      </c>
    </row>
    <row r="24" spans="1:13" s="48" customFormat="1" ht="18">
      <c r="A24" s="93" t="s">
        <v>152</v>
      </c>
      <c r="B24" s="10">
        <v>3.8028645999999999</v>
      </c>
      <c r="C24" s="91">
        <v>82.901494891226676</v>
      </c>
      <c r="D24" s="91">
        <v>85.351430971697127</v>
      </c>
      <c r="E24" s="91">
        <v>88.932029915597312</v>
      </c>
      <c r="F24" s="91">
        <v>89.523749382839682</v>
      </c>
      <c r="G24" s="91">
        <v>99.998943861602115</v>
      </c>
      <c r="H24" s="70">
        <v>112.29673749999999</v>
      </c>
      <c r="I24" s="70">
        <v>118.30049496107171</v>
      </c>
      <c r="J24" s="70">
        <v>123.715638093246</v>
      </c>
      <c r="K24" s="70">
        <v>135.06596651743445</v>
      </c>
      <c r="L24" s="91">
        <f t="shared" si="0"/>
        <v>4.5774475702373252</v>
      </c>
      <c r="M24" s="91">
        <f t="shared" si="1"/>
        <v>9.1745300748750793</v>
      </c>
    </row>
    <row r="25" spans="1:13" s="48" customFormat="1" ht="18">
      <c r="A25" s="93" t="s">
        <v>153</v>
      </c>
      <c r="B25" s="10">
        <v>1.0787640999999999</v>
      </c>
      <c r="C25" s="91">
        <v>87.22083843810934</v>
      </c>
      <c r="D25" s="91">
        <v>92.807784616093457</v>
      </c>
      <c r="E25" s="91">
        <v>96.379396767365378</v>
      </c>
      <c r="F25" s="91">
        <v>98.702168840835782</v>
      </c>
      <c r="G25" s="91">
        <v>100.00142444961979</v>
      </c>
      <c r="H25" s="70">
        <v>103.99588024999998</v>
      </c>
      <c r="I25" s="70">
        <v>109.63821993391879</v>
      </c>
      <c r="J25" s="70">
        <v>117.844257139787</v>
      </c>
      <c r="K25" s="70">
        <v>123.20108832631381</v>
      </c>
      <c r="L25" s="91">
        <f t="shared" si="0"/>
        <v>7.4846501619728656</v>
      </c>
      <c r="M25" s="91">
        <f t="shared" si="1"/>
        <v>4.5456870928996835</v>
      </c>
    </row>
    <row r="26" spans="1:13" s="48" customFormat="1" ht="18">
      <c r="A26" s="100" t="s">
        <v>154</v>
      </c>
      <c r="B26" s="9">
        <v>100</v>
      </c>
      <c r="C26" s="70"/>
      <c r="D26" s="70"/>
      <c r="E26" s="70"/>
      <c r="F26" s="70"/>
      <c r="G26" s="70">
        <v>100</v>
      </c>
      <c r="H26" s="11">
        <v>106.226846666667</v>
      </c>
      <c r="I26" s="11">
        <v>113.52261326462211</v>
      </c>
      <c r="J26" s="11">
        <v>122.164640220317</v>
      </c>
      <c r="K26" s="11">
        <v>133.78400333390792</v>
      </c>
      <c r="L26" s="87">
        <f t="shared" si="0"/>
        <v>7.6126039624812449</v>
      </c>
      <c r="M26" s="87">
        <f t="shared" si="1"/>
        <v>9.5112326223333099</v>
      </c>
    </row>
    <row r="27" spans="1:13" s="48" customFormat="1" ht="18">
      <c r="A27" s="93" t="s">
        <v>155</v>
      </c>
      <c r="B27" s="10">
        <v>32.904780000000002</v>
      </c>
      <c r="C27" s="70"/>
      <c r="D27" s="70"/>
      <c r="E27" s="70"/>
      <c r="F27" s="70"/>
      <c r="G27" s="70">
        <v>100</v>
      </c>
      <c r="H27" s="12">
        <v>105.54351083333334</v>
      </c>
      <c r="I27" s="12">
        <v>114.46044775737005</v>
      </c>
      <c r="J27" s="12">
        <v>123.303536619667</v>
      </c>
      <c r="K27" s="12">
        <v>135.53201509427666</v>
      </c>
      <c r="L27" s="91">
        <f t="shared" si="0"/>
        <v>7.7258905024050648</v>
      </c>
      <c r="M27" s="91">
        <f t="shared" si="1"/>
        <v>9.917378535806904</v>
      </c>
    </row>
    <row r="28" spans="1:13" s="48" customFormat="1" ht="18">
      <c r="A28" s="93" t="s">
        <v>156</v>
      </c>
      <c r="B28" s="10">
        <v>56.298316999999997</v>
      </c>
      <c r="C28" s="70"/>
      <c r="D28" s="70"/>
      <c r="E28" s="70"/>
      <c r="F28" s="70"/>
      <c r="G28" s="70">
        <v>100</v>
      </c>
      <c r="H28" s="12">
        <v>107.27157125000001</v>
      </c>
      <c r="I28" s="12">
        <v>114.45383952956449</v>
      </c>
      <c r="J28" s="12">
        <v>123.97201937685</v>
      </c>
      <c r="K28" s="12">
        <v>135.97348931945734</v>
      </c>
      <c r="L28" s="91">
        <f t="shared" si="0"/>
        <v>8.3161734778035736</v>
      </c>
      <c r="M28" s="91">
        <f t="shared" si="1"/>
        <v>9.6807892643301159</v>
      </c>
    </row>
    <row r="29" spans="1:13" s="48" customFormat="1" ht="18">
      <c r="A29" s="93" t="s">
        <v>164</v>
      </c>
      <c r="B29" s="10">
        <v>10.796903</v>
      </c>
      <c r="C29" s="70"/>
      <c r="D29" s="70"/>
      <c r="E29" s="70"/>
      <c r="F29" s="70"/>
      <c r="G29" s="70">
        <v>100</v>
      </c>
      <c r="H29" s="12">
        <v>102.86187974999997</v>
      </c>
      <c r="I29" s="12">
        <v>105.808761290353</v>
      </c>
      <c r="J29" s="12">
        <v>109.269503138319</v>
      </c>
      <c r="K29" s="12">
        <v>117.0400978125965</v>
      </c>
      <c r="L29" s="91">
        <f t="shared" si="0"/>
        <v>3.2707516898995408</v>
      </c>
      <c r="M29" s="91">
        <f t="shared" si="1"/>
        <v>7.1114029542543875</v>
      </c>
    </row>
    <row r="30" spans="1:13" s="48" customFormat="1" ht="18">
      <c r="A30" s="100" t="s">
        <v>158</v>
      </c>
      <c r="B30" s="9">
        <v>14.026107</v>
      </c>
      <c r="C30" s="75">
        <v>85.758497335632171</v>
      </c>
      <c r="D30" s="75">
        <v>89.216517825216258</v>
      </c>
      <c r="E30" s="75">
        <v>91.13909135428257</v>
      </c>
      <c r="F30" s="75">
        <v>90.785751811340063</v>
      </c>
      <c r="G30" s="75">
        <v>100.0029598365184</v>
      </c>
      <c r="H30" s="11">
        <v>107.97195841666665</v>
      </c>
      <c r="I30" s="11">
        <v>103.81871082807612</v>
      </c>
      <c r="J30" s="11">
        <v>107.70294564991799</v>
      </c>
      <c r="K30" s="11">
        <v>128.62892427609304</v>
      </c>
      <c r="L30" s="87">
        <f t="shared" si="0"/>
        <v>3.7413629882904047</v>
      </c>
      <c r="M30" s="87">
        <f t="shared" si="1"/>
        <v>19.429346616195346</v>
      </c>
    </row>
    <row r="31" spans="1:13" s="37" customFormat="1" ht="27" customHeight="1">
      <c r="A31" s="16" t="s">
        <v>190</v>
      </c>
    </row>
    <row r="59" spans="4:10">
      <c r="D59" s="47"/>
      <c r="E59" s="47"/>
      <c r="F59" s="47"/>
      <c r="G59" s="47"/>
      <c r="H59" s="47"/>
      <c r="I59" s="47"/>
      <c r="J59" s="47"/>
    </row>
    <row r="60" spans="4:10">
      <c r="D60" s="47"/>
      <c r="E60" s="47"/>
      <c r="F60" s="47"/>
      <c r="G60" s="47"/>
      <c r="H60" s="47"/>
      <c r="I60" s="47"/>
      <c r="J60" s="47"/>
    </row>
    <row r="61" spans="4:10">
      <c r="D61" s="47"/>
      <c r="E61" s="47"/>
      <c r="F61" s="47"/>
      <c r="G61" s="47"/>
      <c r="H61" s="47"/>
      <c r="I61" s="47"/>
      <c r="J61" s="47"/>
    </row>
    <row r="62" spans="4:10">
      <c r="D62" s="47"/>
      <c r="E62" s="47"/>
      <c r="F62" s="47"/>
      <c r="G62" s="47"/>
      <c r="H62" s="47"/>
      <c r="I62" s="47"/>
      <c r="J62" s="47"/>
    </row>
    <row r="63" spans="4:10">
      <c r="D63" s="47"/>
      <c r="E63" s="47"/>
      <c r="F63" s="47"/>
      <c r="G63" s="47"/>
      <c r="H63" s="47"/>
      <c r="I63" s="47"/>
      <c r="J63" s="47"/>
    </row>
    <row r="64" spans="4:10">
      <c r="D64" s="47"/>
      <c r="E64" s="47"/>
      <c r="F64" s="47"/>
      <c r="G64" s="47"/>
      <c r="H64" s="47"/>
      <c r="I64" s="47"/>
      <c r="J64" s="47"/>
    </row>
    <row r="65" spans="4:10">
      <c r="D65" s="47"/>
      <c r="E65" s="47"/>
      <c r="F65" s="47"/>
      <c r="G65" s="47"/>
      <c r="H65" s="47"/>
      <c r="I65" s="47"/>
      <c r="J65" s="47"/>
    </row>
    <row r="66" spans="4:10">
      <c r="D66" s="47"/>
      <c r="E66" s="47"/>
      <c r="F66" s="47"/>
      <c r="G66" s="47"/>
      <c r="H66" s="47"/>
      <c r="I66" s="47"/>
      <c r="J66" s="47"/>
    </row>
    <row r="67" spans="4:10">
      <c r="D67" s="47"/>
      <c r="E67" s="47"/>
      <c r="F67" s="47"/>
      <c r="G67" s="47"/>
      <c r="H67" s="47"/>
      <c r="I67" s="47"/>
      <c r="J67" s="47"/>
    </row>
    <row r="68" spans="4:10">
      <c r="D68" s="47"/>
      <c r="E68" s="47"/>
      <c r="F68" s="47"/>
      <c r="G68" s="47"/>
      <c r="H68" s="47"/>
      <c r="I68" s="47"/>
      <c r="J68" s="47"/>
    </row>
    <row r="69" spans="4:10">
      <c r="D69" s="47"/>
      <c r="E69" s="47"/>
      <c r="F69" s="47"/>
      <c r="G69" s="47"/>
      <c r="H69" s="47"/>
      <c r="I69" s="47"/>
      <c r="J69" s="47"/>
    </row>
    <row r="70" spans="4:10">
      <c r="D70" s="47"/>
      <c r="E70" s="47"/>
      <c r="F70" s="47"/>
      <c r="G70" s="47"/>
      <c r="H70" s="47"/>
      <c r="I70" s="47"/>
      <c r="J70" s="47"/>
    </row>
    <row r="71" spans="4:10">
      <c r="D71" s="47"/>
      <c r="E71" s="47"/>
      <c r="F71" s="47"/>
      <c r="G71" s="47"/>
      <c r="H71" s="47"/>
      <c r="I71" s="47"/>
      <c r="J71" s="47"/>
    </row>
    <row r="72" spans="4:10">
      <c r="D72" s="47"/>
      <c r="E72" s="47"/>
      <c r="F72" s="47"/>
      <c r="G72" s="47"/>
      <c r="H72" s="47"/>
      <c r="I72" s="47"/>
      <c r="J72" s="47"/>
    </row>
    <row r="73" spans="4:10">
      <c r="D73" s="47"/>
      <c r="E73" s="47"/>
      <c r="F73" s="47"/>
      <c r="G73" s="47"/>
      <c r="H73" s="47"/>
      <c r="I73" s="47"/>
      <c r="J73" s="47"/>
    </row>
    <row r="74" spans="4:10">
      <c r="D74" s="47"/>
      <c r="E74" s="47"/>
      <c r="F74" s="47"/>
      <c r="G74" s="47"/>
      <c r="H74" s="47"/>
      <c r="I74" s="47"/>
      <c r="J74" s="47"/>
    </row>
    <row r="75" spans="4:10">
      <c r="D75" s="47"/>
      <c r="E75" s="47"/>
      <c r="F75" s="47"/>
      <c r="G75" s="47"/>
      <c r="H75" s="47"/>
      <c r="I75" s="47"/>
      <c r="J75" s="47"/>
    </row>
    <row r="76" spans="4:10">
      <c r="D76" s="47"/>
      <c r="E76" s="47"/>
      <c r="F76" s="47"/>
      <c r="G76" s="47"/>
      <c r="H76" s="47"/>
      <c r="I76" s="47"/>
      <c r="J76" s="47"/>
    </row>
    <row r="77" spans="4:10">
      <c r="D77" s="47"/>
      <c r="E77" s="47"/>
      <c r="F77" s="47"/>
      <c r="G77" s="47"/>
      <c r="H77" s="47"/>
      <c r="I77" s="47"/>
      <c r="J77" s="47"/>
    </row>
    <row r="78" spans="4:10">
      <c r="D78" s="47"/>
      <c r="E78" s="47"/>
      <c r="F78" s="47"/>
      <c r="G78" s="47"/>
      <c r="H78" s="47"/>
      <c r="I78" s="47"/>
      <c r="J78" s="47"/>
    </row>
  </sheetData>
  <mergeCells count="14">
    <mergeCell ref="H3:H4"/>
    <mergeCell ref="I3:I4"/>
    <mergeCell ref="A1:M1"/>
    <mergeCell ref="A2:M2"/>
    <mergeCell ref="A3:A4"/>
    <mergeCell ref="B3:B4"/>
    <mergeCell ref="C3:C4"/>
    <mergeCell ref="L3:M3"/>
    <mergeCell ref="D3:D4"/>
    <mergeCell ref="E3:E4"/>
    <mergeCell ref="J3:J4"/>
    <mergeCell ref="K3:K4"/>
    <mergeCell ref="F3:F4"/>
    <mergeCell ref="G3:G4"/>
  </mergeCells>
  <printOptions horizontalCentered="1"/>
  <pageMargins left="0.75" right="0.75" top="0.75" bottom="0.75" header="0.25" footer="0.25"/>
  <pageSetup paperSize="138" scale="4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48"/>
  <sheetViews>
    <sheetView showGridLines="0" view="pageBreakPreview" zoomScaleSheetLayoutView="100" workbookViewId="0">
      <pane xSplit="1" ySplit="3" topLeftCell="B6" activePane="bottomRight" state="frozen"/>
      <selection activeCell="F13" sqref="F13"/>
      <selection pane="topRight" activeCell="F13" sqref="F13"/>
      <selection pane="bottomLeft" activeCell="F13" sqref="F13"/>
      <selection pane="bottomRight" activeCell="A2" sqref="A2:K2"/>
    </sheetView>
  </sheetViews>
  <sheetFormatPr defaultColWidth="9.140625" defaultRowHeight="23.25"/>
  <cols>
    <col min="1" max="1" width="18.140625" style="32" bestFit="1" customWidth="1"/>
    <col min="2" max="10" width="11.140625" style="32" bestFit="1" customWidth="1"/>
    <col min="11" max="11" width="12" style="32" bestFit="1" customWidth="1"/>
    <col min="12" max="16384" width="9.140625" style="32"/>
  </cols>
  <sheetData>
    <row r="1" spans="1:11" s="31" customFormat="1" ht="30.75">
      <c r="A1" s="144" t="s">
        <v>207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>
      <c r="A2" s="145" t="s">
        <v>94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s="117" customFormat="1">
      <c r="A3" s="76" t="s">
        <v>8</v>
      </c>
      <c r="B3" s="78" t="s">
        <v>23</v>
      </c>
      <c r="C3" s="78" t="s">
        <v>75</v>
      </c>
      <c r="D3" s="78" t="s">
        <v>95</v>
      </c>
      <c r="E3" s="78" t="s">
        <v>96</v>
      </c>
      <c r="F3" s="78" t="s">
        <v>97</v>
      </c>
      <c r="G3" s="78" t="s">
        <v>98</v>
      </c>
      <c r="H3" s="78" t="s">
        <v>99</v>
      </c>
      <c r="I3" s="78" t="s">
        <v>169</v>
      </c>
      <c r="J3" s="78" t="s">
        <v>181</v>
      </c>
      <c r="K3" s="78" t="s">
        <v>202</v>
      </c>
    </row>
    <row r="4" spans="1:11">
      <c r="A4" s="69" t="s">
        <v>9</v>
      </c>
      <c r="B4" s="129">
        <v>301</v>
      </c>
      <c r="C4" s="129">
        <v>340.2</v>
      </c>
      <c r="D4" s="129">
        <v>361.5</v>
      </c>
      <c r="E4" s="129">
        <v>415.1</v>
      </c>
      <c r="F4" s="129">
        <v>438.4</v>
      </c>
      <c r="G4" s="129">
        <v>470.9</v>
      </c>
      <c r="H4" s="129">
        <v>534.20000000000005</v>
      </c>
      <c r="I4" s="129">
        <v>541.34728401056225</v>
      </c>
      <c r="J4" s="129">
        <v>568.70000000000005</v>
      </c>
      <c r="K4" s="129">
        <v>634.48</v>
      </c>
    </row>
    <row r="5" spans="1:11">
      <c r="A5" s="69" t="s">
        <v>10</v>
      </c>
      <c r="B5" s="129">
        <v>311.2</v>
      </c>
      <c r="C5" s="129">
        <v>340.4</v>
      </c>
      <c r="D5" s="129">
        <v>362.7</v>
      </c>
      <c r="E5" s="129">
        <v>417.5</v>
      </c>
      <c r="F5" s="129">
        <v>438.4</v>
      </c>
      <c r="G5" s="129">
        <v>474.8</v>
      </c>
      <c r="H5" s="129">
        <v>536</v>
      </c>
      <c r="I5" s="129">
        <v>542.48265449449218</v>
      </c>
      <c r="J5" s="129">
        <v>568.70000000000005</v>
      </c>
      <c r="K5" s="129">
        <v>635.13</v>
      </c>
    </row>
    <row r="6" spans="1:11">
      <c r="A6" s="69" t="s">
        <v>11</v>
      </c>
      <c r="B6" s="129">
        <v>311.2</v>
      </c>
      <c r="C6" s="129">
        <v>340.4</v>
      </c>
      <c r="D6" s="129">
        <v>368.4</v>
      </c>
      <c r="E6" s="129">
        <v>421.4</v>
      </c>
      <c r="F6" s="129">
        <v>441.1</v>
      </c>
      <c r="G6" s="129">
        <v>479.6</v>
      </c>
      <c r="H6" s="129">
        <v>537.5</v>
      </c>
      <c r="I6" s="129">
        <v>542.48265449449218</v>
      </c>
      <c r="J6" s="129">
        <v>569.17565848277206</v>
      </c>
      <c r="K6" s="129">
        <v>635.13</v>
      </c>
    </row>
    <row r="7" spans="1:11">
      <c r="A7" s="69" t="s">
        <v>12</v>
      </c>
      <c r="B7" s="129">
        <v>311.2</v>
      </c>
      <c r="C7" s="129">
        <v>340.4</v>
      </c>
      <c r="D7" s="129">
        <v>368.5</v>
      </c>
      <c r="E7" s="129">
        <v>421.4</v>
      </c>
      <c r="F7" s="129">
        <v>447.2</v>
      </c>
      <c r="G7" s="129">
        <v>487</v>
      </c>
      <c r="H7" s="130">
        <v>537.9</v>
      </c>
      <c r="I7" s="130">
        <v>542.48</v>
      </c>
      <c r="J7" s="130">
        <v>569.7643061383427</v>
      </c>
      <c r="K7" s="130">
        <v>635.13</v>
      </c>
    </row>
    <row r="8" spans="1:11">
      <c r="A8" s="69" t="s">
        <v>13</v>
      </c>
      <c r="B8" s="129">
        <v>314.10000000000002</v>
      </c>
      <c r="C8" s="129">
        <v>346.6</v>
      </c>
      <c r="D8" s="129">
        <v>369</v>
      </c>
      <c r="E8" s="129">
        <v>421.4</v>
      </c>
      <c r="F8" s="129">
        <v>447.2</v>
      </c>
      <c r="G8" s="129">
        <v>488.9</v>
      </c>
      <c r="H8" s="130">
        <v>537.97298541466432</v>
      </c>
      <c r="I8" s="130">
        <v>543.29999999999995</v>
      </c>
      <c r="J8" s="130">
        <v>578.79493234286156</v>
      </c>
      <c r="K8" s="130">
        <v>635.13</v>
      </c>
    </row>
    <row r="9" spans="1:11">
      <c r="A9" s="69" t="s">
        <v>14</v>
      </c>
      <c r="B9" s="129">
        <v>329.6</v>
      </c>
      <c r="C9" s="129">
        <v>353</v>
      </c>
      <c r="D9" s="129">
        <v>369.5</v>
      </c>
      <c r="E9" s="129">
        <v>421.6</v>
      </c>
      <c r="F9" s="129">
        <v>447.3</v>
      </c>
      <c r="G9" s="129">
        <v>488.9</v>
      </c>
      <c r="H9" s="130">
        <v>537.97298541466432</v>
      </c>
      <c r="I9" s="130">
        <v>547.23</v>
      </c>
      <c r="J9" s="130">
        <v>578.79493234286156</v>
      </c>
      <c r="K9" s="130">
        <v>638.23</v>
      </c>
    </row>
    <row r="10" spans="1:11">
      <c r="A10" s="69" t="s">
        <v>15</v>
      </c>
      <c r="B10" s="130">
        <v>330.4</v>
      </c>
      <c r="C10" s="130">
        <v>353</v>
      </c>
      <c r="D10" s="142">
        <v>369.5</v>
      </c>
      <c r="E10" s="129">
        <v>421.8</v>
      </c>
      <c r="F10" s="129">
        <v>449.5</v>
      </c>
      <c r="G10" s="129">
        <v>500.4</v>
      </c>
      <c r="H10" s="130">
        <v>537.97298541466432</v>
      </c>
      <c r="I10" s="130">
        <v>547.46884747454749</v>
      </c>
      <c r="J10" s="130">
        <v>578.79</v>
      </c>
      <c r="K10" s="130">
        <v>638.23</v>
      </c>
    </row>
    <row r="11" spans="1:11">
      <c r="A11" s="69" t="s">
        <v>16</v>
      </c>
      <c r="B11" s="130">
        <v>330.4</v>
      </c>
      <c r="C11" s="130">
        <v>353</v>
      </c>
      <c r="D11" s="142">
        <v>369.7</v>
      </c>
      <c r="E11" s="129">
        <v>421.8</v>
      </c>
      <c r="F11" s="129">
        <v>454.9</v>
      </c>
      <c r="G11" s="129">
        <v>500.4</v>
      </c>
      <c r="H11" s="130">
        <v>537.97298541466432</v>
      </c>
      <c r="I11" s="130">
        <v>548.12420031680244</v>
      </c>
      <c r="J11" s="130">
        <v>587.9</v>
      </c>
      <c r="K11" s="130">
        <v>638.23312969754124</v>
      </c>
    </row>
    <row r="12" spans="1:11">
      <c r="A12" s="69" t="s">
        <v>17</v>
      </c>
      <c r="B12" s="130">
        <v>330.4</v>
      </c>
      <c r="C12" s="130">
        <v>354</v>
      </c>
      <c r="D12" s="129">
        <v>372.8</v>
      </c>
      <c r="E12" s="129">
        <v>427.6</v>
      </c>
      <c r="F12" s="129">
        <v>456.5</v>
      </c>
      <c r="G12" s="129">
        <v>500.5</v>
      </c>
      <c r="H12" s="129">
        <v>537.97</v>
      </c>
      <c r="I12" s="129">
        <v>548.12420031680244</v>
      </c>
      <c r="J12" s="129">
        <v>594.84610572452118</v>
      </c>
      <c r="K12" s="129"/>
    </row>
    <row r="13" spans="1:11">
      <c r="A13" s="69" t="s">
        <v>18</v>
      </c>
      <c r="B13" s="129">
        <v>330.4</v>
      </c>
      <c r="C13" s="129">
        <v>354.4</v>
      </c>
      <c r="D13" s="129">
        <v>373.7</v>
      </c>
      <c r="E13" s="129">
        <v>429.5</v>
      </c>
      <c r="F13" s="129">
        <v>456.9</v>
      </c>
      <c r="G13" s="129">
        <v>500.5</v>
      </c>
      <c r="H13" s="129">
        <v>537.97</v>
      </c>
      <c r="I13" s="129">
        <v>548.12</v>
      </c>
      <c r="J13" s="129">
        <v>594.85</v>
      </c>
      <c r="K13" s="129"/>
    </row>
    <row r="14" spans="1:11">
      <c r="A14" s="69" t="s">
        <v>19</v>
      </c>
      <c r="B14" s="129">
        <v>330.4</v>
      </c>
      <c r="C14" s="129">
        <v>355.3</v>
      </c>
      <c r="D14" s="129">
        <v>373.7</v>
      </c>
      <c r="E14" s="129">
        <v>429.7</v>
      </c>
      <c r="F14" s="129">
        <v>456.9</v>
      </c>
      <c r="G14" s="129">
        <v>500.5</v>
      </c>
      <c r="H14" s="129">
        <v>537.97298541466432</v>
      </c>
      <c r="I14" s="129">
        <v>548.23374531680236</v>
      </c>
      <c r="J14" s="129">
        <v>594.85045274833067</v>
      </c>
      <c r="K14" s="129"/>
    </row>
    <row r="15" spans="1:11">
      <c r="A15" s="69" t="s">
        <v>20</v>
      </c>
      <c r="B15" s="129">
        <v>330.8</v>
      </c>
      <c r="C15" s="129">
        <v>356.9</v>
      </c>
      <c r="D15" s="129">
        <v>378.8</v>
      </c>
      <c r="E15" s="129">
        <v>429.7</v>
      </c>
      <c r="F15" s="129">
        <v>458.8</v>
      </c>
      <c r="G15" s="129">
        <v>500.5</v>
      </c>
      <c r="H15" s="129">
        <v>537.97298541466432</v>
      </c>
      <c r="I15" s="129">
        <v>552.41999999999996</v>
      </c>
      <c r="J15" s="129">
        <v>602.62932662079254</v>
      </c>
      <c r="K15" s="129"/>
    </row>
    <row r="16" spans="1:11" s="33" customFormat="1" ht="19.5">
      <c r="A16" s="68" t="s">
        <v>21</v>
      </c>
      <c r="B16" s="131">
        <v>321.75833333333338</v>
      </c>
      <c r="C16" s="132">
        <v>348.9666666666667</v>
      </c>
      <c r="D16" s="132">
        <v>369.81666666666661</v>
      </c>
      <c r="E16" s="132">
        <v>423.20833333333331</v>
      </c>
      <c r="F16" s="132">
        <v>449.42500000000001</v>
      </c>
      <c r="G16" s="132">
        <v>491.1</v>
      </c>
      <c r="H16" s="132">
        <v>537.4</v>
      </c>
      <c r="I16" s="132">
        <v>545.98446553537508</v>
      </c>
      <c r="J16" s="132">
        <v>582.31630953337356</v>
      </c>
      <c r="K16" s="132">
        <v>636.21164121219272</v>
      </c>
    </row>
    <row r="17" spans="1:11" s="33" customFormat="1" ht="19.5">
      <c r="A17" s="68" t="s">
        <v>180</v>
      </c>
      <c r="B17" s="131" t="e">
        <f>B16/#REF!*100-100</f>
        <v>#REF!</v>
      </c>
      <c r="C17" s="131">
        <f t="shared" ref="C17:F17" si="0">C16/B16*100-100</f>
        <v>8.4561394421278919</v>
      </c>
      <c r="D17" s="131">
        <f t="shared" si="0"/>
        <v>5.9747826917566016</v>
      </c>
      <c r="E17" s="131">
        <f t="shared" si="0"/>
        <v>14.43733381405201</v>
      </c>
      <c r="F17" s="131">
        <f t="shared" si="0"/>
        <v>6.1947425420892017</v>
      </c>
      <c r="G17" s="131">
        <v>9.3000000000000007</v>
      </c>
      <c r="H17" s="131">
        <v>9.4</v>
      </c>
      <c r="I17" s="131">
        <v>1.6003426083789065</v>
      </c>
      <c r="J17" s="131">
        <v>6.6456730699063931</v>
      </c>
      <c r="K17" s="131">
        <v>10.642680241171799</v>
      </c>
    </row>
    <row r="18" spans="1:11" s="36" customFormat="1" ht="12.75">
      <c r="A18" s="15" t="s">
        <v>174</v>
      </c>
      <c r="B18" s="34"/>
      <c r="C18" s="34"/>
      <c r="D18" s="35"/>
      <c r="F18" s="37"/>
      <c r="G18" s="37"/>
      <c r="H18" s="37"/>
      <c r="K18" s="49" t="s">
        <v>173</v>
      </c>
    </row>
    <row r="19" spans="1:11">
      <c r="B19" s="38"/>
      <c r="C19" s="38"/>
      <c r="D19" s="38"/>
      <c r="E19" s="39"/>
      <c r="F19" s="39"/>
      <c r="G19" s="39"/>
      <c r="H19" s="39"/>
      <c r="I19" s="39"/>
      <c r="J19" s="39"/>
    </row>
    <row r="21" spans="1:11">
      <c r="B21" s="40"/>
      <c r="C21" s="40"/>
      <c r="D21" s="40"/>
      <c r="E21" s="40"/>
      <c r="F21" s="40"/>
      <c r="G21" s="40"/>
      <c r="H21" s="40"/>
      <c r="I21" s="40"/>
      <c r="J21" s="40"/>
    </row>
    <row r="22" spans="1:11">
      <c r="B22" s="40"/>
      <c r="C22" s="40"/>
      <c r="D22" s="40"/>
      <c r="E22" s="40"/>
      <c r="F22" s="40"/>
      <c r="G22" s="40"/>
      <c r="H22" s="40"/>
      <c r="I22" s="40"/>
      <c r="J22" s="40"/>
    </row>
    <row r="23" spans="1:11">
      <c r="B23" s="40"/>
      <c r="C23" s="40"/>
      <c r="D23" s="40"/>
      <c r="E23" s="40"/>
      <c r="F23" s="40"/>
      <c r="G23" s="40"/>
      <c r="H23" s="40"/>
      <c r="I23" s="40"/>
      <c r="J23" s="40"/>
    </row>
    <row r="24" spans="1:11">
      <c r="B24" s="40"/>
      <c r="C24" s="40"/>
      <c r="D24" s="40"/>
      <c r="E24" s="40"/>
      <c r="F24" s="40"/>
      <c r="G24" s="40"/>
      <c r="H24" s="41"/>
      <c r="I24" s="41"/>
      <c r="J24" s="41"/>
    </row>
    <row r="25" spans="1:11">
      <c r="B25" s="40"/>
      <c r="C25" s="40"/>
      <c r="D25" s="40"/>
      <c r="E25" s="40"/>
      <c r="F25" s="40"/>
      <c r="G25" s="40"/>
      <c r="H25" s="41"/>
      <c r="I25" s="41"/>
      <c r="J25" s="41"/>
    </row>
    <row r="26" spans="1:11">
      <c r="B26" s="40"/>
      <c r="C26" s="40"/>
      <c r="D26" s="40"/>
      <c r="E26" s="40"/>
      <c r="F26" s="40"/>
      <c r="G26" s="40"/>
      <c r="H26" s="41"/>
      <c r="I26" s="42"/>
      <c r="J26" s="42"/>
    </row>
    <row r="27" spans="1:11">
      <c r="B27" s="41"/>
      <c r="C27" s="41"/>
      <c r="D27" s="43"/>
      <c r="E27" s="40"/>
      <c r="F27" s="40"/>
      <c r="G27" s="40"/>
      <c r="H27" s="41"/>
      <c r="I27" s="41"/>
      <c r="J27" s="41"/>
    </row>
    <row r="28" spans="1:11">
      <c r="B28" s="41"/>
      <c r="C28" s="41"/>
      <c r="D28" s="43"/>
      <c r="E28" s="40"/>
      <c r="F28" s="40"/>
      <c r="G28" s="40"/>
      <c r="H28" s="41"/>
      <c r="I28" s="41"/>
      <c r="J28" s="41"/>
    </row>
    <row r="29" spans="1:11">
      <c r="B29" s="41"/>
      <c r="C29" s="41"/>
      <c r="D29" s="40"/>
      <c r="E29" s="40"/>
      <c r="F29" s="40"/>
      <c r="G29" s="40"/>
      <c r="H29" s="40"/>
      <c r="I29" s="40"/>
      <c r="J29" s="40"/>
    </row>
    <row r="30" spans="1:11">
      <c r="B30" s="40"/>
      <c r="C30" s="40"/>
      <c r="D30" s="40"/>
      <c r="E30" s="40"/>
      <c r="F30" s="40"/>
      <c r="G30" s="40"/>
      <c r="H30" s="40"/>
      <c r="I30" s="40"/>
      <c r="J30" s="40"/>
    </row>
    <row r="31" spans="1:11">
      <c r="B31" s="40"/>
      <c r="C31" s="40"/>
      <c r="D31" s="40"/>
      <c r="E31" s="40"/>
      <c r="F31" s="40"/>
      <c r="G31" s="40"/>
      <c r="H31" s="40"/>
      <c r="I31" s="40"/>
      <c r="J31" s="40"/>
    </row>
    <row r="32" spans="1:11">
      <c r="B32" s="40"/>
      <c r="C32" s="40"/>
      <c r="D32" s="40"/>
      <c r="E32" s="40"/>
      <c r="F32" s="40"/>
      <c r="G32" s="40"/>
      <c r="H32" s="40"/>
      <c r="I32" s="40"/>
      <c r="J32" s="40"/>
    </row>
    <row r="33" spans="2:10">
      <c r="B33" s="44"/>
      <c r="C33" s="45"/>
      <c r="D33" s="46"/>
      <c r="E33" s="45"/>
      <c r="F33" s="45"/>
      <c r="G33" s="46"/>
      <c r="H33" s="45"/>
      <c r="I33" s="45"/>
      <c r="J33" s="45"/>
    </row>
    <row r="34" spans="2:10">
      <c r="B34" s="44"/>
      <c r="C34" s="44"/>
      <c r="D34" s="44"/>
      <c r="E34" s="44"/>
      <c r="F34" s="44"/>
      <c r="G34" s="44"/>
      <c r="H34" s="44"/>
      <c r="I34" s="44"/>
      <c r="J34" s="44"/>
    </row>
    <row r="35" spans="2:10">
      <c r="B35" s="47"/>
      <c r="C35" s="47"/>
      <c r="D35" s="47"/>
      <c r="E35" s="47"/>
      <c r="F35" s="47"/>
      <c r="G35" s="47"/>
      <c r="H35" s="47"/>
      <c r="I35" s="47"/>
      <c r="J35" s="47"/>
    </row>
    <row r="36" spans="2:10">
      <c r="B36" s="47"/>
      <c r="C36" s="47"/>
      <c r="D36" s="47"/>
      <c r="E36" s="47"/>
      <c r="F36" s="47"/>
      <c r="G36" s="47"/>
      <c r="H36" s="47"/>
      <c r="I36" s="47"/>
      <c r="J36" s="47"/>
    </row>
    <row r="37" spans="2:10">
      <c r="B37" s="47"/>
      <c r="C37" s="47"/>
      <c r="D37" s="47"/>
      <c r="E37" s="47"/>
      <c r="F37" s="47"/>
      <c r="G37" s="47"/>
      <c r="H37" s="47"/>
      <c r="I37" s="47"/>
      <c r="J37" s="47"/>
    </row>
    <row r="38" spans="2:10">
      <c r="B38" s="47"/>
      <c r="C38" s="47"/>
      <c r="D38" s="47"/>
      <c r="E38" s="47"/>
      <c r="F38" s="47"/>
      <c r="G38" s="47"/>
      <c r="H38" s="47"/>
      <c r="I38" s="47"/>
      <c r="J38" s="47"/>
    </row>
    <row r="39" spans="2:10">
      <c r="B39" s="47"/>
      <c r="C39" s="47"/>
      <c r="D39" s="47"/>
      <c r="E39" s="47"/>
      <c r="F39" s="47"/>
      <c r="G39" s="47"/>
      <c r="H39" s="47"/>
      <c r="I39" s="47"/>
      <c r="J39" s="47"/>
    </row>
    <row r="40" spans="2:10">
      <c r="B40" s="47"/>
      <c r="C40" s="47"/>
      <c r="D40" s="47"/>
      <c r="E40" s="47"/>
      <c r="F40" s="47"/>
      <c r="G40" s="47"/>
      <c r="H40" s="47"/>
      <c r="I40" s="47"/>
      <c r="J40" s="47"/>
    </row>
    <row r="41" spans="2:10">
      <c r="B41" s="47"/>
      <c r="C41" s="47"/>
      <c r="D41" s="47"/>
      <c r="E41" s="47"/>
      <c r="F41" s="47"/>
      <c r="G41" s="47"/>
      <c r="H41" s="47"/>
      <c r="I41" s="47"/>
      <c r="J41" s="47"/>
    </row>
    <row r="42" spans="2:10">
      <c r="B42" s="47"/>
      <c r="C42" s="47"/>
      <c r="D42" s="47"/>
      <c r="E42" s="47"/>
      <c r="F42" s="47"/>
      <c r="G42" s="47"/>
      <c r="H42" s="47"/>
      <c r="I42" s="47"/>
      <c r="J42" s="47"/>
    </row>
    <row r="43" spans="2:10">
      <c r="B43" s="47"/>
      <c r="C43" s="47"/>
      <c r="D43" s="47"/>
      <c r="E43" s="47"/>
      <c r="F43" s="47"/>
      <c r="G43" s="47"/>
      <c r="H43" s="47"/>
      <c r="I43" s="47"/>
      <c r="J43" s="47"/>
    </row>
    <row r="44" spans="2:10">
      <c r="B44" s="47"/>
      <c r="C44" s="47"/>
      <c r="D44" s="47"/>
      <c r="E44" s="47"/>
      <c r="F44" s="47"/>
      <c r="G44" s="47"/>
      <c r="H44" s="47"/>
      <c r="I44" s="47"/>
      <c r="J44" s="47"/>
    </row>
    <row r="45" spans="2:10">
      <c r="B45" s="47"/>
      <c r="C45" s="47"/>
      <c r="D45" s="47"/>
      <c r="E45" s="47"/>
      <c r="F45" s="47"/>
      <c r="G45" s="47"/>
      <c r="H45" s="47"/>
      <c r="I45" s="47"/>
      <c r="J45" s="47"/>
    </row>
    <row r="46" spans="2:10">
      <c r="B46" s="47"/>
      <c r="C46" s="47"/>
      <c r="D46" s="47"/>
      <c r="E46" s="47"/>
      <c r="F46" s="47"/>
      <c r="G46" s="47"/>
      <c r="H46" s="47"/>
      <c r="I46" s="47"/>
      <c r="J46" s="47"/>
    </row>
    <row r="47" spans="2:10">
      <c r="B47" s="47"/>
      <c r="C47" s="47"/>
      <c r="D47" s="47"/>
      <c r="E47" s="47"/>
      <c r="F47" s="47"/>
      <c r="G47" s="47"/>
      <c r="H47" s="47"/>
      <c r="I47" s="47"/>
      <c r="J47" s="47"/>
    </row>
    <row r="48" spans="2:10">
      <c r="B48" s="47"/>
      <c r="C48" s="47"/>
      <c r="D48" s="47"/>
      <c r="E48" s="47"/>
      <c r="F48" s="47"/>
      <c r="G48" s="47"/>
      <c r="H48" s="47"/>
      <c r="I48" s="47"/>
      <c r="J48" s="47"/>
    </row>
  </sheetData>
  <mergeCells count="2">
    <mergeCell ref="A1:K1"/>
    <mergeCell ref="A2:K2"/>
  </mergeCells>
  <printOptions horizontalCentered="1"/>
  <pageMargins left="0.75" right="0.75" top="0.75" bottom="0.75" header="0.25" footer="0.25"/>
  <pageSetup paperSize="138" scale="8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83"/>
  <sheetViews>
    <sheetView showGridLines="0" view="pageBreakPreview" zoomScaleSheetLayoutView="100" workbookViewId="0">
      <selection activeCell="A2" sqref="A2:M2"/>
    </sheetView>
  </sheetViews>
  <sheetFormatPr defaultColWidth="9.140625" defaultRowHeight="23.25"/>
  <cols>
    <col min="1" max="1" width="6" style="25" bestFit="1" customWidth="1"/>
    <col min="2" max="2" width="21.5703125" style="21" bestFit="1" customWidth="1"/>
    <col min="3" max="3" width="11.140625" style="21" bestFit="1" customWidth="1"/>
    <col min="4" max="11" width="16.28515625" style="21" customWidth="1"/>
    <col min="12" max="13" width="16.28515625" style="24" customWidth="1"/>
    <col min="14" max="16384" width="9.140625" style="21"/>
  </cols>
  <sheetData>
    <row r="1" spans="1:18" s="30" customFormat="1" ht="40.5">
      <c r="A1" s="144" t="s">
        <v>206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8">
      <c r="A2" s="145" t="s">
        <v>94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8" s="97" customFormat="1">
      <c r="A3" s="143" t="s">
        <v>100</v>
      </c>
      <c r="B3" s="143" t="s">
        <v>92</v>
      </c>
      <c r="C3" s="167" t="s">
        <v>198</v>
      </c>
      <c r="D3" s="157" t="s">
        <v>1</v>
      </c>
      <c r="E3" s="157" t="s">
        <v>2</v>
      </c>
      <c r="F3" s="157" t="s">
        <v>3</v>
      </c>
      <c r="G3" s="157" t="s">
        <v>4</v>
      </c>
      <c r="H3" s="157" t="s">
        <v>5</v>
      </c>
      <c r="I3" s="157" t="s">
        <v>6</v>
      </c>
      <c r="J3" s="143" t="s">
        <v>7</v>
      </c>
      <c r="K3" s="143" t="s">
        <v>166</v>
      </c>
      <c r="L3" s="143" t="s">
        <v>35</v>
      </c>
      <c r="M3" s="143"/>
    </row>
    <row r="4" spans="1:18" s="97" customFormat="1">
      <c r="A4" s="143"/>
      <c r="B4" s="143"/>
      <c r="C4" s="143"/>
      <c r="D4" s="143"/>
      <c r="E4" s="143"/>
      <c r="F4" s="143"/>
      <c r="G4" s="143"/>
      <c r="H4" s="143"/>
      <c r="I4" s="143"/>
      <c r="J4" s="157"/>
      <c r="K4" s="143"/>
      <c r="L4" s="133" t="s">
        <v>7</v>
      </c>
      <c r="M4" s="133" t="s">
        <v>166</v>
      </c>
    </row>
    <row r="5" spans="1:18">
      <c r="A5" s="105"/>
      <c r="B5" s="126" t="s">
        <v>93</v>
      </c>
      <c r="C5" s="87">
        <v>100</v>
      </c>
      <c r="D5" s="87">
        <v>348.9666666666667</v>
      </c>
      <c r="E5" s="87">
        <v>369.81666666666661</v>
      </c>
      <c r="F5" s="87">
        <v>423.20833333333331</v>
      </c>
      <c r="G5" s="87">
        <v>449.42500000000001</v>
      </c>
      <c r="H5" s="87">
        <v>491.07500000000005</v>
      </c>
      <c r="I5" s="87">
        <v>537.45000000000005</v>
      </c>
      <c r="J5" s="87">
        <v>545.99</v>
      </c>
      <c r="K5" s="87">
        <v>582.32000000000005</v>
      </c>
      <c r="L5" s="87">
        <f>J5/I5*100-100</f>
        <v>1.5889850218624844</v>
      </c>
      <c r="M5" s="87">
        <f>K5/J5*100-100</f>
        <v>6.6539680213923305</v>
      </c>
      <c r="N5" s="29"/>
      <c r="O5" s="29"/>
      <c r="P5" s="29"/>
      <c r="Q5" s="29"/>
      <c r="R5" s="29"/>
    </row>
    <row r="6" spans="1:18">
      <c r="A6" s="134">
        <v>1</v>
      </c>
      <c r="B6" s="126" t="s">
        <v>101</v>
      </c>
      <c r="C6" s="87">
        <v>26.97</v>
      </c>
      <c r="D6" s="87">
        <v>278.64166666666659</v>
      </c>
      <c r="E6" s="87">
        <v>284.40000000000003</v>
      </c>
      <c r="F6" s="87">
        <v>336.35000000000008</v>
      </c>
      <c r="G6" s="87">
        <v>368.59999999999997</v>
      </c>
      <c r="H6" s="87">
        <v>393.09999999999997</v>
      </c>
      <c r="I6" s="87">
        <v>446.04</v>
      </c>
      <c r="J6" s="87">
        <v>446.42</v>
      </c>
      <c r="K6" s="87">
        <v>488.57</v>
      </c>
      <c r="L6" s="87">
        <f t="shared" ref="L6:L31" si="0">J6/I6*100-100</f>
        <v>8.5194152990752059E-2</v>
      </c>
      <c r="M6" s="87">
        <f t="shared" ref="M6:M31" si="1">K6/J6*100-100</f>
        <v>9.4417812822006084</v>
      </c>
      <c r="N6" s="29"/>
      <c r="O6" s="29"/>
      <c r="P6" s="29"/>
      <c r="Q6" s="29"/>
      <c r="R6" s="29"/>
    </row>
    <row r="7" spans="1:18">
      <c r="A7" s="135">
        <v>1.1000000000000001</v>
      </c>
      <c r="B7" s="136" t="s">
        <v>102</v>
      </c>
      <c r="C7" s="91">
        <v>2.82</v>
      </c>
      <c r="D7" s="91">
        <v>340.69999999999993</v>
      </c>
      <c r="E7" s="91">
        <v>340.69999999999993</v>
      </c>
      <c r="F7" s="91">
        <v>423.19999999999987</v>
      </c>
      <c r="G7" s="91">
        <v>423.19999999999987</v>
      </c>
      <c r="H7" s="91">
        <v>454.39999999999992</v>
      </c>
      <c r="I7" s="91">
        <v>541.79999999999995</v>
      </c>
      <c r="J7" s="91">
        <v>541.79999999999995</v>
      </c>
      <c r="K7" s="91">
        <v>580.07000000000005</v>
      </c>
      <c r="L7" s="91">
        <f t="shared" si="0"/>
        <v>0</v>
      </c>
      <c r="M7" s="91">
        <f t="shared" si="1"/>
        <v>7.0634920634920775</v>
      </c>
      <c r="N7" s="29"/>
      <c r="O7" s="29"/>
      <c r="P7" s="29"/>
      <c r="Q7" s="29"/>
      <c r="R7" s="29"/>
    </row>
    <row r="8" spans="1:18">
      <c r="A8" s="135">
        <v>1.2</v>
      </c>
      <c r="B8" s="136" t="s">
        <v>103</v>
      </c>
      <c r="C8" s="91">
        <v>1.1399999999999999</v>
      </c>
      <c r="D8" s="91">
        <v>287.24999999999994</v>
      </c>
      <c r="E8" s="91">
        <v>290.09999999999997</v>
      </c>
      <c r="F8" s="91">
        <v>350.56666666666661</v>
      </c>
      <c r="G8" s="91">
        <v>353.09999999999997</v>
      </c>
      <c r="H8" s="91">
        <v>373.5</v>
      </c>
      <c r="I8" s="91">
        <v>441.98</v>
      </c>
      <c r="J8" s="91">
        <v>442.09</v>
      </c>
      <c r="K8" s="91">
        <v>486.7</v>
      </c>
      <c r="L8" s="91">
        <f t="shared" si="0"/>
        <v>2.4888003982056262E-2</v>
      </c>
      <c r="M8" s="91">
        <f t="shared" si="1"/>
        <v>10.090705512452217</v>
      </c>
    </row>
    <row r="9" spans="1:18">
      <c r="A9" s="135">
        <v>1.3</v>
      </c>
      <c r="B9" s="136" t="s">
        <v>104</v>
      </c>
      <c r="C9" s="91">
        <v>0.55000000000000004</v>
      </c>
      <c r="D9" s="91">
        <v>446.18333333333334</v>
      </c>
      <c r="E9" s="91">
        <v>457.69999999999987</v>
      </c>
      <c r="F9" s="91">
        <v>494.90000000000009</v>
      </c>
      <c r="G9" s="91">
        <v>523.19999999999993</v>
      </c>
      <c r="H9" s="91">
        <v>529.19999999999993</v>
      </c>
      <c r="I9" s="91">
        <v>653.5</v>
      </c>
      <c r="J9" s="91">
        <v>663.85</v>
      </c>
      <c r="K9" s="91">
        <v>851.35</v>
      </c>
      <c r="L9" s="91">
        <f t="shared" si="0"/>
        <v>1.5837796480489601</v>
      </c>
      <c r="M9" s="91">
        <f t="shared" si="1"/>
        <v>28.244332303984322</v>
      </c>
    </row>
    <row r="10" spans="1:18">
      <c r="A10" s="135">
        <v>1.4</v>
      </c>
      <c r="B10" s="136" t="s">
        <v>105</v>
      </c>
      <c r="C10" s="91">
        <v>4.01</v>
      </c>
      <c r="D10" s="91">
        <v>332.40000000000003</v>
      </c>
      <c r="E10" s="91">
        <v>332.40000000000003</v>
      </c>
      <c r="F10" s="91">
        <v>410.80000000000013</v>
      </c>
      <c r="G10" s="91">
        <v>410.80000000000013</v>
      </c>
      <c r="H10" s="91">
        <v>443.89999999999992</v>
      </c>
      <c r="I10" s="91">
        <v>483.76</v>
      </c>
      <c r="J10" s="91">
        <v>483.76</v>
      </c>
      <c r="K10" s="91">
        <v>561.72</v>
      </c>
      <c r="L10" s="91">
        <f t="shared" si="0"/>
        <v>0</v>
      </c>
      <c r="M10" s="91">
        <f t="shared" si="1"/>
        <v>16.115429138415749</v>
      </c>
    </row>
    <row r="11" spans="1:18" s="22" customFormat="1" ht="19.5">
      <c r="A11" s="135">
        <v>1.5</v>
      </c>
      <c r="B11" s="136" t="s">
        <v>71</v>
      </c>
      <c r="C11" s="91">
        <v>10.55</v>
      </c>
      <c r="D11" s="91">
        <v>295.80000000000007</v>
      </c>
      <c r="E11" s="91">
        <v>300.19999999999993</v>
      </c>
      <c r="F11" s="91">
        <v>362.40000000000003</v>
      </c>
      <c r="G11" s="91">
        <v>383.40000000000003</v>
      </c>
      <c r="H11" s="91">
        <v>422.69999999999987</v>
      </c>
      <c r="I11" s="91">
        <v>466.92</v>
      </c>
      <c r="J11" s="91">
        <v>467.34</v>
      </c>
      <c r="K11" s="91">
        <v>509.95</v>
      </c>
      <c r="L11" s="91">
        <f t="shared" si="0"/>
        <v>8.9951169365193095E-2</v>
      </c>
      <c r="M11" s="91">
        <f t="shared" si="1"/>
        <v>9.1175589506569139</v>
      </c>
    </row>
    <row r="12" spans="1:18" s="22" customFormat="1" ht="19.5">
      <c r="A12" s="135">
        <v>1.6</v>
      </c>
      <c r="B12" s="136" t="s">
        <v>196</v>
      </c>
      <c r="C12" s="91">
        <v>7.9</v>
      </c>
      <c r="D12" s="91">
        <v>193.29999999999998</v>
      </c>
      <c r="E12" s="91">
        <v>206</v>
      </c>
      <c r="F12" s="91">
        <v>219.69999999999996</v>
      </c>
      <c r="G12" s="91">
        <v>299.40000000000003</v>
      </c>
      <c r="H12" s="91">
        <v>299.40000000000003</v>
      </c>
      <c r="I12" s="91">
        <v>350.97</v>
      </c>
      <c r="J12" s="91">
        <v>350.97</v>
      </c>
      <c r="K12" s="91">
        <v>365.22</v>
      </c>
      <c r="L12" s="91">
        <f t="shared" si="0"/>
        <v>0</v>
      </c>
      <c r="M12" s="91">
        <f t="shared" si="1"/>
        <v>4.0601760834259295</v>
      </c>
    </row>
    <row r="13" spans="1:18" s="22" customFormat="1" ht="19.5">
      <c r="A13" s="134">
        <v>2</v>
      </c>
      <c r="B13" s="126" t="s">
        <v>106</v>
      </c>
      <c r="C13" s="87">
        <v>73.03</v>
      </c>
      <c r="D13" s="87">
        <v>374.93333333333339</v>
      </c>
      <c r="E13" s="87">
        <v>401.33333333333331</v>
      </c>
      <c r="F13" s="87">
        <v>455.29999999999995</v>
      </c>
      <c r="G13" s="87">
        <v>479.29166666666674</v>
      </c>
      <c r="H13" s="87">
        <v>527.26666666666665</v>
      </c>
      <c r="I13" s="87">
        <v>571.21</v>
      </c>
      <c r="J13" s="87">
        <v>582.76</v>
      </c>
      <c r="K13" s="87">
        <v>616.94000000000005</v>
      </c>
      <c r="L13" s="87">
        <f t="shared" si="0"/>
        <v>2.0220234239596522</v>
      </c>
      <c r="M13" s="87">
        <f t="shared" si="1"/>
        <v>5.8651932184776001</v>
      </c>
    </row>
    <row r="14" spans="1:18">
      <c r="A14" s="135">
        <v>2.1</v>
      </c>
      <c r="B14" s="136" t="s">
        <v>107</v>
      </c>
      <c r="C14" s="91">
        <v>39.49</v>
      </c>
      <c r="D14" s="91">
        <v>422.65000000000003</v>
      </c>
      <c r="E14" s="91">
        <v>457.52499999999992</v>
      </c>
      <c r="F14" s="91">
        <v>517.30000000000007</v>
      </c>
      <c r="G14" s="91">
        <v>546.30000000000007</v>
      </c>
      <c r="H14" s="91">
        <v>608.98333333333346</v>
      </c>
      <c r="I14" s="91">
        <v>654.26</v>
      </c>
      <c r="J14" s="91">
        <v>668.67</v>
      </c>
      <c r="K14" s="91">
        <v>697.52</v>
      </c>
      <c r="L14" s="91">
        <f t="shared" si="0"/>
        <v>2.2024883074007278</v>
      </c>
      <c r="M14" s="91">
        <f t="shared" si="1"/>
        <v>4.3145348228573113</v>
      </c>
    </row>
    <row r="15" spans="1:18">
      <c r="A15" s="136"/>
      <c r="B15" s="136" t="s">
        <v>108</v>
      </c>
      <c r="C15" s="91">
        <v>20.49</v>
      </c>
      <c r="D15" s="91">
        <v>416.07500000000005</v>
      </c>
      <c r="E15" s="91">
        <v>450.95</v>
      </c>
      <c r="F15" s="91">
        <v>498.02500000000009</v>
      </c>
      <c r="G15" s="91">
        <v>523.01666666666665</v>
      </c>
      <c r="H15" s="91">
        <v>580.09999999999991</v>
      </c>
      <c r="I15" s="91">
        <v>633.05999999999995</v>
      </c>
      <c r="J15" s="91">
        <v>649.52</v>
      </c>
      <c r="K15" s="91">
        <v>661.07</v>
      </c>
      <c r="L15" s="91">
        <f t="shared" si="0"/>
        <v>2.6000695036805439</v>
      </c>
      <c r="M15" s="91">
        <f t="shared" si="1"/>
        <v>1.7782362359896666</v>
      </c>
    </row>
    <row r="16" spans="1:18">
      <c r="A16" s="136"/>
      <c r="B16" s="136" t="s">
        <v>109</v>
      </c>
      <c r="C16" s="91">
        <v>19</v>
      </c>
      <c r="D16" s="91">
        <v>429.8</v>
      </c>
      <c r="E16" s="91">
        <v>464.61666666666662</v>
      </c>
      <c r="F16" s="91">
        <v>538.1583333333333</v>
      </c>
      <c r="G16" s="91">
        <v>571.39166666666654</v>
      </c>
      <c r="H16" s="91">
        <v>640.11666666666679</v>
      </c>
      <c r="I16" s="91">
        <v>677.14</v>
      </c>
      <c r="J16" s="91">
        <v>689.34</v>
      </c>
      <c r="K16" s="91">
        <v>736.85</v>
      </c>
      <c r="L16" s="91">
        <f t="shared" si="0"/>
        <v>1.8016953658032406</v>
      </c>
      <c r="M16" s="91">
        <f t="shared" si="1"/>
        <v>6.8920996895581226</v>
      </c>
    </row>
    <row r="17" spans="1:13">
      <c r="A17" s="135">
        <v>2.2000000000000002</v>
      </c>
      <c r="B17" s="136" t="s">
        <v>110</v>
      </c>
      <c r="C17" s="91">
        <v>25.25</v>
      </c>
      <c r="D17" s="91">
        <v>317.40833333333325</v>
      </c>
      <c r="E17" s="91">
        <v>328.94999999999993</v>
      </c>
      <c r="F17" s="91">
        <v>374.59999999999997</v>
      </c>
      <c r="G17" s="91">
        <v>391.79999999999995</v>
      </c>
      <c r="H17" s="91">
        <v>419.05833333333334</v>
      </c>
      <c r="I17" s="91">
        <v>464.88</v>
      </c>
      <c r="J17" s="91">
        <v>472.82</v>
      </c>
      <c r="K17" s="91">
        <v>518.73</v>
      </c>
      <c r="L17" s="91">
        <f t="shared" si="0"/>
        <v>1.7079676475649563</v>
      </c>
      <c r="M17" s="91">
        <f t="shared" si="1"/>
        <v>9.7098261494860765</v>
      </c>
    </row>
    <row r="18" spans="1:13">
      <c r="A18" s="136"/>
      <c r="B18" s="136" t="s">
        <v>111</v>
      </c>
      <c r="C18" s="91">
        <v>6.31</v>
      </c>
      <c r="D18" s="91">
        <v>300.38333333333333</v>
      </c>
      <c r="E18" s="91">
        <v>319.79166666666663</v>
      </c>
      <c r="F18" s="91">
        <v>356.9083333333333</v>
      </c>
      <c r="G18" s="91">
        <v>360.05000000000013</v>
      </c>
      <c r="H18" s="91">
        <v>392.75833333333327</v>
      </c>
      <c r="I18" s="91">
        <v>444.39</v>
      </c>
      <c r="J18" s="91">
        <v>450.7</v>
      </c>
      <c r="K18" s="91">
        <v>490.8</v>
      </c>
      <c r="L18" s="91">
        <f t="shared" si="0"/>
        <v>1.419923940682736</v>
      </c>
      <c r="M18" s="91">
        <f t="shared" si="1"/>
        <v>8.8972709119148163</v>
      </c>
    </row>
    <row r="19" spans="1:13">
      <c r="A19" s="136"/>
      <c r="B19" s="136" t="s">
        <v>112</v>
      </c>
      <c r="C19" s="91">
        <v>6.31</v>
      </c>
      <c r="D19" s="91">
        <v>314.25</v>
      </c>
      <c r="E19" s="91">
        <v>326.88333333333327</v>
      </c>
      <c r="F19" s="91">
        <v>370.09999999999997</v>
      </c>
      <c r="G19" s="91">
        <v>372.84999999999997</v>
      </c>
      <c r="H19" s="91">
        <v>400.2</v>
      </c>
      <c r="I19" s="91">
        <v>442.94</v>
      </c>
      <c r="J19" s="91">
        <v>451.64</v>
      </c>
      <c r="K19" s="91">
        <v>493.92</v>
      </c>
      <c r="L19" s="91">
        <f t="shared" si="0"/>
        <v>1.9641486431570883</v>
      </c>
      <c r="M19" s="91">
        <f t="shared" si="1"/>
        <v>9.3614383137011714</v>
      </c>
    </row>
    <row r="20" spans="1:13">
      <c r="A20" s="136"/>
      <c r="B20" s="136" t="s">
        <v>113</v>
      </c>
      <c r="C20" s="91">
        <v>6.31</v>
      </c>
      <c r="D20" s="91">
        <v>315.81666666666672</v>
      </c>
      <c r="E20" s="91">
        <v>323.27500000000003</v>
      </c>
      <c r="F20" s="91">
        <v>363.75</v>
      </c>
      <c r="G20" s="91">
        <v>366.60000000000008</v>
      </c>
      <c r="H20" s="91">
        <v>398.79999999999995</v>
      </c>
      <c r="I20" s="91">
        <v>446.4</v>
      </c>
      <c r="J20" s="91">
        <v>454.59</v>
      </c>
      <c r="K20" s="91">
        <v>505.12</v>
      </c>
      <c r="L20" s="91">
        <f t="shared" si="0"/>
        <v>1.8346774193548328</v>
      </c>
      <c r="M20" s="91">
        <f t="shared" si="1"/>
        <v>11.115510679953374</v>
      </c>
    </row>
    <row r="21" spans="1:13">
      <c r="A21" s="136"/>
      <c r="B21" s="136" t="s">
        <v>114</v>
      </c>
      <c r="C21" s="91">
        <v>6.32</v>
      </c>
      <c r="D21" s="91">
        <v>339.26666666666671</v>
      </c>
      <c r="E21" s="91">
        <v>345.80833333333334</v>
      </c>
      <c r="F21" s="91">
        <v>407.55</v>
      </c>
      <c r="G21" s="91">
        <v>467.42500000000013</v>
      </c>
      <c r="H21" s="91">
        <v>484.30833333333334</v>
      </c>
      <c r="I21" s="91">
        <v>525.73</v>
      </c>
      <c r="J21" s="91">
        <v>534.27</v>
      </c>
      <c r="K21" s="91">
        <v>585.01</v>
      </c>
      <c r="L21" s="91">
        <f t="shared" si="0"/>
        <v>1.6244079660662152</v>
      </c>
      <c r="M21" s="91">
        <f t="shared" si="1"/>
        <v>9.497070769461132</v>
      </c>
    </row>
    <row r="22" spans="1:13">
      <c r="A22" s="135">
        <v>2.2999999999999998</v>
      </c>
      <c r="B22" s="136" t="s">
        <v>115</v>
      </c>
      <c r="C22" s="91">
        <v>8.2899999999999991</v>
      </c>
      <c r="D22" s="91">
        <v>322.89166666666665</v>
      </c>
      <c r="E22" s="91">
        <v>354.09999999999997</v>
      </c>
      <c r="F22" s="91">
        <v>405.70000000000005</v>
      </c>
      <c r="G22" s="91">
        <v>426.73333333333329</v>
      </c>
      <c r="H22" s="91">
        <v>467.41666666666674</v>
      </c>
      <c r="I22" s="91">
        <v>498.53</v>
      </c>
      <c r="J22" s="91">
        <v>508.24</v>
      </c>
      <c r="K22" s="91">
        <v>532.13</v>
      </c>
      <c r="L22" s="91">
        <f t="shared" si="0"/>
        <v>1.9477263153671913</v>
      </c>
      <c r="M22" s="91">
        <f t="shared" si="1"/>
        <v>4.7005351802298208</v>
      </c>
    </row>
    <row r="23" spans="1:13">
      <c r="A23" s="136"/>
      <c r="B23" s="136" t="s">
        <v>116</v>
      </c>
      <c r="C23" s="91">
        <v>2.76</v>
      </c>
      <c r="D23" s="91">
        <v>300.94166666666672</v>
      </c>
      <c r="E23" s="91">
        <v>329.62500000000006</v>
      </c>
      <c r="F23" s="91">
        <v>379.1583333333333</v>
      </c>
      <c r="G23" s="91">
        <v>398.93333333333339</v>
      </c>
      <c r="H23" s="91">
        <v>432.32499999999999</v>
      </c>
      <c r="I23" s="91">
        <v>464.19</v>
      </c>
      <c r="J23" s="91">
        <v>468.2</v>
      </c>
      <c r="K23" s="91">
        <v>489.48</v>
      </c>
      <c r="L23" s="91">
        <f t="shared" si="0"/>
        <v>0.86387039789741493</v>
      </c>
      <c r="M23" s="91">
        <f t="shared" si="1"/>
        <v>4.5450662110209379</v>
      </c>
    </row>
    <row r="24" spans="1:13">
      <c r="A24" s="136"/>
      <c r="B24" s="136" t="s">
        <v>112</v>
      </c>
      <c r="C24" s="91">
        <v>1.38</v>
      </c>
      <c r="D24" s="91">
        <v>291.07499999999993</v>
      </c>
      <c r="E24" s="91">
        <v>318.4083333333333</v>
      </c>
      <c r="F24" s="91">
        <v>368.85000000000008</v>
      </c>
      <c r="G24" s="91">
        <v>389.75833333333338</v>
      </c>
      <c r="H24" s="91">
        <v>423.95833333333331</v>
      </c>
      <c r="I24" s="91">
        <v>452</v>
      </c>
      <c r="J24" s="91">
        <v>458.39</v>
      </c>
      <c r="K24" s="91">
        <v>477.88</v>
      </c>
      <c r="L24" s="91">
        <f t="shared" si="0"/>
        <v>1.4137168141593008</v>
      </c>
      <c r="M24" s="91">
        <f t="shared" si="1"/>
        <v>4.2518379545801679</v>
      </c>
    </row>
    <row r="25" spans="1:13">
      <c r="A25" s="136"/>
      <c r="B25" s="136" t="s">
        <v>114</v>
      </c>
      <c r="C25" s="91">
        <v>1.38</v>
      </c>
      <c r="D25" s="91">
        <v>310.83333333333337</v>
      </c>
      <c r="E25" s="91">
        <v>340.85</v>
      </c>
      <c r="F25" s="91">
        <v>389.4083333333333</v>
      </c>
      <c r="G25" s="91">
        <v>408.11666666666673</v>
      </c>
      <c r="H25" s="91">
        <v>440.66666666666657</v>
      </c>
      <c r="I25" s="91">
        <v>476.37</v>
      </c>
      <c r="J25" s="91">
        <v>478.01</v>
      </c>
      <c r="K25" s="91">
        <v>501.07</v>
      </c>
      <c r="L25" s="91">
        <f t="shared" si="0"/>
        <v>0.34427021013077308</v>
      </c>
      <c r="M25" s="91">
        <f t="shared" si="1"/>
        <v>4.8241668584339266</v>
      </c>
    </row>
    <row r="26" spans="1:13">
      <c r="A26" s="136"/>
      <c r="B26" s="136" t="s">
        <v>117</v>
      </c>
      <c r="C26" s="91">
        <v>2.76</v>
      </c>
      <c r="D26" s="91">
        <v>284.30833333333334</v>
      </c>
      <c r="E26" s="91">
        <v>316.82499999999999</v>
      </c>
      <c r="F26" s="91">
        <v>371.88333333333338</v>
      </c>
      <c r="G26" s="91">
        <v>386.50833333333327</v>
      </c>
      <c r="H26" s="91">
        <v>419.29166666666669</v>
      </c>
      <c r="I26" s="91">
        <v>453.54</v>
      </c>
      <c r="J26" s="91">
        <v>460.11</v>
      </c>
      <c r="K26" s="91">
        <v>474.53</v>
      </c>
      <c r="L26" s="91">
        <f t="shared" si="0"/>
        <v>1.4486043127397892</v>
      </c>
      <c r="M26" s="91">
        <f t="shared" si="1"/>
        <v>3.1340331659820464</v>
      </c>
    </row>
    <row r="27" spans="1:13">
      <c r="A27" s="136"/>
      <c r="B27" s="136" t="s">
        <v>112</v>
      </c>
      <c r="C27" s="91">
        <v>1.38</v>
      </c>
      <c r="D27" s="91">
        <v>276.70833333333337</v>
      </c>
      <c r="E27" s="91">
        <v>310.88333333333338</v>
      </c>
      <c r="F27" s="91">
        <v>359.35000000000008</v>
      </c>
      <c r="G27" s="91">
        <v>374.11666666666662</v>
      </c>
      <c r="H27" s="91">
        <v>409.36666666666662</v>
      </c>
      <c r="I27" s="91">
        <v>436.46</v>
      </c>
      <c r="J27" s="91">
        <v>443.76</v>
      </c>
      <c r="K27" s="91">
        <v>454.71</v>
      </c>
      <c r="L27" s="91">
        <f t="shared" si="0"/>
        <v>1.6725473124685095</v>
      </c>
      <c r="M27" s="91">
        <f t="shared" si="1"/>
        <v>2.4675500270416393</v>
      </c>
    </row>
    <row r="28" spans="1:13">
      <c r="A28" s="136"/>
      <c r="B28" s="136" t="s">
        <v>114</v>
      </c>
      <c r="C28" s="91">
        <v>1.38</v>
      </c>
      <c r="D28" s="91">
        <v>291.88333333333327</v>
      </c>
      <c r="E28" s="91">
        <v>322.77499999999998</v>
      </c>
      <c r="F28" s="91">
        <v>384.42500000000013</v>
      </c>
      <c r="G28" s="91">
        <v>398.86666666666673</v>
      </c>
      <c r="H28" s="91">
        <v>429.18333333333345</v>
      </c>
      <c r="I28" s="91">
        <v>470.61</v>
      </c>
      <c r="J28" s="91">
        <v>476.45</v>
      </c>
      <c r="K28" s="91">
        <v>494.35</v>
      </c>
      <c r="L28" s="91">
        <f t="shared" si="0"/>
        <v>1.2409426064044453</v>
      </c>
      <c r="M28" s="91">
        <f t="shared" si="1"/>
        <v>3.7569524609088205</v>
      </c>
    </row>
    <row r="29" spans="1:13">
      <c r="A29" s="136"/>
      <c r="B29" s="136" t="s">
        <v>118</v>
      </c>
      <c r="C29" s="91">
        <v>2.77</v>
      </c>
      <c r="D29" s="91">
        <v>383.26666666666665</v>
      </c>
      <c r="E29" s="91">
        <v>415.73333333333329</v>
      </c>
      <c r="F29" s="91">
        <v>466.00833333333338</v>
      </c>
      <c r="G29" s="91">
        <v>494.5916666666667</v>
      </c>
      <c r="H29" s="91">
        <v>550.47500000000014</v>
      </c>
      <c r="I29" s="91">
        <v>577.66999999999996</v>
      </c>
      <c r="J29" s="91">
        <v>596.19000000000005</v>
      </c>
      <c r="K29" s="91">
        <v>632.11</v>
      </c>
      <c r="L29" s="91">
        <f t="shared" si="0"/>
        <v>3.2059826544567045</v>
      </c>
      <c r="M29" s="91">
        <f t="shared" si="1"/>
        <v>6.0249249400358735</v>
      </c>
    </row>
    <row r="30" spans="1:13">
      <c r="A30" s="136"/>
      <c r="B30" s="136" t="s">
        <v>108</v>
      </c>
      <c r="C30" s="91">
        <v>1.38</v>
      </c>
      <c r="D30" s="91">
        <v>392.54166666666674</v>
      </c>
      <c r="E30" s="91">
        <v>422.02500000000003</v>
      </c>
      <c r="F30" s="91">
        <v>457.09999999999991</v>
      </c>
      <c r="G30" s="91">
        <v>480.44166666666666</v>
      </c>
      <c r="H30" s="91">
        <v>541.24166666666667</v>
      </c>
      <c r="I30" s="91">
        <v>581.47</v>
      </c>
      <c r="J30" s="91">
        <v>595.85</v>
      </c>
      <c r="K30" s="91">
        <v>625.62</v>
      </c>
      <c r="L30" s="91">
        <f t="shared" si="0"/>
        <v>2.4730424613479585</v>
      </c>
      <c r="M30" s="91">
        <f t="shared" si="1"/>
        <v>4.9962238818494598</v>
      </c>
    </row>
    <row r="31" spans="1:13">
      <c r="A31" s="136"/>
      <c r="B31" s="136" t="s">
        <v>109</v>
      </c>
      <c r="C31" s="91">
        <v>1.39</v>
      </c>
      <c r="D31" s="91">
        <v>374.06666666666666</v>
      </c>
      <c r="E31" s="91">
        <v>409.48333333333341</v>
      </c>
      <c r="F31" s="91">
        <v>474.85833333333335</v>
      </c>
      <c r="G31" s="91">
        <v>508.66666666666669</v>
      </c>
      <c r="H31" s="91">
        <v>559.64166666666654</v>
      </c>
      <c r="I31" s="91">
        <v>573.89</v>
      </c>
      <c r="J31" s="91">
        <v>596.53</v>
      </c>
      <c r="K31" s="91">
        <v>638.57000000000005</v>
      </c>
      <c r="L31" s="91">
        <f t="shared" si="0"/>
        <v>3.9450068828521125</v>
      </c>
      <c r="M31" s="91">
        <f t="shared" si="1"/>
        <v>7.0474242703636207</v>
      </c>
    </row>
    <row r="32" spans="1:13" s="18" customFormat="1" ht="15" customHeight="1">
      <c r="A32" s="164" t="s">
        <v>174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</row>
    <row r="33" spans="1:13" ht="16.5" customHeight="1">
      <c r="A33" s="165"/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</row>
    <row r="34" spans="1:13">
      <c r="D34" s="26"/>
      <c r="E34" s="26"/>
      <c r="F34" s="26"/>
      <c r="G34" s="26"/>
      <c r="H34" s="26"/>
      <c r="I34" s="26"/>
      <c r="J34" s="26"/>
      <c r="K34" s="26"/>
    </row>
    <row r="35" spans="1:13">
      <c r="D35" s="26"/>
      <c r="E35" s="26"/>
      <c r="F35" s="26"/>
      <c r="G35" s="26"/>
      <c r="H35" s="26"/>
      <c r="I35" s="26"/>
      <c r="J35" s="26"/>
      <c r="K35" s="26"/>
    </row>
    <row r="36" spans="1:13">
      <c r="D36" s="26"/>
      <c r="E36" s="26"/>
      <c r="F36" s="26"/>
      <c r="G36" s="26"/>
      <c r="H36" s="26"/>
      <c r="I36" s="26"/>
      <c r="J36" s="26"/>
      <c r="K36" s="26"/>
    </row>
    <row r="37" spans="1:13">
      <c r="D37" s="26"/>
      <c r="E37" s="26"/>
      <c r="F37" s="26"/>
      <c r="G37" s="26"/>
      <c r="H37" s="26"/>
      <c r="I37" s="26"/>
      <c r="J37" s="26"/>
      <c r="K37" s="26"/>
    </row>
    <row r="38" spans="1:13">
      <c r="D38" s="26"/>
      <c r="E38" s="26"/>
      <c r="F38" s="26"/>
      <c r="G38" s="26"/>
      <c r="H38" s="26"/>
      <c r="I38" s="26"/>
      <c r="J38" s="26"/>
      <c r="K38" s="26"/>
    </row>
    <row r="39" spans="1:13">
      <c r="D39" s="26"/>
      <c r="E39" s="26"/>
      <c r="F39" s="26"/>
      <c r="G39" s="26"/>
      <c r="H39" s="26"/>
      <c r="I39" s="26"/>
      <c r="J39" s="26"/>
      <c r="K39" s="26"/>
    </row>
    <row r="40" spans="1:13">
      <c r="D40" s="26"/>
      <c r="E40" s="26"/>
      <c r="F40" s="26"/>
      <c r="G40" s="26"/>
      <c r="H40" s="26"/>
      <c r="I40" s="26"/>
      <c r="J40" s="26"/>
      <c r="K40" s="26"/>
    </row>
    <row r="41" spans="1:13">
      <c r="D41" s="26"/>
      <c r="E41" s="26"/>
      <c r="F41" s="26"/>
      <c r="G41" s="26"/>
      <c r="H41" s="26"/>
      <c r="I41" s="26"/>
      <c r="J41" s="26"/>
      <c r="K41" s="26"/>
    </row>
    <row r="42" spans="1:13">
      <c r="D42" s="26"/>
      <c r="E42" s="26"/>
      <c r="F42" s="26"/>
      <c r="G42" s="26"/>
      <c r="H42" s="26"/>
      <c r="I42" s="26"/>
      <c r="J42" s="26"/>
      <c r="K42" s="26"/>
    </row>
    <row r="43" spans="1:13">
      <c r="D43" s="26"/>
      <c r="E43" s="26"/>
      <c r="F43" s="26"/>
      <c r="G43" s="26"/>
      <c r="H43" s="26"/>
      <c r="I43" s="26"/>
      <c r="J43" s="26"/>
      <c r="K43" s="26"/>
    </row>
    <row r="44" spans="1:13">
      <c r="D44" s="26"/>
      <c r="E44" s="26"/>
      <c r="F44" s="26"/>
      <c r="G44" s="26"/>
      <c r="H44" s="26"/>
      <c r="I44" s="26"/>
      <c r="J44" s="26"/>
      <c r="K44" s="26"/>
    </row>
    <row r="45" spans="1:13">
      <c r="D45" s="26"/>
      <c r="E45" s="26"/>
      <c r="F45" s="26"/>
      <c r="G45" s="26"/>
      <c r="H45" s="26"/>
      <c r="I45" s="26"/>
      <c r="J45" s="26"/>
      <c r="K45" s="26"/>
    </row>
    <row r="62" spans="4:10">
      <c r="D62" s="29"/>
      <c r="E62" s="29"/>
      <c r="F62" s="29"/>
      <c r="G62" s="29"/>
      <c r="H62" s="29"/>
      <c r="I62" s="29"/>
      <c r="J62" s="29"/>
    </row>
    <row r="63" spans="4:10">
      <c r="D63" s="29"/>
      <c r="E63" s="29"/>
      <c r="F63" s="29"/>
      <c r="G63" s="29"/>
      <c r="H63" s="29"/>
      <c r="I63" s="29"/>
      <c r="J63" s="29"/>
    </row>
    <row r="64" spans="4:10">
      <c r="D64" s="29"/>
      <c r="E64" s="29"/>
      <c r="F64" s="29"/>
      <c r="G64" s="29"/>
      <c r="H64" s="29"/>
      <c r="I64" s="29"/>
      <c r="J64" s="29"/>
    </row>
    <row r="65" spans="4:10">
      <c r="D65" s="29"/>
      <c r="E65" s="29"/>
      <c r="F65" s="29"/>
      <c r="G65" s="29"/>
      <c r="H65" s="29"/>
      <c r="I65" s="29"/>
      <c r="J65" s="29"/>
    </row>
    <row r="66" spans="4:10">
      <c r="D66" s="29"/>
      <c r="E66" s="29"/>
      <c r="F66" s="29"/>
      <c r="G66" s="29"/>
      <c r="H66" s="29"/>
      <c r="I66" s="29"/>
      <c r="J66" s="29"/>
    </row>
    <row r="67" spans="4:10">
      <c r="D67" s="29"/>
      <c r="E67" s="29"/>
      <c r="F67" s="29"/>
      <c r="G67" s="29"/>
      <c r="H67" s="29"/>
      <c r="I67" s="29"/>
      <c r="J67" s="29"/>
    </row>
    <row r="68" spans="4:10">
      <c r="D68" s="29"/>
      <c r="E68" s="29"/>
      <c r="F68" s="29"/>
      <c r="G68" s="29"/>
      <c r="H68" s="29"/>
      <c r="I68" s="29"/>
      <c r="J68" s="29"/>
    </row>
    <row r="69" spans="4:10">
      <c r="D69" s="29"/>
      <c r="E69" s="29"/>
      <c r="F69" s="29"/>
      <c r="G69" s="29"/>
      <c r="H69" s="29"/>
      <c r="I69" s="29"/>
      <c r="J69" s="29"/>
    </row>
    <row r="70" spans="4:10">
      <c r="D70" s="29"/>
      <c r="E70" s="29"/>
      <c r="F70" s="29"/>
      <c r="G70" s="29"/>
      <c r="H70" s="29"/>
      <c r="I70" s="29"/>
      <c r="J70" s="29"/>
    </row>
    <row r="71" spans="4:10">
      <c r="D71" s="29"/>
      <c r="E71" s="29"/>
      <c r="F71" s="29"/>
      <c r="G71" s="29"/>
      <c r="H71" s="29"/>
      <c r="I71" s="29"/>
      <c r="J71" s="29"/>
    </row>
    <row r="72" spans="4:10">
      <c r="D72" s="29"/>
      <c r="E72" s="29"/>
      <c r="F72" s="29"/>
      <c r="G72" s="29"/>
      <c r="H72" s="29"/>
      <c r="I72" s="29"/>
      <c r="J72" s="29"/>
    </row>
    <row r="73" spans="4:10">
      <c r="D73" s="29"/>
      <c r="E73" s="29"/>
      <c r="F73" s="29"/>
      <c r="G73" s="29"/>
      <c r="H73" s="29"/>
      <c r="I73" s="29"/>
      <c r="J73" s="29"/>
    </row>
    <row r="74" spans="4:10">
      <c r="D74" s="29"/>
      <c r="E74" s="29"/>
      <c r="F74" s="29"/>
      <c r="G74" s="29"/>
      <c r="H74" s="29"/>
      <c r="I74" s="29"/>
      <c r="J74" s="29"/>
    </row>
    <row r="75" spans="4:10">
      <c r="D75" s="29"/>
      <c r="E75" s="29"/>
      <c r="F75" s="29"/>
      <c r="G75" s="29"/>
      <c r="H75" s="29"/>
      <c r="I75" s="29"/>
      <c r="J75" s="29"/>
    </row>
    <row r="76" spans="4:10">
      <c r="D76" s="29"/>
      <c r="E76" s="29"/>
      <c r="F76" s="29"/>
      <c r="G76" s="29"/>
      <c r="H76" s="29"/>
      <c r="I76" s="29"/>
      <c r="J76" s="29"/>
    </row>
    <row r="77" spans="4:10">
      <c r="D77" s="29"/>
      <c r="E77" s="29"/>
      <c r="F77" s="29"/>
      <c r="G77" s="29"/>
      <c r="H77" s="29"/>
      <c r="I77" s="29"/>
      <c r="J77" s="29"/>
    </row>
    <row r="78" spans="4:10">
      <c r="D78" s="29"/>
      <c r="E78" s="29"/>
      <c r="F78" s="29"/>
      <c r="G78" s="29"/>
      <c r="H78" s="29"/>
      <c r="I78" s="29"/>
      <c r="J78" s="29"/>
    </row>
    <row r="79" spans="4:10">
      <c r="D79" s="29"/>
      <c r="E79" s="29"/>
      <c r="F79" s="29"/>
      <c r="G79" s="29"/>
      <c r="H79" s="29"/>
      <c r="I79" s="29"/>
      <c r="J79" s="29"/>
    </row>
    <row r="80" spans="4:10">
      <c r="D80" s="29"/>
      <c r="E80" s="29"/>
      <c r="F80" s="29"/>
      <c r="G80" s="29"/>
      <c r="H80" s="29"/>
      <c r="I80" s="29"/>
      <c r="J80" s="29"/>
    </row>
    <row r="81" spans="4:10">
      <c r="D81" s="29"/>
      <c r="E81" s="29"/>
      <c r="F81" s="29"/>
      <c r="G81" s="29"/>
      <c r="H81" s="29"/>
      <c r="I81" s="29"/>
      <c r="J81" s="29"/>
    </row>
    <row r="82" spans="4:10">
      <c r="D82" s="29"/>
      <c r="E82" s="29"/>
      <c r="F82" s="29"/>
      <c r="G82" s="29"/>
      <c r="H82" s="29"/>
      <c r="I82" s="29"/>
      <c r="J82" s="29"/>
    </row>
    <row r="83" spans="4:10">
      <c r="D83" s="29"/>
      <c r="E83" s="29"/>
      <c r="F83" s="29"/>
      <c r="G83" s="29"/>
      <c r="H83" s="29"/>
      <c r="I83" s="29"/>
      <c r="J83" s="29"/>
    </row>
  </sheetData>
  <mergeCells count="16">
    <mergeCell ref="A32:M32"/>
    <mergeCell ref="K3:K4"/>
    <mergeCell ref="A33:M33"/>
    <mergeCell ref="A1:M1"/>
    <mergeCell ref="A2:M2"/>
    <mergeCell ref="A3:A4"/>
    <mergeCell ref="B3:B4"/>
    <mergeCell ref="C3:C4"/>
    <mergeCell ref="I3:I4"/>
    <mergeCell ref="L3:M3"/>
    <mergeCell ref="D3:D4"/>
    <mergeCell ref="E3:E4"/>
    <mergeCell ref="F3:F4"/>
    <mergeCell ref="G3:G4"/>
    <mergeCell ref="H3:H4"/>
    <mergeCell ref="J3:J4"/>
  </mergeCells>
  <printOptions horizontalCentered="1"/>
  <pageMargins left="0.75" right="0.75" top="0.75" bottom="0.75" header="0.25" footer="0.25"/>
  <pageSetup paperSize="138" scale="5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56"/>
  <sheetViews>
    <sheetView showGridLines="0" view="pageBreakPreview" zoomScaleSheetLayoutView="100" workbookViewId="0">
      <selection activeCell="A2" sqref="A2:L2"/>
    </sheetView>
  </sheetViews>
  <sheetFormatPr defaultColWidth="9.140625" defaultRowHeight="23.25"/>
  <cols>
    <col min="1" max="1" width="25.140625" style="21" bestFit="1" customWidth="1"/>
    <col min="2" max="2" width="16.28515625" style="21" customWidth="1"/>
    <col min="3" max="12" width="12.7109375" style="21" customWidth="1"/>
    <col min="13" max="16384" width="9.140625" style="21"/>
  </cols>
  <sheetData>
    <row r="1" spans="1:12" ht="30.75">
      <c r="A1" s="154" t="s">
        <v>205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>
      <c r="A2" s="153" t="s">
        <v>171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>
      <c r="A3" s="150" t="s">
        <v>22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2" s="137" customFormat="1" ht="18">
      <c r="A4" s="146" t="s">
        <v>61</v>
      </c>
      <c r="B4" s="168" t="s">
        <v>198</v>
      </c>
      <c r="C4" s="79" t="s">
        <v>23</v>
      </c>
      <c r="D4" s="79" t="s">
        <v>24</v>
      </c>
      <c r="E4" s="79" t="s">
        <v>25</v>
      </c>
      <c r="F4" s="79" t="s">
        <v>119</v>
      </c>
      <c r="G4" s="79" t="s">
        <v>89</v>
      </c>
      <c r="H4" s="79" t="s">
        <v>79</v>
      </c>
      <c r="I4" s="79" t="s">
        <v>90</v>
      </c>
      <c r="J4" s="79" t="s">
        <v>30</v>
      </c>
      <c r="K4" s="79" t="s">
        <v>166</v>
      </c>
      <c r="L4" s="79" t="s">
        <v>175</v>
      </c>
    </row>
    <row r="5" spans="1:12" s="137" customFormat="1" ht="18">
      <c r="A5" s="146"/>
      <c r="B5" s="146"/>
      <c r="C5" s="79" t="s">
        <v>16</v>
      </c>
      <c r="D5" s="79" t="s">
        <v>16</v>
      </c>
      <c r="E5" s="79" t="s">
        <v>16</v>
      </c>
      <c r="F5" s="79" t="s">
        <v>16</v>
      </c>
      <c r="G5" s="79" t="s">
        <v>16</v>
      </c>
      <c r="H5" s="79" t="s">
        <v>16</v>
      </c>
      <c r="I5" s="79" t="s">
        <v>16</v>
      </c>
      <c r="J5" s="79" t="s">
        <v>16</v>
      </c>
      <c r="K5" s="79" t="s">
        <v>16</v>
      </c>
      <c r="L5" s="79" t="s">
        <v>16</v>
      </c>
    </row>
    <row r="6" spans="1:12" s="27" customFormat="1" ht="18">
      <c r="A6" s="94" t="s">
        <v>36</v>
      </c>
      <c r="B6" s="75">
        <v>100</v>
      </c>
      <c r="C6" s="75">
        <v>16.997167138810212</v>
      </c>
      <c r="D6" s="75">
        <v>6.8401937046004946</v>
      </c>
      <c r="E6" s="75">
        <v>4.7308781869688517</v>
      </c>
      <c r="F6" s="75">
        <v>14.092507438463613</v>
      </c>
      <c r="G6" s="75">
        <v>7.8473210052157185</v>
      </c>
      <c r="H6" s="75">
        <v>10</v>
      </c>
      <c r="I6" s="75">
        <v>7.5140094961994208</v>
      </c>
      <c r="J6" s="75">
        <v>1.8869376673837479</v>
      </c>
      <c r="K6" s="75">
        <v>7.2567822615104092</v>
      </c>
      <c r="L6" s="75">
        <v>8.5614419293743964</v>
      </c>
    </row>
    <row r="7" spans="1:12" s="27" customFormat="1" ht="18">
      <c r="A7" s="94" t="s">
        <v>120</v>
      </c>
      <c r="B7" s="75">
        <v>27</v>
      </c>
      <c r="C7" s="75">
        <v>26.207906295754029</v>
      </c>
      <c r="D7" s="75">
        <v>7.7726218097447628</v>
      </c>
      <c r="E7" s="75">
        <v>2.0452099031216306</v>
      </c>
      <c r="F7" s="75">
        <v>18.459915611814353</v>
      </c>
      <c r="G7" s="75">
        <v>9.4093202730780803</v>
      </c>
      <c r="H7" s="75">
        <v>6.6</v>
      </c>
      <c r="I7" s="75">
        <v>13.553397265065527</v>
      </c>
      <c r="J7" s="75">
        <v>0</v>
      </c>
      <c r="K7" s="75">
        <v>9.4412156592886163</v>
      </c>
      <c r="L7" s="75">
        <v>12.394897427743359</v>
      </c>
    </row>
    <row r="8" spans="1:12" s="27" customFormat="1" ht="18">
      <c r="A8" s="95" t="s">
        <v>121</v>
      </c>
      <c r="B8" s="70">
        <v>2.8</v>
      </c>
      <c r="C8" s="70">
        <v>31.331923890063422</v>
      </c>
      <c r="D8" s="70">
        <v>9.6909207984545986</v>
      </c>
      <c r="E8" s="70">
        <v>0</v>
      </c>
      <c r="F8" s="70">
        <v>24.21485177575579</v>
      </c>
      <c r="G8" s="70">
        <v>0</v>
      </c>
      <c r="H8" s="70">
        <v>7.4</v>
      </c>
      <c r="I8" s="70">
        <v>19.225972267973106</v>
      </c>
      <c r="J8" s="70">
        <v>0</v>
      </c>
      <c r="K8" s="70">
        <v>7.0642088467990192</v>
      </c>
      <c r="L8" s="70">
        <v>14.015703326171902</v>
      </c>
    </row>
    <row r="9" spans="1:12" s="27" customFormat="1" ht="18">
      <c r="A9" s="95" t="s">
        <v>122</v>
      </c>
      <c r="B9" s="70">
        <v>1.1000000000000001</v>
      </c>
      <c r="C9" s="70">
        <v>27.619047619047606</v>
      </c>
      <c r="D9" s="70">
        <v>7.5000000000000142</v>
      </c>
      <c r="E9" s="70">
        <v>0.69420340159666694</v>
      </c>
      <c r="F9" s="70">
        <v>21.716649431230621</v>
      </c>
      <c r="G9" s="70">
        <v>0</v>
      </c>
      <c r="H9" s="70">
        <v>5.8</v>
      </c>
      <c r="I9" s="70">
        <v>18.375989029742243</v>
      </c>
      <c r="J9" s="70">
        <v>0</v>
      </c>
      <c r="K9" s="70">
        <v>10.091381185462822</v>
      </c>
      <c r="L9" s="70">
        <v>19.850869448173114</v>
      </c>
    </row>
    <row r="10" spans="1:12" s="27" customFormat="1" ht="18">
      <c r="A10" s="95" t="s">
        <v>123</v>
      </c>
      <c r="B10" s="70">
        <v>0.6</v>
      </c>
      <c r="C10" s="70">
        <v>47.660013764624921</v>
      </c>
      <c r="D10" s="70">
        <v>4.2880447448147265</v>
      </c>
      <c r="E10" s="70">
        <v>2.2793296089385535</v>
      </c>
      <c r="F10" s="70">
        <v>12.868691282499455</v>
      </c>
      <c r="G10" s="70">
        <v>1.2775842044134862</v>
      </c>
      <c r="H10" s="91">
        <v>1.2</v>
      </c>
      <c r="I10" s="70">
        <v>25.434766065683917</v>
      </c>
      <c r="J10" s="70">
        <v>0</v>
      </c>
      <c r="K10" s="70">
        <v>28.245541435266773</v>
      </c>
      <c r="L10" s="70">
        <v>25.041364948847146</v>
      </c>
    </row>
    <row r="11" spans="1:12" s="27" customFormat="1" ht="18">
      <c r="A11" s="95" t="s">
        <v>124</v>
      </c>
      <c r="B11" s="70">
        <v>4</v>
      </c>
      <c r="C11" s="70">
        <v>34.488810881965776</v>
      </c>
      <c r="D11" s="70">
        <v>8.4502446982055517</v>
      </c>
      <c r="E11" s="70">
        <v>0</v>
      </c>
      <c r="F11" s="70">
        <v>23.586040914560783</v>
      </c>
      <c r="G11" s="70">
        <v>0</v>
      </c>
      <c r="H11" s="70">
        <v>8.1</v>
      </c>
      <c r="I11" s="70">
        <v>8.9668211852064843</v>
      </c>
      <c r="J11" s="70">
        <v>0</v>
      </c>
      <c r="K11" s="70">
        <v>16.115975778831171</v>
      </c>
      <c r="L11" s="70">
        <v>17.292718181735168</v>
      </c>
    </row>
    <row r="12" spans="1:12" s="27" customFormat="1" ht="18">
      <c r="A12" s="95" t="s">
        <v>125</v>
      </c>
      <c r="B12" s="70">
        <v>10.6</v>
      </c>
      <c r="C12" s="70">
        <v>30.510105871029822</v>
      </c>
      <c r="D12" s="70">
        <v>9.0707964601770072</v>
      </c>
      <c r="E12" s="70">
        <v>1.4874915483434705</v>
      </c>
      <c r="F12" s="70">
        <v>20.71952031978681</v>
      </c>
      <c r="G12" s="70">
        <v>5.7947019867549585</v>
      </c>
      <c r="H12" s="70">
        <v>10.3</v>
      </c>
      <c r="I12" s="70">
        <v>10.563428607378313</v>
      </c>
      <c r="J12" s="70">
        <v>0</v>
      </c>
      <c r="K12" s="70">
        <v>9.1184855309803083</v>
      </c>
      <c r="L12" s="70">
        <v>11.312053820701124</v>
      </c>
    </row>
    <row r="13" spans="1:12" s="27" customFormat="1" ht="18">
      <c r="A13" s="95" t="s">
        <v>197</v>
      </c>
      <c r="B13" s="70">
        <v>7.9</v>
      </c>
      <c r="C13" s="70">
        <v>8.4112149532710418</v>
      </c>
      <c r="D13" s="70">
        <v>4.1487068965517295</v>
      </c>
      <c r="E13" s="70">
        <v>6.5700982928091065</v>
      </c>
      <c r="F13" s="70">
        <v>6.6504854368931916</v>
      </c>
      <c r="G13" s="70">
        <v>36.276741010468839</v>
      </c>
      <c r="H13" s="70">
        <v>0</v>
      </c>
      <c r="I13" s="70">
        <v>17.239584022145095</v>
      </c>
      <c r="J13" s="70">
        <v>0</v>
      </c>
      <c r="K13" s="70">
        <v>4.0605485643748267</v>
      </c>
      <c r="L13" s="70">
        <v>6.1851484487289667</v>
      </c>
    </row>
    <row r="14" spans="1:12" s="27" customFormat="1" ht="18">
      <c r="A14" s="94" t="s">
        <v>126</v>
      </c>
      <c r="B14" s="75">
        <v>73</v>
      </c>
      <c r="C14" s="75">
        <v>14.75884244372989</v>
      </c>
      <c r="D14" s="75">
        <v>6.5844774446623688</v>
      </c>
      <c r="E14" s="75">
        <v>5.4679284963196721</v>
      </c>
      <c r="F14" s="75">
        <v>12.961116650049846</v>
      </c>
      <c r="G14" s="75">
        <v>7.3918799646955051</v>
      </c>
      <c r="H14" s="75">
        <v>11</v>
      </c>
      <c r="I14" s="75">
        <v>5.8901885646248644</v>
      </c>
      <c r="J14" s="75">
        <v>2.4309981525034061</v>
      </c>
      <c r="K14" s="75">
        <v>6.6418928231447154</v>
      </c>
      <c r="L14" s="75">
        <v>7.4540490791516163</v>
      </c>
    </row>
    <row r="15" spans="1:12" s="27" customFormat="1" ht="18">
      <c r="A15" s="95" t="s">
        <v>127</v>
      </c>
      <c r="B15" s="70">
        <v>39.5</v>
      </c>
      <c r="C15" s="70">
        <v>11.077179344808457</v>
      </c>
      <c r="D15" s="70">
        <v>7.9230192451886978</v>
      </c>
      <c r="E15" s="70">
        <v>5.6276053728578006</v>
      </c>
      <c r="F15" s="70">
        <v>13.549660162245104</v>
      </c>
      <c r="G15" s="70">
        <v>7.6655725043444818</v>
      </c>
      <c r="H15" s="70">
        <v>12.1</v>
      </c>
      <c r="I15" s="70">
        <v>4.6541617202921088</v>
      </c>
      <c r="J15" s="70">
        <v>2.707046567769126</v>
      </c>
      <c r="K15" s="70">
        <v>4.5705930949505387</v>
      </c>
      <c r="L15" s="70">
        <v>4.7332323121307667</v>
      </c>
    </row>
    <row r="16" spans="1:12" s="27" customFormat="1" ht="18">
      <c r="A16" s="95" t="s">
        <v>128</v>
      </c>
      <c r="B16" s="70">
        <v>25.2</v>
      </c>
      <c r="C16" s="70">
        <v>24.768425291985508</v>
      </c>
      <c r="D16" s="70">
        <v>2.7114267269205925</v>
      </c>
      <c r="E16" s="70">
        <v>3.5826524198617307</v>
      </c>
      <c r="F16" s="70">
        <v>11.589805825242721</v>
      </c>
      <c r="G16" s="70">
        <v>6.6068515497553051</v>
      </c>
      <c r="H16" s="70">
        <v>9.1999999999999993</v>
      </c>
      <c r="I16" s="70">
        <v>8.8588596184083315</v>
      </c>
      <c r="J16" s="70">
        <v>1.7179223267002328</v>
      </c>
      <c r="K16" s="70">
        <v>12.317750339970956</v>
      </c>
      <c r="L16" s="70">
        <v>13.091210767539536</v>
      </c>
    </row>
    <row r="17" spans="1:12" s="27" customFormat="1" ht="18">
      <c r="A17" s="95" t="s">
        <v>129</v>
      </c>
      <c r="B17" s="70">
        <v>8.3000000000000007</v>
      </c>
      <c r="C17" s="70">
        <v>9.970126960418213</v>
      </c>
      <c r="D17" s="70">
        <v>10.356536502546689</v>
      </c>
      <c r="E17" s="70">
        <v>10.184615384615398</v>
      </c>
      <c r="F17" s="70">
        <v>13.041049986037407</v>
      </c>
      <c r="G17" s="70">
        <v>8.0533596837944543</v>
      </c>
      <c r="H17" s="70">
        <v>8.5</v>
      </c>
      <c r="I17" s="70">
        <v>5.5</v>
      </c>
      <c r="J17" s="70">
        <v>2.7328836248105262</v>
      </c>
      <c r="K17" s="70">
        <v>3.6104880550621203</v>
      </c>
      <c r="L17" s="70">
        <v>7.4015508578765292</v>
      </c>
    </row>
    <row r="18" spans="1:12" s="18" customFormat="1" ht="15" customHeight="1">
      <c r="A18" s="169" t="s">
        <v>190</v>
      </c>
      <c r="B18" s="169"/>
    </row>
    <row r="19" spans="1:12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</row>
    <row r="33" spans="3:11">
      <c r="C33" s="29"/>
      <c r="D33" s="29"/>
      <c r="E33" s="29"/>
      <c r="F33" s="29"/>
      <c r="G33" s="29"/>
      <c r="H33" s="29"/>
      <c r="I33" s="29"/>
      <c r="J33" s="29"/>
      <c r="K33" s="29"/>
    </row>
    <row r="34" spans="3:11">
      <c r="C34" s="29"/>
      <c r="D34" s="29"/>
      <c r="E34" s="29"/>
      <c r="F34" s="29"/>
      <c r="G34" s="29"/>
      <c r="H34" s="29"/>
      <c r="I34" s="29"/>
      <c r="J34" s="29"/>
      <c r="K34" s="29"/>
    </row>
    <row r="35" spans="3:11">
      <c r="C35" s="29"/>
      <c r="D35" s="29"/>
      <c r="E35" s="29"/>
      <c r="F35" s="29"/>
      <c r="G35" s="29"/>
      <c r="H35" s="29"/>
      <c r="I35" s="29"/>
      <c r="J35" s="29"/>
      <c r="K35" s="29"/>
    </row>
    <row r="36" spans="3:11">
      <c r="C36" s="29"/>
      <c r="D36" s="29"/>
      <c r="E36" s="29"/>
      <c r="F36" s="29"/>
      <c r="G36" s="29"/>
      <c r="H36" s="29"/>
      <c r="I36" s="29"/>
      <c r="J36" s="29"/>
      <c r="K36" s="29"/>
    </row>
    <row r="37" spans="3:11">
      <c r="C37" s="29"/>
      <c r="D37" s="29"/>
      <c r="E37" s="29"/>
      <c r="F37" s="29"/>
      <c r="G37" s="29"/>
      <c r="H37" s="29"/>
      <c r="I37" s="29"/>
      <c r="J37" s="29"/>
      <c r="K37" s="29"/>
    </row>
    <row r="38" spans="3:11">
      <c r="C38" s="29"/>
      <c r="D38" s="29"/>
      <c r="E38" s="29"/>
      <c r="F38" s="29"/>
      <c r="G38" s="29"/>
      <c r="H38" s="29"/>
      <c r="I38" s="29"/>
      <c r="J38" s="29"/>
      <c r="K38" s="29"/>
    </row>
    <row r="39" spans="3:11">
      <c r="C39" s="29"/>
      <c r="D39" s="29"/>
      <c r="E39" s="29"/>
      <c r="F39" s="29"/>
      <c r="G39" s="29"/>
      <c r="H39" s="29"/>
      <c r="I39" s="29"/>
      <c r="J39" s="29"/>
      <c r="K39" s="29"/>
    </row>
    <row r="40" spans="3:11">
      <c r="C40" s="29"/>
      <c r="D40" s="29"/>
      <c r="E40" s="29"/>
      <c r="F40" s="29"/>
      <c r="G40" s="29"/>
      <c r="H40" s="29"/>
      <c r="I40" s="29"/>
      <c r="J40" s="29"/>
      <c r="K40" s="29"/>
    </row>
    <row r="41" spans="3:11">
      <c r="C41" s="29"/>
      <c r="D41" s="29"/>
      <c r="E41" s="29"/>
      <c r="F41" s="29"/>
      <c r="G41" s="29"/>
      <c r="H41" s="29"/>
      <c r="I41" s="29"/>
      <c r="J41" s="29"/>
      <c r="K41" s="29"/>
    </row>
    <row r="42" spans="3:11">
      <c r="C42" s="29"/>
      <c r="D42" s="29"/>
      <c r="E42" s="29"/>
      <c r="F42" s="29"/>
      <c r="G42" s="29"/>
      <c r="H42" s="29"/>
      <c r="I42" s="29"/>
      <c r="J42" s="29"/>
      <c r="K42" s="29"/>
    </row>
    <row r="43" spans="3:11">
      <c r="C43" s="29"/>
      <c r="D43" s="29"/>
      <c r="E43" s="29"/>
      <c r="F43" s="29"/>
      <c r="G43" s="29"/>
      <c r="H43" s="29"/>
      <c r="I43" s="29"/>
      <c r="J43" s="29"/>
      <c r="K43" s="29"/>
    </row>
    <row r="44" spans="3:11">
      <c r="C44" s="29"/>
      <c r="D44" s="29"/>
      <c r="E44" s="29"/>
      <c r="F44" s="29"/>
      <c r="G44" s="29"/>
      <c r="H44" s="29"/>
      <c r="I44" s="29"/>
      <c r="J44" s="29"/>
      <c r="K44" s="29"/>
    </row>
    <row r="45" spans="3:11">
      <c r="C45" s="29"/>
      <c r="D45" s="29"/>
      <c r="E45" s="29"/>
      <c r="F45" s="29"/>
      <c r="G45" s="29"/>
      <c r="H45" s="29"/>
      <c r="I45" s="29"/>
      <c r="J45" s="29"/>
      <c r="K45" s="29"/>
    </row>
    <row r="46" spans="3:11">
      <c r="C46" s="29"/>
      <c r="D46" s="29"/>
      <c r="E46" s="29"/>
      <c r="F46" s="29"/>
      <c r="G46" s="29"/>
      <c r="H46" s="29"/>
      <c r="I46" s="29"/>
      <c r="J46" s="29"/>
      <c r="K46" s="29"/>
    </row>
    <row r="47" spans="3:11">
      <c r="C47" s="29"/>
      <c r="D47" s="29"/>
      <c r="E47" s="29"/>
      <c r="F47" s="29"/>
      <c r="G47" s="29"/>
      <c r="H47" s="29"/>
      <c r="I47" s="29"/>
      <c r="J47" s="29"/>
      <c r="K47" s="29"/>
    </row>
    <row r="48" spans="3:11">
      <c r="C48" s="29"/>
      <c r="D48" s="29"/>
      <c r="E48" s="29"/>
      <c r="F48" s="29"/>
      <c r="G48" s="29"/>
      <c r="H48" s="29"/>
      <c r="I48" s="29"/>
      <c r="J48" s="29"/>
      <c r="K48" s="29"/>
    </row>
    <row r="49" spans="3:11">
      <c r="C49" s="29"/>
      <c r="D49" s="29"/>
      <c r="E49" s="29"/>
      <c r="F49" s="29"/>
      <c r="G49" s="29"/>
      <c r="H49" s="29"/>
      <c r="I49" s="29"/>
      <c r="J49" s="29"/>
      <c r="K49" s="29"/>
    </row>
    <row r="50" spans="3:11">
      <c r="C50" s="29"/>
      <c r="D50" s="29"/>
      <c r="E50" s="29"/>
      <c r="F50" s="29"/>
      <c r="G50" s="29"/>
      <c r="H50" s="29"/>
      <c r="I50" s="29"/>
      <c r="J50" s="29"/>
      <c r="K50" s="29"/>
    </row>
    <row r="51" spans="3:11">
      <c r="C51" s="29"/>
      <c r="D51" s="29"/>
      <c r="E51" s="29"/>
      <c r="F51" s="29"/>
      <c r="G51" s="29"/>
      <c r="H51" s="29"/>
      <c r="I51" s="29"/>
      <c r="J51" s="29"/>
      <c r="K51" s="29"/>
    </row>
    <row r="52" spans="3:11">
      <c r="C52" s="29"/>
      <c r="D52" s="29"/>
      <c r="E52" s="29"/>
      <c r="F52" s="29"/>
      <c r="G52" s="29"/>
      <c r="H52" s="29"/>
      <c r="I52" s="29"/>
      <c r="J52" s="29"/>
      <c r="K52" s="29"/>
    </row>
    <row r="53" spans="3:11">
      <c r="C53" s="29"/>
      <c r="D53" s="29"/>
      <c r="E53" s="29"/>
      <c r="F53" s="29"/>
      <c r="G53" s="29"/>
      <c r="H53" s="29"/>
      <c r="I53" s="29"/>
      <c r="J53" s="29"/>
      <c r="K53" s="29"/>
    </row>
    <row r="54" spans="3:11">
      <c r="C54" s="29"/>
      <c r="D54" s="29"/>
      <c r="E54" s="29"/>
      <c r="F54" s="29"/>
      <c r="G54" s="29"/>
      <c r="H54" s="29"/>
      <c r="I54" s="29"/>
      <c r="J54" s="29"/>
      <c r="K54" s="29"/>
    </row>
    <row r="55" spans="3:11">
      <c r="C55" s="29"/>
      <c r="D55" s="29"/>
      <c r="E55" s="29"/>
      <c r="F55" s="29"/>
      <c r="G55" s="29"/>
      <c r="H55" s="29"/>
      <c r="I55" s="29"/>
      <c r="J55" s="29"/>
      <c r="K55" s="29"/>
    </row>
    <row r="56" spans="3:11">
      <c r="C56" s="29"/>
      <c r="D56" s="29"/>
      <c r="E56" s="29"/>
      <c r="F56" s="29"/>
      <c r="G56" s="29"/>
      <c r="H56" s="29"/>
      <c r="I56" s="29"/>
      <c r="J56" s="29"/>
      <c r="K56" s="29"/>
    </row>
  </sheetData>
  <mergeCells count="7">
    <mergeCell ref="A2:L2"/>
    <mergeCell ref="A1:L1"/>
    <mergeCell ref="A19:K19"/>
    <mergeCell ref="A4:A5"/>
    <mergeCell ref="B4:B5"/>
    <mergeCell ref="A18:B18"/>
    <mergeCell ref="A3:L3"/>
  </mergeCells>
  <printOptions horizontalCentered="1"/>
  <pageMargins left="0.75" right="0.75" top="0.75" bottom="0.75" header="0.25" footer="0.25"/>
  <pageSetup paperSize="138" scale="6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82"/>
  <sheetViews>
    <sheetView showGridLines="0" view="pageBreakPreview" zoomScaleSheetLayoutView="100" workbookViewId="0">
      <pane xSplit="3" ySplit="4" topLeftCell="D5" activePane="bottomRight" state="frozen"/>
      <selection activeCell="F13" sqref="F13"/>
      <selection pane="topRight" activeCell="F13" sqref="F13"/>
      <selection pane="bottomLeft" activeCell="F13" sqref="F13"/>
      <selection pane="bottomRight" activeCell="D5" sqref="D5"/>
    </sheetView>
  </sheetViews>
  <sheetFormatPr defaultColWidth="8.5703125" defaultRowHeight="23.25"/>
  <cols>
    <col min="1" max="1" width="6" style="25" bestFit="1" customWidth="1"/>
    <col min="2" max="2" width="21.5703125" style="21" bestFit="1" customWidth="1"/>
    <col min="3" max="3" width="11.140625" style="21" bestFit="1" customWidth="1"/>
    <col min="4" max="14" width="15.7109375" style="24" customWidth="1"/>
    <col min="15" max="16384" width="8.5703125" style="21"/>
  </cols>
  <sheetData>
    <row r="1" spans="1:14" s="20" customFormat="1" ht="47.25">
      <c r="A1" s="144" t="s">
        <v>204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>
      <c r="A2" s="145" t="s">
        <v>94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 s="97" customFormat="1">
      <c r="A3" s="143" t="s">
        <v>100</v>
      </c>
      <c r="B3" s="143" t="s">
        <v>92</v>
      </c>
      <c r="C3" s="167" t="s">
        <v>198</v>
      </c>
      <c r="D3" s="84" t="s">
        <v>5</v>
      </c>
      <c r="E3" s="84" t="s">
        <v>5</v>
      </c>
      <c r="F3" s="84" t="s">
        <v>80</v>
      </c>
      <c r="G3" s="84" t="s">
        <v>80</v>
      </c>
      <c r="H3" s="84" t="s">
        <v>81</v>
      </c>
      <c r="I3" s="84" t="s">
        <v>81</v>
      </c>
      <c r="J3" s="84" t="s">
        <v>167</v>
      </c>
      <c r="K3" s="84" t="s">
        <v>167</v>
      </c>
      <c r="L3" s="84" t="s">
        <v>176</v>
      </c>
      <c r="M3" s="143" t="s">
        <v>200</v>
      </c>
      <c r="N3" s="143"/>
    </row>
    <row r="4" spans="1:14" s="97" customFormat="1">
      <c r="A4" s="143"/>
      <c r="B4" s="143"/>
      <c r="C4" s="143"/>
      <c r="D4" s="76" t="s">
        <v>16</v>
      </c>
      <c r="E4" s="76" t="s">
        <v>20</v>
      </c>
      <c r="F4" s="76" t="s">
        <v>16</v>
      </c>
      <c r="G4" s="76" t="s">
        <v>20</v>
      </c>
      <c r="H4" s="76" t="s">
        <v>16</v>
      </c>
      <c r="I4" s="76" t="s">
        <v>20</v>
      </c>
      <c r="J4" s="76" t="s">
        <v>16</v>
      </c>
      <c r="K4" s="76" t="s">
        <v>20</v>
      </c>
      <c r="L4" s="76" t="s">
        <v>16</v>
      </c>
      <c r="M4" s="84" t="s">
        <v>168</v>
      </c>
      <c r="N4" s="84" t="s">
        <v>176</v>
      </c>
    </row>
    <row r="5" spans="1:14">
      <c r="A5" s="170" t="s">
        <v>93</v>
      </c>
      <c r="B5" s="170"/>
      <c r="C5" s="87">
        <v>100</v>
      </c>
      <c r="D5" s="138">
        <v>500.4</v>
      </c>
      <c r="E5" s="87">
        <v>500.5</v>
      </c>
      <c r="F5" s="87">
        <v>537.97298541466432</v>
      </c>
      <c r="G5" s="87">
        <v>537.97298541466432</v>
      </c>
      <c r="H5" s="87">
        <v>548.12420031680244</v>
      </c>
      <c r="I5" s="87">
        <v>552.42455828685763</v>
      </c>
      <c r="J5" s="87">
        <v>587.90038005643794</v>
      </c>
      <c r="K5" s="87">
        <v>602.62932662079254</v>
      </c>
      <c r="L5" s="87">
        <v>638.23312969754124</v>
      </c>
      <c r="M5" s="87">
        <f>J5/H5*100-100</f>
        <v>7.2567822615104092</v>
      </c>
      <c r="N5" s="87">
        <f>L5/J5*100-100</f>
        <v>8.5614419293743964</v>
      </c>
    </row>
    <row r="6" spans="1:14">
      <c r="A6" s="139">
        <v>1</v>
      </c>
      <c r="B6" s="100" t="s">
        <v>101</v>
      </c>
      <c r="C6" s="87">
        <v>26.97</v>
      </c>
      <c r="D6" s="138">
        <v>393.1</v>
      </c>
      <c r="E6" s="87">
        <v>393.1</v>
      </c>
      <c r="F6" s="87">
        <v>446.41839022926877</v>
      </c>
      <c r="G6" s="87">
        <v>446.41839022926877</v>
      </c>
      <c r="H6" s="87">
        <v>446.41839022926877</v>
      </c>
      <c r="I6" s="87">
        <v>446.41839022926877</v>
      </c>
      <c r="J6" s="87">
        <v>488.56571319353861</v>
      </c>
      <c r="K6" s="87">
        <v>488.56571319353861</v>
      </c>
      <c r="L6" s="87">
        <v>549.12293221100049</v>
      </c>
      <c r="M6" s="87">
        <f t="shared" ref="M6:M31" si="0">J6/H6*100-100</f>
        <v>9.4412156592886163</v>
      </c>
      <c r="N6" s="87">
        <f t="shared" ref="N6:N31" si="1">L6/J6*100-100</f>
        <v>12.394897427743359</v>
      </c>
    </row>
    <row r="7" spans="1:14">
      <c r="A7" s="140">
        <v>1.1000000000000001</v>
      </c>
      <c r="B7" s="136" t="s">
        <v>102</v>
      </c>
      <c r="C7" s="91">
        <v>2.82</v>
      </c>
      <c r="D7" s="128">
        <v>454.4</v>
      </c>
      <c r="E7" s="91">
        <v>454.4</v>
      </c>
      <c r="F7" s="91">
        <v>541.80018862208669</v>
      </c>
      <c r="G7" s="91">
        <v>541.80018862208669</v>
      </c>
      <c r="H7" s="91">
        <v>541.80018862208669</v>
      </c>
      <c r="I7" s="91">
        <v>541.80018862208669</v>
      </c>
      <c r="J7" s="91">
        <v>580.07408547870193</v>
      </c>
      <c r="K7" s="91">
        <v>580.07408547870193</v>
      </c>
      <c r="L7" s="91">
        <v>661.37554837140158</v>
      </c>
      <c r="M7" s="91">
        <f t="shared" si="0"/>
        <v>7.0642088467990192</v>
      </c>
      <c r="N7" s="91">
        <f t="shared" si="1"/>
        <v>14.015703326171902</v>
      </c>
    </row>
    <row r="8" spans="1:14">
      <c r="A8" s="140">
        <v>1.2</v>
      </c>
      <c r="B8" s="136" t="s">
        <v>103</v>
      </c>
      <c r="C8" s="91">
        <v>1.1399999999999999</v>
      </c>
      <c r="D8" s="128">
        <v>373.5</v>
      </c>
      <c r="E8" s="91">
        <v>373.5</v>
      </c>
      <c r="F8" s="91">
        <v>442.08984607299396</v>
      </c>
      <c r="G8" s="91">
        <v>442.08984607299396</v>
      </c>
      <c r="H8" s="91">
        <v>442.08984607299396</v>
      </c>
      <c r="I8" s="91">
        <v>442.08984607299396</v>
      </c>
      <c r="J8" s="91">
        <v>486.70281762244565</v>
      </c>
      <c r="K8" s="91">
        <v>486.70281762244565</v>
      </c>
      <c r="L8" s="91">
        <v>583.31755854925746</v>
      </c>
      <c r="M8" s="91">
        <f t="shared" si="0"/>
        <v>10.091381185462822</v>
      </c>
      <c r="N8" s="91">
        <f t="shared" si="1"/>
        <v>19.850869448173114</v>
      </c>
    </row>
    <row r="9" spans="1:14">
      <c r="A9" s="140">
        <v>1.3</v>
      </c>
      <c r="B9" s="136" t="s">
        <v>104</v>
      </c>
      <c r="C9" s="91">
        <v>0.55000000000000004</v>
      </c>
      <c r="D9" s="128">
        <v>529.20000000000005</v>
      </c>
      <c r="E9" s="91">
        <v>529.20000000000005</v>
      </c>
      <c r="F9" s="91">
        <v>663.84597934936596</v>
      </c>
      <c r="G9" s="91">
        <v>663.84597934936596</v>
      </c>
      <c r="H9" s="91">
        <v>663.84597934936596</v>
      </c>
      <c r="I9" s="91">
        <v>663.84597934936596</v>
      </c>
      <c r="J9" s="91">
        <v>851.35287051284365</v>
      </c>
      <c r="K9" s="91">
        <v>851.35287051284365</v>
      </c>
      <c r="L9" s="91">
        <v>1064.5432498204509</v>
      </c>
      <c r="M9" s="91">
        <f t="shared" si="0"/>
        <v>28.245541435266773</v>
      </c>
      <c r="N9" s="91">
        <f t="shared" si="1"/>
        <v>25.041364948847146</v>
      </c>
    </row>
    <row r="10" spans="1:14">
      <c r="A10" s="140">
        <v>1.4</v>
      </c>
      <c r="B10" s="136" t="s">
        <v>105</v>
      </c>
      <c r="C10" s="91">
        <v>4.01</v>
      </c>
      <c r="D10" s="128">
        <v>443.9</v>
      </c>
      <c r="E10" s="91">
        <v>443.9</v>
      </c>
      <c r="F10" s="91">
        <v>483.75723466725458</v>
      </c>
      <c r="G10" s="91">
        <v>483.75723466725458</v>
      </c>
      <c r="H10" s="91">
        <v>483.75723466725458</v>
      </c>
      <c r="I10" s="91">
        <v>483.75723466725458</v>
      </c>
      <c r="J10" s="91">
        <v>561.71943343457281</v>
      </c>
      <c r="K10" s="91">
        <v>561.71943343457281</v>
      </c>
      <c r="L10" s="91">
        <v>658.85599203045297</v>
      </c>
      <c r="M10" s="91">
        <f t="shared" si="0"/>
        <v>16.115975778831171</v>
      </c>
      <c r="N10" s="91">
        <f t="shared" si="1"/>
        <v>17.292718181735168</v>
      </c>
    </row>
    <row r="11" spans="1:14" s="22" customFormat="1" ht="19.5">
      <c r="A11" s="140">
        <v>1.5</v>
      </c>
      <c r="B11" s="136" t="s">
        <v>71</v>
      </c>
      <c r="C11" s="91">
        <v>10.55</v>
      </c>
      <c r="D11" s="128">
        <v>422.7</v>
      </c>
      <c r="E11" s="91">
        <v>422.7</v>
      </c>
      <c r="F11" s="91">
        <v>467.33980786816142</v>
      </c>
      <c r="G11" s="91">
        <v>467.33980786816142</v>
      </c>
      <c r="H11" s="91">
        <v>467.33980786816142</v>
      </c>
      <c r="I11" s="91">
        <v>467.33980786816142</v>
      </c>
      <c r="J11" s="91">
        <v>509.9541206291309</v>
      </c>
      <c r="K11" s="91">
        <v>509.9541206291309</v>
      </c>
      <c r="L11" s="91">
        <v>567.64040521558138</v>
      </c>
      <c r="M11" s="91">
        <f t="shared" si="0"/>
        <v>9.1184855309803083</v>
      </c>
      <c r="N11" s="91">
        <f t="shared" si="1"/>
        <v>11.312053820701124</v>
      </c>
    </row>
    <row r="12" spans="1:14" s="22" customFormat="1" ht="19.5">
      <c r="A12" s="140">
        <v>1.6</v>
      </c>
      <c r="B12" s="136" t="s">
        <v>196</v>
      </c>
      <c r="C12" s="91">
        <v>7.9</v>
      </c>
      <c r="D12" s="128">
        <v>299.39999999999998</v>
      </c>
      <c r="E12" s="91">
        <v>299.39999999999998</v>
      </c>
      <c r="F12" s="91">
        <v>350.96560194670059</v>
      </c>
      <c r="G12" s="91">
        <v>350.96560194670059</v>
      </c>
      <c r="H12" s="91">
        <v>350.96560194670059</v>
      </c>
      <c r="I12" s="91">
        <v>350.96560194670059</v>
      </c>
      <c r="J12" s="91">
        <v>365.21673065799683</v>
      </c>
      <c r="K12" s="91">
        <v>365.21673065799683</v>
      </c>
      <c r="L12" s="91">
        <v>387.80592760878858</v>
      </c>
      <c r="M12" s="91">
        <f t="shared" si="0"/>
        <v>4.0605485643748267</v>
      </c>
      <c r="N12" s="91">
        <f t="shared" si="1"/>
        <v>6.1851484487289667</v>
      </c>
    </row>
    <row r="13" spans="1:14" s="22" customFormat="1" ht="19.5">
      <c r="A13" s="139">
        <v>2</v>
      </c>
      <c r="B13" s="100" t="s">
        <v>106</v>
      </c>
      <c r="C13" s="87">
        <v>73.03</v>
      </c>
      <c r="D13" s="138">
        <v>540</v>
      </c>
      <c r="E13" s="87">
        <v>540.20000000000005</v>
      </c>
      <c r="F13" s="87">
        <v>571.78412374343486</v>
      </c>
      <c r="G13" s="87">
        <v>571.78412374343486</v>
      </c>
      <c r="H13" s="87">
        <v>585.68418522794559</v>
      </c>
      <c r="I13" s="87">
        <v>591.5726666329233</v>
      </c>
      <c r="J13" s="87">
        <v>624.58470109289408</v>
      </c>
      <c r="K13" s="87">
        <v>644.75305185881848</v>
      </c>
      <c r="L13" s="87">
        <v>671.14155125323077</v>
      </c>
      <c r="M13" s="87">
        <f t="shared" si="0"/>
        <v>6.6418928231447154</v>
      </c>
      <c r="N13" s="87">
        <f t="shared" si="1"/>
        <v>7.4540490791516163</v>
      </c>
    </row>
    <row r="14" spans="1:14">
      <c r="A14" s="140">
        <v>2.1</v>
      </c>
      <c r="B14" s="136" t="s">
        <v>107</v>
      </c>
      <c r="C14" s="91">
        <v>39.49</v>
      </c>
      <c r="D14" s="128">
        <v>625.29999999999995</v>
      </c>
      <c r="E14" s="91">
        <v>625.29999999999995</v>
      </c>
      <c r="F14" s="91">
        <v>654.36118031198259</v>
      </c>
      <c r="G14" s="91">
        <v>654.36118031198259</v>
      </c>
      <c r="H14" s="91">
        <v>672.0750421844316</v>
      </c>
      <c r="I14" s="91">
        <v>680.32405975523443</v>
      </c>
      <c r="J14" s="91">
        <v>702.79285765539908</v>
      </c>
      <c r="K14" s="91">
        <v>729.91037194723037</v>
      </c>
      <c r="L14" s="91">
        <v>736.05767628129161</v>
      </c>
      <c r="M14" s="91">
        <f t="shared" si="0"/>
        <v>4.5705930949505387</v>
      </c>
      <c r="N14" s="91">
        <f t="shared" si="1"/>
        <v>4.7332323121307667</v>
      </c>
    </row>
    <row r="15" spans="1:14">
      <c r="A15" s="141"/>
      <c r="B15" s="136" t="s">
        <v>108</v>
      </c>
      <c r="C15" s="91">
        <v>20.49</v>
      </c>
      <c r="D15" s="128">
        <v>594.20000000000005</v>
      </c>
      <c r="E15" s="91">
        <v>594.20000000000005</v>
      </c>
      <c r="F15" s="91">
        <v>633.10487014448097</v>
      </c>
      <c r="G15" s="91">
        <v>633.10487014448097</v>
      </c>
      <c r="H15" s="91">
        <v>652.27500192828791</v>
      </c>
      <c r="I15" s="91">
        <v>660.53135124039466</v>
      </c>
      <c r="J15" s="91">
        <v>660.50648649927166</v>
      </c>
      <c r="K15" s="91">
        <v>686.93894261368462</v>
      </c>
      <c r="L15" s="91">
        <v>691.95812206358949</v>
      </c>
      <c r="M15" s="91">
        <f t="shared" si="0"/>
        <v>1.2619653591889062</v>
      </c>
      <c r="N15" s="91">
        <f t="shared" si="1"/>
        <v>4.7617451466697389</v>
      </c>
    </row>
    <row r="16" spans="1:14">
      <c r="A16" s="141"/>
      <c r="B16" s="136" t="s">
        <v>109</v>
      </c>
      <c r="C16" s="91">
        <v>19</v>
      </c>
      <c r="D16" s="128">
        <v>658.8</v>
      </c>
      <c r="E16" s="91">
        <v>658.8</v>
      </c>
      <c r="F16" s="91">
        <v>677.30099678263889</v>
      </c>
      <c r="G16" s="91">
        <v>677.30099678263889</v>
      </c>
      <c r="H16" s="91">
        <v>693.44325171883975</v>
      </c>
      <c r="I16" s="91">
        <v>701.68435687217197</v>
      </c>
      <c r="J16" s="91">
        <v>748.42832241328063</v>
      </c>
      <c r="K16" s="91">
        <v>776.28515170088792</v>
      </c>
      <c r="L16" s="91">
        <v>783.64992875691246</v>
      </c>
      <c r="M16" s="91">
        <f t="shared" si="0"/>
        <v>7.9292819647677391</v>
      </c>
      <c r="N16" s="91">
        <f t="shared" si="1"/>
        <v>4.7060760915702815</v>
      </c>
    </row>
    <row r="17" spans="1:14">
      <c r="A17" s="140">
        <v>2.2000000000000002</v>
      </c>
      <c r="B17" s="136" t="s">
        <v>110</v>
      </c>
      <c r="C17" s="91">
        <v>25.25</v>
      </c>
      <c r="D17" s="128">
        <v>428</v>
      </c>
      <c r="E17" s="91">
        <v>428</v>
      </c>
      <c r="F17" s="91">
        <v>465.89663559298594</v>
      </c>
      <c r="G17" s="91">
        <v>465.89663559298594</v>
      </c>
      <c r="H17" s="91">
        <v>473.90037791518301</v>
      </c>
      <c r="I17" s="91">
        <v>475.58679712111751</v>
      </c>
      <c r="J17" s="91">
        <v>532.27424332695409</v>
      </c>
      <c r="K17" s="91">
        <v>542.50006294394859</v>
      </c>
      <c r="L17" s="91">
        <v>601.95538638221194</v>
      </c>
      <c r="M17" s="91">
        <f t="shared" si="0"/>
        <v>12.317750339970956</v>
      </c>
      <c r="N17" s="91">
        <f t="shared" si="1"/>
        <v>13.091210767539536</v>
      </c>
    </row>
    <row r="18" spans="1:14">
      <c r="A18" s="141"/>
      <c r="B18" s="136" t="s">
        <v>111</v>
      </c>
      <c r="C18" s="91">
        <v>6.31</v>
      </c>
      <c r="D18" s="128">
        <v>404.2</v>
      </c>
      <c r="E18" s="91">
        <v>404.2</v>
      </c>
      <c r="F18" s="91">
        <v>445.17529897821879</v>
      </c>
      <c r="G18" s="91">
        <v>445.17529897821879</v>
      </c>
      <c r="H18" s="91">
        <v>451.73692049565062</v>
      </c>
      <c r="I18" s="91">
        <v>452.47696293993113</v>
      </c>
      <c r="J18" s="91">
        <v>502.19849803982316</v>
      </c>
      <c r="K18" s="91">
        <v>514.42571456606231</v>
      </c>
      <c r="L18" s="91">
        <v>580.38461223215586</v>
      </c>
      <c r="M18" s="91">
        <f t="shared" si="0"/>
        <v>11.170567481800148</v>
      </c>
      <c r="N18" s="91">
        <f t="shared" si="1"/>
        <v>15.568767030866894</v>
      </c>
    </row>
    <row r="19" spans="1:14">
      <c r="A19" s="141"/>
      <c r="B19" s="136" t="s">
        <v>112</v>
      </c>
      <c r="C19" s="91">
        <v>6.31</v>
      </c>
      <c r="D19" s="128">
        <v>410.4</v>
      </c>
      <c r="E19" s="91">
        <v>410.4</v>
      </c>
      <c r="F19" s="91">
        <v>444.13150223535587</v>
      </c>
      <c r="G19" s="91">
        <v>444.13150223535587</v>
      </c>
      <c r="H19" s="91">
        <v>452.91019933147709</v>
      </c>
      <c r="I19" s="91">
        <v>453.77484618309836</v>
      </c>
      <c r="J19" s="91">
        <v>506.68763470747319</v>
      </c>
      <c r="K19" s="91">
        <v>516.27703231895055</v>
      </c>
      <c r="L19" s="91">
        <v>573.87265257020499</v>
      </c>
      <c r="M19" s="91">
        <f t="shared" si="0"/>
        <v>11.873752336638674</v>
      </c>
      <c r="N19" s="91">
        <f t="shared" si="1"/>
        <v>13.259652152656116</v>
      </c>
    </row>
    <row r="20" spans="1:14">
      <c r="A20" s="141"/>
      <c r="B20" s="136" t="s">
        <v>113</v>
      </c>
      <c r="C20" s="91">
        <v>6.31</v>
      </c>
      <c r="D20" s="128">
        <v>407.7</v>
      </c>
      <c r="E20" s="91">
        <v>407.7</v>
      </c>
      <c r="F20" s="91">
        <v>447.48974508636496</v>
      </c>
      <c r="G20" s="91">
        <v>447.48974508636496</v>
      </c>
      <c r="H20" s="91">
        <v>455.35674890992379</v>
      </c>
      <c r="I20" s="91">
        <v>456.31232210683066</v>
      </c>
      <c r="J20" s="91">
        <v>521.14289845202131</v>
      </c>
      <c r="K20" s="91">
        <v>528.70800813045764</v>
      </c>
      <c r="L20" s="91">
        <v>581.65947935065913</v>
      </c>
      <c r="M20" s="91">
        <f t="shared" si="0"/>
        <v>14.447166908052338</v>
      </c>
      <c r="N20" s="91">
        <f t="shared" si="1"/>
        <v>11.612281598462431</v>
      </c>
    </row>
    <row r="21" spans="1:14">
      <c r="A21" s="141"/>
      <c r="B21" s="136" t="s">
        <v>114</v>
      </c>
      <c r="C21" s="91">
        <v>6.32</v>
      </c>
      <c r="D21" s="128">
        <v>489.5</v>
      </c>
      <c r="E21" s="91">
        <v>489.5</v>
      </c>
      <c r="F21" s="91">
        <v>526.71959912347336</v>
      </c>
      <c r="G21" s="91">
        <v>526.71959912347336</v>
      </c>
      <c r="H21" s="91">
        <v>535.52631660575128</v>
      </c>
      <c r="I21" s="91">
        <v>539.70884192497522</v>
      </c>
      <c r="J21" s="91">
        <v>598.99072395961787</v>
      </c>
      <c r="K21" s="91">
        <v>610.51078065186562</v>
      </c>
      <c r="L21" s="91">
        <v>671.8239350001121</v>
      </c>
      <c r="M21" s="91">
        <f t="shared" si="0"/>
        <v>11.850847546786099</v>
      </c>
      <c r="N21" s="91">
        <f t="shared" si="1"/>
        <v>12.159322027398289</v>
      </c>
    </row>
    <row r="22" spans="1:14">
      <c r="A22" s="140">
        <v>2.2999999999999998</v>
      </c>
      <c r="B22" s="136" t="s">
        <v>115</v>
      </c>
      <c r="C22" s="91">
        <v>8.2899999999999991</v>
      </c>
      <c r="D22" s="128">
        <v>474.7</v>
      </c>
      <c r="E22" s="91">
        <v>476.6</v>
      </c>
      <c r="F22" s="91">
        <v>500.8381542398198</v>
      </c>
      <c r="G22" s="91">
        <v>495.96865492666547</v>
      </c>
      <c r="H22" s="91">
        <v>514.52547814384309</v>
      </c>
      <c r="I22" s="91">
        <v>521.96528063896278</v>
      </c>
      <c r="J22" s="91">
        <v>533.10235907247784</v>
      </c>
      <c r="K22" s="91">
        <v>550.44273964787089</v>
      </c>
      <c r="L22" s="91">
        <v>572.5602013037668</v>
      </c>
      <c r="M22" s="91">
        <f t="shared" si="0"/>
        <v>3.6104880550621203</v>
      </c>
      <c r="N22" s="91">
        <f t="shared" si="1"/>
        <v>7.4015508578765292</v>
      </c>
    </row>
    <row r="23" spans="1:14">
      <c r="A23" s="136"/>
      <c r="B23" s="136" t="s">
        <v>116</v>
      </c>
      <c r="C23" s="91">
        <v>2.76</v>
      </c>
      <c r="D23" s="128">
        <v>439.4</v>
      </c>
      <c r="E23" s="91">
        <v>439.4</v>
      </c>
      <c r="F23" s="91">
        <v>467.18921021728852</v>
      </c>
      <c r="G23" s="91">
        <v>460.13453649594817</v>
      </c>
      <c r="H23" s="91">
        <v>471.96542989234536</v>
      </c>
      <c r="I23" s="91">
        <v>476.80031403757431</v>
      </c>
      <c r="J23" s="91">
        <v>489.36997614109885</v>
      </c>
      <c r="K23" s="91">
        <v>504.44039507625212</v>
      </c>
      <c r="L23" s="91">
        <v>523.10980830348853</v>
      </c>
      <c r="M23" s="91">
        <f t="shared" si="0"/>
        <v>3.6876739579683573</v>
      </c>
      <c r="N23" s="91">
        <f t="shared" si="1"/>
        <v>6.8945447835691454</v>
      </c>
    </row>
    <row r="24" spans="1:14">
      <c r="A24" s="136"/>
      <c r="B24" s="136" t="s">
        <v>112</v>
      </c>
      <c r="C24" s="91">
        <v>1.38</v>
      </c>
      <c r="D24" s="128">
        <v>432</v>
      </c>
      <c r="E24" s="91">
        <v>432</v>
      </c>
      <c r="F24" s="91">
        <v>451.99814718324268</v>
      </c>
      <c r="G24" s="91">
        <v>451.99814718324268</v>
      </c>
      <c r="H24" s="91">
        <v>461.04986687554856</v>
      </c>
      <c r="I24" s="91">
        <v>465.42862987500121</v>
      </c>
      <c r="J24" s="91">
        <v>481.50592851208813</v>
      </c>
      <c r="K24" s="91">
        <v>488.13118731125991</v>
      </c>
      <c r="L24" s="91">
        <v>508.27964555495635</v>
      </c>
      <c r="M24" s="91">
        <f t="shared" si="0"/>
        <v>4.4368436271691394</v>
      </c>
      <c r="N24" s="91">
        <f t="shared" si="1"/>
        <v>5.5604127503896592</v>
      </c>
    </row>
    <row r="25" spans="1:14">
      <c r="A25" s="136"/>
      <c r="B25" s="136" t="s">
        <v>114</v>
      </c>
      <c r="C25" s="91">
        <v>1.38</v>
      </c>
      <c r="D25" s="128">
        <v>446.7</v>
      </c>
      <c r="E25" s="91">
        <v>446.7</v>
      </c>
      <c r="F25" s="91">
        <v>482.38027325133442</v>
      </c>
      <c r="G25" s="91">
        <v>468.27092580865354</v>
      </c>
      <c r="H25" s="91">
        <v>482.88099290914215</v>
      </c>
      <c r="I25" s="91">
        <v>488.17199820014741</v>
      </c>
      <c r="J25" s="91">
        <v>497.23402377010945</v>
      </c>
      <c r="K25" s="91">
        <v>520.74960284124415</v>
      </c>
      <c r="L25" s="91">
        <v>537.9399710520205</v>
      </c>
      <c r="M25" s="91">
        <f t="shared" si="0"/>
        <v>2.9723743679569452</v>
      </c>
      <c r="N25" s="91">
        <f t="shared" si="1"/>
        <v>8.1864766560566267</v>
      </c>
    </row>
    <row r="26" spans="1:14">
      <c r="A26" s="136"/>
      <c r="B26" s="136" t="s">
        <v>117</v>
      </c>
      <c r="C26" s="91">
        <v>2.76</v>
      </c>
      <c r="D26" s="128">
        <v>426.7</v>
      </c>
      <c r="E26" s="91">
        <v>427.5</v>
      </c>
      <c r="F26" s="91">
        <v>457.36882951144656</v>
      </c>
      <c r="G26" s="91">
        <v>450.31415579010616</v>
      </c>
      <c r="H26" s="91">
        <v>466.86318352406244</v>
      </c>
      <c r="I26" s="91">
        <v>470.77912529311158</v>
      </c>
      <c r="J26" s="91">
        <v>473.2348116995916</v>
      </c>
      <c r="K26" s="91">
        <v>488.46270103031054</v>
      </c>
      <c r="L26" s="91">
        <v>508.26666566776413</v>
      </c>
      <c r="M26" s="91">
        <f t="shared" si="0"/>
        <v>1.364774178043703</v>
      </c>
      <c r="N26" s="91">
        <f t="shared" si="1"/>
        <v>7.402636725383303</v>
      </c>
    </row>
    <row r="27" spans="1:14">
      <c r="A27" s="136"/>
      <c r="B27" s="136" t="s">
        <v>112</v>
      </c>
      <c r="C27" s="91">
        <v>1.38</v>
      </c>
      <c r="D27" s="128">
        <v>418.5</v>
      </c>
      <c r="E27" s="91">
        <v>418.5</v>
      </c>
      <c r="F27" s="91">
        <v>438.13559816293616</v>
      </c>
      <c r="G27" s="91">
        <v>438.13559816293616</v>
      </c>
      <c r="H27" s="91">
        <v>447.11665221452375</v>
      </c>
      <c r="I27" s="91">
        <v>451.4211988919518</v>
      </c>
      <c r="J27" s="91">
        <v>457.91051287015466</v>
      </c>
      <c r="K27" s="91">
        <v>464.53577166932644</v>
      </c>
      <c r="L27" s="91">
        <v>485.9089996563111</v>
      </c>
      <c r="M27" s="91">
        <f t="shared" si="0"/>
        <v>2.4141039261611041</v>
      </c>
      <c r="N27" s="91">
        <f t="shared" si="1"/>
        <v>6.1144013948628526</v>
      </c>
    </row>
    <row r="28" spans="1:14">
      <c r="A28" s="136"/>
      <c r="B28" s="136" t="s">
        <v>114</v>
      </c>
      <c r="C28" s="91">
        <v>1.38</v>
      </c>
      <c r="D28" s="128">
        <v>434.8</v>
      </c>
      <c r="E28" s="91">
        <v>436.6</v>
      </c>
      <c r="F28" s="91">
        <v>476.60206085995691</v>
      </c>
      <c r="G28" s="91">
        <v>462.49271341727604</v>
      </c>
      <c r="H28" s="91">
        <v>486.60971483360112</v>
      </c>
      <c r="I28" s="91">
        <v>490.13705169427135</v>
      </c>
      <c r="J28" s="91">
        <v>488.55911052902854</v>
      </c>
      <c r="K28" s="91">
        <v>512.38963039129453</v>
      </c>
      <c r="L28" s="91">
        <v>530.62433167921711</v>
      </c>
      <c r="M28" s="91">
        <f t="shared" si="0"/>
        <v>0.40060764016888584</v>
      </c>
      <c r="N28" s="91">
        <f t="shared" si="1"/>
        <v>8.6100576662338568</v>
      </c>
    </row>
    <row r="29" spans="1:14">
      <c r="A29" s="136"/>
      <c r="B29" s="136" t="s">
        <v>118</v>
      </c>
      <c r="C29" s="91">
        <v>2.77</v>
      </c>
      <c r="D29" s="128">
        <v>558</v>
      </c>
      <c r="E29" s="91">
        <v>562.6</v>
      </c>
      <c r="F29" s="91">
        <v>577.75294470905988</v>
      </c>
      <c r="G29" s="91">
        <v>577.24226294891002</v>
      </c>
      <c r="H29" s="91">
        <v>604.50976733999937</v>
      </c>
      <c r="I29" s="91">
        <v>618.06217799003548</v>
      </c>
      <c r="J29" s="91">
        <v>636.42893863715392</v>
      </c>
      <c r="K29" s="91">
        <v>658.1402088972369</v>
      </c>
      <c r="L29" s="91">
        <v>686.00401403335582</v>
      </c>
      <c r="M29" s="91">
        <f t="shared" si="0"/>
        <v>5.28017461779109</v>
      </c>
      <c r="N29" s="91">
        <f t="shared" si="1"/>
        <v>7.7895696418773355</v>
      </c>
    </row>
    <row r="30" spans="1:14">
      <c r="A30" s="136"/>
      <c r="B30" s="136" t="s">
        <v>108</v>
      </c>
      <c r="C30" s="91">
        <v>1.38</v>
      </c>
      <c r="D30" s="128">
        <v>547.29999999999995</v>
      </c>
      <c r="E30" s="91">
        <v>556.4</v>
      </c>
      <c r="F30" s="91">
        <v>581.63596692472993</v>
      </c>
      <c r="G30" s="91">
        <v>580.61190138453537</v>
      </c>
      <c r="H30" s="91">
        <v>602.21037459591196</v>
      </c>
      <c r="I30" s="91">
        <v>611.83038421592141</v>
      </c>
      <c r="J30" s="91">
        <v>626.91883485992776</v>
      </c>
      <c r="K30" s="91">
        <v>636.44264438373727</v>
      </c>
      <c r="L30" s="91">
        <v>663.4244808893834</v>
      </c>
      <c r="M30" s="91">
        <f t="shared" si="0"/>
        <v>4.1029615739508642</v>
      </c>
      <c r="N30" s="91">
        <f t="shared" si="1"/>
        <v>5.8230258846206198</v>
      </c>
    </row>
    <row r="31" spans="1:14">
      <c r="A31" s="136"/>
      <c r="B31" s="136" t="s">
        <v>109</v>
      </c>
      <c r="C31" s="91">
        <v>1.39</v>
      </c>
      <c r="D31" s="128">
        <v>568.70000000000005</v>
      </c>
      <c r="E31" s="91">
        <v>568.70000000000005</v>
      </c>
      <c r="F31" s="91">
        <v>573.8903594524196</v>
      </c>
      <c r="G31" s="91">
        <v>573.8903594524196</v>
      </c>
      <c r="H31" s="91">
        <v>606.79705801701289</v>
      </c>
      <c r="I31" s="91">
        <v>624.26117284954876</v>
      </c>
      <c r="J31" s="91">
        <v>645.88898923660554</v>
      </c>
      <c r="K31" s="91">
        <v>679.72357570277097</v>
      </c>
      <c r="L31" s="91">
        <v>708.46470752920231</v>
      </c>
      <c r="M31" s="91">
        <f t="shared" si="0"/>
        <v>6.4423402689761673</v>
      </c>
      <c r="N31" s="91">
        <f t="shared" si="1"/>
        <v>9.6883085693343105</v>
      </c>
    </row>
    <row r="32" spans="1:14">
      <c r="A32" s="165" t="s">
        <v>174</v>
      </c>
      <c r="B32" s="165"/>
      <c r="C32" s="165"/>
      <c r="D32" s="165"/>
      <c r="L32" s="160" t="s">
        <v>177</v>
      </c>
      <c r="M32" s="160"/>
      <c r="N32" s="160"/>
    </row>
    <row r="33" s="24" customFormat="1" ht="19.5"/>
    <row r="63" spans="4:10">
      <c r="D63" s="26"/>
      <c r="E63" s="26"/>
      <c r="F63" s="26"/>
      <c r="G63" s="26"/>
      <c r="H63" s="26"/>
      <c r="I63" s="26"/>
      <c r="J63" s="26"/>
    </row>
    <row r="64" spans="4:10">
      <c r="D64" s="26"/>
      <c r="E64" s="26"/>
      <c r="F64" s="26"/>
      <c r="G64" s="26"/>
      <c r="H64" s="26"/>
      <c r="I64" s="26"/>
      <c r="J64" s="26"/>
    </row>
    <row r="65" spans="4:10">
      <c r="D65" s="26"/>
      <c r="E65" s="26"/>
      <c r="F65" s="26"/>
      <c r="G65" s="26"/>
      <c r="H65" s="26"/>
      <c r="I65" s="26"/>
      <c r="J65" s="26"/>
    </row>
    <row r="66" spans="4:10">
      <c r="D66" s="26"/>
      <c r="E66" s="26"/>
      <c r="F66" s="26"/>
      <c r="G66" s="26"/>
      <c r="H66" s="26"/>
      <c r="I66" s="26"/>
      <c r="J66" s="26"/>
    </row>
    <row r="67" spans="4:10">
      <c r="D67" s="26"/>
      <c r="E67" s="26"/>
      <c r="F67" s="26"/>
      <c r="G67" s="26"/>
      <c r="H67" s="26"/>
      <c r="I67" s="26"/>
      <c r="J67" s="26"/>
    </row>
    <row r="68" spans="4:10">
      <c r="D68" s="26"/>
      <c r="E68" s="26"/>
      <c r="F68" s="26"/>
      <c r="G68" s="26"/>
      <c r="H68" s="26"/>
      <c r="I68" s="26"/>
      <c r="J68" s="26"/>
    </row>
    <row r="69" spans="4:10">
      <c r="D69" s="26"/>
      <c r="E69" s="26"/>
      <c r="F69" s="26"/>
      <c r="G69" s="26"/>
      <c r="H69" s="26"/>
      <c r="I69" s="26"/>
      <c r="J69" s="26"/>
    </row>
    <row r="70" spans="4:10">
      <c r="D70" s="26"/>
      <c r="E70" s="26"/>
      <c r="F70" s="26"/>
      <c r="G70" s="26"/>
      <c r="H70" s="26"/>
      <c r="I70" s="26"/>
      <c r="J70" s="26"/>
    </row>
    <row r="71" spans="4:10">
      <c r="D71" s="26"/>
      <c r="E71" s="26"/>
      <c r="F71" s="26"/>
      <c r="G71" s="26"/>
      <c r="H71" s="26"/>
      <c r="I71" s="26"/>
      <c r="J71" s="26"/>
    </row>
    <row r="72" spans="4:10">
      <c r="D72" s="26"/>
      <c r="E72" s="26"/>
      <c r="F72" s="26"/>
      <c r="G72" s="26"/>
      <c r="H72" s="26"/>
      <c r="I72" s="26"/>
      <c r="J72" s="26"/>
    </row>
    <row r="73" spans="4:10">
      <c r="D73" s="26"/>
      <c r="E73" s="26"/>
      <c r="F73" s="26"/>
      <c r="G73" s="26"/>
      <c r="H73" s="26"/>
      <c r="I73" s="26"/>
      <c r="J73" s="26"/>
    </row>
    <row r="74" spans="4:10">
      <c r="D74" s="26"/>
      <c r="E74" s="26"/>
      <c r="F74" s="26"/>
      <c r="G74" s="26"/>
      <c r="H74" s="26"/>
      <c r="I74" s="26"/>
      <c r="J74" s="26"/>
    </row>
    <row r="75" spans="4:10">
      <c r="D75" s="26"/>
      <c r="E75" s="26"/>
      <c r="F75" s="26"/>
      <c r="G75" s="26"/>
      <c r="H75" s="26"/>
      <c r="I75" s="26"/>
      <c r="J75" s="26"/>
    </row>
    <row r="76" spans="4:10">
      <c r="D76" s="26"/>
      <c r="E76" s="26"/>
      <c r="F76" s="26"/>
      <c r="G76" s="26"/>
      <c r="H76" s="26"/>
      <c r="I76" s="26"/>
      <c r="J76" s="26"/>
    </row>
    <row r="77" spans="4:10">
      <c r="D77" s="26"/>
      <c r="E77" s="26"/>
      <c r="F77" s="26"/>
      <c r="G77" s="26"/>
      <c r="H77" s="26"/>
      <c r="I77" s="26"/>
      <c r="J77" s="26"/>
    </row>
    <row r="78" spans="4:10">
      <c r="D78" s="26"/>
      <c r="E78" s="26"/>
      <c r="F78" s="26"/>
      <c r="G78" s="26"/>
      <c r="H78" s="26"/>
      <c r="I78" s="26"/>
      <c r="J78" s="26"/>
    </row>
    <row r="79" spans="4:10">
      <c r="D79" s="26"/>
      <c r="E79" s="26"/>
      <c r="F79" s="26"/>
      <c r="G79" s="26"/>
      <c r="H79" s="26"/>
      <c r="I79" s="26"/>
      <c r="J79" s="26"/>
    </row>
    <row r="80" spans="4:10">
      <c r="D80" s="26"/>
      <c r="E80" s="26"/>
      <c r="F80" s="26"/>
      <c r="G80" s="26"/>
      <c r="H80" s="26"/>
      <c r="I80" s="26"/>
      <c r="J80" s="26"/>
    </row>
    <row r="81" spans="4:10">
      <c r="D81" s="26"/>
      <c r="E81" s="26"/>
      <c r="F81" s="26"/>
      <c r="G81" s="26"/>
      <c r="H81" s="26"/>
      <c r="I81" s="26"/>
      <c r="J81" s="26"/>
    </row>
    <row r="82" spans="4:10">
      <c r="D82" s="26"/>
      <c r="E82" s="26"/>
      <c r="F82" s="26"/>
      <c r="G82" s="26"/>
      <c r="H82" s="26"/>
      <c r="I82" s="26"/>
      <c r="J82" s="26"/>
    </row>
  </sheetData>
  <mergeCells count="9">
    <mergeCell ref="L32:N32"/>
    <mergeCell ref="A32:D32"/>
    <mergeCell ref="A5:B5"/>
    <mergeCell ref="A1:N1"/>
    <mergeCell ref="A2:N2"/>
    <mergeCell ref="A3:A4"/>
    <mergeCell ref="B3:B4"/>
    <mergeCell ref="C3:C4"/>
    <mergeCell ref="M3:N3"/>
  </mergeCells>
  <printOptions horizontalCentered="1"/>
  <pageMargins left="0.75" right="0.75" top="0.75" bottom="0.75" header="0.25" footer="0.25"/>
  <pageSetup paperSize="138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1"/>
  <sheetViews>
    <sheetView showGridLines="0" view="pageBreakPreview" zoomScaleSheetLayoutView="100" workbookViewId="0">
      <selection sqref="A1:M1"/>
    </sheetView>
  </sheetViews>
  <sheetFormatPr defaultColWidth="7.28515625" defaultRowHeight="19.5"/>
  <cols>
    <col min="1" max="1" width="7.42578125" style="13" bestFit="1" customWidth="1"/>
    <col min="2" max="11" width="11.140625" style="13" bestFit="1" customWidth="1"/>
    <col min="12" max="16384" width="7.28515625" style="13"/>
  </cols>
  <sheetData>
    <row r="1" spans="1:11" ht="30.75">
      <c r="A1" s="148" t="s">
        <v>184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>
      <c r="A2" s="149" t="s">
        <v>130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>
      <c r="A3" s="150" t="s">
        <v>22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s="77" customFormat="1" ht="18" customHeight="1">
      <c r="A4" s="146" t="s">
        <v>8</v>
      </c>
      <c r="B4" s="146" t="s">
        <v>203</v>
      </c>
      <c r="C4" s="146"/>
      <c r="D4" s="146"/>
      <c r="E4" s="146"/>
      <c r="F4" s="146"/>
      <c r="G4" s="146"/>
      <c r="H4" s="146"/>
      <c r="I4" s="146"/>
      <c r="J4" s="146"/>
      <c r="K4" s="146"/>
    </row>
    <row r="5" spans="1:11" s="77" customFormat="1" ht="18">
      <c r="A5" s="146"/>
      <c r="B5" s="79" t="s">
        <v>23</v>
      </c>
      <c r="C5" s="79" t="s">
        <v>24</v>
      </c>
      <c r="D5" s="79" t="s">
        <v>25</v>
      </c>
      <c r="E5" s="79" t="s">
        <v>26</v>
      </c>
      <c r="F5" s="79" t="s">
        <v>27</v>
      </c>
      <c r="G5" s="79" t="s">
        <v>28</v>
      </c>
      <c r="H5" s="79" t="s">
        <v>29</v>
      </c>
      <c r="I5" s="79" t="s">
        <v>30</v>
      </c>
      <c r="J5" s="79" t="s">
        <v>166</v>
      </c>
      <c r="K5" s="79" t="s">
        <v>175</v>
      </c>
    </row>
    <row r="6" spans="1:11" s="14" customFormat="1" ht="18">
      <c r="A6" s="80" t="s">
        <v>9</v>
      </c>
      <c r="B6" s="70">
        <v>7.9</v>
      </c>
      <c r="C6" s="70">
        <v>7.5</v>
      </c>
      <c r="D6" s="70">
        <v>6.9</v>
      </c>
      <c r="E6" s="70">
        <v>8.6</v>
      </c>
      <c r="F6" s="70">
        <v>2.2999999999999998</v>
      </c>
      <c r="G6" s="70">
        <v>4.2</v>
      </c>
      <c r="H6" s="70">
        <v>6.95</v>
      </c>
      <c r="I6" s="70">
        <v>3.49</v>
      </c>
      <c r="J6" s="70">
        <v>4.3499999999999996</v>
      </c>
      <c r="K6" s="70">
        <v>8.26</v>
      </c>
    </row>
    <row r="7" spans="1:11" s="14" customFormat="1" ht="18">
      <c r="A7" s="80" t="s">
        <v>10</v>
      </c>
      <c r="B7" s="70">
        <v>8</v>
      </c>
      <c r="C7" s="70">
        <v>7.6</v>
      </c>
      <c r="D7" s="70">
        <v>7.2</v>
      </c>
      <c r="E7" s="70">
        <v>7.9</v>
      </c>
      <c r="F7" s="70">
        <v>3.4</v>
      </c>
      <c r="G7" s="70">
        <v>3.9</v>
      </c>
      <c r="H7" s="70">
        <v>6.16</v>
      </c>
      <c r="I7" s="70">
        <v>4.5199999999999996</v>
      </c>
      <c r="J7" s="70">
        <v>3.49</v>
      </c>
      <c r="K7" s="70">
        <v>8.64</v>
      </c>
    </row>
    <row r="8" spans="1:11" s="14" customFormat="1" ht="18">
      <c r="A8" s="80" t="s">
        <v>11</v>
      </c>
      <c r="B8" s="70">
        <v>8.4</v>
      </c>
      <c r="C8" s="70">
        <v>7.5</v>
      </c>
      <c r="D8" s="70">
        <v>8.1999999999999993</v>
      </c>
      <c r="E8" s="70">
        <v>6.7</v>
      </c>
      <c r="F8" s="70">
        <v>3.1</v>
      </c>
      <c r="G8" s="70">
        <v>4.7</v>
      </c>
      <c r="H8" s="70">
        <v>6.21</v>
      </c>
      <c r="I8" s="70">
        <v>3.79</v>
      </c>
      <c r="J8" s="70">
        <v>4.24</v>
      </c>
      <c r="K8" s="70">
        <v>8.5</v>
      </c>
    </row>
    <row r="9" spans="1:11" s="14" customFormat="1" ht="18">
      <c r="A9" s="80" t="s">
        <v>12</v>
      </c>
      <c r="B9" s="70">
        <v>10</v>
      </c>
      <c r="C9" s="70">
        <v>7.2</v>
      </c>
      <c r="D9" s="70">
        <v>10.44</v>
      </c>
      <c r="E9" s="70">
        <v>4.8</v>
      </c>
      <c r="F9" s="70">
        <v>3.9</v>
      </c>
      <c r="G9" s="70">
        <v>4.2</v>
      </c>
      <c r="H9" s="70">
        <v>5.76</v>
      </c>
      <c r="I9" s="70">
        <v>4.05</v>
      </c>
      <c r="J9" s="70">
        <v>6.04</v>
      </c>
      <c r="K9" s="70">
        <v>8.08</v>
      </c>
    </row>
    <row r="10" spans="1:11" s="14" customFormat="1" ht="18">
      <c r="A10" s="80" t="s">
        <v>13</v>
      </c>
      <c r="B10" s="70">
        <v>10.3</v>
      </c>
      <c r="C10" s="70">
        <v>7</v>
      </c>
      <c r="D10" s="70">
        <v>11.58</v>
      </c>
      <c r="E10" s="70">
        <v>3.8</v>
      </c>
      <c r="F10" s="70">
        <v>4.2</v>
      </c>
      <c r="G10" s="70">
        <v>3.7</v>
      </c>
      <c r="H10" s="70">
        <v>6.55</v>
      </c>
      <c r="I10" s="70">
        <v>2.93</v>
      </c>
      <c r="J10" s="70">
        <v>7.11</v>
      </c>
      <c r="K10" s="70">
        <v>7.38</v>
      </c>
    </row>
    <row r="11" spans="1:11" s="14" customFormat="1" ht="18">
      <c r="A11" s="80" t="s">
        <v>14</v>
      </c>
      <c r="B11" s="70">
        <v>9.6999999999999993</v>
      </c>
      <c r="C11" s="70">
        <v>6.8</v>
      </c>
      <c r="D11" s="70">
        <v>12.1</v>
      </c>
      <c r="E11" s="70">
        <v>3.2</v>
      </c>
      <c r="F11" s="70">
        <v>4</v>
      </c>
      <c r="G11" s="70">
        <v>4.5999999999999996</v>
      </c>
      <c r="H11" s="70">
        <v>6.82</v>
      </c>
      <c r="I11" s="70">
        <v>3.56</v>
      </c>
      <c r="J11" s="70">
        <v>5.65</v>
      </c>
      <c r="K11" s="70">
        <v>7.26</v>
      </c>
    </row>
    <row r="12" spans="1:11" s="14" customFormat="1" ht="18">
      <c r="A12" s="80" t="s">
        <v>15</v>
      </c>
      <c r="B12" s="70">
        <v>8.8000000000000007</v>
      </c>
      <c r="C12" s="70">
        <v>7</v>
      </c>
      <c r="D12" s="70">
        <v>11.3</v>
      </c>
      <c r="E12" s="70">
        <v>3.3</v>
      </c>
      <c r="F12" s="70">
        <v>5</v>
      </c>
      <c r="G12" s="70">
        <v>4.4000000000000004</v>
      </c>
      <c r="H12" s="70">
        <v>6.87</v>
      </c>
      <c r="I12" s="70">
        <v>2.7</v>
      </c>
      <c r="J12" s="70">
        <v>6.24</v>
      </c>
      <c r="K12" s="70">
        <v>7.88</v>
      </c>
    </row>
    <row r="13" spans="1:11" s="14" customFormat="1" ht="18">
      <c r="A13" s="80" t="s">
        <v>16</v>
      </c>
      <c r="B13" s="70">
        <v>8.9</v>
      </c>
      <c r="C13" s="70">
        <v>7</v>
      </c>
      <c r="D13" s="70">
        <v>10.24</v>
      </c>
      <c r="E13" s="70">
        <v>2.9</v>
      </c>
      <c r="F13" s="70">
        <v>6</v>
      </c>
      <c r="G13" s="70">
        <v>4.2</v>
      </c>
      <c r="H13" s="70">
        <v>6.7</v>
      </c>
      <c r="I13" s="70">
        <v>3.03</v>
      </c>
      <c r="J13" s="70">
        <v>7.14</v>
      </c>
      <c r="K13" s="70">
        <v>7.44</v>
      </c>
    </row>
    <row r="14" spans="1:11" s="14" customFormat="1" ht="18">
      <c r="A14" s="80" t="s">
        <v>17</v>
      </c>
      <c r="B14" s="70">
        <v>9.4</v>
      </c>
      <c r="C14" s="70">
        <v>6.9</v>
      </c>
      <c r="D14" s="70">
        <v>9.6999999999999993</v>
      </c>
      <c r="E14" s="70">
        <v>3.8</v>
      </c>
      <c r="F14" s="70">
        <v>5.3</v>
      </c>
      <c r="G14" s="70">
        <v>4.4347753326081403</v>
      </c>
      <c r="H14" s="70">
        <v>6.74</v>
      </c>
      <c r="I14" s="70">
        <v>3.1</v>
      </c>
      <c r="J14" s="70">
        <v>7.28</v>
      </c>
      <c r="K14" s="70"/>
    </row>
    <row r="15" spans="1:11" s="14" customFormat="1" ht="18">
      <c r="A15" s="80" t="s">
        <v>18</v>
      </c>
      <c r="B15" s="70">
        <v>9.6999999999999993</v>
      </c>
      <c r="C15" s="70">
        <v>7.1</v>
      </c>
      <c r="D15" s="70">
        <v>10</v>
      </c>
      <c r="E15" s="70">
        <v>3.4</v>
      </c>
      <c r="F15" s="70">
        <v>4.0999999999999996</v>
      </c>
      <c r="G15" s="70">
        <v>5.25</v>
      </c>
      <c r="H15" s="70">
        <v>5.83</v>
      </c>
      <c r="I15" s="70">
        <v>3.65</v>
      </c>
      <c r="J15" s="70">
        <v>7.87</v>
      </c>
      <c r="K15" s="70"/>
    </row>
    <row r="16" spans="1:11" s="14" customFormat="1" ht="18">
      <c r="A16" s="80" t="s">
        <v>19</v>
      </c>
      <c r="B16" s="70">
        <v>9.5</v>
      </c>
      <c r="C16" s="70">
        <v>7.4</v>
      </c>
      <c r="D16" s="70">
        <v>11.1</v>
      </c>
      <c r="E16" s="70">
        <v>2.8</v>
      </c>
      <c r="F16" s="70">
        <v>4.0999999999999996</v>
      </c>
      <c r="G16" s="70">
        <v>6.1668882978723474</v>
      </c>
      <c r="H16" s="70">
        <v>4.54</v>
      </c>
      <c r="I16" s="70">
        <v>4.1900000000000004</v>
      </c>
      <c r="J16" s="70">
        <v>8.56</v>
      </c>
      <c r="K16" s="70"/>
    </row>
    <row r="17" spans="1:11" s="14" customFormat="1" ht="18">
      <c r="A17" s="80" t="s">
        <v>20</v>
      </c>
      <c r="B17" s="70">
        <v>8.1</v>
      </c>
      <c r="C17" s="70">
        <v>7.6</v>
      </c>
      <c r="D17" s="70">
        <v>10.4</v>
      </c>
      <c r="E17" s="70">
        <v>2.7</v>
      </c>
      <c r="F17" s="70">
        <v>4.5999999999999996</v>
      </c>
      <c r="G17" s="70">
        <v>6.020618556701038</v>
      </c>
      <c r="H17" s="70">
        <v>4.78</v>
      </c>
      <c r="I17" s="70">
        <v>4.1900000000000004</v>
      </c>
      <c r="J17" s="70">
        <v>8.08</v>
      </c>
      <c r="K17" s="70"/>
    </row>
    <row r="18" spans="1:11" s="14" customFormat="1" ht="18">
      <c r="A18" s="81" t="s">
        <v>31</v>
      </c>
      <c r="B18" s="82">
        <v>9.05833333333333</v>
      </c>
      <c r="C18" s="82">
        <v>7.2</v>
      </c>
      <c r="D18" s="82">
        <f>AVERAGE(D6:D17)</f>
        <v>9.93</v>
      </c>
      <c r="E18" s="82">
        <v>4.5</v>
      </c>
      <c r="F18" s="82">
        <v>4.2</v>
      </c>
      <c r="G18" s="82">
        <v>4.6332538987125211</v>
      </c>
      <c r="H18" s="82">
        <v>6.15</v>
      </c>
      <c r="I18" s="82">
        <v>3.5999999999999996</v>
      </c>
      <c r="J18" s="82">
        <v>6.32</v>
      </c>
      <c r="K18" s="82">
        <v>7.93</v>
      </c>
    </row>
    <row r="19" spans="1:11" s="18" customFormat="1" ht="12.75">
      <c r="A19" s="147" t="s">
        <v>190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</row>
    <row r="21" spans="1:11">
      <c r="G21" s="67"/>
    </row>
  </sheetData>
  <mergeCells count="6">
    <mergeCell ref="A4:A5"/>
    <mergeCell ref="A19:K19"/>
    <mergeCell ref="B4:K4"/>
    <mergeCell ref="A1:K1"/>
    <mergeCell ref="A2:K2"/>
    <mergeCell ref="A3:K3"/>
  </mergeCells>
  <printOptions horizontalCentered="1"/>
  <pageMargins left="0.5" right="0.5" top="0.75" bottom="0.75" header="0.25" footer="0.25"/>
  <pageSetup paperSize="138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2"/>
  <sheetViews>
    <sheetView showGridLines="0" view="pageBreakPreview" zoomScaleSheetLayoutView="100" workbookViewId="0">
      <pane xSplit="2" ySplit="4" topLeftCell="C5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ColWidth="6.7109375" defaultRowHeight="19.5"/>
  <cols>
    <col min="1" max="1" width="26.7109375" style="39" bestFit="1" customWidth="1"/>
    <col min="2" max="9" width="11.140625" style="39" bestFit="1" customWidth="1"/>
    <col min="10" max="10" width="11.140625" style="39" customWidth="1"/>
    <col min="11" max="12" width="11.140625" style="39" bestFit="1" customWidth="1"/>
    <col min="13" max="13" width="15" style="39" bestFit="1" customWidth="1"/>
    <col min="14" max="16384" width="6.7109375" style="39"/>
  </cols>
  <sheetData>
    <row r="1" spans="1:13" ht="30.75">
      <c r="A1" s="144" t="s">
        <v>185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>
      <c r="A2" s="145" t="s">
        <v>131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13" s="83" customFormat="1" ht="18" customHeight="1">
      <c r="A3" s="143" t="s">
        <v>32</v>
      </c>
      <c r="B3" s="143" t="s">
        <v>33</v>
      </c>
      <c r="C3" s="152" t="s">
        <v>1</v>
      </c>
      <c r="D3" s="152" t="s">
        <v>2</v>
      </c>
      <c r="E3" s="152" t="s">
        <v>3</v>
      </c>
      <c r="F3" s="152" t="s">
        <v>4</v>
      </c>
      <c r="G3" s="152" t="s">
        <v>5</v>
      </c>
      <c r="H3" s="152" t="s">
        <v>6</v>
      </c>
      <c r="I3" s="152" t="s">
        <v>7</v>
      </c>
      <c r="J3" s="152" t="s">
        <v>166</v>
      </c>
      <c r="K3" s="143" t="s">
        <v>182</v>
      </c>
      <c r="L3" s="143"/>
      <c r="M3" s="143"/>
    </row>
    <row r="4" spans="1:13" s="83" customFormat="1" ht="18">
      <c r="A4" s="143"/>
      <c r="B4" s="143"/>
      <c r="C4" s="152"/>
      <c r="D4" s="152"/>
      <c r="E4" s="152" t="s">
        <v>34</v>
      </c>
      <c r="F4" s="152" t="s">
        <v>34</v>
      </c>
      <c r="G4" s="152" t="s">
        <v>34</v>
      </c>
      <c r="H4" s="152" t="s">
        <v>34</v>
      </c>
      <c r="I4" s="152" t="s">
        <v>34</v>
      </c>
      <c r="J4" s="152"/>
      <c r="K4" s="84" t="s">
        <v>166</v>
      </c>
      <c r="L4" s="84" t="s">
        <v>175</v>
      </c>
      <c r="M4" s="76" t="s">
        <v>35</v>
      </c>
    </row>
    <row r="5" spans="1:13" s="48" customFormat="1" ht="18">
      <c r="A5" s="85" t="s">
        <v>36</v>
      </c>
      <c r="B5" s="86">
        <v>100</v>
      </c>
      <c r="C5" s="87">
        <v>100.00023209744651</v>
      </c>
      <c r="D5" s="87">
        <v>109.92209305201921</v>
      </c>
      <c r="E5" s="87">
        <v>114.83</v>
      </c>
      <c r="F5" s="87">
        <v>119.59</v>
      </c>
      <c r="G5" s="87">
        <v>125.14</v>
      </c>
      <c r="H5" s="87">
        <v>132.84</v>
      </c>
      <c r="I5" s="87">
        <v>137.62</v>
      </c>
      <c r="J5" s="87">
        <v>146.32</v>
      </c>
      <c r="K5" s="87">
        <v>144.42000000000002</v>
      </c>
      <c r="L5" s="87">
        <v>156.05124999999998</v>
      </c>
      <c r="M5" s="87">
        <f>L5/K5*100-100</f>
        <v>8.0537667913031186</v>
      </c>
    </row>
    <row r="6" spans="1:13" s="48" customFormat="1" ht="18">
      <c r="A6" s="85" t="s">
        <v>37</v>
      </c>
      <c r="B6" s="88">
        <v>43.91</v>
      </c>
      <c r="C6" s="87">
        <v>100.00241994554194</v>
      </c>
      <c r="D6" s="87">
        <v>110.90536137355902</v>
      </c>
      <c r="E6" s="87">
        <v>113.03</v>
      </c>
      <c r="F6" s="87">
        <v>116.13</v>
      </c>
      <c r="G6" s="87">
        <v>119.72</v>
      </c>
      <c r="H6" s="87">
        <v>129.49</v>
      </c>
      <c r="I6" s="87">
        <v>135.97</v>
      </c>
      <c r="J6" s="87">
        <v>143.69999999999999</v>
      </c>
      <c r="K6" s="87">
        <v>142.03125</v>
      </c>
      <c r="L6" s="87">
        <v>151.72624999999999</v>
      </c>
      <c r="M6" s="87">
        <f t="shared" ref="M6:M29" si="0">L6/K6*100-100</f>
        <v>6.8259625962596289</v>
      </c>
    </row>
    <row r="7" spans="1:13" s="48" customFormat="1" ht="18">
      <c r="A7" s="89" t="s">
        <v>38</v>
      </c>
      <c r="B7" s="90">
        <v>11.33</v>
      </c>
      <c r="C7" s="91">
        <v>99.998600012186131</v>
      </c>
      <c r="D7" s="91">
        <v>109.19084398342264</v>
      </c>
      <c r="E7" s="91">
        <v>111.09</v>
      </c>
      <c r="F7" s="91">
        <v>113.83</v>
      </c>
      <c r="G7" s="91">
        <v>119.91</v>
      </c>
      <c r="H7" s="91">
        <v>124.69</v>
      </c>
      <c r="I7" s="91">
        <v>128.29</v>
      </c>
      <c r="J7" s="91">
        <v>131.35</v>
      </c>
      <c r="K7" s="91">
        <v>130.29124999999999</v>
      </c>
      <c r="L7" s="91">
        <v>142.82249999999999</v>
      </c>
      <c r="M7" s="91">
        <f t="shared" si="0"/>
        <v>9.6178753369854206</v>
      </c>
    </row>
    <row r="8" spans="1:13" s="48" customFormat="1" ht="18">
      <c r="A8" s="89" t="s">
        <v>39</v>
      </c>
      <c r="B8" s="90">
        <v>1.84</v>
      </c>
      <c r="C8" s="91">
        <v>99.999873144937496</v>
      </c>
      <c r="D8" s="91">
        <v>132.65334701985611</v>
      </c>
      <c r="E8" s="91">
        <v>125.36</v>
      </c>
      <c r="F8" s="91">
        <v>95.23</v>
      </c>
      <c r="G8" s="91">
        <v>89.09</v>
      </c>
      <c r="H8" s="91">
        <v>98.12</v>
      </c>
      <c r="I8" s="91">
        <v>108.57</v>
      </c>
      <c r="J8" s="91">
        <v>119.34</v>
      </c>
      <c r="K8" s="91">
        <v>117.5425</v>
      </c>
      <c r="L8" s="91">
        <v>124.33749999999998</v>
      </c>
      <c r="M8" s="91">
        <f t="shared" si="0"/>
        <v>5.7808877640002265</v>
      </c>
    </row>
    <row r="9" spans="1:13" s="48" customFormat="1" ht="18">
      <c r="A9" s="89" t="s">
        <v>40</v>
      </c>
      <c r="B9" s="90">
        <v>5.52</v>
      </c>
      <c r="C9" s="91">
        <v>99.998787297617767</v>
      </c>
      <c r="D9" s="91">
        <v>110.27645984947783</v>
      </c>
      <c r="E9" s="91">
        <v>107.5</v>
      </c>
      <c r="F9" s="91">
        <v>119.74</v>
      </c>
      <c r="G9" s="91">
        <v>116.32</v>
      </c>
      <c r="H9" s="91">
        <v>143.03</v>
      </c>
      <c r="I9" s="91">
        <v>149.29</v>
      </c>
      <c r="J9" s="91">
        <v>147.84</v>
      </c>
      <c r="K9" s="91">
        <v>154.21625</v>
      </c>
      <c r="L9" s="91">
        <v>151.59625</v>
      </c>
      <c r="M9" s="91">
        <f t="shared" si="0"/>
        <v>-1.6989130522885887</v>
      </c>
    </row>
    <row r="10" spans="1:13" s="48" customFormat="1" ht="18">
      <c r="A10" s="89" t="s">
        <v>41</v>
      </c>
      <c r="B10" s="90">
        <v>6.75</v>
      </c>
      <c r="C10" s="91">
        <v>99.998200677667199</v>
      </c>
      <c r="D10" s="91">
        <v>109.784955208284</v>
      </c>
      <c r="E10" s="91">
        <v>112.37</v>
      </c>
      <c r="F10" s="91">
        <v>114.87</v>
      </c>
      <c r="G10" s="91">
        <v>120.02</v>
      </c>
      <c r="H10" s="91">
        <v>129.53</v>
      </c>
      <c r="I10" s="91">
        <v>137.22999999999999</v>
      </c>
      <c r="J10" s="91">
        <v>146.29</v>
      </c>
      <c r="K10" s="91">
        <v>142.60625000000002</v>
      </c>
      <c r="L10" s="91">
        <v>148.27624999999998</v>
      </c>
      <c r="M10" s="91">
        <f t="shared" si="0"/>
        <v>3.9759828198272942</v>
      </c>
    </row>
    <row r="11" spans="1:13" s="48" customFormat="1" ht="18">
      <c r="A11" s="89" t="s">
        <v>42</v>
      </c>
      <c r="B11" s="90">
        <v>5.24</v>
      </c>
      <c r="C11" s="91">
        <v>100.00089809274179</v>
      </c>
      <c r="D11" s="91">
        <v>109.95365044241871</v>
      </c>
      <c r="E11" s="91">
        <v>113.95</v>
      </c>
      <c r="F11" s="91">
        <v>121.9</v>
      </c>
      <c r="G11" s="91">
        <v>124.91</v>
      </c>
      <c r="H11" s="91">
        <v>131.91999999999999</v>
      </c>
      <c r="I11" s="91">
        <v>134.33000000000001</v>
      </c>
      <c r="J11" s="91">
        <v>143.46</v>
      </c>
      <c r="K11" s="91">
        <v>140.06125</v>
      </c>
      <c r="L11" s="91">
        <v>151.82249999999999</v>
      </c>
      <c r="M11" s="91">
        <f t="shared" si="0"/>
        <v>8.3972190737980696</v>
      </c>
    </row>
    <row r="12" spans="1:13" s="48" customFormat="1" ht="18">
      <c r="A12" s="89" t="s">
        <v>43</v>
      </c>
      <c r="B12" s="90">
        <v>2.95</v>
      </c>
      <c r="C12" s="91">
        <v>100.00008041034091</v>
      </c>
      <c r="D12" s="91">
        <v>119.45396614590142</v>
      </c>
      <c r="E12" s="91">
        <v>112.34</v>
      </c>
      <c r="F12" s="91">
        <v>115.06</v>
      </c>
      <c r="G12" s="91">
        <v>122.36</v>
      </c>
      <c r="H12" s="91">
        <v>127.51</v>
      </c>
      <c r="I12" s="91">
        <v>149.87</v>
      </c>
      <c r="J12" s="91">
        <v>189.03</v>
      </c>
      <c r="K12" s="91">
        <v>180.26875000000001</v>
      </c>
      <c r="L12" s="91">
        <v>194.68875</v>
      </c>
      <c r="M12" s="91">
        <f t="shared" si="0"/>
        <v>7.9991679090247061</v>
      </c>
    </row>
    <row r="13" spans="1:13" s="48" customFormat="1" ht="18">
      <c r="A13" s="89" t="s">
        <v>44</v>
      </c>
      <c r="B13" s="90">
        <v>2.08</v>
      </c>
      <c r="C13" s="91">
        <v>100.00032794164022</v>
      </c>
      <c r="D13" s="91">
        <v>106.53420837388686</v>
      </c>
      <c r="E13" s="91">
        <v>110.56</v>
      </c>
      <c r="F13" s="91">
        <v>114.73</v>
      </c>
      <c r="G13" s="91">
        <v>121.86</v>
      </c>
      <c r="H13" s="91">
        <v>135.9</v>
      </c>
      <c r="I13" s="91">
        <v>145.16999999999999</v>
      </c>
      <c r="J13" s="91">
        <v>156.07</v>
      </c>
      <c r="K13" s="91">
        <v>151.05125000000001</v>
      </c>
      <c r="L13" s="91">
        <v>165.6825</v>
      </c>
      <c r="M13" s="91">
        <f t="shared" si="0"/>
        <v>9.6862819738333883</v>
      </c>
    </row>
    <row r="14" spans="1:13" s="48" customFormat="1" ht="18">
      <c r="A14" s="89" t="s">
        <v>45</v>
      </c>
      <c r="B14" s="90">
        <v>1.74</v>
      </c>
      <c r="C14" s="91">
        <v>99.999372648205281</v>
      </c>
      <c r="D14" s="91">
        <v>107.26220914617004</v>
      </c>
      <c r="E14" s="91">
        <v>123.16</v>
      </c>
      <c r="F14" s="91">
        <v>122.33</v>
      </c>
      <c r="G14" s="91">
        <v>118.24</v>
      </c>
      <c r="H14" s="91">
        <v>124.13</v>
      </c>
      <c r="I14" s="91">
        <v>130.38</v>
      </c>
      <c r="J14" s="91">
        <v>137.97</v>
      </c>
      <c r="K14" s="91">
        <v>136.27625</v>
      </c>
      <c r="L14" s="91">
        <v>146.03749999999999</v>
      </c>
      <c r="M14" s="91">
        <f t="shared" si="0"/>
        <v>7.1628401867529874</v>
      </c>
    </row>
    <row r="15" spans="1:13" s="48" customFormat="1" ht="18">
      <c r="A15" s="89" t="s">
        <v>46</v>
      </c>
      <c r="B15" s="90">
        <v>1.21</v>
      </c>
      <c r="C15" s="91">
        <v>100.0001805124996</v>
      </c>
      <c r="D15" s="91">
        <v>113.47242866541798</v>
      </c>
      <c r="E15" s="91">
        <v>119.93</v>
      </c>
      <c r="F15" s="91">
        <v>114.02</v>
      </c>
      <c r="G15" s="91">
        <v>120.37</v>
      </c>
      <c r="H15" s="91">
        <v>137.22</v>
      </c>
      <c r="I15" s="91">
        <v>131.61000000000001</v>
      </c>
      <c r="J15" s="91">
        <v>129.63999999999999</v>
      </c>
      <c r="K15" s="91">
        <v>130.62625</v>
      </c>
      <c r="L15" s="91">
        <v>137.09</v>
      </c>
      <c r="M15" s="91">
        <f t="shared" si="0"/>
        <v>4.9482780069090211</v>
      </c>
    </row>
    <row r="16" spans="1:13" s="48" customFormat="1" ht="18">
      <c r="A16" s="89" t="s">
        <v>47</v>
      </c>
      <c r="B16" s="90">
        <v>1.24</v>
      </c>
      <c r="C16" s="91">
        <v>99.999418315350525</v>
      </c>
      <c r="D16" s="91">
        <v>104.71155812019177</v>
      </c>
      <c r="E16" s="91">
        <v>108.5</v>
      </c>
      <c r="F16" s="91">
        <v>111.71</v>
      </c>
      <c r="G16" s="91">
        <v>115.96</v>
      </c>
      <c r="H16" s="91">
        <v>120.91</v>
      </c>
      <c r="I16" s="91">
        <v>129.18</v>
      </c>
      <c r="J16" s="91">
        <v>139.4</v>
      </c>
      <c r="K16" s="91">
        <v>138.25625000000002</v>
      </c>
      <c r="L16" s="91">
        <v>148.09125</v>
      </c>
      <c r="M16" s="91">
        <f t="shared" si="0"/>
        <v>7.113602459201644</v>
      </c>
    </row>
    <row r="17" spans="1:13" s="48" customFormat="1" ht="18">
      <c r="A17" s="89" t="s">
        <v>48</v>
      </c>
      <c r="B17" s="90">
        <v>0.68</v>
      </c>
      <c r="C17" s="91">
        <v>99.999930756867656</v>
      </c>
      <c r="D17" s="91">
        <v>112.87603100918206</v>
      </c>
      <c r="E17" s="91">
        <v>126.14</v>
      </c>
      <c r="F17" s="91">
        <v>135.78</v>
      </c>
      <c r="G17" s="91">
        <v>150.56</v>
      </c>
      <c r="H17" s="91">
        <v>165.6</v>
      </c>
      <c r="I17" s="91">
        <v>173.71</v>
      </c>
      <c r="J17" s="91">
        <v>188.59</v>
      </c>
      <c r="K17" s="91">
        <v>186.37</v>
      </c>
      <c r="L17" s="91">
        <v>204.10124999999999</v>
      </c>
      <c r="M17" s="91">
        <f t="shared" si="0"/>
        <v>9.5140043998497532</v>
      </c>
    </row>
    <row r="18" spans="1:13" s="48" customFormat="1" ht="18">
      <c r="A18" s="89" t="s">
        <v>49</v>
      </c>
      <c r="B18" s="90">
        <v>0.41</v>
      </c>
      <c r="C18" s="91">
        <v>99.999814763631548</v>
      </c>
      <c r="D18" s="91">
        <v>107.59635265083703</v>
      </c>
      <c r="E18" s="91">
        <v>111.55</v>
      </c>
      <c r="F18" s="91">
        <v>117.54</v>
      </c>
      <c r="G18" s="91">
        <v>129.78</v>
      </c>
      <c r="H18" s="91">
        <v>142.99</v>
      </c>
      <c r="I18" s="91">
        <v>157.05000000000001</v>
      </c>
      <c r="J18" s="91">
        <v>172.5</v>
      </c>
      <c r="K18" s="91">
        <v>170.72624999999999</v>
      </c>
      <c r="L18" s="91">
        <v>188.2225</v>
      </c>
      <c r="M18" s="91">
        <f t="shared" si="0"/>
        <v>10.248131145620547</v>
      </c>
    </row>
    <row r="19" spans="1:13" s="48" customFormat="1" ht="18">
      <c r="A19" s="89" t="s">
        <v>50</v>
      </c>
      <c r="B19" s="90">
        <v>2.92</v>
      </c>
      <c r="C19" s="91">
        <v>100.0008446906718</v>
      </c>
      <c r="D19" s="91">
        <v>109.31626756926293</v>
      </c>
      <c r="E19" s="91">
        <v>117.08</v>
      </c>
      <c r="F19" s="91">
        <v>122.77</v>
      </c>
      <c r="G19" s="91">
        <v>128.72999999999999</v>
      </c>
      <c r="H19" s="91">
        <v>134.83000000000001</v>
      </c>
      <c r="I19" s="91">
        <v>139.91</v>
      </c>
      <c r="J19" s="91">
        <v>148.07</v>
      </c>
      <c r="K19" s="91">
        <v>145.81</v>
      </c>
      <c r="L19" s="91">
        <v>167.35124999999999</v>
      </c>
      <c r="M19" s="91">
        <f t="shared" si="0"/>
        <v>14.773506618201765</v>
      </c>
    </row>
    <row r="20" spans="1:13" s="48" customFormat="1" ht="18">
      <c r="A20" s="85" t="s">
        <v>51</v>
      </c>
      <c r="B20" s="88">
        <v>56.09</v>
      </c>
      <c r="C20" s="87">
        <v>100.0005856726528</v>
      </c>
      <c r="D20" s="87">
        <v>109.16262332716904</v>
      </c>
      <c r="E20" s="87">
        <v>116.27</v>
      </c>
      <c r="F20" s="87">
        <v>122.38</v>
      </c>
      <c r="G20" s="87">
        <v>129.55000000000001</v>
      </c>
      <c r="H20" s="87">
        <v>135.52000000000001</v>
      </c>
      <c r="I20" s="87">
        <v>138.91999999999999</v>
      </c>
      <c r="J20" s="87">
        <v>148.41</v>
      </c>
      <c r="K20" s="87">
        <v>146.32499999999999</v>
      </c>
      <c r="L20" s="87">
        <v>159.54500000000002</v>
      </c>
      <c r="M20" s="87">
        <f t="shared" si="0"/>
        <v>9.034683068511896</v>
      </c>
    </row>
    <row r="21" spans="1:13" s="48" customFormat="1" ht="18">
      <c r="A21" s="89" t="s">
        <v>52</v>
      </c>
      <c r="B21" s="90">
        <v>7.19</v>
      </c>
      <c r="C21" s="91">
        <v>99.999859612482737</v>
      </c>
      <c r="D21" s="91">
        <v>114.17686983052668</v>
      </c>
      <c r="E21" s="91">
        <v>124.68</v>
      </c>
      <c r="F21" s="91">
        <v>132.08000000000001</v>
      </c>
      <c r="G21" s="91">
        <v>141</v>
      </c>
      <c r="H21" s="91">
        <v>148.69</v>
      </c>
      <c r="I21" s="91">
        <v>152.75</v>
      </c>
      <c r="J21" s="91">
        <v>161.29</v>
      </c>
      <c r="K21" s="91">
        <v>159.21250000000003</v>
      </c>
      <c r="L21" s="91">
        <v>170.91249999999999</v>
      </c>
      <c r="M21" s="91">
        <f t="shared" si="0"/>
        <v>7.3486692313731368</v>
      </c>
    </row>
    <row r="22" spans="1:13" s="48" customFormat="1" ht="18">
      <c r="A22" s="92" t="s">
        <v>53</v>
      </c>
      <c r="B22" s="90">
        <v>20.3</v>
      </c>
      <c r="C22" s="91">
        <v>100.00219278587831</v>
      </c>
      <c r="D22" s="91">
        <v>112.71400050959856</v>
      </c>
      <c r="E22" s="91">
        <v>122</v>
      </c>
      <c r="F22" s="91">
        <v>130.32</v>
      </c>
      <c r="G22" s="91">
        <v>140.33000000000001</v>
      </c>
      <c r="H22" s="91">
        <v>146.97999999999999</v>
      </c>
      <c r="I22" s="91">
        <v>148.41</v>
      </c>
      <c r="J22" s="91">
        <v>156.63999999999999</v>
      </c>
      <c r="K22" s="91">
        <v>154.73000000000002</v>
      </c>
      <c r="L22" s="91">
        <v>168.2525</v>
      </c>
      <c r="M22" s="91">
        <f t="shared" si="0"/>
        <v>8.7394170490531735</v>
      </c>
    </row>
    <row r="23" spans="1:13" s="48" customFormat="1" ht="18">
      <c r="A23" s="92" t="s">
        <v>54</v>
      </c>
      <c r="B23" s="90">
        <v>4.3</v>
      </c>
      <c r="C23" s="91">
        <v>100.00050084689799</v>
      </c>
      <c r="D23" s="91">
        <v>106.26953749791601</v>
      </c>
      <c r="E23" s="91">
        <v>112.94</v>
      </c>
      <c r="F23" s="91">
        <v>117.16</v>
      </c>
      <c r="G23" s="91">
        <v>123.85</v>
      </c>
      <c r="H23" s="91">
        <v>129.47</v>
      </c>
      <c r="I23" s="91">
        <v>134.22</v>
      </c>
      <c r="J23" s="91">
        <v>143.74</v>
      </c>
      <c r="K23" s="91">
        <v>141.92374999999998</v>
      </c>
      <c r="L23" s="91">
        <v>154.58500000000001</v>
      </c>
      <c r="M23" s="91">
        <f t="shared" si="0"/>
        <v>8.9211636530179135</v>
      </c>
    </row>
    <row r="24" spans="1:13" s="48" customFormat="1" ht="18">
      <c r="A24" s="93" t="s">
        <v>55</v>
      </c>
      <c r="B24" s="90">
        <v>3.47</v>
      </c>
      <c r="C24" s="91">
        <v>99.999750407191399</v>
      </c>
      <c r="D24" s="91">
        <v>102.58306666477249</v>
      </c>
      <c r="E24" s="91">
        <v>105.3</v>
      </c>
      <c r="F24" s="91">
        <v>107.65</v>
      </c>
      <c r="G24" s="91">
        <v>110.06</v>
      </c>
      <c r="H24" s="91">
        <v>114.88</v>
      </c>
      <c r="I24" s="91">
        <v>119.24</v>
      </c>
      <c r="J24" s="91">
        <v>125.66</v>
      </c>
      <c r="K24" s="91">
        <v>124.13</v>
      </c>
      <c r="L24" s="91">
        <v>137.5</v>
      </c>
      <c r="M24" s="91">
        <f t="shared" si="0"/>
        <v>10.770965922822853</v>
      </c>
    </row>
    <row r="25" spans="1:13" s="48" customFormat="1" ht="18">
      <c r="A25" s="93" t="s">
        <v>56</v>
      </c>
      <c r="B25" s="90">
        <v>5.34</v>
      </c>
      <c r="C25" s="91">
        <v>100.0004233617228</v>
      </c>
      <c r="D25" s="91">
        <v>102.01619398623629</v>
      </c>
      <c r="E25" s="91">
        <v>100.92</v>
      </c>
      <c r="F25" s="91">
        <v>102.86</v>
      </c>
      <c r="G25" s="91">
        <v>109.3</v>
      </c>
      <c r="H25" s="91">
        <v>111</v>
      </c>
      <c r="I25" s="91">
        <v>118.12</v>
      </c>
      <c r="J25" s="91">
        <v>136.81</v>
      </c>
      <c r="K25" s="91">
        <v>131.66374999999999</v>
      </c>
      <c r="L25" s="91">
        <v>155.88749999999999</v>
      </c>
      <c r="M25" s="91">
        <f t="shared" si="0"/>
        <v>18.398192365020734</v>
      </c>
    </row>
    <row r="26" spans="1:13" s="48" customFormat="1" ht="18">
      <c r="A26" s="89" t="s">
        <v>57</v>
      </c>
      <c r="B26" s="90">
        <v>2.82</v>
      </c>
      <c r="C26" s="91">
        <v>99.999689328254249</v>
      </c>
      <c r="D26" s="91">
        <v>105.11111786337517</v>
      </c>
      <c r="E26" s="91">
        <v>104.86</v>
      </c>
      <c r="F26" s="91">
        <v>105.38</v>
      </c>
      <c r="G26" s="91">
        <v>103.81</v>
      </c>
      <c r="H26" s="91">
        <v>105.64</v>
      </c>
      <c r="I26" s="91">
        <v>109.49</v>
      </c>
      <c r="J26" s="91">
        <v>111.8</v>
      </c>
      <c r="K26" s="91">
        <v>111.63874999999999</v>
      </c>
      <c r="L26" s="91">
        <v>112.95375</v>
      </c>
      <c r="M26" s="91">
        <f t="shared" si="0"/>
        <v>1.1779064169027436</v>
      </c>
    </row>
    <row r="27" spans="1:13" s="48" customFormat="1" ht="18">
      <c r="A27" s="89" t="s">
        <v>58</v>
      </c>
      <c r="B27" s="90">
        <v>2.46</v>
      </c>
      <c r="C27" s="91">
        <v>99.997402150036237</v>
      </c>
      <c r="D27" s="91">
        <v>104.2630577111283</v>
      </c>
      <c r="E27" s="91">
        <v>107.47</v>
      </c>
      <c r="F27" s="91">
        <v>111.9</v>
      </c>
      <c r="G27" s="91">
        <v>116.91</v>
      </c>
      <c r="H27" s="91">
        <v>119.41</v>
      </c>
      <c r="I27" s="91">
        <v>123.73</v>
      </c>
      <c r="J27" s="91">
        <v>132</v>
      </c>
      <c r="K27" s="91">
        <v>130.45125000000002</v>
      </c>
      <c r="L27" s="91">
        <v>141.42250000000001</v>
      </c>
      <c r="M27" s="91">
        <f t="shared" si="0"/>
        <v>8.4102298751449212</v>
      </c>
    </row>
    <row r="28" spans="1:13" s="48" customFormat="1" ht="18">
      <c r="A28" s="89" t="s">
        <v>59</v>
      </c>
      <c r="B28" s="90">
        <v>7.41</v>
      </c>
      <c r="C28" s="91">
        <v>99.999063025739005</v>
      </c>
      <c r="D28" s="91">
        <v>110.07364671145629</v>
      </c>
      <c r="E28" s="91">
        <v>120.9</v>
      </c>
      <c r="F28" s="91">
        <v>130.62</v>
      </c>
      <c r="G28" s="91">
        <v>137.15</v>
      </c>
      <c r="H28" s="91">
        <v>144.36000000000001</v>
      </c>
      <c r="I28" s="91">
        <v>143.6</v>
      </c>
      <c r="J28" s="91">
        <v>156.21</v>
      </c>
      <c r="K28" s="91">
        <v>154.52749999999997</v>
      </c>
      <c r="L28" s="91">
        <v>167.34500000000003</v>
      </c>
      <c r="M28" s="91">
        <f t="shared" si="0"/>
        <v>8.2946401126013427</v>
      </c>
    </row>
    <row r="29" spans="1:13" s="48" customFormat="1" ht="18">
      <c r="A29" s="89" t="s">
        <v>60</v>
      </c>
      <c r="B29" s="90">
        <v>2.81</v>
      </c>
      <c r="C29" s="91">
        <v>99.999593330102584</v>
      </c>
      <c r="D29" s="91">
        <v>104.46028991532997</v>
      </c>
      <c r="E29" s="91">
        <v>113.83</v>
      </c>
      <c r="F29" s="91">
        <v>118.07</v>
      </c>
      <c r="G29" s="91">
        <v>124.42</v>
      </c>
      <c r="H29" s="91">
        <v>138.54</v>
      </c>
      <c r="I29" s="91">
        <v>150.80000000000001</v>
      </c>
      <c r="J29" s="91">
        <v>157.04</v>
      </c>
      <c r="K29" s="91">
        <v>155.58500000000001</v>
      </c>
      <c r="L29" s="91">
        <v>166.34250000000003</v>
      </c>
      <c r="M29" s="91">
        <f t="shared" si="0"/>
        <v>6.9142269498987901</v>
      </c>
    </row>
    <row r="30" spans="1:13" s="37" customFormat="1" ht="12.75">
      <c r="A30" s="16" t="s">
        <v>190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2" spans="1:13">
      <c r="C32" s="66"/>
      <c r="D32" s="66"/>
      <c r="E32" s="66"/>
      <c r="F32" s="66"/>
      <c r="G32" s="66"/>
      <c r="H32" s="66"/>
      <c r="I32" s="66"/>
    </row>
  </sheetData>
  <mergeCells count="13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M3"/>
  </mergeCells>
  <printOptions horizontalCentered="1"/>
  <pageMargins left="0.5" right="0.5" top="0.75" bottom="0.75" header="0.25" footer="0.25"/>
  <pageSetup paperSize="138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74"/>
  <sheetViews>
    <sheetView showGridLines="0" view="pageBreakPreview" zoomScaleSheetLayoutView="100" workbookViewId="0">
      <selection sqref="A1:M1"/>
    </sheetView>
  </sheetViews>
  <sheetFormatPr defaultColWidth="9.140625" defaultRowHeight="23.25"/>
  <cols>
    <col min="1" max="1" width="27.5703125" style="21" bestFit="1" customWidth="1"/>
    <col min="2" max="9" width="11.140625" style="21" bestFit="1" customWidth="1"/>
    <col min="10" max="10" width="12.28515625" style="21" bestFit="1" customWidth="1"/>
    <col min="11" max="12" width="11.140625" style="21" bestFit="1" customWidth="1"/>
    <col min="13" max="16384" width="9.140625" style="21"/>
  </cols>
  <sheetData>
    <row r="1" spans="1:12" s="64" customFormat="1" ht="30.75">
      <c r="A1" s="154" t="s">
        <v>186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>
      <c r="A2" s="153" t="s">
        <v>131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>
      <c r="A3" s="150" t="s">
        <v>22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2" s="96" customFormat="1">
      <c r="A4" s="146" t="s">
        <v>61</v>
      </c>
      <c r="B4" s="146" t="s">
        <v>33</v>
      </c>
      <c r="C4" s="79" t="s">
        <v>23</v>
      </c>
      <c r="D4" s="79" t="s">
        <v>24</v>
      </c>
      <c r="E4" s="79" t="s">
        <v>25</v>
      </c>
      <c r="F4" s="79" t="s">
        <v>26</v>
      </c>
      <c r="G4" s="79" t="s">
        <v>27</v>
      </c>
      <c r="H4" s="79" t="s">
        <v>28</v>
      </c>
      <c r="I4" s="79" t="s">
        <v>29</v>
      </c>
      <c r="J4" s="79" t="s">
        <v>165</v>
      </c>
      <c r="K4" s="79" t="s">
        <v>166</v>
      </c>
      <c r="L4" s="79" t="s">
        <v>175</v>
      </c>
    </row>
    <row r="5" spans="1:12" s="96" customFormat="1">
      <c r="A5" s="146"/>
      <c r="B5" s="146"/>
      <c r="C5" s="76" t="s">
        <v>16</v>
      </c>
      <c r="D5" s="76" t="s">
        <v>16</v>
      </c>
      <c r="E5" s="76" t="s">
        <v>16</v>
      </c>
      <c r="F5" s="76" t="s">
        <v>16</v>
      </c>
      <c r="G5" s="76" t="s">
        <v>16</v>
      </c>
      <c r="H5" s="76" t="s">
        <v>16</v>
      </c>
      <c r="I5" s="76" t="s">
        <v>16</v>
      </c>
      <c r="J5" s="76" t="s">
        <v>16</v>
      </c>
      <c r="K5" s="76" t="s">
        <v>16</v>
      </c>
      <c r="L5" s="79" t="s">
        <v>16</v>
      </c>
    </row>
    <row r="6" spans="1:12">
      <c r="A6" s="94" t="s">
        <v>62</v>
      </c>
      <c r="B6" s="75">
        <v>100</v>
      </c>
      <c r="C6" s="75">
        <v>8.9</v>
      </c>
      <c r="D6" s="75">
        <v>7</v>
      </c>
      <c r="E6" s="75">
        <v>10.24</v>
      </c>
      <c r="F6" s="75">
        <v>2.9</v>
      </c>
      <c r="G6" s="75">
        <v>5.96</v>
      </c>
      <c r="H6" s="75">
        <v>4.2</v>
      </c>
      <c r="I6" s="75">
        <v>6.7</v>
      </c>
      <c r="J6" s="75">
        <v>3.03</v>
      </c>
      <c r="K6" s="75">
        <v>7.14</v>
      </c>
      <c r="L6" s="75">
        <v>7.44</v>
      </c>
    </row>
    <row r="7" spans="1:12">
      <c r="A7" s="94" t="s">
        <v>63</v>
      </c>
      <c r="B7" s="75">
        <v>43.91</v>
      </c>
      <c r="C7" s="75">
        <v>10.8</v>
      </c>
      <c r="D7" s="75">
        <v>9.5</v>
      </c>
      <c r="E7" s="75">
        <v>10.34</v>
      </c>
      <c r="F7" s="75">
        <v>-0.4</v>
      </c>
      <c r="G7" s="75">
        <v>5.57</v>
      </c>
      <c r="H7" s="75">
        <v>2.15</v>
      </c>
      <c r="I7" s="75">
        <v>9.33</v>
      </c>
      <c r="J7" s="75">
        <v>3.8</v>
      </c>
      <c r="K7" s="75">
        <v>7.51</v>
      </c>
      <c r="L7" s="75">
        <v>5.64</v>
      </c>
    </row>
    <row r="8" spans="1:12">
      <c r="A8" s="95" t="s">
        <v>38</v>
      </c>
      <c r="B8" s="70">
        <v>11.33</v>
      </c>
      <c r="C8" s="70">
        <v>11.7</v>
      </c>
      <c r="D8" s="70">
        <v>7.8</v>
      </c>
      <c r="E8" s="70">
        <v>9.23</v>
      </c>
      <c r="F8" s="70">
        <v>-0.1</v>
      </c>
      <c r="G8" s="70">
        <v>3.11</v>
      </c>
      <c r="H8" s="70">
        <v>5.97</v>
      </c>
      <c r="I8" s="70">
        <v>3.4</v>
      </c>
      <c r="J8" s="70">
        <v>3.14</v>
      </c>
      <c r="K8" s="70">
        <v>1.9</v>
      </c>
      <c r="L8" s="70">
        <v>14.35</v>
      </c>
    </row>
    <row r="9" spans="1:12">
      <c r="A9" s="95" t="s">
        <v>39</v>
      </c>
      <c r="B9" s="70">
        <v>1.84</v>
      </c>
      <c r="C9" s="70">
        <v>6.8</v>
      </c>
      <c r="D9" s="70">
        <v>16.7</v>
      </c>
      <c r="E9" s="70">
        <v>31.63</v>
      </c>
      <c r="F9" s="70">
        <v>-11.2</v>
      </c>
      <c r="G9" s="70">
        <v>-22.53</v>
      </c>
      <c r="H9" s="70">
        <v>-2.54</v>
      </c>
      <c r="I9" s="70">
        <v>11.51</v>
      </c>
      <c r="J9" s="70">
        <v>10.17</v>
      </c>
      <c r="K9" s="70">
        <v>10.3</v>
      </c>
      <c r="L9" s="70">
        <v>3.72</v>
      </c>
    </row>
    <row r="10" spans="1:12">
      <c r="A10" s="95" t="s">
        <v>40</v>
      </c>
      <c r="B10" s="70">
        <v>5.52</v>
      </c>
      <c r="C10" s="70">
        <v>13.9</v>
      </c>
      <c r="D10" s="70">
        <v>4.8</v>
      </c>
      <c r="E10" s="70">
        <v>6.77</v>
      </c>
      <c r="F10" s="70">
        <v>-8.3000000000000007</v>
      </c>
      <c r="G10" s="91">
        <v>28.42</v>
      </c>
      <c r="H10" s="70">
        <v>-10.68</v>
      </c>
      <c r="I10" s="70">
        <v>29.48</v>
      </c>
      <c r="J10" s="70">
        <v>-6.28</v>
      </c>
      <c r="K10" s="70">
        <v>13.96</v>
      </c>
      <c r="L10" s="70">
        <v>-8.8000000000000007</v>
      </c>
    </row>
    <row r="11" spans="1:12">
      <c r="A11" s="95" t="s">
        <v>64</v>
      </c>
      <c r="B11" s="70">
        <v>6.75</v>
      </c>
      <c r="C11" s="70">
        <v>13.5</v>
      </c>
      <c r="D11" s="70">
        <v>9.9</v>
      </c>
      <c r="E11" s="70">
        <v>6.48</v>
      </c>
      <c r="F11" s="70">
        <v>0</v>
      </c>
      <c r="G11" s="70">
        <v>4.92</v>
      </c>
      <c r="H11" s="70">
        <v>3.18</v>
      </c>
      <c r="I11" s="70">
        <v>10.33</v>
      </c>
      <c r="J11" s="70">
        <v>5.18</v>
      </c>
      <c r="K11" s="70">
        <v>3.96</v>
      </c>
      <c r="L11" s="70">
        <v>3.67</v>
      </c>
    </row>
    <row r="12" spans="1:12">
      <c r="A12" s="95" t="s">
        <v>65</v>
      </c>
      <c r="B12" s="70">
        <v>5.24</v>
      </c>
      <c r="C12" s="70">
        <v>6.7</v>
      </c>
      <c r="D12" s="70">
        <v>16.8</v>
      </c>
      <c r="E12" s="70">
        <v>11.86</v>
      </c>
      <c r="F12" s="70">
        <v>3.9</v>
      </c>
      <c r="G12" s="70">
        <v>7.89</v>
      </c>
      <c r="H12" s="70">
        <v>1.1599999999999999</v>
      </c>
      <c r="I12" s="70">
        <v>6.73</v>
      </c>
      <c r="J12" s="70">
        <v>1.23</v>
      </c>
      <c r="K12" s="70">
        <v>11.3</v>
      </c>
      <c r="L12" s="70">
        <v>4.76</v>
      </c>
    </row>
    <row r="13" spans="1:12">
      <c r="A13" s="95" t="s">
        <v>66</v>
      </c>
      <c r="B13" s="70">
        <v>2.95</v>
      </c>
      <c r="C13" s="70">
        <v>0.3</v>
      </c>
      <c r="D13" s="70">
        <v>-0.4</v>
      </c>
      <c r="E13" s="70">
        <v>18.77</v>
      </c>
      <c r="F13" s="70">
        <v>-5.8</v>
      </c>
      <c r="G13" s="70">
        <v>2.63</v>
      </c>
      <c r="H13" s="70">
        <v>7.8</v>
      </c>
      <c r="I13" s="70">
        <v>4.0999999999999996</v>
      </c>
      <c r="J13" s="70">
        <v>19.97</v>
      </c>
      <c r="K13" s="70">
        <v>26.34</v>
      </c>
      <c r="L13" s="70">
        <v>-3.71</v>
      </c>
    </row>
    <row r="14" spans="1:12">
      <c r="A14" s="95" t="s">
        <v>44</v>
      </c>
      <c r="B14" s="70">
        <v>2.08</v>
      </c>
      <c r="C14" s="70">
        <v>14.1</v>
      </c>
      <c r="D14" s="70">
        <v>10.4</v>
      </c>
      <c r="E14" s="70">
        <v>9.15</v>
      </c>
      <c r="F14" s="70">
        <v>0.9</v>
      </c>
      <c r="G14" s="70">
        <v>5.64</v>
      </c>
      <c r="H14" s="70">
        <v>6.13</v>
      </c>
      <c r="I14" s="70">
        <v>9.4600000000000009</v>
      </c>
      <c r="J14" s="70">
        <v>13.67</v>
      </c>
      <c r="K14" s="70">
        <v>6.76</v>
      </c>
      <c r="L14" s="70">
        <v>7.93</v>
      </c>
    </row>
    <row r="15" spans="1:12">
      <c r="A15" s="95" t="s">
        <v>45</v>
      </c>
      <c r="B15" s="70">
        <v>1.74</v>
      </c>
      <c r="C15" s="70">
        <v>-3.5</v>
      </c>
      <c r="D15" s="70">
        <v>-0.1</v>
      </c>
      <c r="E15" s="70">
        <v>6.67</v>
      </c>
      <c r="F15" s="70">
        <v>15.2</v>
      </c>
      <c r="G15" s="70">
        <v>-2.44</v>
      </c>
      <c r="H15" s="70">
        <v>-1.75</v>
      </c>
      <c r="I15" s="70">
        <v>4.09</v>
      </c>
      <c r="J15" s="70">
        <v>4.34</v>
      </c>
      <c r="K15" s="70">
        <v>7.28</v>
      </c>
      <c r="L15" s="70">
        <v>5.95</v>
      </c>
    </row>
    <row r="16" spans="1:12">
      <c r="A16" s="95" t="s">
        <v>46</v>
      </c>
      <c r="B16" s="70">
        <v>1.21</v>
      </c>
      <c r="C16" s="70">
        <v>10.5</v>
      </c>
      <c r="D16" s="70">
        <v>12</v>
      </c>
      <c r="E16" s="70">
        <v>16.559999999999999</v>
      </c>
      <c r="F16" s="70">
        <v>2.4</v>
      </c>
      <c r="G16" s="70">
        <v>-3.74</v>
      </c>
      <c r="H16" s="70">
        <v>5.68</v>
      </c>
      <c r="I16" s="70">
        <v>19.41</v>
      </c>
      <c r="J16" s="70">
        <v>-7.86</v>
      </c>
      <c r="K16" s="70">
        <v>-3.13</v>
      </c>
      <c r="L16" s="70">
        <v>10.88</v>
      </c>
    </row>
    <row r="17" spans="1:12">
      <c r="A17" s="95" t="s">
        <v>47</v>
      </c>
      <c r="B17" s="70">
        <v>1.24</v>
      </c>
      <c r="C17" s="70">
        <v>2.4</v>
      </c>
      <c r="D17" s="70">
        <v>4.2</v>
      </c>
      <c r="E17" s="70">
        <v>4.66</v>
      </c>
      <c r="F17" s="70">
        <v>3.1</v>
      </c>
      <c r="G17" s="70">
        <v>3.05</v>
      </c>
      <c r="H17" s="70">
        <v>4.07</v>
      </c>
      <c r="I17" s="70">
        <v>4.53</v>
      </c>
      <c r="J17" s="70">
        <v>8.65</v>
      </c>
      <c r="K17" s="70">
        <v>6.03</v>
      </c>
      <c r="L17" s="70">
        <v>7.17</v>
      </c>
    </row>
    <row r="18" spans="1:12">
      <c r="A18" s="95" t="s">
        <v>67</v>
      </c>
      <c r="B18" s="70">
        <v>0.68</v>
      </c>
      <c r="C18" s="70">
        <v>22.5</v>
      </c>
      <c r="D18" s="70">
        <v>21.1</v>
      </c>
      <c r="E18" s="70">
        <v>14.52</v>
      </c>
      <c r="F18" s="70">
        <v>10.7</v>
      </c>
      <c r="G18" s="70">
        <v>7.82</v>
      </c>
      <c r="H18" s="70">
        <v>10.52</v>
      </c>
      <c r="I18" s="70">
        <v>10.43</v>
      </c>
      <c r="J18" s="70">
        <v>5.44</v>
      </c>
      <c r="K18" s="70">
        <v>7.19</v>
      </c>
      <c r="L18" s="70">
        <v>8.7799999999999994</v>
      </c>
    </row>
    <row r="19" spans="1:12">
      <c r="A19" s="95" t="s">
        <v>49</v>
      </c>
      <c r="B19" s="70">
        <v>0.41</v>
      </c>
      <c r="C19" s="70">
        <v>25.3</v>
      </c>
      <c r="D19" s="70">
        <v>26.6</v>
      </c>
      <c r="E19" s="70">
        <v>7.9</v>
      </c>
      <c r="F19" s="70">
        <v>4.5999999999999996</v>
      </c>
      <c r="G19" s="70">
        <v>5.59</v>
      </c>
      <c r="H19" s="70">
        <v>9.5500000000000007</v>
      </c>
      <c r="I19" s="70">
        <v>10.29</v>
      </c>
      <c r="J19" s="70">
        <v>10.41</v>
      </c>
      <c r="K19" s="70">
        <v>8.91</v>
      </c>
      <c r="L19" s="70">
        <v>10.83</v>
      </c>
    </row>
    <row r="20" spans="1:12">
      <c r="A20" s="95" t="s">
        <v>68</v>
      </c>
      <c r="B20" s="70">
        <v>2.92</v>
      </c>
      <c r="C20" s="70">
        <v>9.5</v>
      </c>
      <c r="D20" s="70">
        <v>11.3</v>
      </c>
      <c r="E20" s="70">
        <v>9.8699999999999992</v>
      </c>
      <c r="F20" s="70">
        <v>5.0999999999999996</v>
      </c>
      <c r="G20" s="70">
        <v>5.7</v>
      </c>
      <c r="H20" s="70">
        <v>4.91</v>
      </c>
      <c r="I20" s="70">
        <v>5.31</v>
      </c>
      <c r="J20" s="70">
        <v>3.7</v>
      </c>
      <c r="K20" s="70">
        <v>6.33</v>
      </c>
      <c r="L20" s="70">
        <v>14.09</v>
      </c>
    </row>
    <row r="21" spans="1:12">
      <c r="A21" s="94" t="s">
        <v>69</v>
      </c>
      <c r="B21" s="75">
        <v>56.09</v>
      </c>
      <c r="C21" s="75">
        <v>7.1</v>
      </c>
      <c r="D21" s="75">
        <v>4.9000000000000004</v>
      </c>
      <c r="E21" s="75">
        <v>10.16</v>
      </c>
      <c r="F21" s="75">
        <v>5.6</v>
      </c>
      <c r="G21" s="75">
        <v>6.27</v>
      </c>
      <c r="H21" s="75">
        <v>5.83</v>
      </c>
      <c r="I21" s="75">
        <v>4.6900000000000004</v>
      </c>
      <c r="J21" s="75">
        <v>2.41</v>
      </c>
      <c r="K21" s="75">
        <v>6.84</v>
      </c>
      <c r="L21" s="75">
        <v>8.8699999999999992</v>
      </c>
    </row>
    <row r="22" spans="1:12">
      <c r="A22" s="95" t="s">
        <v>52</v>
      </c>
      <c r="B22" s="70">
        <v>7.19</v>
      </c>
      <c r="C22" s="70">
        <v>12.2</v>
      </c>
      <c r="D22" s="70">
        <v>10</v>
      </c>
      <c r="E22" s="70">
        <v>15.25</v>
      </c>
      <c r="F22" s="70">
        <v>7.4</v>
      </c>
      <c r="G22" s="70">
        <v>7.05</v>
      </c>
      <c r="H22" s="70">
        <v>7.01</v>
      </c>
      <c r="I22" s="70">
        <v>5.19</v>
      </c>
      <c r="J22" s="70">
        <v>2.82</v>
      </c>
      <c r="K22" s="70">
        <v>5.52</v>
      </c>
      <c r="L22" s="70">
        <v>7.03</v>
      </c>
    </row>
    <row r="23" spans="1:12">
      <c r="A23" s="95" t="s">
        <v>53</v>
      </c>
      <c r="B23" s="70">
        <v>20.3</v>
      </c>
      <c r="C23" s="70">
        <v>5.0999999999999996</v>
      </c>
      <c r="D23" s="70">
        <v>0.9</v>
      </c>
      <c r="E23" s="70">
        <v>13.12</v>
      </c>
      <c r="F23" s="70">
        <v>7.7</v>
      </c>
      <c r="G23" s="70">
        <v>8.2899999999999991</v>
      </c>
      <c r="H23" s="70">
        <v>7.41</v>
      </c>
      <c r="I23" s="70">
        <v>4.58</v>
      </c>
      <c r="J23" s="70">
        <v>0.88</v>
      </c>
      <c r="K23" s="70">
        <v>5.28</v>
      </c>
      <c r="L23" s="70">
        <v>9.7200000000000006</v>
      </c>
    </row>
    <row r="24" spans="1:12">
      <c r="A24" s="95" t="s">
        <v>54</v>
      </c>
      <c r="B24" s="70">
        <v>4.3</v>
      </c>
      <c r="C24" s="70">
        <v>9.4</v>
      </c>
      <c r="D24" s="70">
        <v>8.9</v>
      </c>
      <c r="E24" s="70">
        <v>6.8</v>
      </c>
      <c r="F24" s="70">
        <v>4.7</v>
      </c>
      <c r="G24" s="70">
        <v>4.74</v>
      </c>
      <c r="H24" s="70">
        <v>5.63</v>
      </c>
      <c r="I24" s="70">
        <v>4.66</v>
      </c>
      <c r="J24" s="70">
        <v>4.22</v>
      </c>
      <c r="K24" s="70">
        <v>6.64</v>
      </c>
      <c r="L24" s="70">
        <v>8.7899999999999991</v>
      </c>
    </row>
    <row r="25" spans="1:12">
      <c r="A25" s="95" t="s">
        <v>55</v>
      </c>
      <c r="B25" s="70">
        <v>3.47</v>
      </c>
      <c r="C25" s="70">
        <v>9.1</v>
      </c>
      <c r="D25" s="70">
        <v>4.3</v>
      </c>
      <c r="E25" s="70">
        <v>2.4500000000000002</v>
      </c>
      <c r="F25" s="70">
        <v>2.2000000000000002</v>
      </c>
      <c r="G25" s="70">
        <v>2.8</v>
      </c>
      <c r="H25" s="70">
        <v>2.06</v>
      </c>
      <c r="I25" s="70">
        <v>5.53</v>
      </c>
      <c r="J25" s="70">
        <v>3.6</v>
      </c>
      <c r="K25" s="70">
        <v>4.6500000000000004</v>
      </c>
      <c r="L25" s="70">
        <v>10.39</v>
      </c>
    </row>
    <row r="26" spans="1:12">
      <c r="A26" s="95" t="s">
        <v>56</v>
      </c>
      <c r="B26" s="70">
        <v>5.34</v>
      </c>
      <c r="C26" s="70">
        <v>4.9000000000000004</v>
      </c>
      <c r="D26" s="70">
        <v>0.5</v>
      </c>
      <c r="E26" s="70">
        <v>3.41</v>
      </c>
      <c r="F26" s="70">
        <v>-1.3</v>
      </c>
      <c r="G26" s="70">
        <v>1.91</v>
      </c>
      <c r="H26" s="70">
        <v>7.09</v>
      </c>
      <c r="I26" s="70">
        <v>1.41</v>
      </c>
      <c r="J26" s="70">
        <v>5.93</v>
      </c>
      <c r="K26" s="70">
        <v>16.27</v>
      </c>
      <c r="L26" s="70">
        <v>13.23</v>
      </c>
    </row>
    <row r="27" spans="1:12">
      <c r="A27" s="95" t="s">
        <v>57</v>
      </c>
      <c r="B27" s="70">
        <v>2.82</v>
      </c>
      <c r="C27" s="70">
        <v>0.1</v>
      </c>
      <c r="D27" s="70">
        <v>0.3</v>
      </c>
      <c r="E27" s="70">
        <v>5.74</v>
      </c>
      <c r="F27" s="70">
        <v>0</v>
      </c>
      <c r="G27" s="70">
        <v>0.11</v>
      </c>
      <c r="H27" s="70">
        <v>-1.71</v>
      </c>
      <c r="I27" s="70">
        <v>1.83</v>
      </c>
      <c r="J27" s="70">
        <v>3.95</v>
      </c>
      <c r="K27" s="70">
        <v>1.69</v>
      </c>
      <c r="L27" s="70">
        <v>1.41</v>
      </c>
    </row>
    <row r="28" spans="1:12">
      <c r="A28" s="95" t="s">
        <v>70</v>
      </c>
      <c r="B28" s="70">
        <v>2.46</v>
      </c>
      <c r="C28" s="70">
        <v>7.5</v>
      </c>
      <c r="D28" s="70">
        <v>6.2</v>
      </c>
      <c r="E28" s="70">
        <v>4.75</v>
      </c>
      <c r="F28" s="70">
        <v>1.7</v>
      </c>
      <c r="G28" s="70">
        <v>5.12</v>
      </c>
      <c r="H28" s="70">
        <v>4.42</v>
      </c>
      <c r="I28" s="70">
        <v>2.27</v>
      </c>
      <c r="J28" s="70">
        <v>4.82</v>
      </c>
      <c r="K28" s="70">
        <v>5.39</v>
      </c>
      <c r="L28" s="70">
        <v>8.81</v>
      </c>
    </row>
    <row r="29" spans="1:12">
      <c r="A29" s="95" t="s">
        <v>71</v>
      </c>
      <c r="B29" s="70">
        <v>7.41</v>
      </c>
      <c r="C29" s="70">
        <v>7.8</v>
      </c>
      <c r="D29" s="70">
        <v>5.5</v>
      </c>
      <c r="E29" s="70">
        <v>12.41</v>
      </c>
      <c r="F29" s="70">
        <v>8.9</v>
      </c>
      <c r="G29" s="70">
        <v>9.2899999999999991</v>
      </c>
      <c r="H29" s="70">
        <v>4.96</v>
      </c>
      <c r="I29" s="70">
        <v>5.78</v>
      </c>
      <c r="J29" s="70">
        <v>-0.52</v>
      </c>
      <c r="K29" s="70">
        <v>8.7899999999999991</v>
      </c>
      <c r="L29" s="70">
        <v>8.67</v>
      </c>
    </row>
    <row r="30" spans="1:12">
      <c r="A30" s="95" t="s">
        <v>72</v>
      </c>
      <c r="B30" s="70">
        <v>2.81</v>
      </c>
      <c r="C30" s="70">
        <v>6.5</v>
      </c>
      <c r="D30" s="70">
        <v>8.3000000000000007</v>
      </c>
      <c r="E30" s="70">
        <v>8.09</v>
      </c>
      <c r="F30" s="70">
        <v>5.7</v>
      </c>
      <c r="G30" s="70">
        <v>4.5999999999999996</v>
      </c>
      <c r="H30" s="70">
        <v>5.45</v>
      </c>
      <c r="I30" s="70">
        <v>11.92</v>
      </c>
      <c r="J30" s="70">
        <v>6.2</v>
      </c>
      <c r="K30" s="70">
        <v>9.01</v>
      </c>
      <c r="L30" s="70">
        <v>5.91</v>
      </c>
    </row>
    <row r="31" spans="1:12" s="18" customFormat="1" ht="12.75">
      <c r="A31" s="28" t="s">
        <v>190</v>
      </c>
      <c r="I31" s="65"/>
    </row>
    <row r="58" spans="3:11">
      <c r="C58" s="29"/>
      <c r="D58" s="29"/>
      <c r="E58" s="29"/>
      <c r="F58" s="29"/>
      <c r="G58" s="29"/>
      <c r="H58" s="29"/>
      <c r="I58" s="29"/>
      <c r="J58" s="29"/>
      <c r="K58" s="29"/>
    </row>
    <row r="59" spans="3:11">
      <c r="C59" s="29"/>
      <c r="D59" s="29"/>
      <c r="E59" s="29"/>
      <c r="F59" s="29"/>
      <c r="G59" s="29"/>
      <c r="H59" s="29"/>
      <c r="I59" s="29"/>
      <c r="J59" s="29"/>
      <c r="K59" s="29"/>
    </row>
    <row r="60" spans="3:11">
      <c r="C60" s="29"/>
      <c r="D60" s="29"/>
      <c r="E60" s="29"/>
      <c r="F60" s="29"/>
      <c r="G60" s="29"/>
      <c r="H60" s="29"/>
      <c r="I60" s="29"/>
      <c r="J60" s="29"/>
      <c r="K60" s="29"/>
    </row>
    <row r="61" spans="3:11">
      <c r="C61" s="29"/>
      <c r="D61" s="29"/>
      <c r="E61" s="29"/>
      <c r="F61" s="29"/>
      <c r="G61" s="29"/>
      <c r="H61" s="29"/>
      <c r="I61" s="29"/>
      <c r="J61" s="29"/>
      <c r="K61" s="29"/>
    </row>
    <row r="62" spans="3:11">
      <c r="C62" s="29"/>
      <c r="D62" s="29"/>
      <c r="E62" s="29"/>
      <c r="F62" s="29"/>
      <c r="G62" s="29"/>
      <c r="H62" s="29"/>
      <c r="I62" s="29"/>
      <c r="J62" s="29"/>
      <c r="K62" s="29"/>
    </row>
    <row r="63" spans="3:11">
      <c r="C63" s="29"/>
      <c r="D63" s="29"/>
      <c r="E63" s="29"/>
      <c r="F63" s="29"/>
      <c r="G63" s="29"/>
      <c r="H63" s="29"/>
      <c r="I63" s="29"/>
      <c r="J63" s="29"/>
      <c r="K63" s="29"/>
    </row>
    <row r="64" spans="3:11">
      <c r="C64" s="29"/>
      <c r="D64" s="29"/>
      <c r="E64" s="29"/>
      <c r="F64" s="29"/>
      <c r="G64" s="29"/>
      <c r="H64" s="29"/>
      <c r="I64" s="29"/>
      <c r="J64" s="29"/>
      <c r="K64" s="29"/>
    </row>
    <row r="65" spans="3:11">
      <c r="C65" s="29"/>
      <c r="D65" s="29"/>
      <c r="E65" s="29"/>
      <c r="F65" s="29"/>
      <c r="G65" s="29"/>
      <c r="H65" s="29"/>
      <c r="I65" s="29"/>
      <c r="J65" s="29"/>
      <c r="K65" s="29"/>
    </row>
    <row r="66" spans="3:11">
      <c r="C66" s="29"/>
      <c r="D66" s="29"/>
      <c r="E66" s="29"/>
      <c r="F66" s="29"/>
      <c r="G66" s="29"/>
      <c r="H66" s="29"/>
      <c r="I66" s="29"/>
      <c r="J66" s="29"/>
      <c r="K66" s="29"/>
    </row>
    <row r="67" spans="3:11">
      <c r="C67" s="29"/>
      <c r="D67" s="29"/>
      <c r="E67" s="29"/>
      <c r="F67" s="29"/>
      <c r="G67" s="29"/>
      <c r="H67" s="29"/>
      <c r="I67" s="29"/>
      <c r="J67" s="29"/>
      <c r="K67" s="29"/>
    </row>
    <row r="68" spans="3:11">
      <c r="C68" s="29"/>
      <c r="D68" s="29"/>
      <c r="E68" s="29"/>
      <c r="F68" s="29"/>
      <c r="G68" s="29"/>
      <c r="H68" s="29"/>
      <c r="I68" s="29"/>
      <c r="J68" s="29"/>
      <c r="K68" s="29"/>
    </row>
    <row r="69" spans="3:11">
      <c r="C69" s="29"/>
      <c r="D69" s="29"/>
      <c r="E69" s="29"/>
      <c r="F69" s="29"/>
      <c r="G69" s="29"/>
      <c r="H69" s="29"/>
      <c r="I69" s="29"/>
      <c r="J69" s="29"/>
      <c r="K69" s="29"/>
    </row>
    <row r="70" spans="3:11">
      <c r="C70" s="29"/>
      <c r="D70" s="29"/>
      <c r="E70" s="29"/>
      <c r="F70" s="29"/>
      <c r="G70" s="29"/>
      <c r="H70" s="29"/>
      <c r="I70" s="29"/>
      <c r="J70" s="29"/>
      <c r="K70" s="29"/>
    </row>
    <row r="71" spans="3:11">
      <c r="C71" s="29"/>
      <c r="D71" s="29"/>
      <c r="E71" s="29"/>
      <c r="F71" s="29"/>
      <c r="G71" s="29"/>
      <c r="H71" s="29"/>
      <c r="I71" s="29"/>
      <c r="J71" s="29"/>
      <c r="K71" s="29"/>
    </row>
    <row r="72" spans="3:11">
      <c r="C72" s="29"/>
      <c r="D72" s="29"/>
      <c r="E72" s="29"/>
      <c r="F72" s="29"/>
      <c r="G72" s="29"/>
      <c r="H72" s="29"/>
      <c r="I72" s="29"/>
      <c r="J72" s="29"/>
      <c r="K72" s="29"/>
    </row>
    <row r="73" spans="3:11">
      <c r="C73" s="29"/>
      <c r="D73" s="29"/>
      <c r="E73" s="29"/>
      <c r="F73" s="29"/>
      <c r="G73" s="29"/>
      <c r="H73" s="29"/>
      <c r="I73" s="29"/>
      <c r="J73" s="29"/>
      <c r="K73" s="29"/>
    </row>
    <row r="74" spans="3:11">
      <c r="C74" s="29"/>
      <c r="D74" s="29"/>
      <c r="E74" s="29"/>
      <c r="F74" s="29"/>
      <c r="G74" s="29"/>
      <c r="H74" s="29"/>
      <c r="I74" s="29"/>
      <c r="J74" s="29"/>
      <c r="K74" s="29"/>
    </row>
  </sheetData>
  <mergeCells count="5">
    <mergeCell ref="A4:A5"/>
    <mergeCell ref="B4:B5"/>
    <mergeCell ref="A3:L3"/>
    <mergeCell ref="A2:L2"/>
    <mergeCell ref="A1:L1"/>
  </mergeCells>
  <printOptions horizontalCentered="1"/>
  <pageMargins left="0.75" right="0.75" top="0.75" bottom="0.75" header="0.25" footer="0.25"/>
  <pageSetup paperSize="138" scale="70" fitToHeight="0" orientation="landscape" r:id="rId1"/>
  <rowBreaks count="1" manualBreakCount="1">
    <brk id="2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5"/>
  <sheetViews>
    <sheetView showGridLines="0" view="pageBreakPreview" zoomScaleSheetLayoutView="100" workbookViewId="0">
      <pane xSplit="1" ySplit="4" topLeftCell="B5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ColWidth="9.140625" defaultRowHeight="23.25"/>
  <cols>
    <col min="1" max="1" width="29" style="21" bestFit="1" customWidth="1"/>
    <col min="2" max="2" width="7.7109375" style="21" bestFit="1" customWidth="1"/>
    <col min="3" max="9" width="11.140625" style="21" bestFit="1" customWidth="1"/>
    <col min="10" max="11" width="11.140625" style="21" customWidth="1"/>
    <col min="12" max="13" width="11.140625" style="21" bestFit="1" customWidth="1"/>
    <col min="14" max="16384" width="9.140625" style="21"/>
  </cols>
  <sheetData>
    <row r="1" spans="1:15" s="30" customFormat="1" ht="40.5">
      <c r="A1" s="144" t="s">
        <v>191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5">
      <c r="A2" s="145" t="s">
        <v>73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5" s="97" customFormat="1">
      <c r="A3" s="143" t="s">
        <v>32</v>
      </c>
      <c r="B3" s="76" t="s">
        <v>74</v>
      </c>
      <c r="C3" s="84" t="s">
        <v>79</v>
      </c>
      <c r="D3" s="84" t="s">
        <v>79</v>
      </c>
      <c r="E3" s="84" t="s">
        <v>80</v>
      </c>
      <c r="F3" s="84" t="s">
        <v>80</v>
      </c>
      <c r="G3" s="84" t="s">
        <v>81</v>
      </c>
      <c r="H3" s="76" t="s">
        <v>7</v>
      </c>
      <c r="I3" s="76" t="s">
        <v>166</v>
      </c>
      <c r="J3" s="76" t="s">
        <v>166</v>
      </c>
      <c r="K3" s="76" t="s">
        <v>175</v>
      </c>
      <c r="L3" s="143" t="s">
        <v>200</v>
      </c>
      <c r="M3" s="143"/>
    </row>
    <row r="4" spans="1:15" s="97" customFormat="1">
      <c r="A4" s="143"/>
      <c r="B4" s="76" t="s">
        <v>82</v>
      </c>
      <c r="C4" s="76" t="s">
        <v>16</v>
      </c>
      <c r="D4" s="76" t="s">
        <v>20</v>
      </c>
      <c r="E4" s="76" t="s">
        <v>16</v>
      </c>
      <c r="F4" s="76" t="s">
        <v>20</v>
      </c>
      <c r="G4" s="76" t="s">
        <v>16</v>
      </c>
      <c r="H4" s="76" t="s">
        <v>20</v>
      </c>
      <c r="I4" s="76" t="s">
        <v>16</v>
      </c>
      <c r="J4" s="76" t="s">
        <v>20</v>
      </c>
      <c r="K4" s="76" t="s">
        <v>16</v>
      </c>
      <c r="L4" s="84" t="s">
        <v>168</v>
      </c>
      <c r="M4" s="84" t="s">
        <v>176</v>
      </c>
    </row>
    <row r="5" spans="1:15">
      <c r="A5" s="85" t="s">
        <v>36</v>
      </c>
      <c r="B5" s="98">
        <v>100</v>
      </c>
      <c r="C5" s="75">
        <v>124.09</v>
      </c>
      <c r="D5" s="75">
        <v>128.55000000000001</v>
      </c>
      <c r="E5" s="70">
        <v>132.4</v>
      </c>
      <c r="F5" s="75">
        <v>134.69</v>
      </c>
      <c r="G5" s="75">
        <v>136.4</v>
      </c>
      <c r="H5" s="75">
        <v>140.33000000000001</v>
      </c>
      <c r="I5" s="75">
        <v>146.15</v>
      </c>
      <c r="J5" s="75">
        <v>151.66999999999999</v>
      </c>
      <c r="K5" s="75">
        <v>157.02000000000001</v>
      </c>
      <c r="L5" s="87">
        <f>I5/G5*100-100</f>
        <v>7.1480938416422362</v>
      </c>
      <c r="M5" s="87">
        <f>K5/I5*100-100</f>
        <v>7.4375641464249185</v>
      </c>
      <c r="O5" s="29"/>
    </row>
    <row r="6" spans="1:15">
      <c r="A6" s="85" t="s">
        <v>37</v>
      </c>
      <c r="B6" s="75">
        <v>43.91</v>
      </c>
      <c r="C6" s="75">
        <v>116.64</v>
      </c>
      <c r="D6" s="75">
        <v>124.79</v>
      </c>
      <c r="E6" s="70">
        <v>127.5</v>
      </c>
      <c r="F6" s="75">
        <v>131.94</v>
      </c>
      <c r="G6" s="75">
        <v>132.37</v>
      </c>
      <c r="H6" s="75">
        <v>139.6</v>
      </c>
      <c r="I6" s="75">
        <v>142.32</v>
      </c>
      <c r="J6" s="75">
        <v>149.22</v>
      </c>
      <c r="K6" s="75">
        <v>150.34</v>
      </c>
      <c r="L6" s="87">
        <f t="shared" ref="L6:L29" si="0">I6/G6*100-100</f>
        <v>7.5168089446248985</v>
      </c>
      <c r="M6" s="87">
        <f t="shared" ref="M6:M29" si="1">K6/I6*100-100</f>
        <v>5.6351883080382379</v>
      </c>
      <c r="O6" s="29"/>
    </row>
    <row r="7" spans="1:15">
      <c r="A7" s="89" t="s">
        <v>38</v>
      </c>
      <c r="B7" s="70">
        <v>11.33</v>
      </c>
      <c r="C7" s="70">
        <v>120.3</v>
      </c>
      <c r="D7" s="70">
        <v>122.43</v>
      </c>
      <c r="E7" s="70">
        <v>124.4</v>
      </c>
      <c r="F7" s="70">
        <v>127.76</v>
      </c>
      <c r="G7" s="70">
        <v>128.30000000000001</v>
      </c>
      <c r="H7" s="70">
        <v>130.62</v>
      </c>
      <c r="I7" s="70">
        <v>130.74</v>
      </c>
      <c r="J7" s="70">
        <v>135.07</v>
      </c>
      <c r="K7" s="70">
        <v>149.5</v>
      </c>
      <c r="L7" s="91">
        <f t="shared" si="0"/>
        <v>1.9017926734216815</v>
      </c>
      <c r="M7" s="91">
        <f t="shared" si="1"/>
        <v>14.349089796542742</v>
      </c>
      <c r="O7" s="29"/>
    </row>
    <row r="8" spans="1:15">
      <c r="A8" s="89" t="s">
        <v>39</v>
      </c>
      <c r="B8" s="70">
        <v>1.84</v>
      </c>
      <c r="C8" s="70">
        <v>88.77</v>
      </c>
      <c r="D8" s="70">
        <v>92.52</v>
      </c>
      <c r="E8" s="70">
        <v>99</v>
      </c>
      <c r="F8" s="70">
        <v>105.37</v>
      </c>
      <c r="G8" s="70">
        <v>109.06</v>
      </c>
      <c r="H8" s="70">
        <v>114.09</v>
      </c>
      <c r="I8" s="70">
        <v>120.29</v>
      </c>
      <c r="J8" s="70">
        <v>123.86</v>
      </c>
      <c r="K8" s="70">
        <v>124.77</v>
      </c>
      <c r="L8" s="91">
        <f t="shared" si="0"/>
        <v>10.297084173849271</v>
      </c>
      <c r="M8" s="91">
        <f t="shared" si="1"/>
        <v>3.724332862249554</v>
      </c>
      <c r="O8" s="29"/>
    </row>
    <row r="9" spans="1:15">
      <c r="A9" s="89" t="s">
        <v>40</v>
      </c>
      <c r="B9" s="70">
        <v>5.52</v>
      </c>
      <c r="C9" s="70">
        <v>94.34</v>
      </c>
      <c r="D9" s="70">
        <v>128.88</v>
      </c>
      <c r="E9" s="70">
        <v>122.2</v>
      </c>
      <c r="F9" s="70">
        <v>125.93</v>
      </c>
      <c r="G9" s="70">
        <v>114.49</v>
      </c>
      <c r="H9" s="70">
        <v>147.54</v>
      </c>
      <c r="I9" s="70">
        <v>130.47999999999999</v>
      </c>
      <c r="J9" s="70">
        <v>150.12</v>
      </c>
      <c r="K9" s="70">
        <v>118.99</v>
      </c>
      <c r="L9" s="91">
        <f t="shared" si="0"/>
        <v>13.966285265088658</v>
      </c>
      <c r="M9" s="91">
        <f t="shared" si="1"/>
        <v>-8.8059472716124958</v>
      </c>
      <c r="O9" s="29"/>
    </row>
    <row r="10" spans="1:15">
      <c r="A10" s="89" t="s">
        <v>41</v>
      </c>
      <c r="B10" s="70">
        <v>6.75</v>
      </c>
      <c r="C10" s="70">
        <v>121.4</v>
      </c>
      <c r="D10" s="70">
        <v>125.52</v>
      </c>
      <c r="E10" s="70">
        <v>133.9</v>
      </c>
      <c r="F10" s="70">
        <v>144.35</v>
      </c>
      <c r="G10" s="70">
        <v>140.88</v>
      </c>
      <c r="H10" s="70">
        <v>141.46</v>
      </c>
      <c r="I10" s="70">
        <v>146.46</v>
      </c>
      <c r="J10" s="70">
        <v>150.16999999999999</v>
      </c>
      <c r="K10" s="70">
        <v>151.83000000000001</v>
      </c>
      <c r="L10" s="91">
        <f t="shared" si="0"/>
        <v>3.9608177172061403</v>
      </c>
      <c r="M10" s="91">
        <f t="shared" si="1"/>
        <v>3.6665301106103954</v>
      </c>
      <c r="O10" s="29"/>
    </row>
    <row r="11" spans="1:15">
      <c r="A11" s="89" t="s">
        <v>42</v>
      </c>
      <c r="B11" s="70">
        <v>5.24</v>
      </c>
      <c r="C11" s="70">
        <v>124.49</v>
      </c>
      <c r="D11" s="70">
        <v>125.4</v>
      </c>
      <c r="E11" s="70">
        <v>132.9</v>
      </c>
      <c r="F11" s="70">
        <v>134.75</v>
      </c>
      <c r="G11" s="70">
        <v>134.5</v>
      </c>
      <c r="H11" s="70">
        <v>135.99</v>
      </c>
      <c r="I11" s="70">
        <v>149.69999999999999</v>
      </c>
      <c r="J11" s="70">
        <v>151.05000000000001</v>
      </c>
      <c r="K11" s="70">
        <v>156.82</v>
      </c>
      <c r="L11" s="91">
        <f t="shared" si="0"/>
        <v>11.301115241635685</v>
      </c>
      <c r="M11" s="91">
        <f t="shared" si="1"/>
        <v>4.7561790247161042</v>
      </c>
      <c r="O11" s="29"/>
    </row>
    <row r="12" spans="1:15">
      <c r="A12" s="89" t="s">
        <v>43</v>
      </c>
      <c r="B12" s="70">
        <v>2.95</v>
      </c>
      <c r="C12" s="70">
        <v>123.38</v>
      </c>
      <c r="D12" s="70">
        <v>123.73</v>
      </c>
      <c r="E12" s="70">
        <v>128.4</v>
      </c>
      <c r="F12" s="70">
        <v>132.04</v>
      </c>
      <c r="G12" s="70">
        <v>154.09</v>
      </c>
      <c r="H12" s="70">
        <v>171.67</v>
      </c>
      <c r="I12" s="70">
        <v>194.67</v>
      </c>
      <c r="J12" s="70">
        <v>208.15</v>
      </c>
      <c r="K12" s="70">
        <v>187.46</v>
      </c>
      <c r="L12" s="91">
        <f t="shared" si="0"/>
        <v>26.335258615095071</v>
      </c>
      <c r="M12" s="91">
        <f t="shared" si="1"/>
        <v>-3.7037037037036953</v>
      </c>
      <c r="O12" s="29"/>
    </row>
    <row r="13" spans="1:15">
      <c r="A13" s="89" t="s">
        <v>44</v>
      </c>
      <c r="B13" s="70">
        <v>2.08</v>
      </c>
      <c r="C13" s="70">
        <v>115.2</v>
      </c>
      <c r="D13" s="70">
        <v>144.97</v>
      </c>
      <c r="E13" s="70">
        <v>126.1</v>
      </c>
      <c r="F13" s="70">
        <v>135.41</v>
      </c>
      <c r="G13" s="70">
        <v>143.33000000000001</v>
      </c>
      <c r="H13" s="70">
        <v>151.63</v>
      </c>
      <c r="I13" s="70">
        <v>153.02000000000001</v>
      </c>
      <c r="J13" s="70">
        <v>171.45</v>
      </c>
      <c r="K13" s="70">
        <v>165.16</v>
      </c>
      <c r="L13" s="91">
        <f t="shared" si="0"/>
        <v>6.760622340054411</v>
      </c>
      <c r="M13" s="91">
        <f t="shared" si="1"/>
        <v>7.9336034505293327</v>
      </c>
      <c r="O13" s="29"/>
    </row>
    <row r="14" spans="1:15">
      <c r="A14" s="89" t="s">
        <v>45</v>
      </c>
      <c r="B14" s="70">
        <v>1.74</v>
      </c>
      <c r="C14" s="70">
        <v>118.58</v>
      </c>
      <c r="D14" s="70">
        <v>121.47</v>
      </c>
      <c r="E14" s="70">
        <v>123.4</v>
      </c>
      <c r="F14" s="70">
        <v>128.69999999999999</v>
      </c>
      <c r="G14" s="70">
        <v>128.79</v>
      </c>
      <c r="H14" s="70">
        <v>134.15</v>
      </c>
      <c r="I14" s="70">
        <v>138.16999999999999</v>
      </c>
      <c r="J14" s="70">
        <v>143.13</v>
      </c>
      <c r="K14" s="70">
        <v>146.38999999999999</v>
      </c>
      <c r="L14" s="91">
        <f t="shared" si="0"/>
        <v>7.2831741594844317</v>
      </c>
      <c r="M14" s="91">
        <f t="shared" si="1"/>
        <v>5.9491930230875028</v>
      </c>
      <c r="O14" s="29"/>
    </row>
    <row r="15" spans="1:15">
      <c r="A15" s="89" t="s">
        <v>46</v>
      </c>
      <c r="B15" s="70">
        <v>1.21</v>
      </c>
      <c r="C15" s="70">
        <v>119.9</v>
      </c>
      <c r="D15" s="70">
        <v>130.37</v>
      </c>
      <c r="E15" s="70">
        <v>143.19999999999999</v>
      </c>
      <c r="F15" s="70">
        <v>138.38</v>
      </c>
      <c r="G15" s="70">
        <v>131.91</v>
      </c>
      <c r="H15" s="70">
        <v>130.47</v>
      </c>
      <c r="I15" s="70">
        <v>127.79</v>
      </c>
      <c r="J15" s="70">
        <v>129.33000000000001</v>
      </c>
      <c r="K15" s="70">
        <v>141.69</v>
      </c>
      <c r="L15" s="91">
        <f t="shared" si="0"/>
        <v>-3.1233416723523533</v>
      </c>
      <c r="M15" s="91">
        <f t="shared" si="1"/>
        <v>10.877220439784011</v>
      </c>
      <c r="O15" s="29"/>
    </row>
    <row r="16" spans="1:15">
      <c r="A16" s="89" t="s">
        <v>47</v>
      </c>
      <c r="B16" s="70">
        <v>1.24</v>
      </c>
      <c r="C16" s="70">
        <v>116.06</v>
      </c>
      <c r="D16" s="70">
        <v>117.71</v>
      </c>
      <c r="E16" s="70">
        <v>121.3</v>
      </c>
      <c r="F16" s="70">
        <v>123.09</v>
      </c>
      <c r="G16" s="70">
        <v>131.81</v>
      </c>
      <c r="H16" s="70">
        <v>134.66999999999999</v>
      </c>
      <c r="I16" s="70">
        <v>139.76</v>
      </c>
      <c r="J16" s="70">
        <v>143.97</v>
      </c>
      <c r="K16" s="70">
        <v>149.77000000000001</v>
      </c>
      <c r="L16" s="91">
        <f t="shared" si="0"/>
        <v>6.0314088460662987</v>
      </c>
      <c r="M16" s="91">
        <f t="shared" si="1"/>
        <v>7.1622781911849103</v>
      </c>
      <c r="O16" s="29"/>
    </row>
    <row r="17" spans="1:15">
      <c r="A17" s="89" t="s">
        <v>48</v>
      </c>
      <c r="B17" s="70">
        <v>0.68</v>
      </c>
      <c r="C17" s="70">
        <v>151.21</v>
      </c>
      <c r="D17" s="70">
        <v>152.58000000000001</v>
      </c>
      <c r="E17" s="70">
        <v>167</v>
      </c>
      <c r="F17" s="70">
        <v>168.71</v>
      </c>
      <c r="G17" s="70">
        <v>176.07</v>
      </c>
      <c r="H17" s="70">
        <v>176.71</v>
      </c>
      <c r="I17" s="70">
        <v>188.73</v>
      </c>
      <c r="J17" s="70">
        <v>193.81</v>
      </c>
      <c r="K17" s="70">
        <v>205.29</v>
      </c>
      <c r="L17" s="91">
        <f t="shared" si="0"/>
        <v>7.1903220310103961</v>
      </c>
      <c r="M17" s="91">
        <f t="shared" si="1"/>
        <v>8.7744396757272369</v>
      </c>
      <c r="O17" s="29"/>
    </row>
    <row r="18" spans="1:15">
      <c r="A18" s="89" t="s">
        <v>49</v>
      </c>
      <c r="B18" s="70">
        <v>0.41</v>
      </c>
      <c r="C18" s="70">
        <v>130.63</v>
      </c>
      <c r="D18" s="70">
        <v>132.22999999999999</v>
      </c>
      <c r="E18" s="70">
        <v>144.1</v>
      </c>
      <c r="F18" s="70">
        <v>147.22999999999999</v>
      </c>
      <c r="G18" s="70">
        <v>159.07</v>
      </c>
      <c r="H18" s="70">
        <v>161.72</v>
      </c>
      <c r="I18" s="70">
        <v>173.25</v>
      </c>
      <c r="J18" s="70">
        <v>177.4</v>
      </c>
      <c r="K18" s="70">
        <v>192.01</v>
      </c>
      <c r="L18" s="91">
        <f t="shared" si="0"/>
        <v>8.9143144527566562</v>
      </c>
      <c r="M18" s="91">
        <f t="shared" si="1"/>
        <v>10.828282828282838</v>
      </c>
      <c r="O18" s="29"/>
    </row>
    <row r="19" spans="1:15">
      <c r="A19" s="89" t="s">
        <v>50</v>
      </c>
      <c r="B19" s="70">
        <v>2.92</v>
      </c>
      <c r="C19" s="70">
        <v>129.13</v>
      </c>
      <c r="D19" s="70">
        <v>131.11000000000001</v>
      </c>
      <c r="E19" s="70">
        <v>136</v>
      </c>
      <c r="F19" s="70">
        <v>137.56</v>
      </c>
      <c r="G19" s="70">
        <v>141.03</v>
      </c>
      <c r="H19" s="70">
        <v>142.63</v>
      </c>
      <c r="I19" s="70">
        <v>149.94999999999999</v>
      </c>
      <c r="J19" s="70">
        <v>154.71</v>
      </c>
      <c r="K19" s="70">
        <v>171.08</v>
      </c>
      <c r="L19" s="91">
        <f t="shared" si="0"/>
        <v>6.3248954123236132</v>
      </c>
      <c r="M19" s="91">
        <f t="shared" si="1"/>
        <v>14.091363787929325</v>
      </c>
      <c r="O19" s="29"/>
    </row>
    <row r="20" spans="1:15">
      <c r="A20" s="85" t="s">
        <v>51</v>
      </c>
      <c r="B20" s="75">
        <v>56.09</v>
      </c>
      <c r="C20" s="75">
        <v>130.25</v>
      </c>
      <c r="D20" s="75">
        <v>131.57</v>
      </c>
      <c r="E20" s="75">
        <v>136.4</v>
      </c>
      <c r="F20" s="75">
        <v>136.88</v>
      </c>
      <c r="G20" s="75">
        <v>139.65</v>
      </c>
      <c r="H20" s="75">
        <v>140.9</v>
      </c>
      <c r="I20" s="75">
        <v>149.21</v>
      </c>
      <c r="J20" s="75">
        <v>153.62</v>
      </c>
      <c r="K20" s="75">
        <v>162.44999999999999</v>
      </c>
      <c r="L20" s="87">
        <f t="shared" si="0"/>
        <v>6.8456856426781343</v>
      </c>
      <c r="M20" s="87">
        <f t="shared" si="1"/>
        <v>8.8733999061724802</v>
      </c>
      <c r="O20" s="29"/>
    </row>
    <row r="21" spans="1:15">
      <c r="A21" s="89" t="s">
        <v>52</v>
      </c>
      <c r="B21" s="70">
        <v>7.19</v>
      </c>
      <c r="C21" s="70">
        <v>142.5</v>
      </c>
      <c r="D21" s="70">
        <v>143.80000000000001</v>
      </c>
      <c r="E21" s="70">
        <v>149.9</v>
      </c>
      <c r="F21" s="70">
        <v>150</v>
      </c>
      <c r="G21" s="70">
        <v>154.13</v>
      </c>
      <c r="H21" s="70">
        <v>154.66999999999999</v>
      </c>
      <c r="I21" s="70">
        <v>162.63</v>
      </c>
      <c r="J21" s="70">
        <v>165.29</v>
      </c>
      <c r="K21" s="70">
        <v>174.07</v>
      </c>
      <c r="L21" s="91">
        <f t="shared" si="0"/>
        <v>5.5148251476026644</v>
      </c>
      <c r="M21" s="91">
        <f t="shared" si="1"/>
        <v>7.0343725019984049</v>
      </c>
      <c r="O21" s="29"/>
    </row>
    <row r="22" spans="1:15">
      <c r="A22" s="92" t="s">
        <v>53</v>
      </c>
      <c r="B22" s="70">
        <v>20.3</v>
      </c>
      <c r="C22" s="70">
        <v>141.62</v>
      </c>
      <c r="D22" s="70">
        <v>142.13999999999999</v>
      </c>
      <c r="E22" s="70">
        <v>148.1</v>
      </c>
      <c r="F22" s="70">
        <v>148.13999999999999</v>
      </c>
      <c r="G22" s="70">
        <v>149.41999999999999</v>
      </c>
      <c r="H22" s="70">
        <v>149.66</v>
      </c>
      <c r="I22" s="70">
        <v>157.31</v>
      </c>
      <c r="J22" s="70">
        <v>161.24</v>
      </c>
      <c r="K22" s="70">
        <v>172.61</v>
      </c>
      <c r="L22" s="91">
        <f t="shared" si="0"/>
        <v>5.28041761477715</v>
      </c>
      <c r="M22" s="91">
        <f t="shared" si="1"/>
        <v>9.7260186892123954</v>
      </c>
      <c r="O22" s="29"/>
    </row>
    <row r="23" spans="1:15">
      <c r="A23" s="92" t="s">
        <v>54</v>
      </c>
      <c r="B23" s="70">
        <v>4.3</v>
      </c>
      <c r="C23" s="70">
        <v>124.48</v>
      </c>
      <c r="D23" s="70">
        <v>125.76</v>
      </c>
      <c r="E23" s="70">
        <v>130.30000000000001</v>
      </c>
      <c r="F23" s="70">
        <v>130.79</v>
      </c>
      <c r="G23" s="70">
        <v>135.77000000000001</v>
      </c>
      <c r="H23" s="70">
        <v>136.99</v>
      </c>
      <c r="I23" s="70">
        <v>144.79</v>
      </c>
      <c r="J23" s="70">
        <v>148.4</v>
      </c>
      <c r="K23" s="70">
        <v>157.52000000000001</v>
      </c>
      <c r="L23" s="91">
        <f t="shared" si="0"/>
        <v>6.6435884215953394</v>
      </c>
      <c r="M23" s="91">
        <f t="shared" si="1"/>
        <v>8.7920436494233201</v>
      </c>
      <c r="O23" s="29"/>
    </row>
    <row r="24" spans="1:15">
      <c r="A24" s="93" t="s">
        <v>55</v>
      </c>
      <c r="B24" s="70">
        <v>3.47</v>
      </c>
      <c r="C24" s="70">
        <v>109.94</v>
      </c>
      <c r="D24" s="70">
        <v>111.48</v>
      </c>
      <c r="E24" s="70">
        <v>116</v>
      </c>
      <c r="F24" s="70">
        <v>116.29</v>
      </c>
      <c r="G24" s="70">
        <v>120.19</v>
      </c>
      <c r="H24" s="70">
        <v>120.98</v>
      </c>
      <c r="I24" s="70">
        <v>125.78</v>
      </c>
      <c r="J24" s="70">
        <v>129.77000000000001</v>
      </c>
      <c r="K24" s="70">
        <v>138.85</v>
      </c>
      <c r="L24" s="91">
        <f t="shared" si="0"/>
        <v>4.6509692986105335</v>
      </c>
      <c r="M24" s="91">
        <f t="shared" si="1"/>
        <v>10.391159166799156</v>
      </c>
      <c r="O24" s="29"/>
    </row>
    <row r="25" spans="1:15">
      <c r="A25" s="93" t="s">
        <v>56</v>
      </c>
      <c r="B25" s="70">
        <v>5.34</v>
      </c>
      <c r="C25" s="70">
        <v>110.21</v>
      </c>
      <c r="D25" s="70">
        <v>110.18</v>
      </c>
      <c r="E25" s="70">
        <v>111.8</v>
      </c>
      <c r="F25" s="70">
        <v>111.39</v>
      </c>
      <c r="G25" s="70">
        <v>118.39</v>
      </c>
      <c r="H25" s="70">
        <v>125.28</v>
      </c>
      <c r="I25" s="70">
        <v>137.65</v>
      </c>
      <c r="J25" s="70">
        <v>152.86000000000001</v>
      </c>
      <c r="K25" s="70">
        <v>155.87</v>
      </c>
      <c r="L25" s="91">
        <f t="shared" si="0"/>
        <v>16.268265900836226</v>
      </c>
      <c r="M25" s="91">
        <f t="shared" si="1"/>
        <v>13.236469306211404</v>
      </c>
      <c r="O25" s="29"/>
    </row>
    <row r="26" spans="1:15">
      <c r="A26" s="89" t="s">
        <v>57</v>
      </c>
      <c r="B26" s="70">
        <v>2.82</v>
      </c>
      <c r="C26" s="70">
        <v>103.99</v>
      </c>
      <c r="D26" s="70">
        <v>104.22</v>
      </c>
      <c r="E26" s="70">
        <v>105.9</v>
      </c>
      <c r="F26" s="70">
        <v>105.89</v>
      </c>
      <c r="G26" s="70">
        <v>110.07</v>
      </c>
      <c r="H26" s="70">
        <v>109.89</v>
      </c>
      <c r="I26" s="70">
        <v>111.94</v>
      </c>
      <c r="J26" s="70">
        <v>112.31</v>
      </c>
      <c r="K26" s="70">
        <v>113.52</v>
      </c>
      <c r="L26" s="91">
        <f t="shared" si="0"/>
        <v>1.6989188698101287</v>
      </c>
      <c r="M26" s="91">
        <f t="shared" si="1"/>
        <v>1.4114704305877979</v>
      </c>
      <c r="O26" s="29"/>
    </row>
    <row r="27" spans="1:15">
      <c r="A27" s="89" t="s">
        <v>58</v>
      </c>
      <c r="B27" s="70">
        <v>2.46</v>
      </c>
      <c r="C27" s="70">
        <v>116.97</v>
      </c>
      <c r="D27" s="70">
        <v>118.05</v>
      </c>
      <c r="E27" s="70">
        <v>119.6</v>
      </c>
      <c r="F27" s="70">
        <v>120.26</v>
      </c>
      <c r="G27" s="70">
        <v>125.38</v>
      </c>
      <c r="H27" s="70">
        <v>125.64</v>
      </c>
      <c r="I27" s="70">
        <v>132.13</v>
      </c>
      <c r="J27" s="70">
        <v>135.94999999999999</v>
      </c>
      <c r="K27" s="70">
        <v>143.77000000000001</v>
      </c>
      <c r="L27" s="91">
        <f t="shared" si="0"/>
        <v>5.3836337533897023</v>
      </c>
      <c r="M27" s="91">
        <f t="shared" si="1"/>
        <v>8.8095057897525209</v>
      </c>
      <c r="O27" s="29"/>
    </row>
    <row r="28" spans="1:15">
      <c r="A28" s="89" t="s">
        <v>59</v>
      </c>
      <c r="B28" s="70">
        <v>7.41</v>
      </c>
      <c r="C28" s="70">
        <v>136.38</v>
      </c>
      <c r="D28" s="70">
        <v>140.75</v>
      </c>
      <c r="E28" s="70">
        <v>144.30000000000001</v>
      </c>
      <c r="F28" s="70">
        <v>144.94</v>
      </c>
      <c r="G28" s="70">
        <v>143.52000000000001</v>
      </c>
      <c r="H28" s="70">
        <v>143.54</v>
      </c>
      <c r="I28" s="70">
        <v>156.13</v>
      </c>
      <c r="J28" s="70">
        <v>160.26</v>
      </c>
      <c r="K28" s="70">
        <v>169.67</v>
      </c>
      <c r="L28" s="91">
        <f t="shared" si="0"/>
        <v>8.7862318840579547</v>
      </c>
      <c r="M28" s="91">
        <f t="shared" si="1"/>
        <v>8.6722602959072361</v>
      </c>
      <c r="O28" s="29"/>
    </row>
    <row r="29" spans="1:15">
      <c r="A29" s="89" t="s">
        <v>60</v>
      </c>
      <c r="B29" s="70">
        <v>2.81</v>
      </c>
      <c r="C29" s="70">
        <v>125.06</v>
      </c>
      <c r="D29" s="70">
        <v>128.4</v>
      </c>
      <c r="E29" s="70">
        <v>140</v>
      </c>
      <c r="F29" s="70">
        <v>147.80000000000001</v>
      </c>
      <c r="G29" s="70">
        <v>148.69999999999999</v>
      </c>
      <c r="H29" s="70">
        <v>152.71</v>
      </c>
      <c r="I29" s="70">
        <v>162.05000000000001</v>
      </c>
      <c r="J29" s="70">
        <v>160.22</v>
      </c>
      <c r="K29" s="70">
        <v>171.63</v>
      </c>
      <c r="L29" s="91">
        <f t="shared" si="0"/>
        <v>8.9778076664425157</v>
      </c>
      <c r="M29" s="91">
        <f t="shared" si="1"/>
        <v>5.9117556309780781</v>
      </c>
      <c r="O29" s="29"/>
    </row>
    <row r="30" spans="1:15" s="18" customFormat="1" ht="12.75">
      <c r="A30" s="16" t="s">
        <v>190</v>
      </c>
      <c r="B30" s="63"/>
      <c r="C30" s="63"/>
      <c r="D30" s="63"/>
      <c r="E30" s="63"/>
      <c r="F30" s="63"/>
      <c r="G30" s="63"/>
      <c r="H30" s="63"/>
      <c r="I30" s="63"/>
      <c r="J30" s="63"/>
      <c r="K30" s="155" t="s">
        <v>179</v>
      </c>
      <c r="L30" s="155"/>
      <c r="M30" s="155"/>
    </row>
    <row r="31" spans="1: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57" spans="3:11">
      <c r="C57" s="29"/>
      <c r="D57" s="29"/>
      <c r="E57" s="29"/>
      <c r="F57" s="29"/>
      <c r="G57" s="29"/>
      <c r="H57" s="29"/>
      <c r="I57" s="29"/>
      <c r="J57" s="29"/>
      <c r="K57" s="29"/>
    </row>
    <row r="58" spans="3:11">
      <c r="C58" s="29"/>
      <c r="D58" s="29"/>
      <c r="E58" s="29"/>
      <c r="F58" s="29"/>
      <c r="G58" s="29"/>
      <c r="H58" s="29"/>
      <c r="I58" s="29"/>
      <c r="J58" s="29"/>
      <c r="K58" s="29"/>
    </row>
    <row r="59" spans="3:11">
      <c r="C59" s="29"/>
      <c r="D59" s="29"/>
      <c r="E59" s="29"/>
      <c r="F59" s="29"/>
      <c r="G59" s="29"/>
      <c r="H59" s="29"/>
      <c r="I59" s="29"/>
      <c r="J59" s="29"/>
      <c r="K59" s="29"/>
    </row>
    <row r="60" spans="3:11">
      <c r="C60" s="29"/>
      <c r="D60" s="29"/>
      <c r="E60" s="29"/>
      <c r="F60" s="29"/>
      <c r="G60" s="29"/>
      <c r="H60" s="29"/>
      <c r="I60" s="29"/>
      <c r="J60" s="29"/>
      <c r="K60" s="29"/>
    </row>
    <row r="61" spans="3:11">
      <c r="C61" s="29"/>
      <c r="D61" s="29"/>
      <c r="E61" s="29"/>
      <c r="F61" s="29"/>
      <c r="G61" s="29"/>
      <c r="H61" s="29"/>
      <c r="I61" s="29"/>
      <c r="J61" s="29"/>
      <c r="K61" s="29"/>
    </row>
    <row r="62" spans="3:11">
      <c r="C62" s="29"/>
      <c r="D62" s="29"/>
      <c r="E62" s="29"/>
      <c r="F62" s="29"/>
      <c r="G62" s="29"/>
      <c r="H62" s="29"/>
      <c r="I62" s="29"/>
      <c r="J62" s="29"/>
      <c r="K62" s="29"/>
    </row>
    <row r="63" spans="3:11">
      <c r="C63" s="29"/>
      <c r="D63" s="29"/>
      <c r="E63" s="29"/>
      <c r="F63" s="29"/>
      <c r="G63" s="29"/>
      <c r="H63" s="29"/>
      <c r="I63" s="29"/>
      <c r="J63" s="29"/>
      <c r="K63" s="29"/>
    </row>
    <row r="64" spans="3:11">
      <c r="C64" s="29"/>
      <c r="D64" s="29"/>
      <c r="E64" s="29"/>
      <c r="F64" s="29"/>
      <c r="G64" s="29"/>
      <c r="H64" s="29"/>
      <c r="I64" s="29"/>
      <c r="J64" s="29"/>
      <c r="K64" s="29"/>
    </row>
    <row r="65" spans="3:11">
      <c r="C65" s="29"/>
      <c r="D65" s="29"/>
      <c r="E65" s="29"/>
      <c r="F65" s="29"/>
      <c r="G65" s="29"/>
      <c r="H65" s="29"/>
      <c r="I65" s="29"/>
      <c r="J65" s="29"/>
      <c r="K65" s="29"/>
    </row>
    <row r="66" spans="3:11">
      <c r="C66" s="29"/>
      <c r="D66" s="29"/>
      <c r="E66" s="29"/>
      <c r="F66" s="29"/>
      <c r="G66" s="29"/>
      <c r="H66" s="29"/>
      <c r="I66" s="29"/>
      <c r="J66" s="29"/>
      <c r="K66" s="29"/>
    </row>
    <row r="67" spans="3:11">
      <c r="C67" s="29"/>
      <c r="D67" s="29"/>
      <c r="E67" s="29"/>
      <c r="F67" s="29"/>
      <c r="G67" s="29"/>
      <c r="H67" s="29"/>
      <c r="I67" s="29"/>
      <c r="J67" s="29"/>
      <c r="K67" s="29"/>
    </row>
    <row r="68" spans="3:11">
      <c r="C68" s="29"/>
      <c r="D68" s="29"/>
      <c r="E68" s="29"/>
      <c r="F68" s="29"/>
      <c r="G68" s="29"/>
      <c r="H68" s="29"/>
      <c r="I68" s="29"/>
      <c r="J68" s="29"/>
      <c r="K68" s="29"/>
    </row>
    <row r="69" spans="3:11">
      <c r="C69" s="29"/>
      <c r="D69" s="29"/>
      <c r="E69" s="29"/>
      <c r="F69" s="29"/>
      <c r="G69" s="29"/>
      <c r="H69" s="29"/>
      <c r="I69" s="29"/>
      <c r="J69" s="29"/>
      <c r="K69" s="29"/>
    </row>
    <row r="70" spans="3:11">
      <c r="C70" s="29"/>
      <c r="D70" s="29"/>
      <c r="E70" s="29"/>
      <c r="F70" s="29"/>
      <c r="G70" s="29"/>
      <c r="H70" s="29"/>
      <c r="I70" s="29"/>
      <c r="J70" s="29"/>
      <c r="K70" s="29"/>
    </row>
    <row r="71" spans="3:11">
      <c r="C71" s="29"/>
      <c r="D71" s="29"/>
      <c r="E71" s="29"/>
      <c r="F71" s="29"/>
      <c r="G71" s="29"/>
      <c r="H71" s="29"/>
      <c r="I71" s="29"/>
      <c r="J71" s="29"/>
      <c r="K71" s="29"/>
    </row>
    <row r="72" spans="3:11">
      <c r="C72" s="29"/>
      <c r="D72" s="29"/>
      <c r="E72" s="29"/>
      <c r="F72" s="29"/>
      <c r="G72" s="29"/>
      <c r="H72" s="29"/>
      <c r="I72" s="29"/>
      <c r="J72" s="29"/>
      <c r="K72" s="29"/>
    </row>
    <row r="73" spans="3:11">
      <c r="C73" s="29"/>
      <c r="D73" s="29"/>
      <c r="E73" s="29"/>
      <c r="F73" s="29"/>
      <c r="G73" s="29"/>
      <c r="H73" s="29"/>
      <c r="I73" s="29"/>
      <c r="J73" s="29"/>
      <c r="K73" s="29"/>
    </row>
    <row r="74" spans="3:11">
      <c r="C74" s="29"/>
      <c r="D74" s="29"/>
      <c r="E74" s="29"/>
      <c r="F74" s="29"/>
      <c r="G74" s="29"/>
      <c r="H74" s="29"/>
      <c r="I74" s="29"/>
      <c r="J74" s="29"/>
      <c r="K74" s="29"/>
    </row>
    <row r="75" spans="3:11">
      <c r="C75" s="29"/>
      <c r="D75" s="29"/>
      <c r="E75" s="29"/>
      <c r="F75" s="29"/>
      <c r="G75" s="29"/>
      <c r="H75" s="29"/>
      <c r="I75" s="29"/>
      <c r="J75" s="29"/>
      <c r="K75" s="29"/>
    </row>
  </sheetData>
  <mergeCells count="5">
    <mergeCell ref="A1:M1"/>
    <mergeCell ref="A2:M2"/>
    <mergeCell ref="A3:A4"/>
    <mergeCell ref="L3:M3"/>
    <mergeCell ref="K30:M30"/>
  </mergeCells>
  <printOptions horizontalCentered="1"/>
  <pageMargins left="0.75" right="0.75" top="0.75" bottom="0.75" header="0.25" footer="0.25"/>
  <pageSetup paperSize="138" scale="66" fitToHeight="0" orientation="landscape" r:id="rId1"/>
  <rowBreaks count="1" manualBreakCount="1">
    <brk id="19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77"/>
  <sheetViews>
    <sheetView showGridLines="0" view="pageBreakPreview" zoomScaleSheetLayoutView="100" workbookViewId="0">
      <pane xSplit="1" ySplit="4" topLeftCell="B5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ColWidth="9.140625" defaultRowHeight="23.25"/>
  <cols>
    <col min="1" max="1" width="30.7109375" style="21" bestFit="1" customWidth="1"/>
    <col min="2" max="9" width="11.140625" style="21" bestFit="1" customWidth="1"/>
    <col min="10" max="10" width="11.140625" style="21" customWidth="1"/>
    <col min="11" max="12" width="11.140625" style="21" bestFit="1" customWidth="1"/>
    <col min="13" max="16384" width="9.140625" style="21"/>
  </cols>
  <sheetData>
    <row r="1" spans="1:12" s="61" customFormat="1" ht="30.75">
      <c r="A1" s="144" t="s">
        <v>192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>
      <c r="A2" s="156" t="s">
        <v>73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s="97" customFormat="1">
      <c r="A3" s="143" t="s">
        <v>32</v>
      </c>
      <c r="B3" s="84" t="s">
        <v>24</v>
      </c>
      <c r="C3" s="99" t="s">
        <v>2</v>
      </c>
      <c r="D3" s="84" t="s">
        <v>3</v>
      </c>
      <c r="E3" s="84" t="s">
        <v>4</v>
      </c>
      <c r="F3" s="84" t="s">
        <v>5</v>
      </c>
      <c r="G3" s="84" t="s">
        <v>6</v>
      </c>
      <c r="H3" s="84" t="s">
        <v>7</v>
      </c>
      <c r="I3" s="76" t="s">
        <v>166</v>
      </c>
      <c r="J3" s="76" t="s">
        <v>175</v>
      </c>
      <c r="K3" s="157" t="s">
        <v>200</v>
      </c>
      <c r="L3" s="157"/>
    </row>
    <row r="4" spans="1:12" s="97" customFormat="1">
      <c r="A4" s="143"/>
      <c r="B4" s="76" t="s">
        <v>16</v>
      </c>
      <c r="C4" s="76" t="s">
        <v>84</v>
      </c>
      <c r="D4" s="76" t="s">
        <v>84</v>
      </c>
      <c r="E4" s="76" t="s">
        <v>84</v>
      </c>
      <c r="F4" s="76" t="s">
        <v>16</v>
      </c>
      <c r="G4" s="76" t="s">
        <v>84</v>
      </c>
      <c r="H4" s="76" t="s">
        <v>16</v>
      </c>
      <c r="I4" s="76" t="s">
        <v>16</v>
      </c>
      <c r="J4" s="76" t="s">
        <v>16</v>
      </c>
      <c r="K4" s="84" t="s">
        <v>166</v>
      </c>
      <c r="L4" s="84" t="s">
        <v>175</v>
      </c>
    </row>
    <row r="5" spans="1:12">
      <c r="A5" s="100" t="s">
        <v>36</v>
      </c>
      <c r="B5" s="87">
        <v>98.89</v>
      </c>
      <c r="C5" s="101">
        <v>111.45</v>
      </c>
      <c r="D5" s="75">
        <v>113.5</v>
      </c>
      <c r="E5" s="101">
        <v>118.65</v>
      </c>
      <c r="F5" s="75">
        <v>124.12</v>
      </c>
      <c r="G5" s="75">
        <v>133.57</v>
      </c>
      <c r="H5" s="75">
        <v>136.91</v>
      </c>
      <c r="I5" s="75">
        <v>145.55000000000001</v>
      </c>
      <c r="J5" s="75">
        <v>157.12</v>
      </c>
      <c r="K5" s="101">
        <f>I5/H5*100-100</f>
        <v>6.3107150682930637</v>
      </c>
      <c r="L5" s="75">
        <f>J5/I5*100-100</f>
        <v>7.9491583648230772</v>
      </c>
    </row>
    <row r="6" spans="1:12">
      <c r="A6" s="100" t="s">
        <v>37</v>
      </c>
      <c r="B6" s="87">
        <v>98</v>
      </c>
      <c r="C6" s="102">
        <v>112.12</v>
      </c>
      <c r="D6" s="75">
        <v>111.01</v>
      </c>
      <c r="E6" s="101">
        <v>117.51</v>
      </c>
      <c r="F6" s="75">
        <v>119.72</v>
      </c>
      <c r="G6" s="75">
        <v>131.57</v>
      </c>
      <c r="H6" s="75">
        <v>137.61000000000001</v>
      </c>
      <c r="I6" s="75">
        <v>146.32</v>
      </c>
      <c r="J6" s="75">
        <v>152.96</v>
      </c>
      <c r="K6" s="101">
        <f t="shared" ref="K6:K29" si="0">I6/H6*100-100</f>
        <v>6.3294818690501984</v>
      </c>
      <c r="L6" s="75">
        <f t="shared" ref="L6:L29" si="1">J6/I6*100-100</f>
        <v>4.5379989065063029</v>
      </c>
    </row>
    <row r="7" spans="1:12">
      <c r="A7" s="93" t="s">
        <v>38</v>
      </c>
      <c r="B7" s="91">
        <v>100.89</v>
      </c>
      <c r="C7" s="103">
        <v>111.21</v>
      </c>
      <c r="D7" s="103">
        <v>111.26</v>
      </c>
      <c r="E7" s="103">
        <v>114.26</v>
      </c>
      <c r="F7" s="103">
        <v>122.35</v>
      </c>
      <c r="G7" s="70">
        <v>126.05</v>
      </c>
      <c r="H7" s="70">
        <v>136.96</v>
      </c>
      <c r="I7" s="70">
        <v>137</v>
      </c>
      <c r="J7" s="70">
        <v>153.06</v>
      </c>
      <c r="K7" s="104">
        <f t="shared" si="0"/>
        <v>2.9205607476640694E-2</v>
      </c>
      <c r="L7" s="70">
        <f t="shared" si="1"/>
        <v>11.722627737226276</v>
      </c>
    </row>
    <row r="8" spans="1:12">
      <c r="A8" s="93" t="s">
        <v>39</v>
      </c>
      <c r="B8" s="91">
        <v>100.72</v>
      </c>
      <c r="C8" s="103">
        <v>137.41999999999999</v>
      </c>
      <c r="D8" s="103">
        <v>118.46</v>
      </c>
      <c r="E8" s="103">
        <v>86.81</v>
      </c>
      <c r="F8" s="103">
        <v>86.18</v>
      </c>
      <c r="G8" s="70">
        <v>102.01</v>
      </c>
      <c r="H8" s="70">
        <v>115.14</v>
      </c>
      <c r="I8" s="70">
        <v>123.43</v>
      </c>
      <c r="J8" s="70">
        <v>126.4</v>
      </c>
      <c r="K8" s="104">
        <f t="shared" si="0"/>
        <v>7.1999305193677401</v>
      </c>
      <c r="L8" s="70">
        <f t="shared" si="1"/>
        <v>2.4062221502065881</v>
      </c>
    </row>
    <row r="9" spans="1:12">
      <c r="A9" s="93" t="s">
        <v>40</v>
      </c>
      <c r="B9" s="91">
        <v>84.65</v>
      </c>
      <c r="C9" s="103">
        <v>99.83</v>
      </c>
      <c r="D9" s="103">
        <v>89.75</v>
      </c>
      <c r="E9" s="103">
        <v>116.44</v>
      </c>
      <c r="F9" s="103">
        <v>105.14</v>
      </c>
      <c r="G9" s="70">
        <v>133.80000000000001</v>
      </c>
      <c r="H9" s="70">
        <v>120.17</v>
      </c>
      <c r="I9" s="70">
        <v>135.13999999999999</v>
      </c>
      <c r="J9" s="70">
        <v>122.27</v>
      </c>
      <c r="K9" s="104">
        <f t="shared" si="0"/>
        <v>12.457352084546883</v>
      </c>
      <c r="L9" s="70">
        <f t="shared" si="1"/>
        <v>-9.5234571555423884</v>
      </c>
    </row>
    <row r="10" spans="1:12">
      <c r="A10" s="93" t="s">
        <v>41</v>
      </c>
      <c r="B10" s="91">
        <v>104.52</v>
      </c>
      <c r="C10" s="103">
        <v>115.02</v>
      </c>
      <c r="D10" s="103">
        <v>114.18</v>
      </c>
      <c r="E10" s="103">
        <v>124.16</v>
      </c>
      <c r="F10" s="103">
        <v>124.97</v>
      </c>
      <c r="G10" s="70">
        <v>139.9</v>
      </c>
      <c r="H10" s="91">
        <v>146.72</v>
      </c>
      <c r="I10" s="91">
        <v>149.37</v>
      </c>
      <c r="J10" s="91">
        <v>155.87</v>
      </c>
      <c r="K10" s="104">
        <f t="shared" si="0"/>
        <v>1.8061613958560514</v>
      </c>
      <c r="L10" s="70">
        <f t="shared" si="1"/>
        <v>4.3516100957354098</v>
      </c>
    </row>
    <row r="11" spans="1:12">
      <c r="A11" s="93" t="s">
        <v>42</v>
      </c>
      <c r="B11" s="91">
        <v>97.9</v>
      </c>
      <c r="C11" s="103">
        <v>109.19</v>
      </c>
      <c r="D11" s="103">
        <v>114.68</v>
      </c>
      <c r="E11" s="103">
        <v>124.93</v>
      </c>
      <c r="F11" s="103">
        <v>123.27</v>
      </c>
      <c r="G11" s="70">
        <v>132.79</v>
      </c>
      <c r="H11" s="70">
        <v>136.19999999999999</v>
      </c>
      <c r="I11" s="70">
        <v>152.91999999999999</v>
      </c>
      <c r="J11" s="70">
        <v>155.63999999999999</v>
      </c>
      <c r="K11" s="104">
        <f t="shared" si="0"/>
        <v>12.276064610866371</v>
      </c>
      <c r="L11" s="70">
        <f t="shared" si="1"/>
        <v>1.7787078210829179</v>
      </c>
    </row>
    <row r="12" spans="1:12">
      <c r="A12" s="93" t="s">
        <v>43</v>
      </c>
      <c r="B12" s="91">
        <v>99.08</v>
      </c>
      <c r="C12" s="103">
        <v>129.97999999999999</v>
      </c>
      <c r="D12" s="103">
        <v>111.75</v>
      </c>
      <c r="E12" s="103">
        <v>114.34</v>
      </c>
      <c r="F12" s="103">
        <v>121.77</v>
      </c>
      <c r="G12" s="70">
        <v>129.72999999999999</v>
      </c>
      <c r="H12" s="70">
        <v>165.03</v>
      </c>
      <c r="I12" s="70">
        <v>205.62</v>
      </c>
      <c r="J12" s="70">
        <v>196.83</v>
      </c>
      <c r="K12" s="104">
        <f t="shared" si="0"/>
        <v>24.595528085802584</v>
      </c>
      <c r="L12" s="70">
        <f t="shared" si="1"/>
        <v>-4.2748759848263802</v>
      </c>
    </row>
    <row r="13" spans="1:12">
      <c r="A13" s="93" t="s">
        <v>44</v>
      </c>
      <c r="B13" s="91">
        <v>90.28</v>
      </c>
      <c r="C13" s="103">
        <v>118.2</v>
      </c>
      <c r="D13" s="103">
        <v>117.17</v>
      </c>
      <c r="E13" s="103">
        <v>119.21</v>
      </c>
      <c r="F13" s="103">
        <v>130.69</v>
      </c>
      <c r="G13" s="70">
        <v>141.29</v>
      </c>
      <c r="H13" s="70">
        <v>156.77000000000001</v>
      </c>
      <c r="I13" s="70">
        <v>169.63</v>
      </c>
      <c r="J13" s="70">
        <v>182.14</v>
      </c>
      <c r="K13" s="104">
        <f t="shared" si="0"/>
        <v>8.2031000829240242</v>
      </c>
      <c r="L13" s="70">
        <f t="shared" si="1"/>
        <v>7.3748747273477449</v>
      </c>
    </row>
    <row r="14" spans="1:12">
      <c r="A14" s="93" t="s">
        <v>45</v>
      </c>
      <c r="B14" s="91">
        <v>100.93999999999998</v>
      </c>
      <c r="C14" s="103">
        <v>110.11</v>
      </c>
      <c r="D14" s="103">
        <v>125</v>
      </c>
      <c r="E14" s="103">
        <v>123.21</v>
      </c>
      <c r="F14" s="103">
        <v>120.28</v>
      </c>
      <c r="G14" s="70">
        <v>127.38</v>
      </c>
      <c r="H14" s="70">
        <v>134.44</v>
      </c>
      <c r="I14" s="70">
        <v>145.18</v>
      </c>
      <c r="J14" s="70">
        <v>154.07</v>
      </c>
      <c r="K14" s="104">
        <f t="shared" si="0"/>
        <v>7.9886938411187316</v>
      </c>
      <c r="L14" s="70">
        <f t="shared" si="1"/>
        <v>6.1234329797492677</v>
      </c>
    </row>
    <row r="15" spans="1:12">
      <c r="A15" s="93" t="s">
        <v>46</v>
      </c>
      <c r="B15" s="91">
        <v>97.7</v>
      </c>
      <c r="C15" s="103">
        <v>114.84</v>
      </c>
      <c r="D15" s="103">
        <v>125.31</v>
      </c>
      <c r="E15" s="103">
        <v>117.59</v>
      </c>
      <c r="F15" s="103">
        <v>128.75</v>
      </c>
      <c r="G15" s="70">
        <v>157</v>
      </c>
      <c r="H15" s="70">
        <v>140.13999999999999</v>
      </c>
      <c r="I15" s="70">
        <v>131</v>
      </c>
      <c r="J15" s="70">
        <v>146.58000000000001</v>
      </c>
      <c r="K15" s="104">
        <f t="shared" si="0"/>
        <v>-6.5220493791922252</v>
      </c>
      <c r="L15" s="70">
        <f t="shared" si="1"/>
        <v>11.893129770992374</v>
      </c>
    </row>
    <row r="16" spans="1:12">
      <c r="A16" s="93" t="s">
        <v>47</v>
      </c>
      <c r="B16" s="91">
        <v>100.35</v>
      </c>
      <c r="C16" s="103">
        <v>104.28</v>
      </c>
      <c r="D16" s="103">
        <v>105.56</v>
      </c>
      <c r="E16" s="103">
        <v>107</v>
      </c>
      <c r="F16" s="103">
        <v>110.31</v>
      </c>
      <c r="G16" s="70">
        <v>113.52</v>
      </c>
      <c r="H16" s="70">
        <v>122.72</v>
      </c>
      <c r="I16" s="70">
        <v>130.33000000000001</v>
      </c>
      <c r="J16" s="70">
        <v>140.77000000000001</v>
      </c>
      <c r="K16" s="104">
        <f t="shared" si="0"/>
        <v>6.2011082138200919</v>
      </c>
      <c r="L16" s="70">
        <f t="shared" si="1"/>
        <v>8.0104350494897574</v>
      </c>
    </row>
    <row r="17" spans="1:12">
      <c r="A17" s="93" t="s">
        <v>48</v>
      </c>
      <c r="B17" s="91">
        <v>100.07</v>
      </c>
      <c r="C17" s="103">
        <v>111.49</v>
      </c>
      <c r="D17" s="103">
        <v>119.72</v>
      </c>
      <c r="E17" s="103">
        <v>124.96</v>
      </c>
      <c r="F17" s="103">
        <v>145.06</v>
      </c>
      <c r="G17" s="70">
        <v>159.93</v>
      </c>
      <c r="H17" s="70">
        <v>165.32</v>
      </c>
      <c r="I17" s="70">
        <v>176.28</v>
      </c>
      <c r="J17" s="70">
        <v>199.42</v>
      </c>
      <c r="K17" s="104">
        <f t="shared" si="0"/>
        <v>6.6295669005564974</v>
      </c>
      <c r="L17" s="70">
        <f t="shared" si="1"/>
        <v>13.126843657817105</v>
      </c>
    </row>
    <row r="18" spans="1:12">
      <c r="A18" s="93" t="s">
        <v>49</v>
      </c>
      <c r="B18" s="91">
        <v>100</v>
      </c>
      <c r="C18" s="103">
        <v>107.36</v>
      </c>
      <c r="D18" s="103">
        <v>117.82</v>
      </c>
      <c r="E18" s="103">
        <v>123.76</v>
      </c>
      <c r="F18" s="103">
        <v>134.09</v>
      </c>
      <c r="G18" s="70">
        <v>157.94999999999999</v>
      </c>
      <c r="H18" s="70">
        <v>175.02</v>
      </c>
      <c r="I18" s="70">
        <v>190.75</v>
      </c>
      <c r="J18" s="70">
        <v>203.62</v>
      </c>
      <c r="K18" s="104">
        <f t="shared" si="0"/>
        <v>8.9875442806536228</v>
      </c>
      <c r="L18" s="70">
        <f t="shared" si="1"/>
        <v>6.7470511140235772</v>
      </c>
    </row>
    <row r="19" spans="1:12">
      <c r="A19" s="93" t="s">
        <v>50</v>
      </c>
      <c r="B19" s="91">
        <v>100.23</v>
      </c>
      <c r="C19" s="103">
        <v>113.79</v>
      </c>
      <c r="D19" s="103">
        <v>117.55</v>
      </c>
      <c r="E19" s="103">
        <v>123.29</v>
      </c>
      <c r="F19" s="103">
        <v>128.66</v>
      </c>
      <c r="G19" s="70">
        <v>135.88</v>
      </c>
      <c r="H19" s="70">
        <v>139.35</v>
      </c>
      <c r="I19" s="70">
        <v>147.61000000000001</v>
      </c>
      <c r="J19" s="70">
        <v>165.45</v>
      </c>
      <c r="K19" s="104">
        <f t="shared" si="0"/>
        <v>5.9275206315034126</v>
      </c>
      <c r="L19" s="70">
        <f t="shared" si="1"/>
        <v>12.085902039157219</v>
      </c>
    </row>
    <row r="20" spans="1:12">
      <c r="A20" s="100" t="s">
        <v>51</v>
      </c>
      <c r="B20" s="87">
        <v>99.48</v>
      </c>
      <c r="C20" s="102">
        <v>111</v>
      </c>
      <c r="D20" s="75">
        <v>115.18</v>
      </c>
      <c r="E20" s="87">
        <v>119.41</v>
      </c>
      <c r="F20" s="75">
        <v>127.12</v>
      </c>
      <c r="G20" s="75">
        <v>134.9</v>
      </c>
      <c r="H20" s="75">
        <v>136.44999999999999</v>
      </c>
      <c r="I20" s="75">
        <v>145.04</v>
      </c>
      <c r="J20" s="75">
        <v>159.93</v>
      </c>
      <c r="K20" s="101">
        <f t="shared" si="0"/>
        <v>6.2953462806889036</v>
      </c>
      <c r="L20" s="75">
        <f t="shared" si="1"/>
        <v>10.266133480419199</v>
      </c>
    </row>
    <row r="21" spans="1:12">
      <c r="A21" s="93" t="s">
        <v>52</v>
      </c>
      <c r="B21" s="91">
        <v>100.44</v>
      </c>
      <c r="C21" s="103">
        <v>113.11</v>
      </c>
      <c r="D21" s="103">
        <v>120.08</v>
      </c>
      <c r="E21" s="103">
        <v>122.26</v>
      </c>
      <c r="F21" s="103">
        <v>129.26</v>
      </c>
      <c r="G21" s="70">
        <v>138.78</v>
      </c>
      <c r="H21" s="70">
        <v>140.04</v>
      </c>
      <c r="I21" s="70">
        <v>147.44999999999999</v>
      </c>
      <c r="J21" s="70">
        <v>156.77000000000001</v>
      </c>
      <c r="K21" s="104">
        <f t="shared" si="0"/>
        <v>5.291345329905738</v>
      </c>
      <c r="L21" s="70">
        <f t="shared" si="1"/>
        <v>6.3207867073584509</v>
      </c>
    </row>
    <row r="22" spans="1:12">
      <c r="A22" s="105" t="s">
        <v>53</v>
      </c>
      <c r="B22" s="91">
        <v>100.06999999999998</v>
      </c>
      <c r="C22" s="103">
        <v>117.04</v>
      </c>
      <c r="D22" s="103">
        <v>122.65</v>
      </c>
      <c r="E22" s="103">
        <v>127.56</v>
      </c>
      <c r="F22" s="103">
        <v>138.24</v>
      </c>
      <c r="G22" s="70">
        <v>147.71</v>
      </c>
      <c r="H22" s="70">
        <v>146.97999999999999</v>
      </c>
      <c r="I22" s="70">
        <v>153.49</v>
      </c>
      <c r="J22" s="70">
        <v>176.42</v>
      </c>
      <c r="K22" s="104">
        <f t="shared" si="0"/>
        <v>4.4291740372839996</v>
      </c>
      <c r="L22" s="70">
        <f t="shared" si="1"/>
        <v>14.939083979412331</v>
      </c>
    </row>
    <row r="23" spans="1:12">
      <c r="A23" s="105" t="s">
        <v>54</v>
      </c>
      <c r="B23" s="91">
        <v>100.32000000000001</v>
      </c>
      <c r="C23" s="103">
        <v>106.98</v>
      </c>
      <c r="D23" s="103">
        <v>112.44</v>
      </c>
      <c r="E23" s="103">
        <v>114.94</v>
      </c>
      <c r="F23" s="103">
        <v>119.27</v>
      </c>
      <c r="G23" s="70">
        <v>127.21</v>
      </c>
      <c r="H23" s="70">
        <v>134.81</v>
      </c>
      <c r="I23" s="70">
        <v>143.57</v>
      </c>
      <c r="J23" s="70">
        <v>154.91</v>
      </c>
      <c r="K23" s="104">
        <f t="shared" si="0"/>
        <v>6.4980342704546956</v>
      </c>
      <c r="L23" s="70">
        <f t="shared" si="1"/>
        <v>7.8985860555826406</v>
      </c>
    </row>
    <row r="24" spans="1:12">
      <c r="A24" s="93" t="s">
        <v>55</v>
      </c>
      <c r="B24" s="91">
        <v>99.83</v>
      </c>
      <c r="C24" s="103">
        <v>103.93</v>
      </c>
      <c r="D24" s="103">
        <v>103.18</v>
      </c>
      <c r="E24" s="103">
        <v>103.72</v>
      </c>
      <c r="F24" s="103">
        <v>107.5</v>
      </c>
      <c r="G24" s="70">
        <v>117.45</v>
      </c>
      <c r="H24" s="70">
        <v>121.12</v>
      </c>
      <c r="I24" s="70">
        <v>126.03</v>
      </c>
      <c r="J24" s="70">
        <v>142.5</v>
      </c>
      <c r="K24" s="104">
        <f t="shared" si="0"/>
        <v>4.0538309114927387</v>
      </c>
      <c r="L24" s="70">
        <f t="shared" si="1"/>
        <v>13.068317067364916</v>
      </c>
    </row>
    <row r="25" spans="1:12">
      <c r="A25" s="93" t="s">
        <v>56</v>
      </c>
      <c r="B25" s="91">
        <v>98.81</v>
      </c>
      <c r="C25" s="103">
        <v>100.58</v>
      </c>
      <c r="D25" s="103">
        <v>101.43</v>
      </c>
      <c r="E25" s="103">
        <v>102.81</v>
      </c>
      <c r="F25" s="103">
        <v>111.13</v>
      </c>
      <c r="G25" s="70">
        <v>112.04</v>
      </c>
      <c r="H25" s="70">
        <v>120.17</v>
      </c>
      <c r="I25" s="70">
        <v>142.30000000000001</v>
      </c>
      <c r="J25" s="70">
        <v>157.37</v>
      </c>
      <c r="K25" s="104">
        <f t="shared" si="0"/>
        <v>18.415577931264053</v>
      </c>
      <c r="L25" s="70">
        <f t="shared" si="1"/>
        <v>10.590302178496131</v>
      </c>
    </row>
    <row r="26" spans="1:12">
      <c r="A26" s="93" t="s">
        <v>57</v>
      </c>
      <c r="B26" s="91">
        <v>100</v>
      </c>
      <c r="C26" s="103">
        <v>103.55</v>
      </c>
      <c r="D26" s="103">
        <v>103.51</v>
      </c>
      <c r="E26" s="103">
        <v>103.13</v>
      </c>
      <c r="F26" s="103">
        <v>100.37</v>
      </c>
      <c r="G26" s="70">
        <v>101.56</v>
      </c>
      <c r="H26" s="70">
        <v>107.35</v>
      </c>
      <c r="I26" s="70">
        <v>106.07</v>
      </c>
      <c r="J26" s="70">
        <v>106.8</v>
      </c>
      <c r="K26" s="104">
        <f t="shared" si="0"/>
        <v>-1.1923614345598565</v>
      </c>
      <c r="L26" s="70">
        <f t="shared" si="1"/>
        <v>0.68822475723580112</v>
      </c>
    </row>
    <row r="27" spans="1:12">
      <c r="A27" s="93" t="s">
        <v>58</v>
      </c>
      <c r="B27" s="91">
        <v>100.05</v>
      </c>
      <c r="C27" s="103">
        <v>104.8</v>
      </c>
      <c r="D27" s="103">
        <v>107.61</v>
      </c>
      <c r="E27" s="103">
        <v>110.04</v>
      </c>
      <c r="F27" s="103">
        <v>115.34</v>
      </c>
      <c r="G27" s="70">
        <v>118.76</v>
      </c>
      <c r="H27" s="70">
        <v>126.08</v>
      </c>
      <c r="I27" s="70">
        <v>134.30000000000001</v>
      </c>
      <c r="J27" s="70">
        <v>146.43</v>
      </c>
      <c r="K27" s="104">
        <f t="shared" si="0"/>
        <v>6.5196700507614338</v>
      </c>
      <c r="L27" s="70">
        <f t="shared" si="1"/>
        <v>9.0320178704393044</v>
      </c>
    </row>
    <row r="28" spans="1:12">
      <c r="A28" s="93" t="s">
        <v>59</v>
      </c>
      <c r="B28" s="91">
        <v>96.74</v>
      </c>
      <c r="C28" s="103">
        <v>109.41</v>
      </c>
      <c r="D28" s="103">
        <v>112.6</v>
      </c>
      <c r="E28" s="103">
        <v>123.39</v>
      </c>
      <c r="F28" s="103">
        <v>130.94</v>
      </c>
      <c r="G28" s="70">
        <v>139.22999999999999</v>
      </c>
      <c r="H28" s="70">
        <v>133.59</v>
      </c>
      <c r="I28" s="70">
        <v>144.63999999999999</v>
      </c>
      <c r="J28" s="70">
        <v>151.19999999999999</v>
      </c>
      <c r="K28" s="104">
        <f t="shared" si="0"/>
        <v>8.2715772138632957</v>
      </c>
      <c r="L28" s="70">
        <f t="shared" si="1"/>
        <v>4.5353982300885036</v>
      </c>
    </row>
    <row r="29" spans="1:12">
      <c r="A29" s="93" t="s">
        <v>60</v>
      </c>
      <c r="B29" s="91">
        <v>99.28</v>
      </c>
      <c r="C29" s="103">
        <v>106.01</v>
      </c>
      <c r="D29" s="103">
        <v>112.42</v>
      </c>
      <c r="E29" s="103">
        <v>115.39</v>
      </c>
      <c r="F29" s="103">
        <v>122.53</v>
      </c>
      <c r="G29" s="70">
        <v>135.82</v>
      </c>
      <c r="H29" s="70">
        <v>141.63999999999999</v>
      </c>
      <c r="I29" s="70">
        <v>151.21</v>
      </c>
      <c r="J29" s="70">
        <v>159.01</v>
      </c>
      <c r="K29" s="104">
        <f t="shared" si="0"/>
        <v>6.7565659418243627</v>
      </c>
      <c r="L29" s="70">
        <f t="shared" si="1"/>
        <v>5.1583889954367947</v>
      </c>
    </row>
    <row r="30" spans="1:12" s="18" customFormat="1" ht="17.25" customHeight="1">
      <c r="A30" s="15" t="s">
        <v>190</v>
      </c>
      <c r="B30" s="63"/>
      <c r="C30" s="63"/>
      <c r="D30" s="63"/>
      <c r="E30" s="63"/>
      <c r="F30" s="63"/>
      <c r="G30" s="63"/>
      <c r="H30" s="63"/>
      <c r="I30" s="63"/>
      <c r="J30" s="155" t="s">
        <v>179</v>
      </c>
      <c r="K30" s="155"/>
      <c r="L30" s="155"/>
    </row>
    <row r="31" spans="1:12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>
      <c r="A32" s="38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58" spans="2:9">
      <c r="B58" s="29"/>
      <c r="C58" s="29"/>
      <c r="D58" s="29"/>
      <c r="E58" s="29"/>
      <c r="F58" s="29"/>
      <c r="G58" s="29"/>
      <c r="H58" s="29"/>
      <c r="I58" s="29"/>
    </row>
    <row r="59" spans="2:9">
      <c r="B59" s="29"/>
      <c r="C59" s="29"/>
      <c r="D59" s="29"/>
      <c r="E59" s="29"/>
      <c r="F59" s="29"/>
      <c r="G59" s="29"/>
      <c r="H59" s="29"/>
      <c r="I59" s="29"/>
    </row>
    <row r="60" spans="2:9">
      <c r="B60" s="29"/>
      <c r="C60" s="29"/>
      <c r="D60" s="29"/>
      <c r="E60" s="29"/>
      <c r="F60" s="29"/>
      <c r="G60" s="29"/>
      <c r="H60" s="29"/>
      <c r="I60" s="29"/>
    </row>
    <row r="61" spans="2:9">
      <c r="B61" s="29"/>
      <c r="C61" s="29"/>
      <c r="D61" s="29"/>
      <c r="E61" s="29"/>
      <c r="F61" s="29"/>
      <c r="G61" s="29"/>
      <c r="H61" s="29"/>
      <c r="I61" s="29"/>
    </row>
    <row r="62" spans="2:9">
      <c r="B62" s="29"/>
      <c r="C62" s="29"/>
      <c r="D62" s="29"/>
      <c r="E62" s="29"/>
      <c r="F62" s="29"/>
      <c r="G62" s="29"/>
      <c r="H62" s="29"/>
      <c r="I62" s="29"/>
    </row>
    <row r="63" spans="2:9">
      <c r="B63" s="29"/>
      <c r="C63" s="29"/>
      <c r="D63" s="29"/>
      <c r="E63" s="29"/>
      <c r="F63" s="29"/>
      <c r="G63" s="29"/>
      <c r="H63" s="29"/>
      <c r="I63" s="29"/>
    </row>
    <row r="64" spans="2:9">
      <c r="B64" s="29"/>
      <c r="C64" s="29"/>
      <c r="D64" s="29"/>
      <c r="E64" s="29"/>
      <c r="F64" s="29"/>
      <c r="G64" s="29"/>
      <c r="H64" s="29"/>
      <c r="I64" s="29"/>
    </row>
    <row r="65" spans="2:9">
      <c r="B65" s="29"/>
      <c r="C65" s="29"/>
      <c r="D65" s="29"/>
      <c r="E65" s="29"/>
      <c r="F65" s="29"/>
      <c r="G65" s="29"/>
      <c r="H65" s="29"/>
      <c r="I65" s="29"/>
    </row>
    <row r="66" spans="2:9">
      <c r="B66" s="29"/>
      <c r="C66" s="29"/>
      <c r="D66" s="29"/>
      <c r="E66" s="29"/>
      <c r="F66" s="29"/>
      <c r="G66" s="29"/>
      <c r="H66" s="29"/>
      <c r="I66" s="29"/>
    </row>
    <row r="67" spans="2:9">
      <c r="B67" s="29"/>
      <c r="C67" s="29"/>
      <c r="D67" s="29"/>
      <c r="E67" s="29"/>
      <c r="F67" s="29"/>
      <c r="G67" s="29"/>
      <c r="H67" s="29"/>
      <c r="I67" s="29"/>
    </row>
    <row r="68" spans="2:9">
      <c r="B68" s="29"/>
      <c r="C68" s="29"/>
      <c r="D68" s="29"/>
      <c r="E68" s="29"/>
      <c r="F68" s="29"/>
      <c r="G68" s="29"/>
      <c r="H68" s="29"/>
      <c r="I68" s="29"/>
    </row>
    <row r="69" spans="2:9">
      <c r="B69" s="29"/>
      <c r="C69" s="29"/>
      <c r="D69" s="29"/>
      <c r="E69" s="29"/>
      <c r="F69" s="29"/>
      <c r="G69" s="29"/>
      <c r="H69" s="29"/>
      <c r="I69" s="29"/>
    </row>
    <row r="70" spans="2:9">
      <c r="B70" s="29"/>
      <c r="C70" s="29"/>
      <c r="D70" s="29"/>
      <c r="E70" s="29"/>
      <c r="F70" s="29"/>
      <c r="G70" s="29"/>
      <c r="H70" s="29"/>
      <c r="I70" s="29"/>
    </row>
    <row r="71" spans="2:9">
      <c r="B71" s="29"/>
      <c r="C71" s="29"/>
      <c r="D71" s="29"/>
      <c r="E71" s="29"/>
      <c r="F71" s="29"/>
      <c r="G71" s="29"/>
      <c r="H71" s="29"/>
      <c r="I71" s="29"/>
    </row>
    <row r="72" spans="2:9">
      <c r="B72" s="29"/>
      <c r="C72" s="29"/>
      <c r="D72" s="29"/>
      <c r="E72" s="29"/>
      <c r="F72" s="29"/>
      <c r="G72" s="29"/>
      <c r="H72" s="29"/>
      <c r="I72" s="29"/>
    </row>
    <row r="73" spans="2:9">
      <c r="B73" s="29"/>
      <c r="C73" s="29"/>
      <c r="D73" s="29"/>
      <c r="E73" s="29"/>
      <c r="F73" s="29"/>
      <c r="G73" s="29"/>
      <c r="H73" s="29"/>
      <c r="I73" s="29"/>
    </row>
    <row r="74" spans="2:9">
      <c r="B74" s="29"/>
      <c r="C74" s="29"/>
      <c r="D74" s="29"/>
      <c r="E74" s="29"/>
      <c r="F74" s="29"/>
      <c r="G74" s="29"/>
      <c r="H74" s="29"/>
      <c r="I74" s="29"/>
    </row>
    <row r="75" spans="2:9">
      <c r="B75" s="29"/>
      <c r="C75" s="29"/>
      <c r="D75" s="29"/>
      <c r="E75" s="29"/>
      <c r="F75" s="29"/>
      <c r="G75" s="29"/>
      <c r="H75" s="29"/>
      <c r="I75" s="29"/>
    </row>
    <row r="76" spans="2:9">
      <c r="B76" s="29"/>
      <c r="C76" s="29"/>
      <c r="D76" s="29"/>
      <c r="E76" s="29"/>
      <c r="F76" s="29"/>
      <c r="G76" s="29"/>
      <c r="H76" s="29"/>
      <c r="I76" s="29"/>
    </row>
    <row r="77" spans="2:9">
      <c r="B77" s="29"/>
      <c r="C77" s="29"/>
      <c r="D77" s="29"/>
      <c r="E77" s="29"/>
      <c r="F77" s="29"/>
      <c r="G77" s="29"/>
      <c r="H77" s="29"/>
      <c r="I77" s="29"/>
    </row>
  </sheetData>
  <mergeCells count="5">
    <mergeCell ref="A1:L1"/>
    <mergeCell ref="A2:L2"/>
    <mergeCell ref="A3:A4"/>
    <mergeCell ref="K3:L3"/>
    <mergeCell ref="J30:L30"/>
  </mergeCells>
  <printOptions horizontalCentered="1"/>
  <pageMargins left="0.75" right="0.75" top="0.75" bottom="0.75" header="0.25" footer="0.25"/>
  <pageSetup paperSize="138" scale="69" fitToHeight="0" orientation="landscape" r:id="rId1"/>
  <rowBreaks count="1" manualBreakCount="1">
    <brk id="19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12"/>
  <sheetViews>
    <sheetView showGridLines="0" view="pageBreakPreview" zoomScaleSheetLayoutView="100" workbookViewId="0">
      <pane xSplit="1" ySplit="4" topLeftCell="B5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ColWidth="9" defaultRowHeight="23.25"/>
  <cols>
    <col min="1" max="1" width="30.7109375" style="21" bestFit="1" customWidth="1"/>
    <col min="2" max="12" width="12.140625" style="21" customWidth="1"/>
    <col min="13" max="16384" width="9" style="21"/>
  </cols>
  <sheetData>
    <row r="1" spans="1:12" s="61" customFormat="1" ht="30.75">
      <c r="A1" s="144" t="s">
        <v>193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>
      <c r="A2" s="145" t="s">
        <v>85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s="97" customFormat="1">
      <c r="A3" s="143" t="s">
        <v>32</v>
      </c>
      <c r="B3" s="84" t="s">
        <v>24</v>
      </c>
      <c r="C3" s="84" t="s">
        <v>76</v>
      </c>
      <c r="D3" s="84" t="s">
        <v>77</v>
      </c>
      <c r="E3" s="84" t="s">
        <v>78</v>
      </c>
      <c r="F3" s="84" t="s">
        <v>79</v>
      </c>
      <c r="G3" s="84" t="s">
        <v>83</v>
      </c>
      <c r="H3" s="84" t="s">
        <v>30</v>
      </c>
      <c r="I3" s="76" t="s">
        <v>166</v>
      </c>
      <c r="J3" s="76" t="s">
        <v>175</v>
      </c>
      <c r="K3" s="143" t="s">
        <v>200</v>
      </c>
      <c r="L3" s="143"/>
    </row>
    <row r="4" spans="1:12" s="97" customFormat="1">
      <c r="A4" s="143"/>
      <c r="B4" s="76" t="s">
        <v>16</v>
      </c>
      <c r="C4" s="76" t="s">
        <v>16</v>
      </c>
      <c r="D4" s="76" t="s">
        <v>16</v>
      </c>
      <c r="E4" s="76" t="s">
        <v>16</v>
      </c>
      <c r="F4" s="76" t="s">
        <v>16</v>
      </c>
      <c r="G4" s="76" t="s">
        <v>16</v>
      </c>
      <c r="H4" s="76" t="s">
        <v>16</v>
      </c>
      <c r="I4" s="76" t="s">
        <v>16</v>
      </c>
      <c r="J4" s="76" t="s">
        <v>16</v>
      </c>
      <c r="K4" s="84" t="s">
        <v>168</v>
      </c>
      <c r="L4" s="84" t="s">
        <v>176</v>
      </c>
    </row>
    <row r="5" spans="1:12">
      <c r="A5" s="85" t="s">
        <v>36</v>
      </c>
      <c r="B5" s="87">
        <v>98.95</v>
      </c>
      <c r="C5" s="87">
        <v>107.5</v>
      </c>
      <c r="D5" s="87">
        <v>110.48</v>
      </c>
      <c r="E5" s="87">
        <v>117.41</v>
      </c>
      <c r="F5" s="87">
        <v>121.65</v>
      </c>
      <c r="G5" s="75">
        <v>129.97</v>
      </c>
      <c r="H5" s="75">
        <v>134.19</v>
      </c>
      <c r="I5" s="75">
        <v>144.06</v>
      </c>
      <c r="J5" s="75">
        <v>154.86000000000001</v>
      </c>
      <c r="K5" s="87">
        <f>I5/H5*100-100</f>
        <v>7.3552425665101708</v>
      </c>
      <c r="L5" s="75">
        <f>J5/I5*100-100</f>
        <v>7.496876301541036</v>
      </c>
    </row>
    <row r="6" spans="1:12">
      <c r="A6" s="85" t="s">
        <v>37</v>
      </c>
      <c r="B6" s="87">
        <v>98.14</v>
      </c>
      <c r="C6" s="87">
        <v>106.34</v>
      </c>
      <c r="D6" s="87">
        <v>105.77</v>
      </c>
      <c r="E6" s="87">
        <v>111.48</v>
      </c>
      <c r="F6" s="87">
        <v>112.7</v>
      </c>
      <c r="G6" s="75">
        <v>123.52</v>
      </c>
      <c r="H6" s="75">
        <v>128.08000000000001</v>
      </c>
      <c r="I6" s="75">
        <v>138.63999999999999</v>
      </c>
      <c r="J6" s="75">
        <v>147.01</v>
      </c>
      <c r="K6" s="87">
        <f t="shared" ref="K6:K29" si="0">I6/H6*100-100</f>
        <v>8.2448469706433229</v>
      </c>
      <c r="L6" s="75">
        <f t="shared" ref="L6:L29" si="1">J6/I6*100-100</f>
        <v>6.03721869590305</v>
      </c>
    </row>
    <row r="7" spans="1:12">
      <c r="A7" s="89" t="s">
        <v>38</v>
      </c>
      <c r="B7" s="91">
        <v>101.03</v>
      </c>
      <c r="C7" s="91">
        <v>110.88</v>
      </c>
      <c r="D7" s="91">
        <v>109.9</v>
      </c>
      <c r="E7" s="91">
        <v>112.78</v>
      </c>
      <c r="F7" s="91">
        <v>118.95</v>
      </c>
      <c r="G7" s="70">
        <v>122.91</v>
      </c>
      <c r="H7" s="70">
        <v>125.18</v>
      </c>
      <c r="I7" s="70">
        <v>127.73</v>
      </c>
      <c r="J7" s="70">
        <v>148.4</v>
      </c>
      <c r="K7" s="91">
        <f t="shared" si="0"/>
        <v>2.0370666240613531</v>
      </c>
      <c r="L7" s="70">
        <f t="shared" si="1"/>
        <v>16.182572614107897</v>
      </c>
    </row>
    <row r="8" spans="1:12">
      <c r="A8" s="89" t="s">
        <v>39</v>
      </c>
      <c r="B8" s="91">
        <v>101.02</v>
      </c>
      <c r="C8" s="91">
        <v>131.19</v>
      </c>
      <c r="D8" s="91">
        <v>114.71</v>
      </c>
      <c r="E8" s="91">
        <v>89.65</v>
      </c>
      <c r="F8" s="91">
        <v>87.12</v>
      </c>
      <c r="G8" s="70">
        <v>94.02</v>
      </c>
      <c r="H8" s="70">
        <v>103.13</v>
      </c>
      <c r="I8" s="70">
        <v>115.66</v>
      </c>
      <c r="J8" s="70">
        <v>121.47</v>
      </c>
      <c r="K8" s="91">
        <f t="shared" si="0"/>
        <v>12.149713953262875</v>
      </c>
      <c r="L8" s="70">
        <f t="shared" si="1"/>
        <v>5.0233442849731915</v>
      </c>
    </row>
    <row r="9" spans="1:12">
      <c r="A9" s="89" t="s">
        <v>40</v>
      </c>
      <c r="B9" s="91">
        <v>82.04</v>
      </c>
      <c r="C9" s="91">
        <v>80.400000000000006</v>
      </c>
      <c r="D9" s="91">
        <v>76.28</v>
      </c>
      <c r="E9" s="91">
        <v>96.99</v>
      </c>
      <c r="F9" s="91">
        <v>83.5</v>
      </c>
      <c r="G9" s="70">
        <v>112.09</v>
      </c>
      <c r="H9" s="70">
        <v>105.42</v>
      </c>
      <c r="I9" s="70">
        <v>122.38</v>
      </c>
      <c r="J9" s="70">
        <v>111.81</v>
      </c>
      <c r="K9" s="91">
        <f t="shared" si="0"/>
        <v>16.088028837032823</v>
      </c>
      <c r="L9" s="70">
        <f t="shared" si="1"/>
        <v>-8.6370321948030693</v>
      </c>
    </row>
    <row r="10" spans="1:12">
      <c r="A10" s="89" t="s">
        <v>41</v>
      </c>
      <c r="B10" s="91">
        <v>106.13</v>
      </c>
      <c r="C10" s="91">
        <v>110.87</v>
      </c>
      <c r="D10" s="91">
        <v>110.97</v>
      </c>
      <c r="E10" s="91">
        <v>116.03</v>
      </c>
      <c r="F10" s="91">
        <v>119.76</v>
      </c>
      <c r="G10" s="70">
        <v>132.07</v>
      </c>
      <c r="H10" s="91">
        <v>139.80000000000001</v>
      </c>
      <c r="I10" s="91">
        <v>147.1</v>
      </c>
      <c r="J10" s="91">
        <v>150.71</v>
      </c>
      <c r="K10" s="91">
        <f t="shared" si="0"/>
        <v>5.2217453505007114</v>
      </c>
      <c r="L10" s="70">
        <f t="shared" si="1"/>
        <v>2.4541128484024739</v>
      </c>
    </row>
    <row r="11" spans="1:12">
      <c r="A11" s="89" t="s">
        <v>42</v>
      </c>
      <c r="B11" s="91">
        <v>98.36</v>
      </c>
      <c r="C11" s="91">
        <v>110.89</v>
      </c>
      <c r="D11" s="91">
        <v>114.03</v>
      </c>
      <c r="E11" s="91">
        <v>122.89</v>
      </c>
      <c r="F11" s="91">
        <v>124</v>
      </c>
      <c r="G11" s="70">
        <v>131.94999999999999</v>
      </c>
      <c r="H11" s="70">
        <v>133.65</v>
      </c>
      <c r="I11" s="70">
        <v>148</v>
      </c>
      <c r="J11" s="70">
        <v>157.34</v>
      </c>
      <c r="K11" s="91">
        <f t="shared" si="0"/>
        <v>10.736999625888501</v>
      </c>
      <c r="L11" s="70">
        <f t="shared" si="1"/>
        <v>6.3108108108108212</v>
      </c>
    </row>
    <row r="12" spans="1:12">
      <c r="A12" s="89" t="s">
        <v>43</v>
      </c>
      <c r="B12" s="91">
        <v>99.86</v>
      </c>
      <c r="C12" s="91">
        <v>119.35</v>
      </c>
      <c r="D12" s="91">
        <v>111.18</v>
      </c>
      <c r="E12" s="91">
        <v>114.9</v>
      </c>
      <c r="F12" s="91">
        <v>122.77</v>
      </c>
      <c r="G12" s="70">
        <v>127.2</v>
      </c>
      <c r="H12" s="70">
        <v>150.06</v>
      </c>
      <c r="I12" s="70">
        <v>194.3</v>
      </c>
      <c r="J12" s="70">
        <v>185.09</v>
      </c>
      <c r="K12" s="91">
        <f t="shared" si="0"/>
        <v>29.481540717046528</v>
      </c>
      <c r="L12" s="70">
        <f t="shared" si="1"/>
        <v>-4.7400926402470418</v>
      </c>
    </row>
    <row r="13" spans="1:12">
      <c r="A13" s="89" t="s">
        <v>44</v>
      </c>
      <c r="B13" s="91">
        <v>94.21</v>
      </c>
      <c r="C13" s="91">
        <v>95.86</v>
      </c>
      <c r="D13" s="91">
        <v>98.56</v>
      </c>
      <c r="E13" s="91">
        <v>102.21</v>
      </c>
      <c r="F13" s="91">
        <v>107.02</v>
      </c>
      <c r="G13" s="70">
        <v>116.41</v>
      </c>
      <c r="H13" s="70">
        <v>135.87</v>
      </c>
      <c r="I13" s="70">
        <v>142.68</v>
      </c>
      <c r="J13" s="70">
        <v>153.79</v>
      </c>
      <c r="K13" s="91">
        <f t="shared" si="0"/>
        <v>5.0121439611393157</v>
      </c>
      <c r="L13" s="70">
        <f t="shared" si="1"/>
        <v>7.7866554527614085</v>
      </c>
    </row>
    <row r="14" spans="1:12">
      <c r="A14" s="89" t="s">
        <v>45</v>
      </c>
      <c r="B14" s="91">
        <v>100.44</v>
      </c>
      <c r="C14" s="91">
        <v>106.27</v>
      </c>
      <c r="D14" s="91">
        <v>122.22</v>
      </c>
      <c r="E14" s="91">
        <v>119</v>
      </c>
      <c r="F14" s="91">
        <v>117.14</v>
      </c>
      <c r="G14" s="70">
        <v>120.92</v>
      </c>
      <c r="H14" s="70">
        <v>124.91</v>
      </c>
      <c r="I14" s="70">
        <v>131.83000000000001</v>
      </c>
      <c r="J14" s="70">
        <v>140.27000000000001</v>
      </c>
      <c r="K14" s="91">
        <f t="shared" si="0"/>
        <v>5.5399887919301989</v>
      </c>
      <c r="L14" s="70">
        <f t="shared" si="1"/>
        <v>6.4021846317226618</v>
      </c>
    </row>
    <row r="15" spans="1:12">
      <c r="A15" s="89" t="s">
        <v>46</v>
      </c>
      <c r="B15" s="91">
        <v>99.29</v>
      </c>
      <c r="C15" s="91">
        <v>112.52</v>
      </c>
      <c r="D15" s="91">
        <v>111.58</v>
      </c>
      <c r="E15" s="91">
        <v>106.5</v>
      </c>
      <c r="F15" s="91">
        <v>111.45</v>
      </c>
      <c r="G15" s="70">
        <v>130.49</v>
      </c>
      <c r="H15" s="70">
        <v>122.66</v>
      </c>
      <c r="I15" s="70">
        <v>119.86</v>
      </c>
      <c r="J15" s="70">
        <v>134.97</v>
      </c>
      <c r="K15" s="91">
        <f t="shared" si="0"/>
        <v>-2.2827327572150722</v>
      </c>
      <c r="L15" s="70">
        <f t="shared" si="1"/>
        <v>12.606374103120316</v>
      </c>
    </row>
    <row r="16" spans="1:12">
      <c r="A16" s="89" t="s">
        <v>47</v>
      </c>
      <c r="B16" s="91">
        <v>100.37</v>
      </c>
      <c r="C16" s="91">
        <v>105.96</v>
      </c>
      <c r="D16" s="91">
        <v>109.36</v>
      </c>
      <c r="E16" s="91">
        <v>115.58</v>
      </c>
      <c r="F16" s="91">
        <v>121.06</v>
      </c>
      <c r="G16" s="70">
        <v>127.68</v>
      </c>
      <c r="H16" s="70">
        <v>137.49</v>
      </c>
      <c r="I16" s="70">
        <v>146.49</v>
      </c>
      <c r="J16" s="70">
        <v>155.32</v>
      </c>
      <c r="K16" s="91">
        <f t="shared" si="0"/>
        <v>6.5459306131355106</v>
      </c>
      <c r="L16" s="70">
        <f t="shared" si="1"/>
        <v>6.0277152024028879</v>
      </c>
    </row>
    <row r="17" spans="1:12">
      <c r="A17" s="89" t="s">
        <v>48</v>
      </c>
      <c r="B17" s="91">
        <v>100.04</v>
      </c>
      <c r="C17" s="91">
        <v>113.3</v>
      </c>
      <c r="D17" s="91">
        <v>124.67</v>
      </c>
      <c r="E17" s="91">
        <v>136.56</v>
      </c>
      <c r="F17" s="91">
        <v>146.84</v>
      </c>
      <c r="G17" s="70">
        <v>163.89</v>
      </c>
      <c r="H17" s="70">
        <v>174.89</v>
      </c>
      <c r="I17" s="70">
        <v>191.09</v>
      </c>
      <c r="J17" s="70">
        <v>204.7</v>
      </c>
      <c r="K17" s="91">
        <f t="shared" si="0"/>
        <v>9.2629652924695733</v>
      </c>
      <c r="L17" s="70">
        <f t="shared" si="1"/>
        <v>7.1222983934271724</v>
      </c>
    </row>
    <row r="18" spans="1:12">
      <c r="A18" s="89" t="s">
        <v>49</v>
      </c>
      <c r="B18" s="91">
        <v>100.03</v>
      </c>
      <c r="C18" s="91">
        <v>109.81</v>
      </c>
      <c r="D18" s="91">
        <v>113.58</v>
      </c>
      <c r="E18" s="91">
        <v>118.78</v>
      </c>
      <c r="F18" s="91">
        <v>125.32</v>
      </c>
      <c r="G18" s="70">
        <v>132.85</v>
      </c>
      <c r="H18" s="70">
        <v>146.94999999999999</v>
      </c>
      <c r="I18" s="70">
        <v>159.27000000000001</v>
      </c>
      <c r="J18" s="70">
        <v>184.86</v>
      </c>
      <c r="K18" s="91">
        <f t="shared" si="0"/>
        <v>8.3838040149710906</v>
      </c>
      <c r="L18" s="70">
        <f t="shared" si="1"/>
        <v>16.067055942738733</v>
      </c>
    </row>
    <row r="19" spans="1:12">
      <c r="A19" s="89" t="s">
        <v>50</v>
      </c>
      <c r="B19" s="91">
        <v>101.31</v>
      </c>
      <c r="C19" s="91">
        <v>106.89</v>
      </c>
      <c r="D19" s="91">
        <v>111.45</v>
      </c>
      <c r="E19" s="91">
        <v>118.34</v>
      </c>
      <c r="F19" s="91">
        <v>122.77</v>
      </c>
      <c r="G19" s="70">
        <v>129.03</v>
      </c>
      <c r="H19" s="70">
        <v>136.27000000000001</v>
      </c>
      <c r="I19" s="70">
        <v>144.01</v>
      </c>
      <c r="J19" s="70">
        <v>167.27</v>
      </c>
      <c r="K19" s="91">
        <f t="shared" si="0"/>
        <v>5.6799001981360391</v>
      </c>
      <c r="L19" s="70">
        <f t="shared" si="1"/>
        <v>16.151656134990631</v>
      </c>
    </row>
    <row r="20" spans="1:12">
      <c r="A20" s="85" t="s">
        <v>51</v>
      </c>
      <c r="B20" s="87">
        <v>99.59</v>
      </c>
      <c r="C20" s="87">
        <v>108.43</v>
      </c>
      <c r="D20" s="87">
        <v>114.33</v>
      </c>
      <c r="E20" s="87">
        <v>122.32</v>
      </c>
      <c r="F20" s="87">
        <v>129.22</v>
      </c>
      <c r="G20" s="75">
        <v>135.29</v>
      </c>
      <c r="H20" s="75">
        <v>139.22</v>
      </c>
      <c r="I20" s="75">
        <v>148.49</v>
      </c>
      <c r="J20" s="75">
        <v>161.37</v>
      </c>
      <c r="K20" s="87">
        <f t="shared" si="0"/>
        <v>6.6585260738399654</v>
      </c>
      <c r="L20" s="75">
        <f t="shared" si="1"/>
        <v>8.6739847801198664</v>
      </c>
    </row>
    <row r="21" spans="1:12">
      <c r="A21" s="89" t="s">
        <v>52</v>
      </c>
      <c r="B21" s="91">
        <v>100.49</v>
      </c>
      <c r="C21" s="91">
        <v>115.08</v>
      </c>
      <c r="D21" s="91">
        <v>123.45</v>
      </c>
      <c r="E21" s="91">
        <v>134.65</v>
      </c>
      <c r="F21" s="91">
        <v>144.69999999999999</v>
      </c>
      <c r="G21" s="70">
        <v>150.19999999999999</v>
      </c>
      <c r="H21" s="70">
        <v>153.68</v>
      </c>
      <c r="I21" s="70">
        <v>161.69</v>
      </c>
      <c r="J21" s="70">
        <v>172.82</v>
      </c>
      <c r="K21" s="91">
        <f t="shared" si="0"/>
        <v>5.2121290994273579</v>
      </c>
      <c r="L21" s="70">
        <f t="shared" si="1"/>
        <v>6.8835425814830984</v>
      </c>
    </row>
    <row r="22" spans="1:12">
      <c r="A22" s="92" t="s">
        <v>53</v>
      </c>
      <c r="B22" s="91">
        <v>99.94</v>
      </c>
      <c r="C22" s="91">
        <v>110.6</v>
      </c>
      <c r="D22" s="91">
        <v>119.6</v>
      </c>
      <c r="E22" s="91">
        <v>130.72</v>
      </c>
      <c r="F22" s="91">
        <v>141.44999999999999</v>
      </c>
      <c r="G22" s="70">
        <v>149.72</v>
      </c>
      <c r="H22" s="70">
        <v>153.02000000000001</v>
      </c>
      <c r="I22" s="70">
        <v>162.21</v>
      </c>
      <c r="J22" s="70">
        <v>175.24</v>
      </c>
      <c r="K22" s="91">
        <f t="shared" si="0"/>
        <v>6.0057508822376064</v>
      </c>
      <c r="L22" s="70">
        <f t="shared" si="1"/>
        <v>8.0327969915541502</v>
      </c>
    </row>
    <row r="23" spans="1:12">
      <c r="A23" s="92" t="s">
        <v>54</v>
      </c>
      <c r="B23" s="91">
        <v>100.58</v>
      </c>
      <c r="C23" s="91">
        <v>106.45</v>
      </c>
      <c r="D23" s="91">
        <v>110.84</v>
      </c>
      <c r="E23" s="91">
        <v>116.3</v>
      </c>
      <c r="F23" s="91">
        <v>121.93</v>
      </c>
      <c r="G23" s="70">
        <v>125.89</v>
      </c>
      <c r="H23" s="70">
        <v>129.16999999999999</v>
      </c>
      <c r="I23" s="70">
        <v>138.09</v>
      </c>
      <c r="J23" s="70">
        <v>150.4</v>
      </c>
      <c r="K23" s="91">
        <f t="shared" si="0"/>
        <v>6.9056282418518293</v>
      </c>
      <c r="L23" s="70">
        <f t="shared" si="1"/>
        <v>8.9144760663335489</v>
      </c>
    </row>
    <row r="24" spans="1:12">
      <c r="A24" s="93" t="s">
        <v>55</v>
      </c>
      <c r="B24" s="91">
        <v>100.13</v>
      </c>
      <c r="C24" s="91">
        <v>101.51</v>
      </c>
      <c r="D24" s="91">
        <v>104.25</v>
      </c>
      <c r="E24" s="91">
        <v>107.52</v>
      </c>
      <c r="F24" s="91">
        <v>108.36</v>
      </c>
      <c r="G24" s="70">
        <v>114.25</v>
      </c>
      <c r="H24" s="70">
        <v>118.33</v>
      </c>
      <c r="I24" s="70">
        <v>124.05</v>
      </c>
      <c r="J24" s="70">
        <v>135.38</v>
      </c>
      <c r="K24" s="91">
        <f t="shared" si="0"/>
        <v>4.8339389841967346</v>
      </c>
      <c r="L24" s="70">
        <f t="shared" si="1"/>
        <v>9.1334139459895169</v>
      </c>
    </row>
    <row r="25" spans="1:12">
      <c r="A25" s="93" t="s">
        <v>56</v>
      </c>
      <c r="B25" s="91">
        <v>98.81</v>
      </c>
      <c r="C25" s="91">
        <v>102.23</v>
      </c>
      <c r="D25" s="91">
        <v>99.83</v>
      </c>
      <c r="E25" s="91">
        <v>101.97</v>
      </c>
      <c r="F25" s="91">
        <v>108.32</v>
      </c>
      <c r="G25" s="70">
        <v>110.05</v>
      </c>
      <c r="H25" s="70">
        <v>116.52</v>
      </c>
      <c r="I25" s="70">
        <v>133.96</v>
      </c>
      <c r="J25" s="70">
        <v>154.58000000000001</v>
      </c>
      <c r="K25" s="91">
        <f t="shared" si="0"/>
        <v>14.967387572948866</v>
      </c>
      <c r="L25" s="70">
        <f t="shared" si="1"/>
        <v>15.392654523738429</v>
      </c>
    </row>
    <row r="26" spans="1:12">
      <c r="A26" s="89" t="s">
        <v>57</v>
      </c>
      <c r="B26" s="91">
        <v>99.92</v>
      </c>
      <c r="C26" s="91">
        <v>106.41</v>
      </c>
      <c r="D26" s="91">
        <v>106.16</v>
      </c>
      <c r="E26" s="91">
        <v>106.59</v>
      </c>
      <c r="F26" s="91">
        <v>104.89</v>
      </c>
      <c r="G26" s="70">
        <v>107.13</v>
      </c>
      <c r="H26" s="70">
        <v>110.4</v>
      </c>
      <c r="I26" s="70">
        <v>113.6</v>
      </c>
      <c r="J26" s="70">
        <v>115.16</v>
      </c>
      <c r="K26" s="91">
        <f t="shared" si="0"/>
        <v>2.8985507246376727</v>
      </c>
      <c r="L26" s="70">
        <f t="shared" si="1"/>
        <v>1.3732394366197127</v>
      </c>
    </row>
    <row r="27" spans="1:12">
      <c r="A27" s="89" t="s">
        <v>58</v>
      </c>
      <c r="B27" s="91">
        <v>100.01</v>
      </c>
      <c r="C27" s="91">
        <v>103.75</v>
      </c>
      <c r="D27" s="91">
        <v>104.85</v>
      </c>
      <c r="E27" s="91">
        <v>111.05</v>
      </c>
      <c r="F27" s="91">
        <v>115.29</v>
      </c>
      <c r="G27" s="70">
        <v>116.85</v>
      </c>
      <c r="H27" s="70">
        <v>121.16</v>
      </c>
      <c r="I27" s="70">
        <v>126.26</v>
      </c>
      <c r="J27" s="70">
        <v>137.12</v>
      </c>
      <c r="K27" s="91">
        <f t="shared" si="0"/>
        <v>4.2093100033014252</v>
      </c>
      <c r="L27" s="70">
        <f t="shared" si="1"/>
        <v>8.6012989070172665</v>
      </c>
    </row>
    <row r="28" spans="1:12">
      <c r="A28" s="89" t="s">
        <v>59</v>
      </c>
      <c r="B28" s="91">
        <v>97.27</v>
      </c>
      <c r="C28" s="91">
        <v>109.26</v>
      </c>
      <c r="D28" s="91">
        <v>118.31</v>
      </c>
      <c r="E28" s="91">
        <v>130.86000000000001</v>
      </c>
      <c r="F28" s="91">
        <v>135.97</v>
      </c>
      <c r="G28" s="70">
        <v>142.47</v>
      </c>
      <c r="H28" s="70">
        <v>144</v>
      </c>
      <c r="I28" s="70">
        <v>152.97</v>
      </c>
      <c r="J28" s="70">
        <v>170.72</v>
      </c>
      <c r="K28" s="91">
        <f t="shared" si="0"/>
        <v>6.2291666666666572</v>
      </c>
      <c r="L28" s="70">
        <f t="shared" si="1"/>
        <v>11.603582401778127</v>
      </c>
    </row>
    <row r="29" spans="1:12">
      <c r="A29" s="89" t="s">
        <v>60</v>
      </c>
      <c r="B29" s="91">
        <v>99.31</v>
      </c>
      <c r="C29" s="91">
        <v>106.12</v>
      </c>
      <c r="D29" s="91">
        <v>112.6</v>
      </c>
      <c r="E29" s="91">
        <v>117.84</v>
      </c>
      <c r="F29" s="91">
        <v>123.52</v>
      </c>
      <c r="G29" s="70">
        <v>138.11000000000001</v>
      </c>
      <c r="H29" s="70">
        <v>147.38999999999999</v>
      </c>
      <c r="I29" s="70">
        <v>160.51</v>
      </c>
      <c r="J29" s="70">
        <v>169.06</v>
      </c>
      <c r="K29" s="91">
        <f t="shared" si="0"/>
        <v>8.9015537010651968</v>
      </c>
      <c r="L29" s="70">
        <f t="shared" si="1"/>
        <v>5.3267709176998466</v>
      </c>
    </row>
    <row r="30" spans="1:12" s="18" customFormat="1" ht="15" customHeight="1">
      <c r="A30" s="16" t="s">
        <v>190</v>
      </c>
      <c r="B30" s="63"/>
      <c r="C30" s="63"/>
      <c r="D30" s="63"/>
      <c r="E30" s="63"/>
      <c r="F30" s="63"/>
      <c r="G30" s="63"/>
      <c r="H30" s="63"/>
      <c r="I30" s="63"/>
      <c r="J30" s="155" t="s">
        <v>179</v>
      </c>
      <c r="K30" s="155"/>
      <c r="L30" s="155"/>
    </row>
    <row r="31" spans="1:12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62"/>
    </row>
    <row r="58" spans="2:9">
      <c r="B58" s="29"/>
      <c r="C58" s="29"/>
      <c r="D58" s="29"/>
      <c r="E58" s="29"/>
      <c r="F58" s="29"/>
      <c r="G58" s="29"/>
      <c r="H58" s="29"/>
      <c r="I58" s="29"/>
    </row>
    <row r="59" spans="2:9">
      <c r="B59" s="29"/>
      <c r="C59" s="29"/>
      <c r="D59" s="29"/>
      <c r="E59" s="29"/>
      <c r="F59" s="29"/>
      <c r="G59" s="29"/>
      <c r="H59" s="29"/>
      <c r="I59" s="29"/>
    </row>
    <row r="60" spans="2:9">
      <c r="B60" s="29"/>
      <c r="C60" s="29"/>
      <c r="D60" s="29"/>
      <c r="E60" s="29"/>
      <c r="F60" s="29"/>
      <c r="G60" s="29"/>
      <c r="H60" s="29"/>
      <c r="I60" s="29"/>
    </row>
    <row r="61" spans="2:9">
      <c r="B61" s="29"/>
      <c r="C61" s="29"/>
      <c r="D61" s="29"/>
      <c r="E61" s="29"/>
      <c r="F61" s="29"/>
      <c r="G61" s="29"/>
      <c r="H61" s="29"/>
      <c r="I61" s="29"/>
    </row>
    <row r="62" spans="2:9">
      <c r="B62" s="29"/>
      <c r="C62" s="29"/>
      <c r="D62" s="29"/>
      <c r="E62" s="29"/>
      <c r="F62" s="29"/>
      <c r="G62" s="29"/>
      <c r="H62" s="29"/>
      <c r="I62" s="29"/>
    </row>
    <row r="63" spans="2:9">
      <c r="B63" s="29"/>
      <c r="C63" s="29"/>
      <c r="D63" s="29"/>
      <c r="E63" s="29"/>
      <c r="F63" s="29"/>
      <c r="G63" s="29"/>
      <c r="H63" s="29"/>
      <c r="I63" s="29"/>
    </row>
    <row r="64" spans="2:9">
      <c r="B64" s="29"/>
      <c r="C64" s="29"/>
      <c r="D64" s="29"/>
      <c r="E64" s="29"/>
      <c r="F64" s="29"/>
      <c r="G64" s="29"/>
      <c r="H64" s="29"/>
      <c r="I64" s="29"/>
    </row>
    <row r="65" spans="2:9">
      <c r="B65" s="29"/>
      <c r="C65" s="29"/>
      <c r="D65" s="29"/>
      <c r="E65" s="29"/>
      <c r="F65" s="29"/>
      <c r="G65" s="29"/>
      <c r="H65" s="29"/>
      <c r="I65" s="29"/>
    </row>
    <row r="66" spans="2:9">
      <c r="B66" s="29"/>
      <c r="C66" s="29"/>
      <c r="D66" s="29"/>
      <c r="E66" s="29"/>
      <c r="F66" s="29"/>
      <c r="G66" s="29"/>
      <c r="H66" s="29"/>
      <c r="I66" s="29"/>
    </row>
    <row r="67" spans="2:9">
      <c r="B67" s="29"/>
      <c r="C67" s="29"/>
      <c r="D67" s="29"/>
      <c r="E67" s="29"/>
      <c r="F67" s="29"/>
      <c r="G67" s="29"/>
      <c r="H67" s="29"/>
      <c r="I67" s="29"/>
    </row>
    <row r="68" spans="2:9">
      <c r="B68" s="29"/>
      <c r="C68" s="29"/>
      <c r="D68" s="29"/>
      <c r="E68" s="29"/>
      <c r="F68" s="29"/>
      <c r="G68" s="29"/>
      <c r="H68" s="29"/>
      <c r="I68" s="29"/>
    </row>
    <row r="69" spans="2:9">
      <c r="B69" s="29"/>
      <c r="C69" s="29"/>
      <c r="D69" s="29"/>
      <c r="E69" s="29"/>
      <c r="F69" s="29"/>
      <c r="G69" s="29"/>
      <c r="H69" s="29"/>
      <c r="I69" s="29"/>
    </row>
    <row r="70" spans="2:9">
      <c r="B70" s="29"/>
      <c r="C70" s="29"/>
      <c r="D70" s="29"/>
      <c r="E70" s="29"/>
      <c r="F70" s="29"/>
      <c r="G70" s="29"/>
      <c r="H70" s="29"/>
      <c r="I70" s="29"/>
    </row>
    <row r="71" spans="2:9">
      <c r="B71" s="29"/>
      <c r="C71" s="29"/>
      <c r="D71" s="29"/>
      <c r="E71" s="29"/>
      <c r="F71" s="29"/>
      <c r="G71" s="29"/>
      <c r="H71" s="29"/>
      <c r="I71" s="29"/>
    </row>
    <row r="72" spans="2:9">
      <c r="B72" s="29"/>
      <c r="C72" s="29"/>
      <c r="D72" s="29"/>
      <c r="E72" s="29"/>
      <c r="F72" s="29"/>
      <c r="G72" s="29"/>
      <c r="H72" s="29"/>
      <c r="I72" s="29"/>
    </row>
    <row r="73" spans="2:9">
      <c r="B73" s="29"/>
      <c r="C73" s="29"/>
      <c r="D73" s="29"/>
      <c r="E73" s="29"/>
      <c r="F73" s="29"/>
      <c r="G73" s="29"/>
      <c r="H73" s="29"/>
      <c r="I73" s="29"/>
    </row>
    <row r="74" spans="2:9">
      <c r="B74" s="29"/>
      <c r="C74" s="29"/>
      <c r="D74" s="29"/>
      <c r="E74" s="29"/>
      <c r="F74" s="29"/>
      <c r="G74" s="29"/>
      <c r="H74" s="29"/>
      <c r="I74" s="29"/>
    </row>
    <row r="75" spans="2:9">
      <c r="B75" s="29"/>
      <c r="C75" s="29"/>
      <c r="D75" s="29"/>
      <c r="E75" s="29"/>
      <c r="F75" s="29"/>
      <c r="G75" s="29"/>
      <c r="H75" s="29"/>
      <c r="I75" s="29"/>
    </row>
    <row r="76" spans="2:9">
      <c r="B76" s="29"/>
      <c r="C76" s="29"/>
      <c r="D76" s="29"/>
      <c r="E76" s="29"/>
      <c r="F76" s="29"/>
      <c r="G76" s="29"/>
      <c r="H76" s="29"/>
      <c r="I76" s="29"/>
    </row>
    <row r="77" spans="2:9">
      <c r="B77" s="29"/>
      <c r="C77" s="29"/>
      <c r="D77" s="29"/>
      <c r="E77" s="29"/>
      <c r="F77" s="29"/>
      <c r="G77" s="29"/>
      <c r="H77" s="29"/>
      <c r="I77" s="29"/>
    </row>
    <row r="78" spans="2:9">
      <c r="B78" s="29"/>
      <c r="C78" s="29"/>
      <c r="D78" s="29"/>
      <c r="E78" s="29"/>
      <c r="F78" s="29"/>
      <c r="G78" s="29"/>
      <c r="H78" s="29"/>
      <c r="I78" s="29"/>
    </row>
    <row r="79" spans="2:9">
      <c r="B79" s="29"/>
      <c r="C79" s="29"/>
      <c r="D79" s="29"/>
      <c r="E79" s="29"/>
      <c r="F79" s="29"/>
      <c r="G79" s="29"/>
      <c r="H79" s="29"/>
      <c r="I79" s="29"/>
    </row>
    <row r="80" spans="2:9">
      <c r="B80" s="29"/>
      <c r="C80" s="29"/>
      <c r="D80" s="29"/>
      <c r="E80" s="29"/>
      <c r="F80" s="29"/>
      <c r="G80" s="29"/>
      <c r="H80" s="29"/>
      <c r="I80" s="29"/>
    </row>
    <row r="81" spans="2:9">
      <c r="B81" s="29"/>
      <c r="C81" s="29"/>
      <c r="D81" s="29"/>
      <c r="E81" s="29"/>
      <c r="F81" s="29"/>
      <c r="G81" s="29"/>
      <c r="H81" s="29"/>
      <c r="I81" s="29"/>
    </row>
    <row r="82" spans="2:9">
      <c r="B82" s="29"/>
      <c r="C82" s="29"/>
      <c r="D82" s="29"/>
      <c r="E82" s="29"/>
      <c r="F82" s="29"/>
      <c r="G82" s="29"/>
      <c r="H82" s="29"/>
      <c r="I82" s="29"/>
    </row>
    <row r="83" spans="2:9">
      <c r="B83" s="29"/>
      <c r="C83" s="29"/>
      <c r="D83" s="29"/>
      <c r="E83" s="29"/>
      <c r="F83" s="29"/>
      <c r="G83" s="29"/>
      <c r="H83" s="29"/>
      <c r="I83" s="29"/>
    </row>
    <row r="84" spans="2:9">
      <c r="B84" s="29"/>
      <c r="C84" s="29"/>
      <c r="D84" s="29"/>
      <c r="E84" s="29"/>
      <c r="F84" s="29"/>
      <c r="G84" s="29"/>
      <c r="H84" s="29"/>
      <c r="I84" s="29"/>
    </row>
    <row r="85" spans="2:9">
      <c r="B85" s="29"/>
      <c r="C85" s="29"/>
      <c r="D85" s="29"/>
      <c r="E85" s="29"/>
      <c r="F85" s="29"/>
      <c r="G85" s="29"/>
      <c r="H85" s="29"/>
      <c r="I85" s="29"/>
    </row>
    <row r="86" spans="2:9">
      <c r="B86" s="29"/>
      <c r="C86" s="29"/>
      <c r="D86" s="29"/>
      <c r="E86" s="29"/>
      <c r="F86" s="29"/>
      <c r="G86" s="29"/>
      <c r="H86" s="29"/>
      <c r="I86" s="29"/>
    </row>
    <row r="87" spans="2:9">
      <c r="B87" s="29"/>
      <c r="C87" s="29"/>
      <c r="D87" s="29"/>
      <c r="E87" s="29"/>
      <c r="F87" s="29"/>
      <c r="G87" s="29"/>
      <c r="H87" s="29"/>
      <c r="I87" s="29"/>
    </row>
    <row r="88" spans="2:9">
      <c r="B88" s="29"/>
      <c r="C88" s="29"/>
      <c r="D88" s="29"/>
      <c r="E88" s="29"/>
      <c r="F88" s="29"/>
      <c r="G88" s="29"/>
      <c r="H88" s="29"/>
      <c r="I88" s="29"/>
    </row>
    <row r="89" spans="2:9">
      <c r="B89" s="29"/>
      <c r="C89" s="29"/>
      <c r="D89" s="29"/>
      <c r="E89" s="29"/>
      <c r="F89" s="29"/>
      <c r="G89" s="29"/>
      <c r="H89" s="29"/>
      <c r="I89" s="29"/>
    </row>
    <row r="90" spans="2:9">
      <c r="B90" s="29"/>
      <c r="C90" s="29"/>
      <c r="D90" s="29"/>
      <c r="E90" s="29"/>
      <c r="F90" s="29"/>
      <c r="G90" s="29"/>
      <c r="H90" s="29"/>
      <c r="I90" s="29"/>
    </row>
    <row r="91" spans="2:9">
      <c r="B91" s="29"/>
      <c r="C91" s="29"/>
      <c r="D91" s="29"/>
      <c r="E91" s="29"/>
      <c r="F91" s="29"/>
      <c r="G91" s="29"/>
      <c r="H91" s="29"/>
      <c r="I91" s="29"/>
    </row>
    <row r="92" spans="2:9">
      <c r="B92" s="29"/>
      <c r="C92" s="29"/>
      <c r="D92" s="29"/>
      <c r="E92" s="29"/>
      <c r="F92" s="29"/>
      <c r="G92" s="29"/>
      <c r="H92" s="29"/>
      <c r="I92" s="29"/>
    </row>
    <row r="93" spans="2:9">
      <c r="B93" s="29"/>
      <c r="C93" s="29"/>
      <c r="D93" s="29"/>
      <c r="E93" s="29"/>
      <c r="F93" s="29"/>
      <c r="G93" s="29"/>
      <c r="H93" s="29"/>
      <c r="I93" s="29"/>
    </row>
    <row r="94" spans="2:9">
      <c r="B94" s="29"/>
      <c r="C94" s="29"/>
      <c r="D94" s="29"/>
      <c r="E94" s="29"/>
      <c r="F94" s="29"/>
      <c r="G94" s="29"/>
      <c r="H94" s="29"/>
      <c r="I94" s="29"/>
    </row>
    <row r="95" spans="2:9">
      <c r="B95" s="29"/>
      <c r="C95" s="29"/>
      <c r="D95" s="29"/>
      <c r="E95" s="29"/>
      <c r="F95" s="29"/>
      <c r="G95" s="29"/>
      <c r="H95" s="29"/>
      <c r="I95" s="29"/>
    </row>
    <row r="96" spans="2:9">
      <c r="B96" s="29"/>
      <c r="C96" s="29"/>
      <c r="D96" s="29"/>
      <c r="E96" s="29"/>
      <c r="F96" s="29"/>
      <c r="G96" s="29"/>
      <c r="H96" s="29"/>
      <c r="I96" s="29"/>
    </row>
    <row r="97" spans="2:9">
      <c r="B97" s="29"/>
      <c r="C97" s="29"/>
      <c r="D97" s="29"/>
      <c r="E97" s="29"/>
      <c r="F97" s="29"/>
      <c r="G97" s="29"/>
      <c r="H97" s="29"/>
      <c r="I97" s="29"/>
    </row>
    <row r="98" spans="2:9">
      <c r="B98" s="29"/>
      <c r="C98" s="29"/>
      <c r="D98" s="29"/>
      <c r="E98" s="29"/>
      <c r="F98" s="29"/>
      <c r="G98" s="29"/>
      <c r="H98" s="29"/>
      <c r="I98" s="29"/>
    </row>
    <row r="99" spans="2:9">
      <c r="B99" s="29"/>
      <c r="C99" s="29"/>
      <c r="D99" s="29"/>
      <c r="E99" s="29"/>
      <c r="F99" s="29"/>
      <c r="G99" s="29"/>
      <c r="H99" s="29"/>
      <c r="I99" s="29"/>
    </row>
    <row r="100" spans="2:9">
      <c r="B100" s="29"/>
      <c r="C100" s="29"/>
      <c r="D100" s="29"/>
      <c r="E100" s="29"/>
      <c r="F100" s="29"/>
      <c r="G100" s="29"/>
      <c r="H100" s="29"/>
      <c r="I100" s="29"/>
    </row>
    <row r="101" spans="2:9">
      <c r="B101" s="29"/>
      <c r="C101" s="29"/>
      <c r="D101" s="29"/>
      <c r="E101" s="29"/>
      <c r="F101" s="29"/>
      <c r="G101" s="29"/>
      <c r="H101" s="29"/>
      <c r="I101" s="29"/>
    </row>
    <row r="102" spans="2:9">
      <c r="B102" s="29"/>
      <c r="C102" s="29"/>
      <c r="D102" s="29"/>
      <c r="E102" s="29"/>
      <c r="F102" s="29"/>
      <c r="G102" s="29"/>
      <c r="H102" s="29"/>
      <c r="I102" s="29"/>
    </row>
    <row r="103" spans="2:9">
      <c r="B103" s="29"/>
      <c r="C103" s="29"/>
      <c r="D103" s="29"/>
      <c r="E103" s="29"/>
      <c r="F103" s="29"/>
      <c r="G103" s="29"/>
      <c r="H103" s="29"/>
      <c r="I103" s="29"/>
    </row>
    <row r="104" spans="2:9">
      <c r="B104" s="29"/>
      <c r="C104" s="29"/>
      <c r="D104" s="29"/>
      <c r="E104" s="29"/>
      <c r="F104" s="29"/>
      <c r="G104" s="29"/>
      <c r="H104" s="29"/>
      <c r="I104" s="29"/>
    </row>
    <row r="105" spans="2:9">
      <c r="B105" s="29"/>
      <c r="C105" s="29"/>
      <c r="D105" s="29"/>
      <c r="E105" s="29"/>
      <c r="F105" s="29"/>
      <c r="G105" s="29"/>
      <c r="H105" s="29"/>
      <c r="I105" s="29"/>
    </row>
    <row r="106" spans="2:9">
      <c r="B106" s="29"/>
      <c r="C106" s="29"/>
      <c r="D106" s="29"/>
      <c r="E106" s="29"/>
      <c r="F106" s="29"/>
      <c r="G106" s="29"/>
      <c r="H106" s="29"/>
      <c r="I106" s="29"/>
    </row>
    <row r="107" spans="2:9">
      <c r="B107" s="29"/>
      <c r="C107" s="29"/>
      <c r="D107" s="29"/>
      <c r="E107" s="29"/>
      <c r="F107" s="29"/>
      <c r="G107" s="29"/>
      <c r="H107" s="29"/>
      <c r="I107" s="29"/>
    </row>
    <row r="108" spans="2:9">
      <c r="B108" s="29"/>
      <c r="C108" s="29"/>
      <c r="D108" s="29"/>
      <c r="E108" s="29"/>
      <c r="F108" s="29"/>
      <c r="G108" s="29"/>
      <c r="H108" s="29"/>
      <c r="I108" s="29"/>
    </row>
    <row r="109" spans="2:9">
      <c r="B109" s="29"/>
      <c r="C109" s="29"/>
      <c r="D109" s="29"/>
      <c r="E109" s="29"/>
      <c r="F109" s="29"/>
      <c r="G109" s="29"/>
      <c r="H109" s="29"/>
      <c r="I109" s="29"/>
    </row>
    <row r="110" spans="2:9">
      <c r="B110" s="29"/>
      <c r="C110" s="29"/>
      <c r="D110" s="29"/>
      <c r="E110" s="29"/>
      <c r="F110" s="29"/>
      <c r="G110" s="29"/>
      <c r="H110" s="29"/>
      <c r="I110" s="29"/>
    </row>
    <row r="111" spans="2:9">
      <c r="B111" s="29"/>
      <c r="C111" s="29"/>
      <c r="D111" s="29"/>
      <c r="E111" s="29"/>
      <c r="F111" s="29"/>
      <c r="G111" s="29"/>
      <c r="H111" s="29"/>
      <c r="I111" s="29"/>
    </row>
    <row r="112" spans="2:9">
      <c r="B112" s="29"/>
      <c r="C112" s="29"/>
      <c r="D112" s="29"/>
      <c r="E112" s="29"/>
      <c r="F112" s="29"/>
      <c r="G112" s="29"/>
      <c r="H112" s="29"/>
      <c r="I112" s="29"/>
    </row>
  </sheetData>
  <mergeCells count="5">
    <mergeCell ref="A1:L1"/>
    <mergeCell ref="A2:L2"/>
    <mergeCell ref="A3:A4"/>
    <mergeCell ref="K3:L3"/>
    <mergeCell ref="J30:L30"/>
  </mergeCells>
  <printOptions horizontalCentered="1"/>
  <pageMargins left="0.75" right="0.75" top="0.75" bottom="0.75" header="0.25" footer="0.25"/>
  <pageSetup paperSize="138" scale="64" fitToHeight="0" orientation="landscape" r:id="rId1"/>
  <rowBreaks count="1" manualBreakCount="1">
    <brk id="19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77"/>
  <sheetViews>
    <sheetView showGridLines="0" view="pageBreakPreview" zoomScaleSheetLayoutView="100" workbookViewId="0">
      <selection sqref="A1:M1"/>
    </sheetView>
  </sheetViews>
  <sheetFormatPr defaultColWidth="9.140625" defaultRowHeight="23.25"/>
  <cols>
    <col min="1" max="1" width="28.5703125" style="21" bestFit="1" customWidth="1"/>
    <col min="2" max="10" width="12.28515625" style="21" customWidth="1"/>
    <col min="11" max="12" width="11.85546875" style="21" customWidth="1"/>
    <col min="13" max="16384" width="9.140625" style="21"/>
  </cols>
  <sheetData>
    <row r="1" spans="1:12" s="61" customFormat="1" ht="30.75">
      <c r="A1" s="144" t="s">
        <v>194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>
      <c r="A2" s="145" t="s">
        <v>85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>
      <c r="A3" s="158" t="s">
        <v>32</v>
      </c>
      <c r="B3" s="106" t="s">
        <v>24</v>
      </c>
      <c r="C3" s="106" t="s">
        <v>76</v>
      </c>
      <c r="D3" s="106" t="s">
        <v>77</v>
      </c>
      <c r="E3" s="106" t="s">
        <v>78</v>
      </c>
      <c r="F3" s="106" t="s">
        <v>79</v>
      </c>
      <c r="G3" s="106" t="s">
        <v>83</v>
      </c>
      <c r="H3" s="106" t="s">
        <v>30</v>
      </c>
      <c r="I3" s="68" t="s">
        <v>166</v>
      </c>
      <c r="J3" s="68" t="s">
        <v>175</v>
      </c>
      <c r="K3" s="158" t="s">
        <v>200</v>
      </c>
      <c r="L3" s="158"/>
    </row>
    <row r="4" spans="1:12">
      <c r="A4" s="158"/>
      <c r="B4" s="68" t="s">
        <v>16</v>
      </c>
      <c r="C4" s="68" t="s">
        <v>16</v>
      </c>
      <c r="D4" s="68" t="s">
        <v>16</v>
      </c>
      <c r="E4" s="68" t="s">
        <v>16</v>
      </c>
      <c r="F4" s="68" t="s">
        <v>16</v>
      </c>
      <c r="G4" s="68" t="s">
        <v>16</v>
      </c>
      <c r="H4" s="68" t="s">
        <v>16</v>
      </c>
      <c r="I4" s="68" t="s">
        <v>16</v>
      </c>
      <c r="J4" s="68" t="s">
        <v>16</v>
      </c>
      <c r="K4" s="68" t="s">
        <v>166</v>
      </c>
      <c r="L4" s="68" t="s">
        <v>175</v>
      </c>
    </row>
    <row r="5" spans="1:12">
      <c r="A5" s="85" t="s">
        <v>36</v>
      </c>
      <c r="B5" s="87">
        <v>99.300000000000011</v>
      </c>
      <c r="C5" s="87">
        <v>109.63</v>
      </c>
      <c r="D5" s="87">
        <v>116.14</v>
      </c>
      <c r="E5" s="87">
        <v>122.66</v>
      </c>
      <c r="F5" s="87">
        <v>128.35</v>
      </c>
      <c r="G5" s="75">
        <v>135.44999999999999</v>
      </c>
      <c r="H5" s="75">
        <v>140.05000000000001</v>
      </c>
      <c r="I5" s="75">
        <v>150.82</v>
      </c>
      <c r="J5" s="75">
        <v>160.87</v>
      </c>
      <c r="K5" s="87">
        <f>I5/H5*100-100</f>
        <v>7.6901106747589978</v>
      </c>
      <c r="L5" s="87">
        <f>J5/I5*100-100</f>
        <v>6.6635724704946284</v>
      </c>
    </row>
    <row r="6" spans="1:12">
      <c r="A6" s="85" t="s">
        <v>37</v>
      </c>
      <c r="B6" s="87">
        <v>98.93</v>
      </c>
      <c r="C6" s="87">
        <v>108.87</v>
      </c>
      <c r="D6" s="87">
        <v>111.09</v>
      </c>
      <c r="E6" s="87">
        <v>115.34</v>
      </c>
      <c r="F6" s="87">
        <v>120.01</v>
      </c>
      <c r="G6" s="75">
        <v>130.32</v>
      </c>
      <c r="H6" s="107">
        <v>134.9</v>
      </c>
      <c r="I6" s="107">
        <v>144.80000000000001</v>
      </c>
      <c r="J6" s="107">
        <v>153.04</v>
      </c>
      <c r="K6" s="87">
        <f t="shared" ref="K6:K29" si="0">I6/H6*100-100</f>
        <v>7.3387694588584083</v>
      </c>
      <c r="L6" s="87">
        <f t="shared" ref="L6:L29" si="1">J6/I6*100-100</f>
        <v>5.6906077348066049</v>
      </c>
    </row>
    <row r="7" spans="1:12">
      <c r="A7" s="89" t="s">
        <v>38</v>
      </c>
      <c r="B7" s="91">
        <v>100.72</v>
      </c>
      <c r="C7" s="91">
        <v>108.51</v>
      </c>
      <c r="D7" s="91">
        <v>109.83</v>
      </c>
      <c r="E7" s="91">
        <v>113.32</v>
      </c>
      <c r="F7" s="91">
        <v>120.4</v>
      </c>
      <c r="G7" s="70">
        <v>125.02</v>
      </c>
      <c r="H7" s="70">
        <v>127</v>
      </c>
      <c r="I7" s="70">
        <v>130.31</v>
      </c>
      <c r="J7" s="70">
        <v>148.34</v>
      </c>
      <c r="K7" s="91">
        <f t="shared" si="0"/>
        <v>2.6062992125984294</v>
      </c>
      <c r="L7" s="91">
        <f t="shared" si="1"/>
        <v>13.836236666410869</v>
      </c>
    </row>
    <row r="8" spans="1:12">
      <c r="A8" s="89" t="s">
        <v>39</v>
      </c>
      <c r="B8" s="91">
        <v>99.99</v>
      </c>
      <c r="C8" s="91">
        <v>130.47</v>
      </c>
      <c r="D8" s="91">
        <v>123.26</v>
      </c>
      <c r="E8" s="91">
        <v>96</v>
      </c>
      <c r="F8" s="91">
        <v>92.41</v>
      </c>
      <c r="G8" s="70">
        <v>103.68</v>
      </c>
      <c r="H8" s="70">
        <v>112.7</v>
      </c>
      <c r="I8" s="70">
        <v>123.68</v>
      </c>
      <c r="J8" s="70">
        <v>126.62</v>
      </c>
      <c r="K8" s="91">
        <f t="shared" si="0"/>
        <v>9.7426796805678748</v>
      </c>
      <c r="L8" s="91">
        <f t="shared" si="1"/>
        <v>2.3771021992237991</v>
      </c>
    </row>
    <row r="9" spans="1:12">
      <c r="A9" s="89" t="s">
        <v>40</v>
      </c>
      <c r="B9" s="91">
        <v>85.75</v>
      </c>
      <c r="C9" s="91">
        <v>98.2</v>
      </c>
      <c r="D9" s="91">
        <v>91.88</v>
      </c>
      <c r="E9" s="91">
        <v>112.13</v>
      </c>
      <c r="F9" s="91">
        <v>105.22</v>
      </c>
      <c r="G9" s="70">
        <v>130.27000000000001</v>
      </c>
      <c r="H9" s="70">
        <v>125.91</v>
      </c>
      <c r="I9" s="70">
        <v>141.13</v>
      </c>
      <c r="J9" s="70">
        <v>128.71</v>
      </c>
      <c r="K9" s="91">
        <f t="shared" si="0"/>
        <v>12.087999364625517</v>
      </c>
      <c r="L9" s="91">
        <f t="shared" si="1"/>
        <v>-8.8003967972790917</v>
      </c>
    </row>
    <row r="10" spans="1:12">
      <c r="A10" s="89" t="s">
        <v>41</v>
      </c>
      <c r="B10" s="91">
        <v>105.5</v>
      </c>
      <c r="C10" s="91">
        <v>111.89</v>
      </c>
      <c r="D10" s="91">
        <v>112.78</v>
      </c>
      <c r="E10" s="91">
        <v>114.76</v>
      </c>
      <c r="F10" s="91">
        <v>121.09</v>
      </c>
      <c r="G10" s="70">
        <v>132.29</v>
      </c>
      <c r="H10" s="70">
        <v>138.5</v>
      </c>
      <c r="I10" s="70">
        <v>143.08000000000001</v>
      </c>
      <c r="J10" s="70">
        <v>149.08000000000001</v>
      </c>
      <c r="K10" s="91">
        <f t="shared" si="0"/>
        <v>3.3068592057761776</v>
      </c>
      <c r="L10" s="91">
        <f t="shared" si="1"/>
        <v>4.193458205199903</v>
      </c>
    </row>
    <row r="11" spans="1:12">
      <c r="A11" s="89" t="s">
        <v>42</v>
      </c>
      <c r="B11" s="91">
        <v>97.88</v>
      </c>
      <c r="C11" s="91">
        <v>109.41</v>
      </c>
      <c r="D11" s="91">
        <v>113.89</v>
      </c>
      <c r="E11" s="91">
        <v>122.67</v>
      </c>
      <c r="F11" s="91">
        <v>128.59</v>
      </c>
      <c r="G11" s="70">
        <v>137.36000000000001</v>
      </c>
      <c r="H11" s="70">
        <v>137.21</v>
      </c>
      <c r="I11" s="70">
        <v>153.13999999999999</v>
      </c>
      <c r="J11" s="70">
        <v>160.34</v>
      </c>
      <c r="K11" s="91">
        <f t="shared" si="0"/>
        <v>11.609940966401837</v>
      </c>
      <c r="L11" s="91">
        <f t="shared" si="1"/>
        <v>4.7015802533629625</v>
      </c>
    </row>
    <row r="12" spans="1:12">
      <c r="A12" s="89" t="s">
        <v>43</v>
      </c>
      <c r="B12" s="91">
        <v>99.719999999999985</v>
      </c>
      <c r="C12" s="91">
        <v>109.91</v>
      </c>
      <c r="D12" s="91">
        <v>111.46</v>
      </c>
      <c r="E12" s="91">
        <v>113.53</v>
      </c>
      <c r="F12" s="91">
        <v>125.65</v>
      </c>
      <c r="G12" s="70">
        <v>129.38</v>
      </c>
      <c r="H12" s="70">
        <v>153.82</v>
      </c>
      <c r="I12" s="70">
        <v>190.21</v>
      </c>
      <c r="J12" s="70">
        <v>185.43</v>
      </c>
      <c r="K12" s="91">
        <f t="shared" si="0"/>
        <v>23.657521778702389</v>
      </c>
      <c r="L12" s="91">
        <f t="shared" si="1"/>
        <v>-2.5130119341780102</v>
      </c>
    </row>
    <row r="13" spans="1:12">
      <c r="A13" s="89" t="s">
        <v>44</v>
      </c>
      <c r="B13" s="91">
        <v>94.86</v>
      </c>
      <c r="C13" s="91">
        <v>97.24</v>
      </c>
      <c r="D13" s="91">
        <v>100.2</v>
      </c>
      <c r="E13" s="91">
        <v>109.48</v>
      </c>
      <c r="F13" s="91">
        <v>114.81</v>
      </c>
      <c r="G13" s="70">
        <v>129.12</v>
      </c>
      <c r="H13" s="70">
        <v>143.44</v>
      </c>
      <c r="I13" s="70">
        <v>155.37</v>
      </c>
      <c r="J13" s="70">
        <v>169.5</v>
      </c>
      <c r="K13" s="91">
        <f t="shared" si="0"/>
        <v>8.317066369213606</v>
      </c>
      <c r="L13" s="91">
        <f t="shared" si="1"/>
        <v>9.0944197721567974</v>
      </c>
    </row>
    <row r="14" spans="1:12">
      <c r="A14" s="89" t="s">
        <v>45</v>
      </c>
      <c r="B14" s="91">
        <v>100.84999999999998</v>
      </c>
      <c r="C14" s="91">
        <v>106.25</v>
      </c>
      <c r="D14" s="91">
        <v>126.02</v>
      </c>
      <c r="E14" s="91">
        <v>120.67</v>
      </c>
      <c r="F14" s="91">
        <v>118.75</v>
      </c>
      <c r="G14" s="70">
        <v>123.37</v>
      </c>
      <c r="H14" s="70">
        <v>129.62</v>
      </c>
      <c r="I14" s="70">
        <v>141.36000000000001</v>
      </c>
      <c r="J14" s="70">
        <v>148.85</v>
      </c>
      <c r="K14" s="91">
        <f t="shared" si="0"/>
        <v>9.0572442524301948</v>
      </c>
      <c r="L14" s="91">
        <f t="shared" si="1"/>
        <v>5.2985285795132882</v>
      </c>
    </row>
    <row r="15" spans="1:12">
      <c r="A15" s="89" t="s">
        <v>46</v>
      </c>
      <c r="B15" s="91">
        <v>98.7</v>
      </c>
      <c r="C15" s="91">
        <v>119.38</v>
      </c>
      <c r="D15" s="91">
        <v>125.64</v>
      </c>
      <c r="E15" s="91">
        <v>120.97</v>
      </c>
      <c r="F15" s="91">
        <v>125.29</v>
      </c>
      <c r="G15" s="70">
        <v>151.16</v>
      </c>
      <c r="H15" s="70">
        <v>139.47</v>
      </c>
      <c r="I15" s="70">
        <v>136.62</v>
      </c>
      <c r="J15" s="70">
        <v>147.26</v>
      </c>
      <c r="K15" s="91">
        <f t="shared" si="0"/>
        <v>-2.0434502043450209</v>
      </c>
      <c r="L15" s="91">
        <f t="shared" si="1"/>
        <v>7.788025179329523</v>
      </c>
    </row>
    <row r="16" spans="1:12">
      <c r="A16" s="89" t="s">
        <v>47</v>
      </c>
      <c r="B16" s="91">
        <v>100.14</v>
      </c>
      <c r="C16" s="91">
        <v>104.42</v>
      </c>
      <c r="D16" s="91">
        <v>109.14</v>
      </c>
      <c r="E16" s="91">
        <v>110.87</v>
      </c>
      <c r="F16" s="91">
        <v>115.71</v>
      </c>
      <c r="G16" s="70">
        <v>121.86</v>
      </c>
      <c r="H16" s="70">
        <v>135.46</v>
      </c>
      <c r="I16" s="70">
        <v>141.69</v>
      </c>
      <c r="J16" s="70">
        <v>152.97999999999999</v>
      </c>
      <c r="K16" s="91">
        <f t="shared" si="0"/>
        <v>4.5991436586446071</v>
      </c>
      <c r="L16" s="91">
        <f t="shared" si="1"/>
        <v>7.9680993718681492</v>
      </c>
    </row>
    <row r="17" spans="1:12">
      <c r="A17" s="89" t="s">
        <v>48</v>
      </c>
      <c r="B17" s="91">
        <v>100.17</v>
      </c>
      <c r="C17" s="91">
        <v>116.94</v>
      </c>
      <c r="D17" s="91">
        <v>133.33000000000001</v>
      </c>
      <c r="E17" s="91">
        <v>142.76</v>
      </c>
      <c r="F17" s="91">
        <v>155.88</v>
      </c>
      <c r="G17" s="70">
        <v>170.08</v>
      </c>
      <c r="H17" s="70">
        <v>180.42</v>
      </c>
      <c r="I17" s="70">
        <v>189.7</v>
      </c>
      <c r="J17" s="70">
        <v>209.17</v>
      </c>
      <c r="K17" s="91">
        <f t="shared" si="0"/>
        <v>5.1435539297195447</v>
      </c>
      <c r="L17" s="91">
        <f t="shared" si="1"/>
        <v>10.263574064312067</v>
      </c>
    </row>
    <row r="18" spans="1:12">
      <c r="A18" s="89" t="s">
        <v>49</v>
      </c>
      <c r="B18" s="91">
        <v>100.26</v>
      </c>
      <c r="C18" s="91">
        <v>106.2</v>
      </c>
      <c r="D18" s="91">
        <v>107.33</v>
      </c>
      <c r="E18" s="91">
        <v>114.28</v>
      </c>
      <c r="F18" s="91">
        <v>131.65</v>
      </c>
      <c r="G18" s="70">
        <v>146.88</v>
      </c>
      <c r="H18" s="70">
        <v>157.44</v>
      </c>
      <c r="I18" s="70">
        <v>174.98</v>
      </c>
      <c r="J18" s="70">
        <v>183.75</v>
      </c>
      <c r="K18" s="91">
        <f t="shared" si="0"/>
        <v>11.140752032520311</v>
      </c>
      <c r="L18" s="91">
        <f t="shared" si="1"/>
        <v>5.0120013715853275</v>
      </c>
    </row>
    <row r="19" spans="1:12">
      <c r="A19" s="89" t="s">
        <v>50</v>
      </c>
      <c r="B19" s="91">
        <v>101.02</v>
      </c>
      <c r="C19" s="91">
        <v>113.43</v>
      </c>
      <c r="D19" s="91">
        <v>127.84</v>
      </c>
      <c r="E19" s="91">
        <v>131.21</v>
      </c>
      <c r="F19" s="91">
        <v>140.32</v>
      </c>
      <c r="G19" s="70">
        <v>147.76</v>
      </c>
      <c r="H19" s="70">
        <v>151.03</v>
      </c>
      <c r="I19" s="70">
        <v>163.13</v>
      </c>
      <c r="J19" s="70">
        <v>184.45</v>
      </c>
      <c r="K19" s="91">
        <f t="shared" si="0"/>
        <v>8.0116533139111397</v>
      </c>
      <c r="L19" s="91">
        <f t="shared" si="1"/>
        <v>13.069331208238836</v>
      </c>
    </row>
    <row r="20" spans="1:12">
      <c r="A20" s="85" t="s">
        <v>51</v>
      </c>
      <c r="B20" s="87">
        <v>99.62</v>
      </c>
      <c r="C20" s="87">
        <v>110.31</v>
      </c>
      <c r="D20" s="87">
        <v>120.79</v>
      </c>
      <c r="E20" s="87">
        <v>129.52000000000001</v>
      </c>
      <c r="F20" s="87">
        <v>136.19</v>
      </c>
      <c r="G20" s="75">
        <v>140.13</v>
      </c>
      <c r="H20" s="75">
        <v>144.76</v>
      </c>
      <c r="I20" s="75">
        <v>156.34</v>
      </c>
      <c r="J20" s="75">
        <v>168.11</v>
      </c>
      <c r="K20" s="87">
        <f t="shared" si="0"/>
        <v>7.9994473611495067</v>
      </c>
      <c r="L20" s="87">
        <f t="shared" si="1"/>
        <v>7.5284636049635481</v>
      </c>
    </row>
    <row r="21" spans="1:12">
      <c r="A21" s="89" t="s">
        <v>52</v>
      </c>
      <c r="B21" s="91">
        <v>100.68</v>
      </c>
      <c r="C21" s="91">
        <v>119.93</v>
      </c>
      <c r="D21" s="91">
        <v>130.99</v>
      </c>
      <c r="E21" s="91">
        <v>140.44</v>
      </c>
      <c r="F21" s="91">
        <v>150.93</v>
      </c>
      <c r="G21" s="70">
        <v>159.57</v>
      </c>
      <c r="H21" s="70">
        <v>168.75</v>
      </c>
      <c r="I21" s="70">
        <v>179.38</v>
      </c>
      <c r="J21" s="70">
        <v>193.85</v>
      </c>
      <c r="K21" s="91">
        <f t="shared" si="0"/>
        <v>6.2992592592592445</v>
      </c>
      <c r="L21" s="91">
        <f t="shared" si="1"/>
        <v>8.0666740996766748</v>
      </c>
    </row>
    <row r="22" spans="1:12">
      <c r="A22" s="92" t="s">
        <v>53</v>
      </c>
      <c r="B22" s="91">
        <v>99.700000000000017</v>
      </c>
      <c r="C22" s="91">
        <v>111.2</v>
      </c>
      <c r="D22" s="91">
        <v>126.65</v>
      </c>
      <c r="E22" s="91">
        <v>142.30000000000001</v>
      </c>
      <c r="F22" s="91">
        <v>147.75</v>
      </c>
      <c r="G22" s="70">
        <v>146.18</v>
      </c>
      <c r="H22" s="70">
        <v>147.5</v>
      </c>
      <c r="I22" s="70">
        <v>155.54</v>
      </c>
      <c r="J22" s="70">
        <v>163.35</v>
      </c>
      <c r="K22" s="91">
        <f t="shared" si="0"/>
        <v>5.4508474576271198</v>
      </c>
      <c r="L22" s="91">
        <f t="shared" si="1"/>
        <v>5.0212164073550269</v>
      </c>
    </row>
    <row r="23" spans="1:12">
      <c r="A23" s="92" t="s">
        <v>54</v>
      </c>
      <c r="B23" s="91">
        <v>100.98000000000002</v>
      </c>
      <c r="C23" s="91">
        <v>110.1</v>
      </c>
      <c r="D23" s="91">
        <v>117.02</v>
      </c>
      <c r="E23" s="91">
        <v>123.16</v>
      </c>
      <c r="F23" s="91">
        <v>134.71</v>
      </c>
      <c r="G23" s="70">
        <v>142</v>
      </c>
      <c r="H23" s="70">
        <v>150.01</v>
      </c>
      <c r="I23" s="70">
        <v>159.62</v>
      </c>
      <c r="J23" s="70">
        <v>174.83</v>
      </c>
      <c r="K23" s="91">
        <f t="shared" si="0"/>
        <v>6.4062395840277446</v>
      </c>
      <c r="L23" s="91">
        <f t="shared" si="1"/>
        <v>9.528881092594915</v>
      </c>
    </row>
    <row r="24" spans="1:12">
      <c r="A24" s="93" t="s">
        <v>55</v>
      </c>
      <c r="B24" s="91">
        <v>100.26</v>
      </c>
      <c r="C24" s="91">
        <v>103.25</v>
      </c>
      <c r="D24" s="91">
        <v>108.62</v>
      </c>
      <c r="E24" s="91">
        <v>113.25</v>
      </c>
      <c r="F24" s="91">
        <v>116.81</v>
      </c>
      <c r="G24" s="70">
        <v>118.53</v>
      </c>
      <c r="H24" s="70">
        <v>123.62</v>
      </c>
      <c r="I24" s="70">
        <v>129.76</v>
      </c>
      <c r="J24" s="70">
        <v>142.97999999999999</v>
      </c>
      <c r="K24" s="91">
        <f t="shared" si="0"/>
        <v>4.9668338456560406</v>
      </c>
      <c r="L24" s="91">
        <f t="shared" si="1"/>
        <v>10.188039457459922</v>
      </c>
    </row>
    <row r="25" spans="1:12">
      <c r="A25" s="93" t="s">
        <v>56</v>
      </c>
      <c r="B25" s="91">
        <v>99.26</v>
      </c>
      <c r="C25" s="91">
        <v>104.82</v>
      </c>
      <c r="D25" s="91">
        <v>103.84</v>
      </c>
      <c r="E25" s="91">
        <v>105.28</v>
      </c>
      <c r="F25" s="91">
        <v>113.04</v>
      </c>
      <c r="G25" s="70">
        <v>115.12</v>
      </c>
      <c r="H25" s="70">
        <v>120.51</v>
      </c>
      <c r="I25" s="70">
        <v>139.47</v>
      </c>
      <c r="J25" s="70">
        <v>156.62</v>
      </c>
      <c r="K25" s="91">
        <f t="shared" si="0"/>
        <v>15.733134179736112</v>
      </c>
      <c r="L25" s="91">
        <f t="shared" si="1"/>
        <v>12.296551229655122</v>
      </c>
    </row>
    <row r="26" spans="1:12">
      <c r="A26" s="89" t="s">
        <v>57</v>
      </c>
      <c r="B26" s="91">
        <v>99.73</v>
      </c>
      <c r="C26" s="91">
        <v>106.23</v>
      </c>
      <c r="D26" s="91">
        <v>106.82</v>
      </c>
      <c r="E26" s="91">
        <v>106.5</v>
      </c>
      <c r="F26" s="91">
        <v>105.55</v>
      </c>
      <c r="G26" s="70">
        <v>107.96</v>
      </c>
      <c r="H26" s="70">
        <v>112.37</v>
      </c>
      <c r="I26" s="70">
        <v>115.13</v>
      </c>
      <c r="J26" s="70">
        <v>117.88</v>
      </c>
      <c r="K26" s="91">
        <f t="shared" si="0"/>
        <v>2.4561715760434026</v>
      </c>
      <c r="L26" s="91">
        <f t="shared" si="1"/>
        <v>2.3886041865716976</v>
      </c>
    </row>
    <row r="27" spans="1:12">
      <c r="A27" s="89" t="s">
        <v>58</v>
      </c>
      <c r="B27" s="91">
        <v>100.25</v>
      </c>
      <c r="C27" s="91">
        <v>107.06</v>
      </c>
      <c r="D27" s="91">
        <v>109.41</v>
      </c>
      <c r="E27" s="91">
        <v>115.48</v>
      </c>
      <c r="F27" s="91">
        <v>121.07</v>
      </c>
      <c r="G27" s="70">
        <v>124.59</v>
      </c>
      <c r="H27" s="70">
        <v>131.01</v>
      </c>
      <c r="I27" s="70">
        <v>139.22999999999999</v>
      </c>
      <c r="J27" s="70">
        <v>151.65</v>
      </c>
      <c r="K27" s="91">
        <f t="shared" si="0"/>
        <v>6.2743302038012416</v>
      </c>
      <c r="L27" s="91">
        <f t="shared" si="1"/>
        <v>8.9204912734324608</v>
      </c>
    </row>
    <row r="28" spans="1:12">
      <c r="A28" s="89" t="s">
        <v>59</v>
      </c>
      <c r="B28" s="91">
        <v>97.31</v>
      </c>
      <c r="C28" s="91">
        <v>108.7</v>
      </c>
      <c r="D28" s="91">
        <v>130.25</v>
      </c>
      <c r="E28" s="91">
        <v>138.36000000000001</v>
      </c>
      <c r="F28" s="91">
        <v>145.66999999999999</v>
      </c>
      <c r="G28" s="70">
        <v>155.41999999999999</v>
      </c>
      <c r="H28" s="70">
        <v>158.03</v>
      </c>
      <c r="I28" s="70">
        <v>181.09</v>
      </c>
      <c r="J28" s="70">
        <v>197.84</v>
      </c>
      <c r="K28" s="91">
        <f t="shared" si="0"/>
        <v>14.592166044421944</v>
      </c>
      <c r="L28" s="91">
        <f t="shared" si="1"/>
        <v>9.249544425423835</v>
      </c>
    </row>
    <row r="29" spans="1:12">
      <c r="A29" s="89" t="s">
        <v>60</v>
      </c>
      <c r="B29" s="91">
        <v>99.460000000000008</v>
      </c>
      <c r="C29" s="91">
        <v>111.41</v>
      </c>
      <c r="D29" s="91">
        <v>117.08</v>
      </c>
      <c r="E29" s="91">
        <v>123.38</v>
      </c>
      <c r="F29" s="91">
        <v>130.78</v>
      </c>
      <c r="G29" s="70">
        <v>147.91</v>
      </c>
      <c r="H29" s="70">
        <v>158.24</v>
      </c>
      <c r="I29" s="70">
        <v>176.72</v>
      </c>
      <c r="J29" s="70">
        <v>189.68</v>
      </c>
      <c r="K29" s="91">
        <f t="shared" si="0"/>
        <v>11.67846309403437</v>
      </c>
      <c r="L29" s="91">
        <f t="shared" si="1"/>
        <v>7.3336351290176509</v>
      </c>
    </row>
    <row r="30" spans="1:12" s="18" customFormat="1" ht="15.75" customHeight="1">
      <c r="A30" s="16" t="s">
        <v>190</v>
      </c>
      <c r="B30" s="63"/>
      <c r="C30" s="63"/>
      <c r="D30" s="63"/>
      <c r="E30" s="63"/>
      <c r="F30" s="63"/>
      <c r="G30" s="63"/>
      <c r="H30" s="63"/>
      <c r="I30" s="63"/>
      <c r="J30" s="155" t="s">
        <v>86</v>
      </c>
      <c r="K30" s="155"/>
      <c r="L30" s="155"/>
    </row>
    <row r="31" spans="1:12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62"/>
    </row>
    <row r="58" spans="2:9">
      <c r="B58" s="29"/>
      <c r="C58" s="29"/>
      <c r="D58" s="29"/>
      <c r="E58" s="29"/>
      <c r="F58" s="29"/>
      <c r="G58" s="29"/>
      <c r="H58" s="29"/>
      <c r="I58" s="29"/>
    </row>
    <row r="59" spans="2:9">
      <c r="B59" s="29"/>
      <c r="C59" s="29"/>
      <c r="D59" s="29"/>
      <c r="E59" s="29"/>
      <c r="F59" s="29"/>
      <c r="G59" s="29"/>
      <c r="H59" s="29"/>
      <c r="I59" s="29"/>
    </row>
    <row r="60" spans="2:9">
      <c r="B60" s="29"/>
      <c r="C60" s="29"/>
      <c r="D60" s="29"/>
      <c r="E60" s="29"/>
      <c r="F60" s="29"/>
      <c r="G60" s="29"/>
      <c r="H60" s="29"/>
      <c r="I60" s="29"/>
    </row>
    <row r="61" spans="2:9">
      <c r="B61" s="29"/>
      <c r="C61" s="29"/>
      <c r="D61" s="29"/>
      <c r="E61" s="29"/>
      <c r="F61" s="29"/>
      <c r="G61" s="29"/>
      <c r="H61" s="29"/>
      <c r="I61" s="29"/>
    </row>
    <row r="62" spans="2:9">
      <c r="B62" s="29"/>
      <c r="C62" s="29"/>
      <c r="D62" s="29"/>
      <c r="E62" s="29"/>
      <c r="F62" s="29"/>
      <c r="G62" s="29"/>
      <c r="H62" s="29"/>
      <c r="I62" s="29"/>
    </row>
    <row r="63" spans="2:9">
      <c r="B63" s="29"/>
      <c r="C63" s="29"/>
      <c r="D63" s="29"/>
      <c r="E63" s="29"/>
      <c r="F63" s="29"/>
      <c r="G63" s="29"/>
      <c r="H63" s="29"/>
      <c r="I63" s="29"/>
    </row>
    <row r="64" spans="2:9">
      <c r="B64" s="29"/>
      <c r="C64" s="29"/>
      <c r="D64" s="29"/>
      <c r="E64" s="29"/>
      <c r="F64" s="29"/>
      <c r="G64" s="29"/>
      <c r="H64" s="29"/>
      <c r="I64" s="29"/>
    </row>
    <row r="65" spans="2:9">
      <c r="B65" s="29"/>
      <c r="C65" s="29"/>
      <c r="D65" s="29"/>
      <c r="E65" s="29"/>
      <c r="F65" s="29"/>
      <c r="G65" s="29"/>
      <c r="H65" s="29"/>
      <c r="I65" s="29"/>
    </row>
    <row r="66" spans="2:9">
      <c r="B66" s="29"/>
      <c r="C66" s="29"/>
      <c r="D66" s="29"/>
      <c r="E66" s="29"/>
      <c r="F66" s="29"/>
      <c r="G66" s="29"/>
      <c r="H66" s="29"/>
      <c r="I66" s="29"/>
    </row>
    <row r="67" spans="2:9">
      <c r="B67" s="29"/>
      <c r="C67" s="29"/>
      <c r="D67" s="29"/>
      <c r="E67" s="29"/>
      <c r="F67" s="29"/>
      <c r="G67" s="29"/>
      <c r="H67" s="29"/>
      <c r="I67" s="29"/>
    </row>
    <row r="68" spans="2:9">
      <c r="B68" s="29"/>
      <c r="C68" s="29"/>
      <c r="D68" s="29"/>
      <c r="E68" s="29"/>
      <c r="F68" s="29"/>
      <c r="G68" s="29"/>
      <c r="H68" s="29"/>
      <c r="I68" s="29"/>
    </row>
    <row r="69" spans="2:9">
      <c r="B69" s="29"/>
      <c r="C69" s="29"/>
      <c r="D69" s="29"/>
      <c r="E69" s="29"/>
      <c r="F69" s="29"/>
      <c r="G69" s="29"/>
      <c r="H69" s="29"/>
      <c r="I69" s="29"/>
    </row>
    <row r="70" spans="2:9">
      <c r="B70" s="29"/>
      <c r="C70" s="29"/>
      <c r="D70" s="29"/>
      <c r="E70" s="29"/>
      <c r="F70" s="29"/>
      <c r="G70" s="29"/>
      <c r="H70" s="29"/>
      <c r="I70" s="29"/>
    </row>
    <row r="71" spans="2:9">
      <c r="B71" s="29"/>
      <c r="C71" s="29"/>
      <c r="D71" s="29"/>
      <c r="E71" s="29"/>
      <c r="F71" s="29"/>
      <c r="G71" s="29"/>
      <c r="H71" s="29"/>
      <c r="I71" s="29"/>
    </row>
    <row r="72" spans="2:9">
      <c r="B72" s="29"/>
      <c r="C72" s="29"/>
      <c r="D72" s="29"/>
      <c r="E72" s="29"/>
      <c r="F72" s="29"/>
      <c r="G72" s="29"/>
      <c r="H72" s="29"/>
      <c r="I72" s="29"/>
    </row>
    <row r="73" spans="2:9">
      <c r="B73" s="29"/>
      <c r="C73" s="29"/>
      <c r="D73" s="29"/>
      <c r="E73" s="29"/>
      <c r="F73" s="29"/>
      <c r="G73" s="29"/>
      <c r="H73" s="29"/>
      <c r="I73" s="29"/>
    </row>
    <row r="74" spans="2:9">
      <c r="B74" s="29"/>
      <c r="C74" s="29"/>
      <c r="D74" s="29"/>
      <c r="E74" s="29"/>
      <c r="F74" s="29"/>
      <c r="G74" s="29"/>
      <c r="H74" s="29"/>
      <c r="I74" s="29"/>
    </row>
    <row r="75" spans="2:9">
      <c r="B75" s="29"/>
      <c r="C75" s="29"/>
      <c r="D75" s="29"/>
      <c r="E75" s="29"/>
      <c r="F75" s="29"/>
      <c r="G75" s="29"/>
      <c r="H75" s="29"/>
      <c r="I75" s="29"/>
    </row>
    <row r="76" spans="2:9">
      <c r="B76" s="29"/>
      <c r="C76" s="29"/>
      <c r="D76" s="29"/>
      <c r="E76" s="29"/>
      <c r="F76" s="29"/>
      <c r="G76" s="29"/>
      <c r="H76" s="29"/>
      <c r="I76" s="29"/>
    </row>
    <row r="77" spans="2:9">
      <c r="B77" s="29"/>
      <c r="C77" s="29"/>
      <c r="D77" s="29"/>
      <c r="E77" s="29"/>
      <c r="F77" s="29"/>
      <c r="G77" s="29"/>
      <c r="H77" s="29"/>
      <c r="I77" s="29"/>
    </row>
  </sheetData>
  <mergeCells count="5">
    <mergeCell ref="A1:L1"/>
    <mergeCell ref="A2:L2"/>
    <mergeCell ref="A3:A4"/>
    <mergeCell ref="K3:L3"/>
    <mergeCell ref="J30:L30"/>
  </mergeCells>
  <printOptions horizontalCentered="1"/>
  <pageMargins left="0.75" right="0.75" top="0.75" bottom="0.75" header="0.25" footer="0.25"/>
  <pageSetup paperSize="138" scale="65" fitToHeight="0" orientation="landscape" r:id="rId1"/>
  <rowBreaks count="1" manualBreakCount="1">
    <brk id="19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90"/>
  <sheetViews>
    <sheetView showGridLines="0" view="pageBreakPreview" zoomScaleNormal="98" zoomScaleSheetLayoutView="100" workbookViewId="0">
      <selection sqref="A1:M1"/>
    </sheetView>
  </sheetViews>
  <sheetFormatPr defaultColWidth="9.140625" defaultRowHeight="23.25"/>
  <cols>
    <col min="1" max="1" width="28.5703125" style="21" bestFit="1" customWidth="1"/>
    <col min="2" max="10" width="12.42578125" style="21" customWidth="1"/>
    <col min="11" max="12" width="12.140625" style="21" customWidth="1"/>
    <col min="13" max="16384" width="9.140625" style="21"/>
  </cols>
  <sheetData>
    <row r="1" spans="1:15" s="61" customFormat="1" ht="30.75">
      <c r="A1" s="144" t="s">
        <v>195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5">
      <c r="A2" s="145" t="s">
        <v>85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5" s="97" customFormat="1">
      <c r="A3" s="159" t="s">
        <v>32</v>
      </c>
      <c r="B3" s="109" t="s">
        <v>24</v>
      </c>
      <c r="C3" s="109" t="s">
        <v>76</v>
      </c>
      <c r="D3" s="109" t="s">
        <v>77</v>
      </c>
      <c r="E3" s="109" t="s">
        <v>78</v>
      </c>
      <c r="F3" s="109" t="s">
        <v>79</v>
      </c>
      <c r="G3" s="109" t="s">
        <v>83</v>
      </c>
      <c r="H3" s="109" t="s">
        <v>30</v>
      </c>
      <c r="I3" s="108" t="s">
        <v>166</v>
      </c>
      <c r="J3" s="108" t="s">
        <v>175</v>
      </c>
      <c r="K3" s="159" t="s">
        <v>178</v>
      </c>
      <c r="L3" s="159"/>
    </row>
    <row r="4" spans="1:15" s="97" customFormat="1">
      <c r="A4" s="159"/>
      <c r="B4" s="108" t="s">
        <v>16</v>
      </c>
      <c r="C4" s="108" t="s">
        <v>16</v>
      </c>
      <c r="D4" s="108" t="s">
        <v>16</v>
      </c>
      <c r="E4" s="108" t="s">
        <v>16</v>
      </c>
      <c r="F4" s="108" t="s">
        <v>16</v>
      </c>
      <c r="G4" s="108" t="s">
        <v>16</v>
      </c>
      <c r="H4" s="108" t="s">
        <v>16</v>
      </c>
      <c r="I4" s="108" t="s">
        <v>16</v>
      </c>
      <c r="J4" s="108" t="s">
        <v>16</v>
      </c>
      <c r="K4" s="108" t="s">
        <v>166</v>
      </c>
      <c r="L4" s="108" t="s">
        <v>175</v>
      </c>
    </row>
    <row r="5" spans="1:15">
      <c r="A5" s="110" t="s">
        <v>36</v>
      </c>
      <c r="B5" s="111">
        <v>100.03</v>
      </c>
      <c r="C5" s="111">
        <v>108.5</v>
      </c>
      <c r="D5" s="111">
        <v>112.48</v>
      </c>
      <c r="E5" s="111">
        <v>119.22</v>
      </c>
      <c r="F5" s="111">
        <v>125.74</v>
      </c>
      <c r="G5" s="111">
        <v>132.55000000000001</v>
      </c>
      <c r="H5" s="111">
        <v>134.29</v>
      </c>
      <c r="I5" s="111">
        <v>144.44</v>
      </c>
      <c r="J5" s="111">
        <v>156.11000000000001</v>
      </c>
      <c r="K5" s="111">
        <f>I5/H5*100-100</f>
        <v>7.5582694169335127</v>
      </c>
      <c r="L5" s="111">
        <f>J5/I5*100-100</f>
        <v>8.0794793685959689</v>
      </c>
    </row>
    <row r="6" spans="1:15">
      <c r="A6" s="110" t="s">
        <v>37</v>
      </c>
      <c r="B6" s="111">
        <v>100.07</v>
      </c>
      <c r="C6" s="111">
        <v>107.61</v>
      </c>
      <c r="D6" s="111">
        <v>109.95</v>
      </c>
      <c r="E6" s="111">
        <v>115.88</v>
      </c>
      <c r="F6" s="111">
        <v>119.82</v>
      </c>
      <c r="G6" s="111">
        <v>128.15</v>
      </c>
      <c r="H6" s="111">
        <v>129.79</v>
      </c>
      <c r="I6" s="111">
        <v>141.21</v>
      </c>
      <c r="J6" s="111">
        <v>153.63</v>
      </c>
      <c r="K6" s="111">
        <f t="shared" ref="K6:K29" si="0">I6/H6*100-100</f>
        <v>8.7988288774173924</v>
      </c>
      <c r="L6" s="111">
        <f t="shared" ref="L6:L29" si="1">J6/I6*100-100</f>
        <v>8.7954110898661497</v>
      </c>
    </row>
    <row r="7" spans="1:15">
      <c r="A7" s="112" t="s">
        <v>38</v>
      </c>
      <c r="B7" s="113">
        <v>100.98</v>
      </c>
      <c r="C7" s="113">
        <v>108.89</v>
      </c>
      <c r="D7" s="113">
        <v>108.12</v>
      </c>
      <c r="E7" s="113">
        <v>119.12</v>
      </c>
      <c r="F7" s="113">
        <v>122.47</v>
      </c>
      <c r="G7" s="113">
        <v>126.88</v>
      </c>
      <c r="H7" s="113">
        <v>121.72</v>
      </c>
      <c r="I7" s="113">
        <v>130.59</v>
      </c>
      <c r="J7" s="113">
        <v>148.53</v>
      </c>
      <c r="K7" s="113">
        <f t="shared" si="0"/>
        <v>7.2872165626026941</v>
      </c>
      <c r="L7" s="113">
        <f t="shared" si="1"/>
        <v>13.737652193889275</v>
      </c>
    </row>
    <row r="8" spans="1:15">
      <c r="A8" s="112" t="s">
        <v>39</v>
      </c>
      <c r="B8" s="113">
        <v>100.03</v>
      </c>
      <c r="C8" s="113">
        <v>130.5</v>
      </c>
      <c r="D8" s="113">
        <v>122.2</v>
      </c>
      <c r="E8" s="113">
        <v>104.43</v>
      </c>
      <c r="F8" s="113">
        <v>102.43</v>
      </c>
      <c r="G8" s="113">
        <v>108.96</v>
      </c>
      <c r="H8" s="113">
        <v>118.9</v>
      </c>
      <c r="I8" s="113">
        <v>134.78</v>
      </c>
      <c r="J8" s="113">
        <v>144.69999999999999</v>
      </c>
      <c r="K8" s="113">
        <f t="shared" si="0"/>
        <v>13.355761143818341</v>
      </c>
      <c r="L8" s="113">
        <f t="shared" si="1"/>
        <v>7.3601424543700631</v>
      </c>
    </row>
    <row r="9" spans="1:15">
      <c r="A9" s="112" t="s">
        <v>40</v>
      </c>
      <c r="B9" s="113">
        <v>97.45</v>
      </c>
      <c r="C9" s="113">
        <v>92.67</v>
      </c>
      <c r="D9" s="113">
        <v>89.37</v>
      </c>
      <c r="E9" s="113">
        <v>103.71</v>
      </c>
      <c r="F9" s="113">
        <v>102.29</v>
      </c>
      <c r="G9" s="113">
        <v>124.76</v>
      </c>
      <c r="H9" s="113">
        <v>128.4</v>
      </c>
      <c r="I9" s="113">
        <v>140.05000000000001</v>
      </c>
      <c r="J9" s="113">
        <v>134.26</v>
      </c>
      <c r="K9" s="113">
        <f t="shared" si="0"/>
        <v>9.0732087227414411</v>
      </c>
      <c r="L9" s="113">
        <f t="shared" si="1"/>
        <v>-4.1342377722242247</v>
      </c>
    </row>
    <row r="10" spans="1:15">
      <c r="A10" s="112" t="s">
        <v>41</v>
      </c>
      <c r="B10" s="113">
        <v>101.35</v>
      </c>
      <c r="C10" s="113">
        <v>109.26</v>
      </c>
      <c r="D10" s="113">
        <v>110.74</v>
      </c>
      <c r="E10" s="113">
        <v>113.15</v>
      </c>
      <c r="F10" s="113">
        <v>116.86</v>
      </c>
      <c r="G10" s="113">
        <v>125.44</v>
      </c>
      <c r="H10" s="113">
        <v>129.44999999999999</v>
      </c>
      <c r="I10" s="113">
        <v>144.80000000000001</v>
      </c>
      <c r="J10" s="113">
        <v>158.85</v>
      </c>
      <c r="K10" s="113">
        <f t="shared" si="0"/>
        <v>11.857860177674809</v>
      </c>
      <c r="L10" s="113">
        <f t="shared" si="1"/>
        <v>9.7030386740331238</v>
      </c>
      <c r="O10" s="24"/>
    </row>
    <row r="11" spans="1:15">
      <c r="A11" s="112" t="s">
        <v>42</v>
      </c>
      <c r="B11" s="113">
        <v>99.27</v>
      </c>
      <c r="C11" s="113">
        <v>101.76</v>
      </c>
      <c r="D11" s="113">
        <v>110.15</v>
      </c>
      <c r="E11" s="113">
        <v>110.98</v>
      </c>
      <c r="F11" s="113">
        <v>112.45</v>
      </c>
      <c r="G11" s="113">
        <v>114.05</v>
      </c>
      <c r="H11" s="113">
        <v>112.04</v>
      </c>
      <c r="I11" s="113">
        <v>120.85</v>
      </c>
      <c r="J11" s="113">
        <v>133.96</v>
      </c>
      <c r="K11" s="113">
        <f t="shared" si="0"/>
        <v>7.8632631203141585</v>
      </c>
      <c r="L11" s="113">
        <f t="shared" si="1"/>
        <v>10.848158874637988</v>
      </c>
    </row>
    <row r="12" spans="1:15">
      <c r="A12" s="112" t="s">
        <v>43</v>
      </c>
      <c r="B12" s="113">
        <v>99.8</v>
      </c>
      <c r="C12" s="113">
        <v>111.21</v>
      </c>
      <c r="D12" s="113">
        <v>118.44</v>
      </c>
      <c r="E12" s="113">
        <v>117.21</v>
      </c>
      <c r="F12" s="113">
        <v>122.28</v>
      </c>
      <c r="G12" s="113">
        <v>130.25</v>
      </c>
      <c r="H12" s="113">
        <v>148.38999999999999</v>
      </c>
      <c r="I12" s="113">
        <v>171.82</v>
      </c>
      <c r="J12" s="113">
        <v>181.96</v>
      </c>
      <c r="K12" s="113">
        <f t="shared" si="0"/>
        <v>15.789473684210535</v>
      </c>
      <c r="L12" s="113">
        <f t="shared" si="1"/>
        <v>5.9015248515888743</v>
      </c>
    </row>
    <row r="13" spans="1:15">
      <c r="A13" s="112" t="s">
        <v>44</v>
      </c>
      <c r="B13" s="113">
        <v>96.83</v>
      </c>
      <c r="C13" s="113">
        <v>98.84</v>
      </c>
      <c r="D13" s="113">
        <v>95.34</v>
      </c>
      <c r="E13" s="113">
        <v>108.41</v>
      </c>
      <c r="F13" s="113">
        <v>117.33</v>
      </c>
      <c r="G13" s="113">
        <v>124.91</v>
      </c>
      <c r="H13" s="113">
        <v>143.16999999999999</v>
      </c>
      <c r="I13" s="113">
        <v>155.11000000000001</v>
      </c>
      <c r="J13" s="113">
        <v>162.1</v>
      </c>
      <c r="K13" s="113">
        <f t="shared" si="0"/>
        <v>8.3397359782077416</v>
      </c>
      <c r="L13" s="113">
        <f t="shared" si="1"/>
        <v>4.5064792727741434</v>
      </c>
    </row>
    <row r="14" spans="1:15">
      <c r="A14" s="112" t="s">
        <v>45</v>
      </c>
      <c r="B14" s="113">
        <v>99.73</v>
      </c>
      <c r="C14" s="113">
        <v>107.98</v>
      </c>
      <c r="D14" s="113">
        <v>124.66</v>
      </c>
      <c r="E14" s="113">
        <v>122.09</v>
      </c>
      <c r="F14" s="113">
        <v>122.54</v>
      </c>
      <c r="G14" s="113">
        <v>124.15</v>
      </c>
      <c r="H14" s="113">
        <v>126.36</v>
      </c>
      <c r="I14" s="113">
        <v>141.46</v>
      </c>
      <c r="J14" s="113">
        <v>145.84</v>
      </c>
      <c r="K14" s="113">
        <f t="shared" si="0"/>
        <v>11.949984172206413</v>
      </c>
      <c r="L14" s="113">
        <f t="shared" si="1"/>
        <v>3.096281634384269</v>
      </c>
    </row>
    <row r="15" spans="1:15">
      <c r="A15" s="112" t="s">
        <v>46</v>
      </c>
      <c r="B15" s="113">
        <v>100.01</v>
      </c>
      <c r="C15" s="113">
        <v>121.71</v>
      </c>
      <c r="D15" s="113">
        <v>135.88</v>
      </c>
      <c r="E15" s="113">
        <v>128.72</v>
      </c>
      <c r="F15" s="113">
        <v>142.94</v>
      </c>
      <c r="G15" s="113">
        <v>178.5</v>
      </c>
      <c r="H15" s="113">
        <v>154.04</v>
      </c>
      <c r="I15" s="113">
        <v>154.38</v>
      </c>
      <c r="J15" s="113">
        <v>162.24</v>
      </c>
      <c r="K15" s="113">
        <f t="shared" si="0"/>
        <v>0.22072189041809054</v>
      </c>
      <c r="L15" s="113">
        <f t="shared" si="1"/>
        <v>5.0913330742324234</v>
      </c>
    </row>
    <row r="16" spans="1:15">
      <c r="A16" s="112" t="s">
        <v>47</v>
      </c>
      <c r="B16" s="113">
        <v>100.03</v>
      </c>
      <c r="C16" s="113">
        <v>103.46</v>
      </c>
      <c r="D16" s="113">
        <v>109.06</v>
      </c>
      <c r="E16" s="113">
        <v>115.55</v>
      </c>
      <c r="F16" s="113">
        <v>119.6</v>
      </c>
      <c r="G16" s="113">
        <v>123.87</v>
      </c>
      <c r="H16" s="113">
        <v>134.16</v>
      </c>
      <c r="I16" s="113">
        <v>147.1</v>
      </c>
      <c r="J16" s="113">
        <v>157.09</v>
      </c>
      <c r="K16" s="113">
        <f t="shared" si="0"/>
        <v>9.6451997614788354</v>
      </c>
      <c r="L16" s="113">
        <f t="shared" si="1"/>
        <v>6.7912984364377991</v>
      </c>
    </row>
    <row r="17" spans="1:12">
      <c r="A17" s="112" t="s">
        <v>48</v>
      </c>
      <c r="B17" s="113">
        <v>99.97</v>
      </c>
      <c r="C17" s="113">
        <v>128.44</v>
      </c>
      <c r="D17" s="113">
        <v>148.88</v>
      </c>
      <c r="E17" s="113">
        <v>169.9</v>
      </c>
      <c r="F17" s="113">
        <v>199.37</v>
      </c>
      <c r="G17" s="113">
        <v>220.38</v>
      </c>
      <c r="H17" s="113">
        <v>223.33</v>
      </c>
      <c r="I17" s="113">
        <v>238.31</v>
      </c>
      <c r="J17" s="113">
        <v>216.35</v>
      </c>
      <c r="K17" s="113">
        <f t="shared" si="0"/>
        <v>6.7075627994447586</v>
      </c>
      <c r="L17" s="113">
        <f t="shared" si="1"/>
        <v>-9.2148881708698838</v>
      </c>
    </row>
    <row r="18" spans="1:12">
      <c r="A18" s="112" t="s">
        <v>49</v>
      </c>
      <c r="B18" s="113">
        <v>99.98</v>
      </c>
      <c r="C18" s="113">
        <v>107.15</v>
      </c>
      <c r="D18" s="113">
        <v>119.39</v>
      </c>
      <c r="E18" s="113">
        <v>134.53</v>
      </c>
      <c r="F18" s="113">
        <v>155.59</v>
      </c>
      <c r="G18" s="113">
        <v>164.51</v>
      </c>
      <c r="H18" s="113">
        <v>210.48</v>
      </c>
      <c r="I18" s="113">
        <v>210.55</v>
      </c>
      <c r="J18" s="113">
        <v>261.98</v>
      </c>
      <c r="K18" s="113">
        <f t="shared" si="0"/>
        <v>3.325731660966369E-2</v>
      </c>
      <c r="L18" s="113">
        <f t="shared" si="1"/>
        <v>24.426502018522925</v>
      </c>
    </row>
    <row r="19" spans="1:12">
      <c r="A19" s="112" t="s">
        <v>50</v>
      </c>
      <c r="B19" s="113">
        <v>100.54</v>
      </c>
      <c r="C19" s="113">
        <v>109.49</v>
      </c>
      <c r="D19" s="113">
        <v>115.01</v>
      </c>
      <c r="E19" s="113">
        <v>119.94</v>
      </c>
      <c r="F19" s="113">
        <v>133.51</v>
      </c>
      <c r="G19" s="113">
        <v>140.12</v>
      </c>
      <c r="H19" s="113">
        <v>145.38999999999999</v>
      </c>
      <c r="I19" s="113">
        <v>153.57</v>
      </c>
      <c r="J19" s="113">
        <v>182.56</v>
      </c>
      <c r="K19" s="113">
        <f t="shared" si="0"/>
        <v>5.6262466469495962</v>
      </c>
      <c r="L19" s="113">
        <f t="shared" si="1"/>
        <v>18.877384905906112</v>
      </c>
    </row>
    <row r="20" spans="1:12">
      <c r="A20" s="110" t="s">
        <v>51</v>
      </c>
      <c r="B20" s="111">
        <v>99.98</v>
      </c>
      <c r="C20" s="111">
        <v>109.83</v>
      </c>
      <c r="D20" s="111">
        <v>116.3</v>
      </c>
      <c r="E20" s="111">
        <v>124.31</v>
      </c>
      <c r="F20" s="111">
        <v>134.96</v>
      </c>
      <c r="G20" s="111">
        <v>139.29</v>
      </c>
      <c r="H20" s="111">
        <v>141.19999999999999</v>
      </c>
      <c r="I20" s="111">
        <v>149.33000000000001</v>
      </c>
      <c r="J20" s="111">
        <v>159.83000000000001</v>
      </c>
      <c r="K20" s="111">
        <f t="shared" si="0"/>
        <v>5.7577903682719693</v>
      </c>
      <c r="L20" s="111">
        <f t="shared" si="1"/>
        <v>7.0314069510480266</v>
      </c>
    </row>
    <row r="21" spans="1:12">
      <c r="A21" s="112" t="s">
        <v>52</v>
      </c>
      <c r="B21" s="113">
        <v>100.32</v>
      </c>
      <c r="C21" s="113">
        <v>117.61</v>
      </c>
      <c r="D21" s="113">
        <v>128.25</v>
      </c>
      <c r="E21" s="113">
        <v>148.97</v>
      </c>
      <c r="F21" s="113">
        <v>158.96</v>
      </c>
      <c r="G21" s="113">
        <v>165.93</v>
      </c>
      <c r="H21" s="113">
        <v>169.98</v>
      </c>
      <c r="I21" s="113">
        <v>179.44</v>
      </c>
      <c r="J21" s="113">
        <v>191.19</v>
      </c>
      <c r="K21" s="113">
        <f t="shared" si="0"/>
        <v>5.5653606306624397</v>
      </c>
      <c r="L21" s="113">
        <f t="shared" si="1"/>
        <v>6.5481497993758353</v>
      </c>
    </row>
    <row r="22" spans="1:12">
      <c r="A22" s="114" t="s">
        <v>53</v>
      </c>
      <c r="B22" s="113">
        <v>100.25</v>
      </c>
      <c r="C22" s="113">
        <v>113.46</v>
      </c>
      <c r="D22" s="113">
        <v>120.19</v>
      </c>
      <c r="E22" s="113">
        <v>123.54</v>
      </c>
      <c r="F22" s="113">
        <v>141.91999999999999</v>
      </c>
      <c r="G22" s="113">
        <v>143.72999999999999</v>
      </c>
      <c r="H22" s="113">
        <v>142.15</v>
      </c>
      <c r="I22" s="113">
        <v>148.29</v>
      </c>
      <c r="J22" s="113">
        <v>154</v>
      </c>
      <c r="K22" s="113">
        <f t="shared" si="0"/>
        <v>4.3193809356313579</v>
      </c>
      <c r="L22" s="113">
        <f t="shared" si="1"/>
        <v>3.8505630858453088</v>
      </c>
    </row>
    <row r="23" spans="1:12">
      <c r="A23" s="114" t="s">
        <v>54</v>
      </c>
      <c r="B23" s="113">
        <v>100.63</v>
      </c>
      <c r="C23" s="113">
        <v>106.26</v>
      </c>
      <c r="D23" s="113">
        <v>119.09</v>
      </c>
      <c r="E23" s="113">
        <v>132.52000000000001</v>
      </c>
      <c r="F23" s="113">
        <v>139.57</v>
      </c>
      <c r="G23" s="113">
        <v>144.82</v>
      </c>
      <c r="H23" s="113">
        <v>150.13</v>
      </c>
      <c r="I23" s="113">
        <v>157.51</v>
      </c>
      <c r="J23" s="113">
        <v>171.53</v>
      </c>
      <c r="K23" s="113">
        <f t="shared" si="0"/>
        <v>4.9157396922667118</v>
      </c>
      <c r="L23" s="113">
        <f t="shared" si="1"/>
        <v>8.9010221573233537</v>
      </c>
    </row>
    <row r="24" spans="1:12">
      <c r="A24" s="115" t="s">
        <v>55</v>
      </c>
      <c r="B24" s="113">
        <v>100</v>
      </c>
      <c r="C24" s="113">
        <v>99.55</v>
      </c>
      <c r="D24" s="113">
        <v>102.96</v>
      </c>
      <c r="E24" s="113">
        <v>105.82</v>
      </c>
      <c r="F24" s="113">
        <v>105.13</v>
      </c>
      <c r="G24" s="113">
        <v>110.33</v>
      </c>
      <c r="H24" s="113">
        <v>113.5</v>
      </c>
      <c r="I24" s="113">
        <v>118.51</v>
      </c>
      <c r="J24" s="113">
        <v>126.45</v>
      </c>
      <c r="K24" s="113">
        <f t="shared" si="0"/>
        <v>4.4140969162995702</v>
      </c>
      <c r="L24" s="113">
        <f t="shared" si="1"/>
        <v>6.6998565521896722</v>
      </c>
    </row>
    <row r="25" spans="1:12">
      <c r="A25" s="115" t="s">
        <v>56</v>
      </c>
      <c r="B25" s="113">
        <v>99.4</v>
      </c>
      <c r="C25" s="113">
        <v>95.24</v>
      </c>
      <c r="D25" s="113">
        <v>93.2</v>
      </c>
      <c r="E25" s="113">
        <v>91.11</v>
      </c>
      <c r="F25" s="113">
        <v>99.17</v>
      </c>
      <c r="G25" s="113">
        <v>98.93</v>
      </c>
      <c r="H25" s="113">
        <v>100.68</v>
      </c>
      <c r="I25" s="113">
        <v>124.98</v>
      </c>
      <c r="J25" s="113">
        <v>150.69999999999999</v>
      </c>
      <c r="K25" s="113">
        <f t="shared" si="0"/>
        <v>24.135876042908208</v>
      </c>
      <c r="L25" s="113">
        <f t="shared" si="1"/>
        <v>20.579292686829874</v>
      </c>
    </row>
    <row r="26" spans="1:12">
      <c r="A26" s="112" t="s">
        <v>57</v>
      </c>
      <c r="B26" s="113">
        <v>100</v>
      </c>
      <c r="C26" s="113">
        <v>108.18</v>
      </c>
      <c r="D26" s="113">
        <v>105.15</v>
      </c>
      <c r="E26" s="113">
        <v>114.6</v>
      </c>
      <c r="F26" s="113">
        <v>112.71</v>
      </c>
      <c r="G26" s="113">
        <v>110.44</v>
      </c>
      <c r="H26" s="113">
        <v>110.28</v>
      </c>
      <c r="I26" s="113">
        <v>114.45</v>
      </c>
      <c r="J26" s="113">
        <v>114.17</v>
      </c>
      <c r="K26" s="113">
        <f t="shared" si="0"/>
        <v>3.7812840043525568</v>
      </c>
      <c r="L26" s="113">
        <f t="shared" si="1"/>
        <v>-0.24464831804282028</v>
      </c>
    </row>
    <row r="27" spans="1:12">
      <c r="A27" s="112" t="s">
        <v>58</v>
      </c>
      <c r="B27" s="113">
        <v>99.85</v>
      </c>
      <c r="C27" s="113">
        <v>102.14</v>
      </c>
      <c r="D27" s="113">
        <v>110.56</v>
      </c>
      <c r="E27" s="113">
        <v>125.1</v>
      </c>
      <c r="F27" s="113">
        <v>133.41</v>
      </c>
      <c r="G27" s="113">
        <v>138.85</v>
      </c>
      <c r="H27" s="113">
        <v>145.31</v>
      </c>
      <c r="I27" s="113">
        <v>149.55000000000001</v>
      </c>
      <c r="J27" s="113">
        <v>161.91</v>
      </c>
      <c r="K27" s="113">
        <f t="shared" si="0"/>
        <v>2.9178996627899068</v>
      </c>
      <c r="L27" s="113">
        <f t="shared" si="1"/>
        <v>8.2647943831494501</v>
      </c>
    </row>
    <row r="28" spans="1:12">
      <c r="A28" s="112" t="s">
        <v>59</v>
      </c>
      <c r="B28" s="113">
        <v>98.04</v>
      </c>
      <c r="C28" s="113">
        <v>106.41</v>
      </c>
      <c r="D28" s="113">
        <v>115.26</v>
      </c>
      <c r="E28" s="113">
        <v>120.2</v>
      </c>
      <c r="F28" s="113">
        <v>125.32</v>
      </c>
      <c r="G28" s="113">
        <v>137.69999999999999</v>
      </c>
      <c r="H28" s="113">
        <v>140.1</v>
      </c>
      <c r="I28" s="113">
        <v>143.19</v>
      </c>
      <c r="J28" s="113">
        <v>163.74</v>
      </c>
      <c r="K28" s="113">
        <f t="shared" si="0"/>
        <v>2.2055674518201158</v>
      </c>
      <c r="L28" s="113">
        <f t="shared" si="1"/>
        <v>14.35156086318878</v>
      </c>
    </row>
    <row r="29" spans="1:12">
      <c r="A29" s="112" t="s">
        <v>60</v>
      </c>
      <c r="B29" s="113">
        <v>98.82</v>
      </c>
      <c r="C29" s="113">
        <v>106.46</v>
      </c>
      <c r="D29" s="113">
        <v>110.32</v>
      </c>
      <c r="E29" s="113">
        <v>120.94</v>
      </c>
      <c r="F29" s="113">
        <v>127.4</v>
      </c>
      <c r="G29" s="113">
        <v>145.5</v>
      </c>
      <c r="H29" s="113">
        <v>158.63999999999999</v>
      </c>
      <c r="I29" s="113">
        <v>171.4</v>
      </c>
      <c r="J29" s="113">
        <v>195.57</v>
      </c>
      <c r="K29" s="113">
        <f t="shared" si="0"/>
        <v>8.0433686333837784</v>
      </c>
      <c r="L29" s="113">
        <f t="shared" si="1"/>
        <v>14.101516919486585</v>
      </c>
    </row>
    <row r="30" spans="1:12">
      <c r="A30" s="23" t="s">
        <v>174</v>
      </c>
      <c r="B30" s="24"/>
      <c r="C30" s="24"/>
      <c r="D30" s="24"/>
      <c r="E30" s="24"/>
      <c r="F30" s="24"/>
      <c r="G30" s="24"/>
      <c r="H30" s="24"/>
      <c r="I30" s="24"/>
      <c r="J30" s="160" t="s">
        <v>179</v>
      </c>
      <c r="K30" s="160"/>
      <c r="L30" s="160"/>
    </row>
    <row r="31" spans="1:12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62"/>
    </row>
    <row r="58" spans="2:9">
      <c r="B58" s="29"/>
      <c r="C58" s="29"/>
      <c r="D58" s="29"/>
      <c r="E58" s="29"/>
      <c r="F58" s="29"/>
      <c r="G58" s="29"/>
      <c r="H58" s="29"/>
      <c r="I58" s="29"/>
    </row>
    <row r="59" spans="2:9">
      <c r="B59" s="29"/>
      <c r="C59" s="29"/>
      <c r="D59" s="29"/>
      <c r="E59" s="29"/>
      <c r="F59" s="29"/>
      <c r="G59" s="29"/>
      <c r="H59" s="29"/>
      <c r="I59" s="29"/>
    </row>
    <row r="60" spans="2:9">
      <c r="B60" s="29"/>
      <c r="C60" s="29"/>
      <c r="D60" s="29"/>
      <c r="E60" s="29"/>
      <c r="F60" s="29"/>
      <c r="G60" s="29"/>
      <c r="H60" s="29"/>
      <c r="I60" s="29"/>
    </row>
    <row r="61" spans="2:9">
      <c r="B61" s="29"/>
      <c r="C61" s="29"/>
      <c r="D61" s="29"/>
      <c r="E61" s="29"/>
      <c r="F61" s="29"/>
      <c r="G61" s="29"/>
      <c r="H61" s="29"/>
      <c r="I61" s="29"/>
    </row>
    <row r="62" spans="2:9">
      <c r="B62" s="29"/>
      <c r="C62" s="29"/>
      <c r="D62" s="29"/>
      <c r="E62" s="29"/>
      <c r="F62" s="29"/>
      <c r="G62" s="29"/>
      <c r="H62" s="29"/>
      <c r="I62" s="29"/>
    </row>
    <row r="63" spans="2:9">
      <c r="B63" s="29"/>
      <c r="C63" s="29"/>
      <c r="D63" s="29"/>
      <c r="E63" s="29"/>
      <c r="F63" s="29"/>
      <c r="G63" s="29"/>
      <c r="H63" s="29"/>
      <c r="I63" s="29"/>
    </row>
    <row r="64" spans="2:9">
      <c r="B64" s="29"/>
      <c r="C64" s="29"/>
      <c r="D64" s="29"/>
      <c r="E64" s="29"/>
      <c r="F64" s="29"/>
      <c r="G64" s="29"/>
      <c r="H64" s="29"/>
      <c r="I64" s="29"/>
    </row>
    <row r="65" spans="2:9">
      <c r="B65" s="29"/>
      <c r="C65" s="29"/>
      <c r="D65" s="29"/>
      <c r="E65" s="29"/>
      <c r="F65" s="29"/>
      <c r="G65" s="29"/>
      <c r="H65" s="29"/>
      <c r="I65" s="29"/>
    </row>
    <row r="66" spans="2:9">
      <c r="B66" s="29"/>
      <c r="C66" s="29"/>
      <c r="D66" s="29"/>
      <c r="E66" s="29"/>
      <c r="F66" s="29"/>
      <c r="G66" s="29"/>
      <c r="H66" s="29"/>
      <c r="I66" s="29"/>
    </row>
    <row r="67" spans="2:9">
      <c r="B67" s="29"/>
      <c r="C67" s="29"/>
      <c r="D67" s="29"/>
      <c r="E67" s="29"/>
      <c r="F67" s="29"/>
      <c r="G67" s="29"/>
      <c r="H67" s="29"/>
      <c r="I67" s="29"/>
    </row>
    <row r="68" spans="2:9">
      <c r="B68" s="29"/>
      <c r="C68" s="29"/>
      <c r="D68" s="29"/>
      <c r="E68" s="29"/>
      <c r="F68" s="29"/>
      <c r="G68" s="29"/>
      <c r="H68" s="29"/>
      <c r="I68" s="29"/>
    </row>
    <row r="69" spans="2:9">
      <c r="B69" s="29"/>
      <c r="C69" s="29"/>
      <c r="D69" s="29"/>
      <c r="E69" s="29"/>
      <c r="F69" s="29"/>
      <c r="G69" s="29"/>
      <c r="H69" s="29"/>
      <c r="I69" s="29"/>
    </row>
    <row r="70" spans="2:9">
      <c r="B70" s="29"/>
      <c r="C70" s="29"/>
      <c r="D70" s="29"/>
      <c r="E70" s="29"/>
      <c r="F70" s="29"/>
      <c r="G70" s="29"/>
      <c r="H70" s="29"/>
      <c r="I70" s="29"/>
    </row>
    <row r="71" spans="2:9">
      <c r="B71" s="29"/>
      <c r="C71" s="29"/>
      <c r="D71" s="29"/>
      <c r="E71" s="29"/>
      <c r="F71" s="29"/>
      <c r="G71" s="29"/>
      <c r="H71" s="29"/>
      <c r="I71" s="29"/>
    </row>
    <row r="72" spans="2:9">
      <c r="B72" s="29"/>
      <c r="C72" s="29"/>
      <c r="D72" s="29"/>
      <c r="E72" s="29"/>
      <c r="F72" s="29"/>
      <c r="G72" s="29"/>
      <c r="H72" s="29"/>
      <c r="I72" s="29"/>
    </row>
    <row r="73" spans="2:9">
      <c r="B73" s="29"/>
      <c r="C73" s="29"/>
      <c r="D73" s="29"/>
      <c r="E73" s="29"/>
      <c r="F73" s="29"/>
      <c r="G73" s="29"/>
      <c r="H73" s="29"/>
      <c r="I73" s="29"/>
    </row>
    <row r="74" spans="2:9">
      <c r="B74" s="29"/>
      <c r="C74" s="29"/>
      <c r="D74" s="29"/>
      <c r="E74" s="29"/>
      <c r="F74" s="29"/>
      <c r="G74" s="29"/>
      <c r="H74" s="29"/>
      <c r="I74" s="29"/>
    </row>
    <row r="75" spans="2:9">
      <c r="B75" s="29"/>
      <c r="C75" s="29"/>
      <c r="D75" s="29"/>
      <c r="E75" s="29"/>
      <c r="F75" s="29"/>
      <c r="G75" s="29"/>
      <c r="H75" s="29"/>
      <c r="I75" s="29"/>
    </row>
    <row r="76" spans="2:9">
      <c r="B76" s="29"/>
      <c r="C76" s="29"/>
      <c r="D76" s="29"/>
      <c r="E76" s="29"/>
      <c r="F76" s="29"/>
      <c r="G76" s="29"/>
      <c r="H76" s="29"/>
      <c r="I76" s="29"/>
    </row>
    <row r="77" spans="2:9">
      <c r="B77" s="29"/>
      <c r="C77" s="29"/>
      <c r="D77" s="29"/>
      <c r="E77" s="29"/>
      <c r="F77" s="29"/>
      <c r="G77" s="29"/>
      <c r="H77" s="29"/>
      <c r="I77" s="29"/>
    </row>
    <row r="78" spans="2:9">
      <c r="B78" s="29"/>
      <c r="C78" s="29"/>
      <c r="D78" s="29"/>
      <c r="E78" s="29"/>
      <c r="F78" s="29"/>
      <c r="G78" s="29"/>
      <c r="H78" s="29"/>
      <c r="I78" s="29"/>
    </row>
    <row r="79" spans="2:9">
      <c r="B79" s="29"/>
      <c r="C79" s="29"/>
      <c r="D79" s="29"/>
      <c r="E79" s="29"/>
      <c r="F79" s="29"/>
      <c r="G79" s="29"/>
      <c r="H79" s="29"/>
      <c r="I79" s="29"/>
    </row>
    <row r="80" spans="2:9">
      <c r="B80" s="29"/>
      <c r="C80" s="29"/>
      <c r="D80" s="29"/>
      <c r="E80" s="29"/>
      <c r="F80" s="29"/>
      <c r="G80" s="29"/>
      <c r="H80" s="29"/>
      <c r="I80" s="29"/>
    </row>
    <row r="81" spans="2:9">
      <c r="B81" s="29"/>
      <c r="C81" s="29"/>
      <c r="D81" s="29"/>
      <c r="E81" s="29"/>
      <c r="F81" s="29"/>
      <c r="G81" s="29"/>
      <c r="H81" s="29"/>
      <c r="I81" s="29"/>
    </row>
    <row r="82" spans="2:9">
      <c r="B82" s="29"/>
      <c r="C82" s="29"/>
      <c r="D82" s="29"/>
      <c r="E82" s="29"/>
      <c r="F82" s="29"/>
      <c r="G82" s="29"/>
      <c r="H82" s="29"/>
      <c r="I82" s="29"/>
    </row>
    <row r="83" spans="2:9">
      <c r="B83" s="29"/>
      <c r="C83" s="29"/>
      <c r="D83" s="29"/>
      <c r="E83" s="29"/>
      <c r="F83" s="29"/>
      <c r="G83" s="29"/>
      <c r="H83" s="29"/>
      <c r="I83" s="29"/>
    </row>
    <row r="84" spans="2:9">
      <c r="B84" s="29"/>
      <c r="C84" s="29"/>
      <c r="D84" s="29"/>
      <c r="E84" s="29"/>
      <c r="F84" s="29"/>
      <c r="G84" s="29"/>
      <c r="H84" s="29"/>
      <c r="I84" s="29"/>
    </row>
    <row r="85" spans="2:9">
      <c r="B85" s="29"/>
      <c r="C85" s="29"/>
      <c r="D85" s="29"/>
      <c r="E85" s="29"/>
      <c r="F85" s="29"/>
      <c r="G85" s="29"/>
      <c r="H85" s="29"/>
      <c r="I85" s="29"/>
    </row>
    <row r="86" spans="2:9">
      <c r="B86" s="29"/>
      <c r="C86" s="29"/>
      <c r="D86" s="29"/>
      <c r="E86" s="29"/>
      <c r="F86" s="29"/>
      <c r="G86" s="29"/>
      <c r="H86" s="29"/>
      <c r="I86" s="29"/>
    </row>
    <row r="87" spans="2:9">
      <c r="B87" s="29"/>
      <c r="C87" s="29"/>
      <c r="D87" s="29"/>
      <c r="E87" s="29"/>
      <c r="F87" s="29"/>
      <c r="G87" s="29"/>
      <c r="H87" s="29"/>
      <c r="I87" s="29"/>
    </row>
    <row r="88" spans="2:9">
      <c r="B88" s="29"/>
      <c r="C88" s="29"/>
      <c r="D88" s="29"/>
      <c r="E88" s="29"/>
      <c r="F88" s="29"/>
      <c r="G88" s="29"/>
      <c r="H88" s="29"/>
      <c r="I88" s="29"/>
    </row>
    <row r="89" spans="2:9">
      <c r="B89" s="29"/>
      <c r="C89" s="29"/>
      <c r="D89" s="29"/>
      <c r="E89" s="29"/>
      <c r="F89" s="29"/>
      <c r="G89" s="29"/>
      <c r="H89" s="29"/>
      <c r="I89" s="29"/>
    </row>
    <row r="90" spans="2:9">
      <c r="B90" s="29"/>
      <c r="C90" s="29"/>
      <c r="D90" s="29"/>
      <c r="E90" s="29"/>
      <c r="F90" s="29"/>
      <c r="G90" s="29"/>
      <c r="H90" s="29"/>
      <c r="I90" s="29"/>
    </row>
  </sheetData>
  <mergeCells count="5">
    <mergeCell ref="A1:L1"/>
    <mergeCell ref="A2:L2"/>
    <mergeCell ref="A3:A4"/>
    <mergeCell ref="K3:L3"/>
    <mergeCell ref="J30:L30"/>
  </mergeCells>
  <printOptions horizontalCentered="1"/>
  <pageMargins left="0.75" right="0.75" top="0.75" bottom="0.75" header="0.25" footer="0.25"/>
  <pageSetup paperSize="138" scale="64" fitToHeight="0" orientation="landscape" r:id="rId1"/>
  <rowBreaks count="1" manualBreakCount="1">
    <brk id="1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25</vt:i4>
      </vt:variant>
    </vt:vector>
  </HeadingPairs>
  <TitlesOfParts>
    <vt:vector size="42" baseType="lpstr"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  <vt:lpstr>3.17</vt:lpstr>
      <vt:lpstr>'3.1'!Print_Area</vt:lpstr>
      <vt:lpstr>'3.10'!Print_Area</vt:lpstr>
      <vt:lpstr>'3.11'!Print_Area</vt:lpstr>
      <vt:lpstr>'3.12'!Print_Area</vt:lpstr>
      <vt:lpstr>'3.13'!Print_Area</vt:lpstr>
      <vt:lpstr>'3.14'!Print_Area</vt:lpstr>
      <vt:lpstr>'3.15'!Print_Area</vt:lpstr>
      <vt:lpstr>'3.16'!Print_Area</vt:lpstr>
      <vt:lpstr>'3.17'!Print_Area</vt:lpstr>
      <vt:lpstr>'3.2'!Print_Area</vt:lpstr>
      <vt:lpstr>'3.3'!Print_Area</vt:lpstr>
      <vt:lpstr>'3.4'!Print_Area</vt:lpstr>
      <vt:lpstr>'3.5'!Print_Area</vt:lpstr>
      <vt:lpstr>'3.6'!Print_Area</vt:lpstr>
      <vt:lpstr>'3.7'!Print_Area</vt:lpstr>
      <vt:lpstr>'3.8'!Print_Area</vt:lpstr>
      <vt:lpstr>'3.9'!Print_Area</vt:lpstr>
      <vt:lpstr>'3.12'!Print_Titles</vt:lpstr>
      <vt:lpstr>'3.13'!Print_Titles</vt:lpstr>
      <vt:lpstr>'3.4'!Print_Titles</vt:lpstr>
      <vt:lpstr>'3.5'!Print_Titles</vt:lpstr>
      <vt:lpstr>'3.6'!Print_Titles</vt:lpstr>
      <vt:lpstr>'3.7'!Print_Titles</vt:lpstr>
      <vt:lpstr>'3.8'!Print_Titles</vt:lpstr>
      <vt:lpstr>'3.9'!Print_Titles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Suman Dhakal</cp:lastModifiedBy>
  <cp:lastPrinted>2023-06-11T05:42:37Z</cp:lastPrinted>
  <dcterms:created xsi:type="dcterms:W3CDTF">2021-04-26T09:14:28Z</dcterms:created>
  <dcterms:modified xsi:type="dcterms:W3CDTF">2023-06-11T06:00:21Z</dcterms:modified>
</cp:coreProperties>
</file>