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 tabRatio="864" activeTab="18"/>
  </bookViews>
  <sheets>
    <sheet name="Hospital1-R" sheetId="1" r:id="rId1"/>
    <sheet name="Hospital2-R" sheetId="2" r:id="rId2"/>
    <sheet name="Hospital3-R" sheetId="3" r:id="rId3"/>
    <sheet name="Hospital4-R" sheetId="4" r:id="rId4"/>
    <sheet name="Hospital5-R" sheetId="9" r:id="rId5"/>
    <sheet name="Hospital6-R" sheetId="10" r:id="rId6"/>
    <sheet name="Hospital7-R" sheetId="11" r:id="rId7"/>
    <sheet name="Hospital8-R" sheetId="12" r:id="rId8"/>
    <sheet name="Hospital9-R" sheetId="13" r:id="rId9"/>
    <sheet name="Hospital10-R" sheetId="14" r:id="rId10"/>
    <sheet name="Hospital11-R" sheetId="15" r:id="rId11"/>
    <sheet name="Hospital12-R" sheetId="16" r:id="rId12"/>
    <sheet name="Hospital13-R" sheetId="17" r:id="rId13"/>
    <sheet name="Hospital14-R" sheetId="18" r:id="rId14"/>
    <sheet name="Hospital15-R" sheetId="19" r:id="rId15"/>
    <sheet name="Hospital16-R" sheetId="20" r:id="rId16"/>
    <sheet name="Hospital17-R" sheetId="21" r:id="rId17"/>
    <sheet name="Hospital18-R" sheetId="23" r:id="rId18"/>
    <sheet name="Hospital19-R" sheetId="24" r:id="rId19"/>
  </sheets>
  <definedNames>
    <definedName name="_xlnm._FilterDatabase" localSheetId="0" hidden="1">'Hospital1-R'!$A$6:$Y$119</definedName>
    <definedName name="_xlnm.Print_Titles" localSheetId="9">'Hospital10-R'!$3:$5</definedName>
    <definedName name="_xlnm.Print_Titles" localSheetId="10">'Hospital11-R'!$3:$5</definedName>
    <definedName name="_xlnm.Print_Titles" localSheetId="11">'Hospital12-R'!$3:$5</definedName>
    <definedName name="_xlnm.Print_Titles" localSheetId="12">'Hospital13-R'!$3:$5</definedName>
    <definedName name="_xlnm.Print_Titles" localSheetId="13">'Hospital14-R'!$3:$5</definedName>
    <definedName name="_xlnm.Print_Titles" localSheetId="14">'Hospital15-R'!$3:$5</definedName>
    <definedName name="_xlnm.Print_Titles" localSheetId="15">'Hospital16-R'!$3:$5</definedName>
    <definedName name="_xlnm.Print_Titles" localSheetId="16">'Hospital17-R'!$3:$5</definedName>
    <definedName name="_xlnm.Print_Titles" localSheetId="17">'Hospital18-R'!$3:$5</definedName>
    <definedName name="_xlnm.Print_Titles" localSheetId="18">'Hospital19-R'!$3:$6</definedName>
    <definedName name="_xlnm.Print_Titles" localSheetId="0">'Hospital1-R'!$3:$6</definedName>
    <definedName name="_xlnm.Print_Titles" localSheetId="1">'Hospital2-R'!$3:$5</definedName>
    <definedName name="_xlnm.Print_Titles" localSheetId="2">'Hospital3-R'!$4:$4</definedName>
    <definedName name="_xlnm.Print_Titles" localSheetId="3">'Hospital4-R'!$4:$5</definedName>
    <definedName name="_xlnm.Print_Titles" localSheetId="4">'Hospital5-R'!$3:$5</definedName>
    <definedName name="_xlnm.Print_Titles" localSheetId="5">'Hospital6-R'!$3:$5</definedName>
    <definedName name="_xlnm.Print_Titles" localSheetId="6">'Hospital7-R'!$3:$5</definedName>
    <definedName name="_xlnm.Print_Titles" localSheetId="7">'Hospital8-R'!$3:$5</definedName>
    <definedName name="_xlnm.Print_Titles" localSheetId="8">'Hospital9-R'!$3:$5</definedName>
  </definedNames>
  <calcPr calcId="124519"/>
</workbook>
</file>

<file path=xl/calcChain.xml><?xml version="1.0" encoding="utf-8"?>
<calcChain xmlns="http://schemas.openxmlformats.org/spreadsheetml/2006/main">
  <c r="M116" i="19"/>
  <c r="B7"/>
  <c r="C7"/>
  <c r="D7"/>
  <c r="E7"/>
  <c r="F7"/>
  <c r="G7"/>
  <c r="H7"/>
  <c r="I7"/>
  <c r="J7"/>
  <c r="K7"/>
  <c r="L7"/>
  <c r="M7"/>
  <c r="N7"/>
  <c r="O7"/>
  <c r="B8"/>
  <c r="C8"/>
  <c r="D8"/>
  <c r="E8"/>
  <c r="F8"/>
  <c r="G8"/>
  <c r="H8"/>
  <c r="I8"/>
  <c r="J8"/>
  <c r="K8"/>
  <c r="L8"/>
  <c r="M8"/>
  <c r="N8"/>
  <c r="O8"/>
  <c r="B9"/>
  <c r="C9"/>
  <c r="D9"/>
  <c r="E9"/>
  <c r="F9"/>
  <c r="G9"/>
  <c r="H9"/>
  <c r="I9"/>
  <c r="J9"/>
  <c r="K9"/>
  <c r="L9"/>
  <c r="M9"/>
  <c r="N9"/>
  <c r="O9"/>
  <c r="B10"/>
  <c r="C10"/>
  <c r="D10"/>
  <c r="E10"/>
  <c r="F10"/>
  <c r="G10"/>
  <c r="H10"/>
  <c r="I10"/>
  <c r="J10"/>
  <c r="K10"/>
  <c r="L10"/>
  <c r="M10"/>
  <c r="N10"/>
  <c r="O10"/>
  <c r="B11"/>
  <c r="C11"/>
  <c r="D11"/>
  <c r="E11"/>
  <c r="F11"/>
  <c r="G11"/>
  <c r="H11"/>
  <c r="I11"/>
  <c r="J11"/>
  <c r="K11"/>
  <c r="L11"/>
  <c r="M11"/>
  <c r="N11"/>
  <c r="O11"/>
  <c r="B12"/>
  <c r="C12"/>
  <c r="D12"/>
  <c r="E12"/>
  <c r="F12"/>
  <c r="G12"/>
  <c r="H12"/>
  <c r="I12"/>
  <c r="J12"/>
  <c r="K12"/>
  <c r="L12"/>
  <c r="M12"/>
  <c r="N12"/>
  <c r="O12"/>
  <c r="B13"/>
  <c r="C13"/>
  <c r="D13"/>
  <c r="E13"/>
  <c r="F13"/>
  <c r="G13"/>
  <c r="H13"/>
  <c r="I13"/>
  <c r="J13"/>
  <c r="K13"/>
  <c r="L13"/>
  <c r="M13"/>
  <c r="N13"/>
  <c r="O13"/>
  <c r="B14"/>
  <c r="C14"/>
  <c r="D14"/>
  <c r="E14"/>
  <c r="F14"/>
  <c r="G14"/>
  <c r="H14"/>
  <c r="I14"/>
  <c r="J14"/>
  <c r="K14"/>
  <c r="L14"/>
  <c r="M14"/>
  <c r="N14"/>
  <c r="O14"/>
  <c r="B15"/>
  <c r="C15"/>
  <c r="D15"/>
  <c r="E15"/>
  <c r="F15"/>
  <c r="G15"/>
  <c r="H15"/>
  <c r="I15"/>
  <c r="J15"/>
  <c r="K15"/>
  <c r="L15"/>
  <c r="M15"/>
  <c r="N15"/>
  <c r="O15"/>
  <c r="B16"/>
  <c r="C16"/>
  <c r="D16"/>
  <c r="E16"/>
  <c r="F16"/>
  <c r="G16"/>
  <c r="H16"/>
  <c r="I16"/>
  <c r="J16"/>
  <c r="K16"/>
  <c r="L16"/>
  <c r="M16"/>
  <c r="N16"/>
  <c r="O16"/>
  <c r="B17"/>
  <c r="C17"/>
  <c r="D17"/>
  <c r="E17"/>
  <c r="F17"/>
  <c r="G17"/>
  <c r="H17"/>
  <c r="I17"/>
  <c r="J17"/>
  <c r="K17"/>
  <c r="L17"/>
  <c r="M17"/>
  <c r="N17"/>
  <c r="O17"/>
  <c r="B18"/>
  <c r="C18"/>
  <c r="D18"/>
  <c r="E18"/>
  <c r="F18"/>
  <c r="G18"/>
  <c r="H18"/>
  <c r="I18"/>
  <c r="J18"/>
  <c r="K18"/>
  <c r="L18"/>
  <c r="M18"/>
  <c r="N18"/>
  <c r="O18"/>
  <c r="B19"/>
  <c r="C19"/>
  <c r="D19"/>
  <c r="E19"/>
  <c r="F19"/>
  <c r="G19"/>
  <c r="H19"/>
  <c r="I19"/>
  <c r="J19"/>
  <c r="K19"/>
  <c r="L19"/>
  <c r="M19"/>
  <c r="N19"/>
  <c r="O19"/>
  <c r="B20"/>
  <c r="C20"/>
  <c r="D20"/>
  <c r="E20"/>
  <c r="F20"/>
  <c r="G20"/>
  <c r="H20"/>
  <c r="I20"/>
  <c r="J20"/>
  <c r="K20"/>
  <c r="L20"/>
  <c r="M20"/>
  <c r="N20"/>
  <c r="O20"/>
  <c r="B21"/>
  <c r="C21"/>
  <c r="D21"/>
  <c r="E21"/>
  <c r="F21"/>
  <c r="G21"/>
  <c r="H21"/>
  <c r="I21"/>
  <c r="J21"/>
  <c r="K21"/>
  <c r="L21"/>
  <c r="M21"/>
  <c r="N21"/>
  <c r="O21"/>
  <c r="B22"/>
  <c r="C22"/>
  <c r="D22"/>
  <c r="E22"/>
  <c r="F22"/>
  <c r="G22"/>
  <c r="H22"/>
  <c r="I22"/>
  <c r="J22"/>
  <c r="K22"/>
  <c r="L22"/>
  <c r="M22"/>
  <c r="N22"/>
  <c r="O22"/>
  <c r="B23"/>
  <c r="C23"/>
  <c r="D23"/>
  <c r="E23"/>
  <c r="F23"/>
  <c r="G23"/>
  <c r="H23"/>
  <c r="I23"/>
  <c r="J23"/>
  <c r="K23"/>
  <c r="L23"/>
  <c r="M23"/>
  <c r="N23"/>
  <c r="O23"/>
  <c r="B24"/>
  <c r="C24"/>
  <c r="D24"/>
  <c r="E24"/>
  <c r="F24"/>
  <c r="G24"/>
  <c r="H24"/>
  <c r="I24"/>
  <c r="J24"/>
  <c r="K24"/>
  <c r="L24"/>
  <c r="M24"/>
  <c r="N24"/>
  <c r="O24"/>
  <c r="B25"/>
  <c r="C25"/>
  <c r="D25"/>
  <c r="E25"/>
  <c r="F25"/>
  <c r="G25"/>
  <c r="H25"/>
  <c r="I25"/>
  <c r="J25"/>
  <c r="K25"/>
  <c r="L25"/>
  <c r="M25"/>
  <c r="N25"/>
  <c r="O25"/>
  <c r="B26"/>
  <c r="C26"/>
  <c r="D26"/>
  <c r="E26"/>
  <c r="F26"/>
  <c r="G26"/>
  <c r="H26"/>
  <c r="I26"/>
  <c r="J26"/>
  <c r="K26"/>
  <c r="L26"/>
  <c r="M26"/>
  <c r="N26"/>
  <c r="O26"/>
  <c r="B27"/>
  <c r="C27"/>
  <c r="D27"/>
  <c r="E27"/>
  <c r="F27"/>
  <c r="G27"/>
  <c r="H27"/>
  <c r="I27"/>
  <c r="J27"/>
  <c r="K27"/>
  <c r="L27"/>
  <c r="M27"/>
  <c r="N27"/>
  <c r="O27"/>
  <c r="B28"/>
  <c r="C28"/>
  <c r="D28"/>
  <c r="E28"/>
  <c r="F28"/>
  <c r="G28"/>
  <c r="H28"/>
  <c r="I28"/>
  <c r="J28"/>
  <c r="K28"/>
  <c r="L28"/>
  <c r="M28"/>
  <c r="N28"/>
  <c r="O28"/>
  <c r="B29"/>
  <c r="C29"/>
  <c r="D29"/>
  <c r="E29"/>
  <c r="F29"/>
  <c r="G29"/>
  <c r="H29"/>
  <c r="I29"/>
  <c r="J29"/>
  <c r="K29"/>
  <c r="L29"/>
  <c r="M29"/>
  <c r="N29"/>
  <c r="O29"/>
  <c r="B30"/>
  <c r="C30"/>
  <c r="D30"/>
  <c r="E30"/>
  <c r="F30"/>
  <c r="G30"/>
  <c r="H30"/>
  <c r="I30"/>
  <c r="J30"/>
  <c r="K30"/>
  <c r="L30"/>
  <c r="M30"/>
  <c r="N30"/>
  <c r="O30"/>
  <c r="B31"/>
  <c r="C31"/>
  <c r="D31"/>
  <c r="E31"/>
  <c r="F31"/>
  <c r="G31"/>
  <c r="H31"/>
  <c r="I31"/>
  <c r="J31"/>
  <c r="K31"/>
  <c r="L31"/>
  <c r="M31"/>
  <c r="N31"/>
  <c r="O31"/>
  <c r="B32"/>
  <c r="C32"/>
  <c r="D32"/>
  <c r="E32"/>
  <c r="F32"/>
  <c r="G32"/>
  <c r="H32"/>
  <c r="I32"/>
  <c r="J32"/>
  <c r="K32"/>
  <c r="L32"/>
  <c r="M32"/>
  <c r="N32"/>
  <c r="O32"/>
  <c r="B33"/>
  <c r="C33"/>
  <c r="D33"/>
  <c r="E33"/>
  <c r="F33"/>
  <c r="G33"/>
  <c r="H33"/>
  <c r="I33"/>
  <c r="J33"/>
  <c r="K33"/>
  <c r="L33"/>
  <c r="M33"/>
  <c r="N33"/>
  <c r="O33"/>
  <c r="B34"/>
  <c r="C34"/>
  <c r="D34"/>
  <c r="E34"/>
  <c r="F34"/>
  <c r="G34"/>
  <c r="H34"/>
  <c r="I34"/>
  <c r="J34"/>
  <c r="K34"/>
  <c r="L34"/>
  <c r="M34"/>
  <c r="N34"/>
  <c r="O34"/>
  <c r="B35"/>
  <c r="C35"/>
  <c r="D35"/>
  <c r="E35"/>
  <c r="F35"/>
  <c r="G35"/>
  <c r="H35"/>
  <c r="I35"/>
  <c r="J35"/>
  <c r="K35"/>
  <c r="L35"/>
  <c r="M35"/>
  <c r="N35"/>
  <c r="O35"/>
  <c r="B36"/>
  <c r="C36"/>
  <c r="D36"/>
  <c r="E36"/>
  <c r="F36"/>
  <c r="G36"/>
  <c r="H36"/>
  <c r="I36"/>
  <c r="J36"/>
  <c r="K36"/>
  <c r="L36"/>
  <c r="M36"/>
  <c r="N36"/>
  <c r="O36"/>
  <c r="B37"/>
  <c r="C37"/>
  <c r="D37"/>
  <c r="E37"/>
  <c r="F37"/>
  <c r="G37"/>
  <c r="H37"/>
  <c r="I37"/>
  <c r="J37"/>
  <c r="K37"/>
  <c r="L37"/>
  <c r="M37"/>
  <c r="N37"/>
  <c r="O37"/>
  <c r="B38"/>
  <c r="C38"/>
  <c r="D38"/>
  <c r="E38"/>
  <c r="F38"/>
  <c r="G38"/>
  <c r="H38"/>
  <c r="I38"/>
  <c r="J38"/>
  <c r="K38"/>
  <c r="L38"/>
  <c r="M38"/>
  <c r="N38"/>
  <c r="O38"/>
  <c r="B39"/>
  <c r="C39"/>
  <c r="D39"/>
  <c r="E39"/>
  <c r="F39"/>
  <c r="G39"/>
  <c r="H39"/>
  <c r="I39"/>
  <c r="J39"/>
  <c r="K39"/>
  <c r="L39"/>
  <c r="M39"/>
  <c r="N39"/>
  <c r="O39"/>
  <c r="B40"/>
  <c r="C40"/>
  <c r="D40"/>
  <c r="E40"/>
  <c r="F40"/>
  <c r="G40"/>
  <c r="H40"/>
  <c r="I40"/>
  <c r="J40"/>
  <c r="K40"/>
  <c r="L40"/>
  <c r="M40"/>
  <c r="N40"/>
  <c r="O40"/>
  <c r="B41"/>
  <c r="C41"/>
  <c r="D41"/>
  <c r="E41"/>
  <c r="F41"/>
  <c r="G41"/>
  <c r="H41"/>
  <c r="I41"/>
  <c r="J41"/>
  <c r="K41"/>
  <c r="L41"/>
  <c r="M41"/>
  <c r="N41"/>
  <c r="O41"/>
  <c r="B42"/>
  <c r="C42"/>
  <c r="D42"/>
  <c r="E42"/>
  <c r="F42"/>
  <c r="G42"/>
  <c r="H42"/>
  <c r="I42"/>
  <c r="J42"/>
  <c r="K42"/>
  <c r="L42"/>
  <c r="M42"/>
  <c r="N42"/>
  <c r="O42"/>
  <c r="B43"/>
  <c r="C43"/>
  <c r="D43"/>
  <c r="E43"/>
  <c r="F43"/>
  <c r="G43"/>
  <c r="H43"/>
  <c r="I43"/>
  <c r="J43"/>
  <c r="K43"/>
  <c r="L43"/>
  <c r="M43"/>
  <c r="N43"/>
  <c r="O43"/>
  <c r="B44"/>
  <c r="C44"/>
  <c r="D44"/>
  <c r="E44"/>
  <c r="F44"/>
  <c r="G44"/>
  <c r="H44"/>
  <c r="I44"/>
  <c r="J44"/>
  <c r="K44"/>
  <c r="L44"/>
  <c r="M44"/>
  <c r="N44"/>
  <c r="O44"/>
  <c r="B45"/>
  <c r="C45"/>
  <c r="D45"/>
  <c r="E45"/>
  <c r="F45"/>
  <c r="G45"/>
  <c r="H45"/>
  <c r="I45"/>
  <c r="J45"/>
  <c r="K45"/>
  <c r="L45"/>
  <c r="M45"/>
  <c r="N45"/>
  <c r="O45"/>
  <c r="B46"/>
  <c r="C46"/>
  <c r="D46"/>
  <c r="E46"/>
  <c r="F46"/>
  <c r="G46"/>
  <c r="H46"/>
  <c r="I46"/>
  <c r="J46"/>
  <c r="K46"/>
  <c r="L46"/>
  <c r="M46"/>
  <c r="N46"/>
  <c r="O46"/>
  <c r="B47"/>
  <c r="C47"/>
  <c r="D47"/>
  <c r="E47"/>
  <c r="F47"/>
  <c r="G47"/>
  <c r="H47"/>
  <c r="I47"/>
  <c r="J47"/>
  <c r="K47"/>
  <c r="L47"/>
  <c r="M47"/>
  <c r="N47"/>
  <c r="O47"/>
  <c r="B48"/>
  <c r="C48"/>
  <c r="D48"/>
  <c r="E48"/>
  <c r="F48"/>
  <c r="G48"/>
  <c r="H48"/>
  <c r="I48"/>
  <c r="J48"/>
  <c r="K48"/>
  <c r="L48"/>
  <c r="M48"/>
  <c r="N48"/>
  <c r="O48"/>
  <c r="B49"/>
  <c r="C49"/>
  <c r="D49"/>
  <c r="E49"/>
  <c r="F49"/>
  <c r="G49"/>
  <c r="H49"/>
  <c r="I49"/>
  <c r="J49"/>
  <c r="K49"/>
  <c r="L49"/>
  <c r="M49"/>
  <c r="N49"/>
  <c r="O49"/>
  <c r="B50"/>
  <c r="C50"/>
  <c r="D50"/>
  <c r="E50"/>
  <c r="F50"/>
  <c r="G50"/>
  <c r="H50"/>
  <c r="I50"/>
  <c r="J50"/>
  <c r="K50"/>
  <c r="L50"/>
  <c r="M50"/>
  <c r="N50"/>
  <c r="O50"/>
  <c r="B51"/>
  <c r="C51"/>
  <c r="D51"/>
  <c r="E51"/>
  <c r="F51"/>
  <c r="G51"/>
  <c r="H51"/>
  <c r="I51"/>
  <c r="J51"/>
  <c r="K51"/>
  <c r="L51"/>
  <c r="M51"/>
  <c r="N51"/>
  <c r="O51"/>
  <c r="B52"/>
  <c r="C52"/>
  <c r="D52"/>
  <c r="E52"/>
  <c r="F52"/>
  <c r="G52"/>
  <c r="H52"/>
  <c r="I52"/>
  <c r="J52"/>
  <c r="K52"/>
  <c r="L52"/>
  <c r="M52"/>
  <c r="N52"/>
  <c r="O52"/>
  <c r="B53"/>
  <c r="C53"/>
  <c r="D53"/>
  <c r="E53"/>
  <c r="F53"/>
  <c r="G53"/>
  <c r="H53"/>
  <c r="I53"/>
  <c r="J53"/>
  <c r="K53"/>
  <c r="L53"/>
  <c r="M53"/>
  <c r="N53"/>
  <c r="O53"/>
  <c r="B54"/>
  <c r="C54"/>
  <c r="D54"/>
  <c r="E54"/>
  <c r="F54"/>
  <c r="G54"/>
  <c r="H54"/>
  <c r="I54"/>
  <c r="J54"/>
  <c r="K54"/>
  <c r="L54"/>
  <c r="M54"/>
  <c r="N54"/>
  <c r="O54"/>
  <c r="B55"/>
  <c r="C55"/>
  <c r="D55"/>
  <c r="E55"/>
  <c r="F55"/>
  <c r="G55"/>
  <c r="H55"/>
  <c r="I55"/>
  <c r="J55"/>
  <c r="K55"/>
  <c r="L55"/>
  <c r="M55"/>
  <c r="N55"/>
  <c r="O55"/>
  <c r="B56"/>
  <c r="C56"/>
  <c r="D56"/>
  <c r="E56"/>
  <c r="F56"/>
  <c r="G56"/>
  <c r="H56"/>
  <c r="I56"/>
  <c r="J56"/>
  <c r="K56"/>
  <c r="L56"/>
  <c r="M56"/>
  <c r="N56"/>
  <c r="O56"/>
  <c r="B57"/>
  <c r="C57"/>
  <c r="D57"/>
  <c r="E57"/>
  <c r="F57"/>
  <c r="G57"/>
  <c r="H57"/>
  <c r="I57"/>
  <c r="J57"/>
  <c r="K57"/>
  <c r="L57"/>
  <c r="M57"/>
  <c r="N57"/>
  <c r="O57"/>
  <c r="B58"/>
  <c r="C58"/>
  <c r="D58"/>
  <c r="E58"/>
  <c r="F58"/>
  <c r="G58"/>
  <c r="H58"/>
  <c r="I58"/>
  <c r="J58"/>
  <c r="K58"/>
  <c r="L58"/>
  <c r="M58"/>
  <c r="N58"/>
  <c r="O58"/>
  <c r="B59"/>
  <c r="C59"/>
  <c r="D59"/>
  <c r="E59"/>
  <c r="F59"/>
  <c r="G59"/>
  <c r="H59"/>
  <c r="I59"/>
  <c r="J59"/>
  <c r="K59"/>
  <c r="L59"/>
  <c r="M59"/>
  <c r="N59"/>
  <c r="O59"/>
  <c r="B60"/>
  <c r="C60"/>
  <c r="D60"/>
  <c r="E60"/>
  <c r="F60"/>
  <c r="G60"/>
  <c r="H60"/>
  <c r="I60"/>
  <c r="J60"/>
  <c r="K60"/>
  <c r="L60"/>
  <c r="M60"/>
  <c r="N60"/>
  <c r="O60"/>
  <c r="B61"/>
  <c r="C61"/>
  <c r="D61"/>
  <c r="E61"/>
  <c r="F61"/>
  <c r="G61"/>
  <c r="H61"/>
  <c r="I61"/>
  <c r="J61"/>
  <c r="K61"/>
  <c r="L61"/>
  <c r="M61"/>
  <c r="N61"/>
  <c r="O61"/>
  <c r="B62"/>
  <c r="C62"/>
  <c r="D62"/>
  <c r="E62"/>
  <c r="F62"/>
  <c r="G62"/>
  <c r="H62"/>
  <c r="I62"/>
  <c r="J62"/>
  <c r="K62"/>
  <c r="L62"/>
  <c r="M62"/>
  <c r="N62"/>
  <c r="O62"/>
  <c r="B63"/>
  <c r="C63"/>
  <c r="D63"/>
  <c r="E63"/>
  <c r="F63"/>
  <c r="G63"/>
  <c r="H63"/>
  <c r="I63"/>
  <c r="J63"/>
  <c r="K63"/>
  <c r="L63"/>
  <c r="M63"/>
  <c r="N63"/>
  <c r="O63"/>
  <c r="B64"/>
  <c r="C64"/>
  <c r="D64"/>
  <c r="E64"/>
  <c r="F64"/>
  <c r="G64"/>
  <c r="H64"/>
  <c r="I64"/>
  <c r="J64"/>
  <c r="K64"/>
  <c r="L64"/>
  <c r="M64"/>
  <c r="N64"/>
  <c r="O64"/>
  <c r="B65"/>
  <c r="C65"/>
  <c r="D65"/>
  <c r="E65"/>
  <c r="F65"/>
  <c r="G65"/>
  <c r="H65"/>
  <c r="I65"/>
  <c r="J65"/>
  <c r="K65"/>
  <c r="L65"/>
  <c r="M65"/>
  <c r="N65"/>
  <c r="O65"/>
  <c r="B66"/>
  <c r="C66"/>
  <c r="D66"/>
  <c r="E66"/>
  <c r="F66"/>
  <c r="G66"/>
  <c r="H66"/>
  <c r="I66"/>
  <c r="J66"/>
  <c r="K66"/>
  <c r="L66"/>
  <c r="M66"/>
  <c r="N66"/>
  <c r="O66"/>
  <c r="B67"/>
  <c r="C67"/>
  <c r="D67"/>
  <c r="E67"/>
  <c r="F67"/>
  <c r="G67"/>
  <c r="H67"/>
  <c r="I67"/>
  <c r="J67"/>
  <c r="K67"/>
  <c r="L67"/>
  <c r="M67"/>
  <c r="N67"/>
  <c r="O67"/>
  <c r="B68"/>
  <c r="C68"/>
  <c r="D68"/>
  <c r="E68"/>
  <c r="F68"/>
  <c r="G68"/>
  <c r="H68"/>
  <c r="I68"/>
  <c r="J68"/>
  <c r="K68"/>
  <c r="L68"/>
  <c r="M68"/>
  <c r="N68"/>
  <c r="O68"/>
  <c r="B69"/>
  <c r="C69"/>
  <c r="D69"/>
  <c r="E69"/>
  <c r="F69"/>
  <c r="G69"/>
  <c r="H69"/>
  <c r="I69"/>
  <c r="J69"/>
  <c r="K69"/>
  <c r="L69"/>
  <c r="M69"/>
  <c r="N69"/>
  <c r="O69"/>
  <c r="B70"/>
  <c r="C70"/>
  <c r="D70"/>
  <c r="E70"/>
  <c r="F70"/>
  <c r="G70"/>
  <c r="H70"/>
  <c r="I70"/>
  <c r="J70"/>
  <c r="K70"/>
  <c r="L70"/>
  <c r="M70"/>
  <c r="N70"/>
  <c r="O70"/>
  <c r="B71"/>
  <c r="C71"/>
  <c r="D71"/>
  <c r="E71"/>
  <c r="F71"/>
  <c r="G71"/>
  <c r="H71"/>
  <c r="I71"/>
  <c r="J71"/>
  <c r="K71"/>
  <c r="L71"/>
  <c r="M71"/>
  <c r="N71"/>
  <c r="O71"/>
  <c r="B72"/>
  <c r="C72"/>
  <c r="D72"/>
  <c r="E72"/>
  <c r="F72"/>
  <c r="G72"/>
  <c r="H72"/>
  <c r="I72"/>
  <c r="J72"/>
  <c r="K72"/>
  <c r="L72"/>
  <c r="M72"/>
  <c r="N72"/>
  <c r="O72"/>
  <c r="B73"/>
  <c r="C73"/>
  <c r="D73"/>
  <c r="E73"/>
  <c r="F73"/>
  <c r="G73"/>
  <c r="H73"/>
  <c r="I73"/>
  <c r="J73"/>
  <c r="K73"/>
  <c r="L73"/>
  <c r="M73"/>
  <c r="N73"/>
  <c r="O73"/>
  <c r="B74"/>
  <c r="C74"/>
  <c r="D74"/>
  <c r="E74"/>
  <c r="F74"/>
  <c r="G74"/>
  <c r="H74"/>
  <c r="I74"/>
  <c r="J74"/>
  <c r="K74"/>
  <c r="L74"/>
  <c r="M74"/>
  <c r="N74"/>
  <c r="O74"/>
  <c r="B75"/>
  <c r="C75"/>
  <c r="D75"/>
  <c r="E75"/>
  <c r="F75"/>
  <c r="G75"/>
  <c r="H75"/>
  <c r="I75"/>
  <c r="J75"/>
  <c r="K75"/>
  <c r="L75"/>
  <c r="M75"/>
  <c r="N75"/>
  <c r="O75"/>
  <c r="B76"/>
  <c r="C76"/>
  <c r="D76"/>
  <c r="E76"/>
  <c r="F76"/>
  <c r="G76"/>
  <c r="H76"/>
  <c r="I76"/>
  <c r="J76"/>
  <c r="K76"/>
  <c r="L76"/>
  <c r="M76"/>
  <c r="N76"/>
  <c r="O76"/>
  <c r="B77"/>
  <c r="C77"/>
  <c r="D77"/>
  <c r="E77"/>
  <c r="F77"/>
  <c r="G77"/>
  <c r="H77"/>
  <c r="I77"/>
  <c r="J77"/>
  <c r="K77"/>
  <c r="L77"/>
  <c r="M77"/>
  <c r="N77"/>
  <c r="O77"/>
  <c r="B78"/>
  <c r="C78"/>
  <c r="D78"/>
  <c r="E78"/>
  <c r="F78"/>
  <c r="G78"/>
  <c r="H78"/>
  <c r="I78"/>
  <c r="J78"/>
  <c r="K78"/>
  <c r="L78"/>
  <c r="M78"/>
  <c r="N78"/>
  <c r="O78"/>
  <c r="B79"/>
  <c r="C79"/>
  <c r="D79"/>
  <c r="E79"/>
  <c r="F79"/>
  <c r="G79"/>
  <c r="H79"/>
  <c r="I79"/>
  <c r="J79"/>
  <c r="K79"/>
  <c r="L79"/>
  <c r="M79"/>
  <c r="N79"/>
  <c r="O79"/>
  <c r="B80"/>
  <c r="C80"/>
  <c r="D80"/>
  <c r="E80"/>
  <c r="F80"/>
  <c r="G80"/>
  <c r="H80"/>
  <c r="I80"/>
  <c r="J80"/>
  <c r="K80"/>
  <c r="L80"/>
  <c r="M80"/>
  <c r="N80"/>
  <c r="O80"/>
  <c r="B81"/>
  <c r="C81"/>
  <c r="D81"/>
  <c r="E81"/>
  <c r="F81"/>
  <c r="G81"/>
  <c r="H81"/>
  <c r="I81"/>
  <c r="J81"/>
  <c r="K81"/>
  <c r="L81"/>
  <c r="M81"/>
  <c r="N81"/>
  <c r="O81"/>
  <c r="B82"/>
  <c r="C82"/>
  <c r="D82"/>
  <c r="E82"/>
  <c r="F82"/>
  <c r="G82"/>
  <c r="H82"/>
  <c r="I82"/>
  <c r="J82"/>
  <c r="K82"/>
  <c r="L82"/>
  <c r="M82"/>
  <c r="N82"/>
  <c r="O82"/>
  <c r="B83"/>
  <c r="C83"/>
  <c r="D83"/>
  <c r="E83"/>
  <c r="F83"/>
  <c r="G83"/>
  <c r="H83"/>
  <c r="I83"/>
  <c r="J83"/>
  <c r="K83"/>
  <c r="L83"/>
  <c r="M83"/>
  <c r="N83"/>
  <c r="O83"/>
  <c r="B84"/>
  <c r="C84"/>
  <c r="D84"/>
  <c r="E84"/>
  <c r="F84"/>
  <c r="G84"/>
  <c r="H84"/>
  <c r="I84"/>
  <c r="J84"/>
  <c r="K84"/>
  <c r="L84"/>
  <c r="M84"/>
  <c r="N84"/>
  <c r="O84"/>
  <c r="B85"/>
  <c r="C85"/>
  <c r="D85"/>
  <c r="E85"/>
  <c r="F85"/>
  <c r="G85"/>
  <c r="H85"/>
  <c r="I85"/>
  <c r="J85"/>
  <c r="K85"/>
  <c r="L85"/>
  <c r="M85"/>
  <c r="N85"/>
  <c r="O85"/>
  <c r="B86"/>
  <c r="C86"/>
  <c r="D86"/>
  <c r="E86"/>
  <c r="F86"/>
  <c r="G86"/>
  <c r="H86"/>
  <c r="I86"/>
  <c r="J86"/>
  <c r="K86"/>
  <c r="L86"/>
  <c r="M86"/>
  <c r="N86"/>
  <c r="O86"/>
  <c r="B87"/>
  <c r="C87"/>
  <c r="D87"/>
  <c r="E87"/>
  <c r="F87"/>
  <c r="G87"/>
  <c r="H87"/>
  <c r="I87"/>
  <c r="J87"/>
  <c r="K87"/>
  <c r="L87"/>
  <c r="M87"/>
  <c r="N87"/>
  <c r="O87"/>
  <c r="B88"/>
  <c r="C88"/>
  <c r="D88"/>
  <c r="E88"/>
  <c r="F88"/>
  <c r="G88"/>
  <c r="H88"/>
  <c r="I88"/>
  <c r="J88"/>
  <c r="K88"/>
  <c r="L88"/>
  <c r="M88"/>
  <c r="N88"/>
  <c r="O88"/>
  <c r="B89"/>
  <c r="C89"/>
  <c r="D89"/>
  <c r="E89"/>
  <c r="F89"/>
  <c r="G89"/>
  <c r="H89"/>
  <c r="I89"/>
  <c r="J89"/>
  <c r="K89"/>
  <c r="L89"/>
  <c r="M89"/>
  <c r="N89"/>
  <c r="O89"/>
  <c r="B90"/>
  <c r="C90"/>
  <c r="D90"/>
  <c r="E90"/>
  <c r="F90"/>
  <c r="G90"/>
  <c r="H90"/>
  <c r="I90"/>
  <c r="J90"/>
  <c r="K90"/>
  <c r="L90"/>
  <c r="M90"/>
  <c r="N90"/>
  <c r="O90"/>
  <c r="B91"/>
  <c r="C91"/>
  <c r="D91"/>
  <c r="E91"/>
  <c r="F91"/>
  <c r="G91"/>
  <c r="H91"/>
  <c r="I91"/>
  <c r="J91"/>
  <c r="K91"/>
  <c r="L91"/>
  <c r="M91"/>
  <c r="N91"/>
  <c r="O91"/>
  <c r="B92"/>
  <c r="C92"/>
  <c r="D92"/>
  <c r="E92"/>
  <c r="F92"/>
  <c r="G92"/>
  <c r="H92"/>
  <c r="I92"/>
  <c r="J92"/>
  <c r="K92"/>
  <c r="L92"/>
  <c r="M92"/>
  <c r="N92"/>
  <c r="O92"/>
  <c r="B93"/>
  <c r="C93"/>
  <c r="D93"/>
  <c r="E93"/>
  <c r="F93"/>
  <c r="G93"/>
  <c r="H93"/>
  <c r="I93"/>
  <c r="J93"/>
  <c r="K93"/>
  <c r="L93"/>
  <c r="M93"/>
  <c r="N93"/>
  <c r="O93"/>
  <c r="B94"/>
  <c r="C94"/>
  <c r="D94"/>
  <c r="E94"/>
  <c r="F94"/>
  <c r="G94"/>
  <c r="H94"/>
  <c r="I94"/>
  <c r="J94"/>
  <c r="K94"/>
  <c r="L94"/>
  <c r="M94"/>
  <c r="N94"/>
  <c r="O94"/>
  <c r="B95"/>
  <c r="C95"/>
  <c r="D95"/>
  <c r="E95"/>
  <c r="F95"/>
  <c r="G95"/>
  <c r="H95"/>
  <c r="I95"/>
  <c r="J95"/>
  <c r="K95"/>
  <c r="L95"/>
  <c r="M95"/>
  <c r="N95"/>
  <c r="O95"/>
  <c r="B96"/>
  <c r="C96"/>
  <c r="D96"/>
  <c r="E96"/>
  <c r="F96"/>
  <c r="G96"/>
  <c r="H96"/>
  <c r="I96"/>
  <c r="J96"/>
  <c r="K96"/>
  <c r="L96"/>
  <c r="M96"/>
  <c r="N96"/>
  <c r="O96"/>
  <c r="B97"/>
  <c r="C97"/>
  <c r="D97"/>
  <c r="E97"/>
  <c r="F97"/>
  <c r="G97"/>
  <c r="H97"/>
  <c r="I97"/>
  <c r="J97"/>
  <c r="K97"/>
  <c r="L97"/>
  <c r="M97"/>
  <c r="N97"/>
  <c r="O97"/>
  <c r="B98"/>
  <c r="C98"/>
  <c r="D98"/>
  <c r="E98"/>
  <c r="F98"/>
  <c r="G98"/>
  <c r="H98"/>
  <c r="I98"/>
  <c r="J98"/>
  <c r="K98"/>
  <c r="L98"/>
  <c r="M98"/>
  <c r="N98"/>
  <c r="O98"/>
  <c r="B99"/>
  <c r="C99"/>
  <c r="D99"/>
  <c r="E99"/>
  <c r="F99"/>
  <c r="G99"/>
  <c r="H99"/>
  <c r="I99"/>
  <c r="J99"/>
  <c r="K99"/>
  <c r="L99"/>
  <c r="M99"/>
  <c r="N99"/>
  <c r="O99"/>
  <c r="B100"/>
  <c r="C100"/>
  <c r="D100"/>
  <c r="E100"/>
  <c r="F100"/>
  <c r="G100"/>
  <c r="H100"/>
  <c r="I100"/>
  <c r="J100"/>
  <c r="K100"/>
  <c r="L100"/>
  <c r="M100"/>
  <c r="N100"/>
  <c r="O100"/>
  <c r="B101"/>
  <c r="C101"/>
  <c r="D101"/>
  <c r="E101"/>
  <c r="F101"/>
  <c r="G101"/>
  <c r="H101"/>
  <c r="I101"/>
  <c r="J101"/>
  <c r="K101"/>
  <c r="L101"/>
  <c r="M101"/>
  <c r="N101"/>
  <c r="O101"/>
  <c r="B102"/>
  <c r="C102"/>
  <c r="D102"/>
  <c r="E102"/>
  <c r="F102"/>
  <c r="G102"/>
  <c r="H102"/>
  <c r="I102"/>
  <c r="J102"/>
  <c r="K102"/>
  <c r="L102"/>
  <c r="M102"/>
  <c r="N102"/>
  <c r="O102"/>
  <c r="B103"/>
  <c r="C103"/>
  <c r="D103"/>
  <c r="E103"/>
  <c r="F103"/>
  <c r="G103"/>
  <c r="H103"/>
  <c r="I103"/>
  <c r="J103"/>
  <c r="K103"/>
  <c r="L103"/>
  <c r="M103"/>
  <c r="N103"/>
  <c r="O103"/>
  <c r="B104"/>
  <c r="C104"/>
  <c r="D104"/>
  <c r="E104"/>
  <c r="F104"/>
  <c r="G104"/>
  <c r="H104"/>
  <c r="I104"/>
  <c r="J104"/>
  <c r="K104"/>
  <c r="L104"/>
  <c r="M104"/>
  <c r="N104"/>
  <c r="O104"/>
  <c r="B105"/>
  <c r="C105"/>
  <c r="D105"/>
  <c r="E105"/>
  <c r="F105"/>
  <c r="G105"/>
  <c r="H105"/>
  <c r="I105"/>
  <c r="J105"/>
  <c r="K105"/>
  <c r="L105"/>
  <c r="M105"/>
  <c r="N105"/>
  <c r="O105"/>
  <c r="B106"/>
  <c r="C106"/>
  <c r="D106"/>
  <c r="E106"/>
  <c r="F106"/>
  <c r="G106"/>
  <c r="H106"/>
  <c r="I106"/>
  <c r="J106"/>
  <c r="K106"/>
  <c r="L106"/>
  <c r="M106"/>
  <c r="N106"/>
  <c r="O106"/>
  <c r="B107"/>
  <c r="C107"/>
  <c r="D107"/>
  <c r="E107"/>
  <c r="F107"/>
  <c r="G107"/>
  <c r="H107"/>
  <c r="I107"/>
  <c r="J107"/>
  <c r="K107"/>
  <c r="L107"/>
  <c r="M107"/>
  <c r="N107"/>
  <c r="O107"/>
  <c r="B108"/>
  <c r="C108"/>
  <c r="D108"/>
  <c r="E108"/>
  <c r="F108"/>
  <c r="G108"/>
  <c r="H108"/>
  <c r="I108"/>
  <c r="J108"/>
  <c r="K108"/>
  <c r="L108"/>
  <c r="M108"/>
  <c r="N108"/>
  <c r="O108"/>
  <c r="B109"/>
  <c r="C109"/>
  <c r="D109"/>
  <c r="E109"/>
  <c r="F109"/>
  <c r="G109"/>
  <c r="H109"/>
  <c r="I109"/>
  <c r="J109"/>
  <c r="K109"/>
  <c r="L109"/>
  <c r="M109"/>
  <c r="N109"/>
  <c r="O109"/>
  <c r="B110"/>
  <c r="C110"/>
  <c r="D110"/>
  <c r="E110"/>
  <c r="F110"/>
  <c r="G110"/>
  <c r="H110"/>
  <c r="I110"/>
  <c r="J110"/>
  <c r="K110"/>
  <c r="L110"/>
  <c r="M110"/>
  <c r="N110"/>
  <c r="O110"/>
  <c r="B111"/>
  <c r="C111"/>
  <c r="D111"/>
  <c r="E111"/>
  <c r="F111"/>
  <c r="G111"/>
  <c r="H111"/>
  <c r="I111"/>
  <c r="J111"/>
  <c r="K111"/>
  <c r="L111"/>
  <c r="M111"/>
  <c r="N111"/>
  <c r="O111"/>
  <c r="B112"/>
  <c r="C112"/>
  <c r="D112"/>
  <c r="E112"/>
  <c r="F112"/>
  <c r="G112"/>
  <c r="H112"/>
  <c r="I112"/>
  <c r="J112"/>
  <c r="K112"/>
  <c r="L112"/>
  <c r="M112"/>
  <c r="N112"/>
  <c r="O112"/>
  <c r="B113"/>
  <c r="C113"/>
  <c r="D113"/>
  <c r="E113"/>
  <c r="F113"/>
  <c r="G113"/>
  <c r="H113"/>
  <c r="I113"/>
  <c r="J113"/>
  <c r="K113"/>
  <c r="L113"/>
  <c r="M113"/>
  <c r="N113"/>
  <c r="O113"/>
  <c r="J6"/>
  <c r="K6"/>
  <c r="L6"/>
  <c r="M6"/>
  <c r="N6"/>
  <c r="O6"/>
  <c r="H6"/>
  <c r="I6"/>
  <c r="F6"/>
  <c r="G6"/>
  <c r="D6"/>
  <c r="E6"/>
  <c r="C6"/>
  <c r="B6"/>
  <c r="O115" i="24" l="1"/>
  <c r="O117" s="1"/>
  <c r="O119" s="1"/>
  <c r="N115"/>
  <c r="M115"/>
  <c r="L115"/>
  <c r="K115"/>
  <c r="K117" s="1"/>
  <c r="K119" s="1"/>
  <c r="J115"/>
  <c r="J117" s="1"/>
  <c r="J119" s="1"/>
  <c r="I115"/>
  <c r="I117" s="1"/>
  <c r="I119" s="1"/>
  <c r="H115"/>
  <c r="G115"/>
  <c r="G117" s="1"/>
  <c r="G119" s="1"/>
  <c r="F115"/>
  <c r="E115"/>
  <c r="D115"/>
  <c r="C115"/>
  <c r="C117" s="1"/>
  <c r="C119" s="1"/>
  <c r="B115"/>
  <c r="B117" s="1"/>
  <c r="B119" s="1"/>
  <c r="O114" i="23"/>
  <c r="O116" s="1"/>
  <c r="O118" s="1"/>
  <c r="N114"/>
  <c r="N116" s="1"/>
  <c r="M114"/>
  <c r="M116" s="1"/>
  <c r="M118" s="1"/>
  <c r="L114"/>
  <c r="K114"/>
  <c r="K116" s="1"/>
  <c r="K118" s="1"/>
  <c r="J114"/>
  <c r="J116" s="1"/>
  <c r="I114"/>
  <c r="I116" s="1"/>
  <c r="I118" s="1"/>
  <c r="H114"/>
  <c r="H116" s="1"/>
  <c r="H118" s="1"/>
  <c r="G114"/>
  <c r="G116" s="1"/>
  <c r="F114"/>
  <c r="E114"/>
  <c r="E116" s="1"/>
  <c r="E118" s="1"/>
  <c r="D114"/>
  <c r="C114"/>
  <c r="B114"/>
  <c r="P115" i="21"/>
  <c r="O115"/>
  <c r="N115"/>
  <c r="M114"/>
  <c r="L114"/>
  <c r="L116" s="1"/>
  <c r="L118" s="1"/>
  <c r="K114"/>
  <c r="J114"/>
  <c r="J116" s="1"/>
  <c r="J118" s="1"/>
  <c r="I114"/>
  <c r="H114"/>
  <c r="H116" s="1"/>
  <c r="H118" s="1"/>
  <c r="G114"/>
  <c r="F114"/>
  <c r="F116" s="1"/>
  <c r="F118" s="1"/>
  <c r="E114"/>
  <c r="D114"/>
  <c r="D116" s="1"/>
  <c r="D118" s="1"/>
  <c r="C114"/>
  <c r="B114"/>
  <c r="B116" s="1"/>
  <c r="B118" s="1"/>
  <c r="P113"/>
  <c r="O113"/>
  <c r="N113"/>
  <c r="P112"/>
  <c r="O112"/>
  <c r="N112"/>
  <c r="P111"/>
  <c r="O111"/>
  <c r="N111"/>
  <c r="P110"/>
  <c r="O110"/>
  <c r="N110"/>
  <c r="P109"/>
  <c r="O109"/>
  <c r="N109"/>
  <c r="P108"/>
  <c r="O108"/>
  <c r="N108"/>
  <c r="P107"/>
  <c r="O107"/>
  <c r="N107"/>
  <c r="P106"/>
  <c r="O106"/>
  <c r="N106"/>
  <c r="P105"/>
  <c r="O105"/>
  <c r="N105"/>
  <c r="P104"/>
  <c r="O104"/>
  <c r="N104"/>
  <c r="P103"/>
  <c r="O103"/>
  <c r="N103"/>
  <c r="P102"/>
  <c r="O102"/>
  <c r="N102"/>
  <c r="P101"/>
  <c r="O101"/>
  <c r="N101"/>
  <c r="P100"/>
  <c r="O100"/>
  <c r="N100"/>
  <c r="P99"/>
  <c r="O99"/>
  <c r="N99"/>
  <c r="P98"/>
  <c r="O98"/>
  <c r="N98"/>
  <c r="P97"/>
  <c r="O97"/>
  <c r="N97"/>
  <c r="P96"/>
  <c r="O96"/>
  <c r="N96"/>
  <c r="P95"/>
  <c r="O95"/>
  <c r="N95"/>
  <c r="P94"/>
  <c r="O94"/>
  <c r="N94"/>
  <c r="P93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P75"/>
  <c r="O75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P63"/>
  <c r="O63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P28"/>
  <c r="O28"/>
  <c r="N28"/>
  <c r="P27"/>
  <c r="O27"/>
  <c r="N27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9"/>
  <c r="O19"/>
  <c r="N19"/>
  <c r="P18"/>
  <c r="O18"/>
  <c r="N18"/>
  <c r="P17"/>
  <c r="O17"/>
  <c r="N17"/>
  <c r="P16"/>
  <c r="O16"/>
  <c r="N16"/>
  <c r="P15"/>
  <c r="O15"/>
  <c r="N15"/>
  <c r="P14"/>
  <c r="O14"/>
  <c r="N14"/>
  <c r="P13"/>
  <c r="O13"/>
  <c r="N13"/>
  <c r="P12"/>
  <c r="O12"/>
  <c r="N12"/>
  <c r="P11"/>
  <c r="O11"/>
  <c r="N11"/>
  <c r="P10"/>
  <c r="O10"/>
  <c r="N10"/>
  <c r="P9"/>
  <c r="O9"/>
  <c r="N9"/>
  <c r="P8"/>
  <c r="O8"/>
  <c r="N8"/>
  <c r="P7"/>
  <c r="O7"/>
  <c r="N7"/>
  <c r="P6"/>
  <c r="O6"/>
  <c r="N6"/>
  <c r="P115" i="20"/>
  <c r="O115"/>
  <c r="N115"/>
  <c r="M114"/>
  <c r="L114"/>
  <c r="L116" s="1"/>
  <c r="L118" s="1"/>
  <c r="K114"/>
  <c r="K116" s="1"/>
  <c r="K117" s="1"/>
  <c r="J114"/>
  <c r="J116" s="1"/>
  <c r="J118" s="1"/>
  <c r="I114"/>
  <c r="H114"/>
  <c r="H116" s="1"/>
  <c r="H118" s="1"/>
  <c r="G114"/>
  <c r="G116" s="1"/>
  <c r="G117" s="1"/>
  <c r="F114"/>
  <c r="F116" s="1"/>
  <c r="F118" s="1"/>
  <c r="E114"/>
  <c r="D114"/>
  <c r="D116" s="1"/>
  <c r="D118" s="1"/>
  <c r="C114"/>
  <c r="C116" s="1"/>
  <c r="C117" s="1"/>
  <c r="B114"/>
  <c r="B116" s="1"/>
  <c r="B118" s="1"/>
  <c r="P113"/>
  <c r="O113"/>
  <c r="N113"/>
  <c r="P112"/>
  <c r="O112"/>
  <c r="N112"/>
  <c r="P111"/>
  <c r="O111"/>
  <c r="N111"/>
  <c r="P110"/>
  <c r="O110"/>
  <c r="N110"/>
  <c r="P109"/>
  <c r="O109"/>
  <c r="N109"/>
  <c r="P108"/>
  <c r="O108"/>
  <c r="N108"/>
  <c r="P107"/>
  <c r="O107"/>
  <c r="N107"/>
  <c r="P106"/>
  <c r="O106"/>
  <c r="N106"/>
  <c r="P105"/>
  <c r="O105"/>
  <c r="N105"/>
  <c r="P104"/>
  <c r="O104"/>
  <c r="N104"/>
  <c r="P103"/>
  <c r="O103"/>
  <c r="N103"/>
  <c r="P102"/>
  <c r="O102"/>
  <c r="N102"/>
  <c r="P101"/>
  <c r="O101"/>
  <c r="N101"/>
  <c r="P100"/>
  <c r="O100"/>
  <c r="N100"/>
  <c r="P99"/>
  <c r="O99"/>
  <c r="N99"/>
  <c r="P98"/>
  <c r="O98"/>
  <c r="N98"/>
  <c r="P97"/>
  <c r="O97"/>
  <c r="N97"/>
  <c r="P96"/>
  <c r="O96"/>
  <c r="N96"/>
  <c r="P95"/>
  <c r="O95"/>
  <c r="N95"/>
  <c r="P94"/>
  <c r="O94"/>
  <c r="N94"/>
  <c r="P93"/>
  <c r="O93"/>
  <c r="N93"/>
  <c r="P92"/>
  <c r="O92"/>
  <c r="N92"/>
  <c r="P91"/>
  <c r="O91"/>
  <c r="N91"/>
  <c r="P90"/>
  <c r="O90"/>
  <c r="N90"/>
  <c r="P89"/>
  <c r="O89"/>
  <c r="N89"/>
  <c r="P88"/>
  <c r="O88"/>
  <c r="N88"/>
  <c r="P87"/>
  <c r="O87"/>
  <c r="N87"/>
  <c r="P86"/>
  <c r="O86"/>
  <c r="N86"/>
  <c r="P85"/>
  <c r="O85"/>
  <c r="N85"/>
  <c r="P84"/>
  <c r="O84"/>
  <c r="N84"/>
  <c r="P83"/>
  <c r="O83"/>
  <c r="N83"/>
  <c r="P82"/>
  <c r="O82"/>
  <c r="N82"/>
  <c r="P81"/>
  <c r="O81"/>
  <c r="N81"/>
  <c r="P80"/>
  <c r="O80"/>
  <c r="N80"/>
  <c r="P79"/>
  <c r="O79"/>
  <c r="N79"/>
  <c r="P78"/>
  <c r="O78"/>
  <c r="N78"/>
  <c r="P77"/>
  <c r="O77"/>
  <c r="N77"/>
  <c r="P76"/>
  <c r="O76"/>
  <c r="N76"/>
  <c r="P75"/>
  <c r="O75"/>
  <c r="N75"/>
  <c r="P74"/>
  <c r="O74"/>
  <c r="N74"/>
  <c r="P73"/>
  <c r="O73"/>
  <c r="N73"/>
  <c r="P72"/>
  <c r="O72"/>
  <c r="N72"/>
  <c r="P71"/>
  <c r="O71"/>
  <c r="N71"/>
  <c r="P70"/>
  <c r="O70"/>
  <c r="N70"/>
  <c r="P69"/>
  <c r="O69"/>
  <c r="N69"/>
  <c r="P68"/>
  <c r="O68"/>
  <c r="N68"/>
  <c r="P67"/>
  <c r="O67"/>
  <c r="N67"/>
  <c r="P66"/>
  <c r="O66"/>
  <c r="N66"/>
  <c r="P65"/>
  <c r="O65"/>
  <c r="N65"/>
  <c r="P64"/>
  <c r="O64"/>
  <c r="N64"/>
  <c r="P63"/>
  <c r="O63"/>
  <c r="N63"/>
  <c r="P62"/>
  <c r="O62"/>
  <c r="N62"/>
  <c r="P61"/>
  <c r="O61"/>
  <c r="N61"/>
  <c r="P60"/>
  <c r="O60"/>
  <c r="N60"/>
  <c r="P59"/>
  <c r="O59"/>
  <c r="N59"/>
  <c r="P58"/>
  <c r="O58"/>
  <c r="N58"/>
  <c r="P57"/>
  <c r="O57"/>
  <c r="N57"/>
  <c r="P56"/>
  <c r="O56"/>
  <c r="N56"/>
  <c r="P55"/>
  <c r="O55"/>
  <c r="N55"/>
  <c r="P54"/>
  <c r="O54"/>
  <c r="N54"/>
  <c r="P53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P28"/>
  <c r="O28"/>
  <c r="N28"/>
  <c r="P27"/>
  <c r="O27"/>
  <c r="N27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9"/>
  <c r="O19"/>
  <c r="N19"/>
  <c r="P18"/>
  <c r="O18"/>
  <c r="N18"/>
  <c r="P17"/>
  <c r="O17"/>
  <c r="N17"/>
  <c r="P16"/>
  <c r="O16"/>
  <c r="N16"/>
  <c r="P15"/>
  <c r="O15"/>
  <c r="N15"/>
  <c r="P14"/>
  <c r="O14"/>
  <c r="N14"/>
  <c r="P13"/>
  <c r="O13"/>
  <c r="N13"/>
  <c r="P12"/>
  <c r="O12"/>
  <c r="N12"/>
  <c r="P11"/>
  <c r="O11"/>
  <c r="N11"/>
  <c r="P10"/>
  <c r="O10"/>
  <c r="N10"/>
  <c r="P9"/>
  <c r="O9"/>
  <c r="N9"/>
  <c r="P8"/>
  <c r="O8"/>
  <c r="N8"/>
  <c r="P7"/>
  <c r="O7"/>
  <c r="N7"/>
  <c r="P6"/>
  <c r="O6"/>
  <c r="N6"/>
  <c r="O115" i="19"/>
  <c r="N115"/>
  <c r="M115"/>
  <c r="L115"/>
  <c r="K115"/>
  <c r="J115"/>
  <c r="I115"/>
  <c r="H115"/>
  <c r="G115"/>
  <c r="F115"/>
  <c r="E115"/>
  <c r="D115"/>
  <c r="C115"/>
  <c r="B115"/>
  <c r="Q113"/>
  <c r="P113"/>
  <c r="R113" s="1"/>
  <c r="Q112"/>
  <c r="R112" s="1"/>
  <c r="P112"/>
  <c r="Q111"/>
  <c r="P111"/>
  <c r="R111" s="1"/>
  <c r="Q110"/>
  <c r="P110"/>
  <c r="Q109"/>
  <c r="P109"/>
  <c r="R109" s="1"/>
  <c r="Q108"/>
  <c r="R108" s="1"/>
  <c r="P108"/>
  <c r="Q107"/>
  <c r="P107"/>
  <c r="R107" s="1"/>
  <c r="Q106"/>
  <c r="P106"/>
  <c r="Q105"/>
  <c r="R105" s="1"/>
  <c r="P105"/>
  <c r="Q104"/>
  <c r="P104"/>
  <c r="Q103"/>
  <c r="P103"/>
  <c r="Q102"/>
  <c r="P102"/>
  <c r="R102" s="1"/>
  <c r="R101"/>
  <c r="Q101"/>
  <c r="P101"/>
  <c r="Q100"/>
  <c r="R100" s="1"/>
  <c r="P100"/>
  <c r="Q99"/>
  <c r="P99"/>
  <c r="Q98"/>
  <c r="P98"/>
  <c r="Q97"/>
  <c r="P97"/>
  <c r="R97" s="1"/>
  <c r="Q96"/>
  <c r="R96" s="1"/>
  <c r="P96"/>
  <c r="Q95"/>
  <c r="P95"/>
  <c r="R95" s="1"/>
  <c r="Q94"/>
  <c r="P94"/>
  <c r="Q93"/>
  <c r="P93"/>
  <c r="R93" s="1"/>
  <c r="Q92"/>
  <c r="R92" s="1"/>
  <c r="P92"/>
  <c r="Q91"/>
  <c r="P91"/>
  <c r="R91" s="1"/>
  <c r="Q90"/>
  <c r="P90"/>
  <c r="R90" s="1"/>
  <c r="Q89"/>
  <c r="R89" s="1"/>
  <c r="P89"/>
  <c r="Q88"/>
  <c r="P88"/>
  <c r="Q87"/>
  <c r="P87"/>
  <c r="Q86"/>
  <c r="P86"/>
  <c r="R86" s="1"/>
  <c r="R85"/>
  <c r="Q85"/>
  <c r="P85"/>
  <c r="Q84"/>
  <c r="R84" s="1"/>
  <c r="P84"/>
  <c r="Q83"/>
  <c r="P83"/>
  <c r="R83" s="1"/>
  <c r="Q82"/>
  <c r="P82"/>
  <c r="R82" s="1"/>
  <c r="Q81"/>
  <c r="P81"/>
  <c r="R81" s="1"/>
  <c r="Q80"/>
  <c r="R80" s="1"/>
  <c r="P80"/>
  <c r="Q79"/>
  <c r="P79"/>
  <c r="R79" s="1"/>
  <c r="Q78"/>
  <c r="P78"/>
  <c r="Q77"/>
  <c r="P77"/>
  <c r="R77" s="1"/>
  <c r="Q76"/>
  <c r="R76" s="1"/>
  <c r="P76"/>
  <c r="Q75"/>
  <c r="P75"/>
  <c r="R75" s="1"/>
  <c r="Q74"/>
  <c r="P74"/>
  <c r="R74" s="1"/>
  <c r="Q73"/>
  <c r="R73" s="1"/>
  <c r="P73"/>
  <c r="Q72"/>
  <c r="P72"/>
  <c r="Q71"/>
  <c r="P71"/>
  <c r="Q70"/>
  <c r="P70"/>
  <c r="R70" s="1"/>
  <c r="R69"/>
  <c r="Q69"/>
  <c r="P69"/>
  <c r="Q68"/>
  <c r="P68"/>
  <c r="Q67"/>
  <c r="P67"/>
  <c r="R67" s="1"/>
  <c r="Q66"/>
  <c r="P66"/>
  <c r="R66" s="1"/>
  <c r="Q65"/>
  <c r="P65"/>
  <c r="R65" s="1"/>
  <c r="Q64"/>
  <c r="R64" s="1"/>
  <c r="P64"/>
  <c r="Q63"/>
  <c r="P63"/>
  <c r="R63" s="1"/>
  <c r="Q62"/>
  <c r="P62"/>
  <c r="Q61"/>
  <c r="P61"/>
  <c r="R61" s="1"/>
  <c r="Q60"/>
  <c r="R60" s="1"/>
  <c r="P60"/>
  <c r="Q59"/>
  <c r="P59"/>
  <c r="R59" s="1"/>
  <c r="Q58"/>
  <c r="P58"/>
  <c r="Q57"/>
  <c r="R57" s="1"/>
  <c r="P57"/>
  <c r="Q56"/>
  <c r="P56"/>
  <c r="Q55"/>
  <c r="P55"/>
  <c r="Q54"/>
  <c r="P54"/>
  <c r="R54" s="1"/>
  <c r="R53"/>
  <c r="Q53"/>
  <c r="P53"/>
  <c r="Q52"/>
  <c r="P52"/>
  <c r="Q51"/>
  <c r="P51"/>
  <c r="R51" s="1"/>
  <c r="Q50"/>
  <c r="P50"/>
  <c r="R50" s="1"/>
  <c r="Q49"/>
  <c r="P49"/>
  <c r="R49" s="1"/>
  <c r="Q48"/>
  <c r="R48" s="1"/>
  <c r="P48"/>
  <c r="Q47"/>
  <c r="P47"/>
  <c r="R47" s="1"/>
  <c r="Q46"/>
  <c r="P46"/>
  <c r="Q45"/>
  <c r="P45"/>
  <c r="R45" s="1"/>
  <c r="Q44"/>
  <c r="R44" s="1"/>
  <c r="P44"/>
  <c r="Q43"/>
  <c r="P43"/>
  <c r="R43" s="1"/>
  <c r="Q42"/>
  <c r="P42"/>
  <c r="Q41"/>
  <c r="R41" s="1"/>
  <c r="P41"/>
  <c r="Q40"/>
  <c r="P40"/>
  <c r="Q39"/>
  <c r="P39"/>
  <c r="Q38"/>
  <c r="P38"/>
  <c r="R38" s="1"/>
  <c r="R37"/>
  <c r="Q37"/>
  <c r="P37"/>
  <c r="Q36"/>
  <c r="P36"/>
  <c r="Q35"/>
  <c r="P35"/>
  <c r="Q34"/>
  <c r="P34"/>
  <c r="R34" s="1"/>
  <c r="Q33"/>
  <c r="P33"/>
  <c r="R33" s="1"/>
  <c r="Q32"/>
  <c r="R32" s="1"/>
  <c r="P32"/>
  <c r="Q31"/>
  <c r="P31"/>
  <c r="R31" s="1"/>
  <c r="Q30"/>
  <c r="P30"/>
  <c r="Q29"/>
  <c r="P29"/>
  <c r="R29" s="1"/>
  <c r="Q28"/>
  <c r="R28" s="1"/>
  <c r="P28"/>
  <c r="Q27"/>
  <c r="P27"/>
  <c r="R27" s="1"/>
  <c r="Q26"/>
  <c r="P26"/>
  <c r="R26" s="1"/>
  <c r="Q25"/>
  <c r="R25" s="1"/>
  <c r="P25"/>
  <c r="Q24"/>
  <c r="P24"/>
  <c r="Q23"/>
  <c r="P23"/>
  <c r="Q22"/>
  <c r="P22"/>
  <c r="R22" s="1"/>
  <c r="R21"/>
  <c r="Q21"/>
  <c r="P21"/>
  <c r="Q20"/>
  <c r="P20"/>
  <c r="Q19"/>
  <c r="P19"/>
  <c r="R19" s="1"/>
  <c r="Q18"/>
  <c r="P18"/>
  <c r="R18" s="1"/>
  <c r="Q17"/>
  <c r="P17"/>
  <c r="R17" s="1"/>
  <c r="Q16"/>
  <c r="R16" s="1"/>
  <c r="P16"/>
  <c r="Q15"/>
  <c r="P15"/>
  <c r="R15" s="1"/>
  <c r="Q14"/>
  <c r="P14"/>
  <c r="Q13"/>
  <c r="P13"/>
  <c r="R13" s="1"/>
  <c r="Q12"/>
  <c r="R12" s="1"/>
  <c r="P12"/>
  <c r="Q11"/>
  <c r="P11"/>
  <c r="R11" s="1"/>
  <c r="Q10"/>
  <c r="P10"/>
  <c r="R10" s="1"/>
  <c r="Q9"/>
  <c r="R9" s="1"/>
  <c r="P9"/>
  <c r="Q8"/>
  <c r="P8"/>
  <c r="Q7"/>
  <c r="P7"/>
  <c r="Q6"/>
  <c r="P6"/>
  <c r="Q115" i="18"/>
  <c r="P115"/>
  <c r="R115" s="1"/>
  <c r="O114"/>
  <c r="N114"/>
  <c r="M114"/>
  <c r="M116" s="1"/>
  <c r="L114"/>
  <c r="L116" s="1"/>
  <c r="L118" s="1"/>
  <c r="K114"/>
  <c r="J114"/>
  <c r="I114"/>
  <c r="I116" s="1"/>
  <c r="H114"/>
  <c r="H116" s="1"/>
  <c r="H118" s="1"/>
  <c r="G114"/>
  <c r="F114"/>
  <c r="E114"/>
  <c r="E116" s="1"/>
  <c r="D114"/>
  <c r="D116" s="1"/>
  <c r="D118" s="1"/>
  <c r="C114"/>
  <c r="B114"/>
  <c r="Q113"/>
  <c r="P113"/>
  <c r="Q112"/>
  <c r="P112"/>
  <c r="Q111"/>
  <c r="P111"/>
  <c r="R111" s="1"/>
  <c r="Q110"/>
  <c r="P110"/>
  <c r="R110" s="1"/>
  <c r="Q109"/>
  <c r="P109"/>
  <c r="Q108"/>
  <c r="P108"/>
  <c r="R108" s="1"/>
  <c r="Q107"/>
  <c r="P107"/>
  <c r="Q106"/>
  <c r="P106"/>
  <c r="R106" s="1"/>
  <c r="Q105"/>
  <c r="P105"/>
  <c r="Q104"/>
  <c r="P104"/>
  <c r="R104" s="1"/>
  <c r="Q103"/>
  <c r="P103"/>
  <c r="Q102"/>
  <c r="P102"/>
  <c r="Q101"/>
  <c r="P101"/>
  <c r="Q100"/>
  <c r="P100"/>
  <c r="Q99"/>
  <c r="P99"/>
  <c r="R99" s="1"/>
  <c r="Q98"/>
  <c r="P98"/>
  <c r="R98" s="1"/>
  <c r="Q97"/>
  <c r="P97"/>
  <c r="Q96"/>
  <c r="P96"/>
  <c r="Q95"/>
  <c r="P95"/>
  <c r="Q94"/>
  <c r="P94"/>
  <c r="Q93"/>
  <c r="P93"/>
  <c r="Q92"/>
  <c r="P92"/>
  <c r="Q91"/>
  <c r="P91"/>
  <c r="Q90"/>
  <c r="P90"/>
  <c r="R90" s="1"/>
  <c r="Q89"/>
  <c r="P89"/>
  <c r="Q88"/>
  <c r="P88"/>
  <c r="R88" s="1"/>
  <c r="Q87"/>
  <c r="P87"/>
  <c r="R87" s="1"/>
  <c r="Q86"/>
  <c r="P86"/>
  <c r="R86" s="1"/>
  <c r="Q85"/>
  <c r="P85"/>
  <c r="Q84"/>
  <c r="P84"/>
  <c r="R84" s="1"/>
  <c r="Q83"/>
  <c r="P83"/>
  <c r="Q82"/>
  <c r="P82"/>
  <c r="Q81"/>
  <c r="P81"/>
  <c r="R81" s="1"/>
  <c r="Q80"/>
  <c r="P80"/>
  <c r="Q79"/>
  <c r="P79"/>
  <c r="Q78"/>
  <c r="P78"/>
  <c r="Q77"/>
  <c r="P77"/>
  <c r="R77" s="1"/>
  <c r="Q76"/>
  <c r="P76"/>
  <c r="Q75"/>
  <c r="P75"/>
  <c r="R75" s="1"/>
  <c r="Q74"/>
  <c r="P74"/>
  <c r="Q73"/>
  <c r="P73"/>
  <c r="R73" s="1"/>
  <c r="Q72"/>
  <c r="P72"/>
  <c r="R72" s="1"/>
  <c r="Q71"/>
  <c r="P71"/>
  <c r="Q70"/>
  <c r="P70"/>
  <c r="R70" s="1"/>
  <c r="Q69"/>
  <c r="P69"/>
  <c r="Q68"/>
  <c r="P68"/>
  <c r="Q67"/>
  <c r="P67"/>
  <c r="Q66"/>
  <c r="P66"/>
  <c r="Q65"/>
  <c r="P65"/>
  <c r="Q64"/>
  <c r="P64"/>
  <c r="Q63"/>
  <c r="P63"/>
  <c r="R63" s="1"/>
  <c r="Q62"/>
  <c r="P62"/>
  <c r="R62" s="1"/>
  <c r="Q61"/>
  <c r="P61"/>
  <c r="Q60"/>
  <c r="P60"/>
  <c r="R60" s="1"/>
  <c r="Q59"/>
  <c r="P59"/>
  <c r="Q58"/>
  <c r="P58"/>
  <c r="R58" s="1"/>
  <c r="Q57"/>
  <c r="P57"/>
  <c r="Q56"/>
  <c r="P56"/>
  <c r="Q55"/>
  <c r="P55"/>
  <c r="Q54"/>
  <c r="P54"/>
  <c r="R54" s="1"/>
  <c r="Q53"/>
  <c r="P53"/>
  <c r="Q52"/>
  <c r="P52"/>
  <c r="R52" s="1"/>
  <c r="Q51"/>
  <c r="P51"/>
  <c r="Q50"/>
  <c r="P50"/>
  <c r="R50" s="1"/>
  <c r="Q49"/>
  <c r="P49"/>
  <c r="Q48"/>
  <c r="P48"/>
  <c r="Q47"/>
  <c r="P47"/>
  <c r="Q46"/>
  <c r="P46"/>
  <c r="R46" s="1"/>
  <c r="Q45"/>
  <c r="P45"/>
  <c r="Q44"/>
  <c r="P44"/>
  <c r="R44" s="1"/>
  <c r="Q43"/>
  <c r="P43"/>
  <c r="Q42"/>
  <c r="P42"/>
  <c r="R42" s="1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R30" s="1"/>
  <c r="Q29"/>
  <c r="P29"/>
  <c r="Q28"/>
  <c r="P28"/>
  <c r="R28" s="1"/>
  <c r="Q27"/>
  <c r="P27"/>
  <c r="Q26"/>
  <c r="P26"/>
  <c r="R26" s="1"/>
  <c r="Q25"/>
  <c r="P25"/>
  <c r="Q24"/>
  <c r="P24"/>
  <c r="Q23"/>
  <c r="P23"/>
  <c r="Q22"/>
  <c r="P22"/>
  <c r="Q21"/>
  <c r="P21"/>
  <c r="R21" s="1"/>
  <c r="Q20"/>
  <c r="P20"/>
  <c r="Q19"/>
  <c r="P19"/>
  <c r="R19" s="1"/>
  <c r="Q18"/>
  <c r="P18"/>
  <c r="Q17"/>
  <c r="P17"/>
  <c r="Q16"/>
  <c r="P16"/>
  <c r="Q15"/>
  <c r="P15"/>
  <c r="R15" s="1"/>
  <c r="Q14"/>
  <c r="P14"/>
  <c r="Q13"/>
  <c r="P13"/>
  <c r="R13" s="1"/>
  <c r="Q12"/>
  <c r="P12"/>
  <c r="Q11"/>
  <c r="P11"/>
  <c r="R11" s="1"/>
  <c r="Q10"/>
  <c r="P10"/>
  <c r="Q9"/>
  <c r="P9"/>
  <c r="Q8"/>
  <c r="P8"/>
  <c r="Q7"/>
  <c r="P7"/>
  <c r="Q6"/>
  <c r="P6"/>
  <c r="Q115" i="17"/>
  <c r="P115"/>
  <c r="R115" s="1"/>
  <c r="O114"/>
  <c r="N114"/>
  <c r="N116" s="1"/>
  <c r="M114"/>
  <c r="L114"/>
  <c r="L116" s="1"/>
  <c r="L118" s="1"/>
  <c r="K114"/>
  <c r="J114"/>
  <c r="J116" s="1"/>
  <c r="I114"/>
  <c r="H114"/>
  <c r="H116" s="1"/>
  <c r="H118" s="1"/>
  <c r="G114"/>
  <c r="F114"/>
  <c r="F116" s="1"/>
  <c r="E114"/>
  <c r="D114"/>
  <c r="D116" s="1"/>
  <c r="D118" s="1"/>
  <c r="C114"/>
  <c r="B114"/>
  <c r="B116" s="1"/>
  <c r="Q113"/>
  <c r="P113"/>
  <c r="R113" s="1"/>
  <c r="Q112"/>
  <c r="P112"/>
  <c r="Q111"/>
  <c r="P111"/>
  <c r="R111" s="1"/>
  <c r="Q110"/>
  <c r="P110"/>
  <c r="Q109"/>
  <c r="P109"/>
  <c r="R109" s="1"/>
  <c r="Q108"/>
  <c r="P108"/>
  <c r="Q107"/>
  <c r="P107"/>
  <c r="Q106"/>
  <c r="P106"/>
  <c r="Q105"/>
  <c r="P105"/>
  <c r="R105" s="1"/>
  <c r="Q104"/>
  <c r="P104"/>
  <c r="Q103"/>
  <c r="P103"/>
  <c r="Q102"/>
  <c r="P102"/>
  <c r="Q101"/>
  <c r="P101"/>
  <c r="R101" s="1"/>
  <c r="Q100"/>
  <c r="P100"/>
  <c r="Q99"/>
  <c r="P99"/>
  <c r="Q98"/>
  <c r="P98"/>
  <c r="Q97"/>
  <c r="P97"/>
  <c r="Q96"/>
  <c r="P96"/>
  <c r="Q95"/>
  <c r="P95"/>
  <c r="R95" s="1"/>
  <c r="Q94"/>
  <c r="P94"/>
  <c r="Q93"/>
  <c r="P93"/>
  <c r="R93" s="1"/>
  <c r="Q92"/>
  <c r="P92"/>
  <c r="Q91"/>
  <c r="P91"/>
  <c r="Q90"/>
  <c r="P90"/>
  <c r="Q89"/>
  <c r="P89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Q79"/>
  <c r="P79"/>
  <c r="Q78"/>
  <c r="P78"/>
  <c r="Q77"/>
  <c r="P77"/>
  <c r="R77" s="1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R62" s="1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R46" s="1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R30" s="1"/>
  <c r="Q29"/>
  <c r="P29"/>
  <c r="Q28"/>
  <c r="P28"/>
  <c r="Q27"/>
  <c r="P27"/>
  <c r="Q26"/>
  <c r="P26"/>
  <c r="Q25"/>
  <c r="P25"/>
  <c r="R25" s="1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R10" s="1"/>
  <c r="Q9"/>
  <c r="P9"/>
  <c r="Q8"/>
  <c r="P8"/>
  <c r="R8" s="1"/>
  <c r="Q7"/>
  <c r="P7"/>
  <c r="Q6"/>
  <c r="P6"/>
  <c r="Q115" i="16"/>
  <c r="P115"/>
  <c r="R115" s="1"/>
  <c r="O114"/>
  <c r="O116" s="1"/>
  <c r="N114"/>
  <c r="M114"/>
  <c r="L114"/>
  <c r="L116" s="1"/>
  <c r="L118" s="1"/>
  <c r="K114"/>
  <c r="K116" s="1"/>
  <c r="J114"/>
  <c r="I114"/>
  <c r="H114"/>
  <c r="H116" s="1"/>
  <c r="H118" s="1"/>
  <c r="G114"/>
  <c r="G116" s="1"/>
  <c r="F114"/>
  <c r="E114"/>
  <c r="D114"/>
  <c r="D116" s="1"/>
  <c r="D118" s="1"/>
  <c r="C114"/>
  <c r="B114"/>
  <c r="Q113"/>
  <c r="P113"/>
  <c r="Q112"/>
  <c r="R112" s="1"/>
  <c r="P112"/>
  <c r="Q111"/>
  <c r="P11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R99" s="1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Q89"/>
  <c r="P89"/>
  <c r="Q88"/>
  <c r="P88"/>
  <c r="Q87"/>
  <c r="P87"/>
  <c r="R87" s="1"/>
  <c r="Q86"/>
  <c r="P86"/>
  <c r="Q85"/>
  <c r="P85"/>
  <c r="R85" s="1"/>
  <c r="Q84"/>
  <c r="P84"/>
  <c r="Q83"/>
  <c r="P83"/>
  <c r="Q82"/>
  <c r="P82"/>
  <c r="Q81"/>
  <c r="P81"/>
  <c r="Q80"/>
  <c r="P80"/>
  <c r="Q79"/>
  <c r="P79"/>
  <c r="R79" s="1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115" i="15"/>
  <c r="P115"/>
  <c r="O114"/>
  <c r="N114"/>
  <c r="M114"/>
  <c r="L114"/>
  <c r="L116" s="1"/>
  <c r="L118" s="1"/>
  <c r="K114"/>
  <c r="J114"/>
  <c r="I114"/>
  <c r="H114"/>
  <c r="H116" s="1"/>
  <c r="H118" s="1"/>
  <c r="G114"/>
  <c r="F114"/>
  <c r="E114"/>
  <c r="D114"/>
  <c r="D116" s="1"/>
  <c r="D118" s="1"/>
  <c r="C114"/>
  <c r="B114"/>
  <c r="Q113"/>
  <c r="P113"/>
  <c r="Q112"/>
  <c r="P112"/>
  <c r="Q111"/>
  <c r="P11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Q89"/>
  <c r="P89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Q79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115" i="14"/>
  <c r="P115"/>
  <c r="O114"/>
  <c r="N114"/>
  <c r="N116" s="1"/>
  <c r="M114"/>
  <c r="L114"/>
  <c r="L116" s="1"/>
  <c r="L118" s="1"/>
  <c r="K114"/>
  <c r="J114"/>
  <c r="J116" s="1"/>
  <c r="I114"/>
  <c r="H114"/>
  <c r="H116" s="1"/>
  <c r="H118" s="1"/>
  <c r="G114"/>
  <c r="F114"/>
  <c r="F116" s="1"/>
  <c r="E114"/>
  <c r="D114"/>
  <c r="D116" s="1"/>
  <c r="D118" s="1"/>
  <c r="C114"/>
  <c r="B114"/>
  <c r="B116" s="1"/>
  <c r="Q113"/>
  <c r="P113"/>
  <c r="Q112"/>
  <c r="P112"/>
  <c r="Q111"/>
  <c r="P111"/>
  <c r="Q110"/>
  <c r="P110"/>
  <c r="R110" s="1"/>
  <c r="Q109"/>
  <c r="P109"/>
  <c r="Q108"/>
  <c r="P108"/>
  <c r="R108" s="1"/>
  <c r="Q107"/>
  <c r="P107"/>
  <c r="Q106"/>
  <c r="P106"/>
  <c r="R106" s="1"/>
  <c r="Q105"/>
  <c r="P105"/>
  <c r="Q104"/>
  <c r="P104"/>
  <c r="Q103"/>
  <c r="P103"/>
  <c r="Q102"/>
  <c r="P102"/>
  <c r="R102" s="1"/>
  <c r="Q101"/>
  <c r="P101"/>
  <c r="Q100"/>
  <c r="P100"/>
  <c r="Q99"/>
  <c r="P99"/>
  <c r="Q98"/>
  <c r="P98"/>
  <c r="Q97"/>
  <c r="P97"/>
  <c r="Q96"/>
  <c r="P96"/>
  <c r="Q95"/>
  <c r="P95"/>
  <c r="Q94"/>
  <c r="P94"/>
  <c r="R94" s="1"/>
  <c r="Q93"/>
  <c r="P93"/>
  <c r="Q92"/>
  <c r="P92"/>
  <c r="Q91"/>
  <c r="P91"/>
  <c r="Q90"/>
  <c r="P90"/>
  <c r="Q89"/>
  <c r="P89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R80" s="1"/>
  <c r="Q79"/>
  <c r="P79"/>
  <c r="Q78"/>
  <c r="P78"/>
  <c r="Q77"/>
  <c r="P77"/>
  <c r="Q76"/>
  <c r="P76"/>
  <c r="Q75"/>
  <c r="P75"/>
  <c r="Q74"/>
  <c r="P74"/>
  <c r="R74" s="1"/>
  <c r="Q73"/>
  <c r="P73"/>
  <c r="Q72"/>
  <c r="P72"/>
  <c r="R72" s="1"/>
  <c r="Q71"/>
  <c r="P71"/>
  <c r="Q70"/>
  <c r="P70"/>
  <c r="Q69"/>
  <c r="P69"/>
  <c r="Q68"/>
  <c r="P68"/>
  <c r="Q67"/>
  <c r="P67"/>
  <c r="Q66"/>
  <c r="P66"/>
  <c r="Q65"/>
  <c r="P65"/>
  <c r="Q64"/>
  <c r="P64"/>
  <c r="R64" s="1"/>
  <c r="Q63"/>
  <c r="P63"/>
  <c r="Q62"/>
  <c r="P62"/>
  <c r="R62" s="1"/>
  <c r="Q61"/>
  <c r="P61"/>
  <c r="Q60"/>
  <c r="P60"/>
  <c r="Q59"/>
  <c r="P59"/>
  <c r="Q58"/>
  <c r="P58"/>
  <c r="R58" s="1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R29" s="1"/>
  <c r="Q28"/>
  <c r="P28"/>
  <c r="Q27"/>
  <c r="P27"/>
  <c r="R27" s="1"/>
  <c r="Q26"/>
  <c r="P26"/>
  <c r="Q25"/>
  <c r="P25"/>
  <c r="R25" s="1"/>
  <c r="Q24"/>
  <c r="P24"/>
  <c r="Q23"/>
  <c r="P23"/>
  <c r="Q22"/>
  <c r="P22"/>
  <c r="Q21"/>
  <c r="P21"/>
  <c r="Q20"/>
  <c r="P20"/>
  <c r="Q19"/>
  <c r="P19"/>
  <c r="Q18"/>
  <c r="P18"/>
  <c r="R18" s="1"/>
  <c r="Q17"/>
  <c r="P17"/>
  <c r="Q16"/>
  <c r="P16"/>
  <c r="Q15"/>
  <c r="P15"/>
  <c r="Q14"/>
  <c r="P14"/>
  <c r="R14" s="1"/>
  <c r="Q13"/>
  <c r="P13"/>
  <c r="Q12"/>
  <c r="P12"/>
  <c r="R12" s="1"/>
  <c r="Q11"/>
  <c r="P11"/>
  <c r="Q10"/>
  <c r="P10"/>
  <c r="Q9"/>
  <c r="P9"/>
  <c r="Q8"/>
  <c r="P8"/>
  <c r="Q7"/>
  <c r="P7"/>
  <c r="Q6"/>
  <c r="P6"/>
  <c r="Q115" i="13"/>
  <c r="P115"/>
  <c r="R115" s="1"/>
  <c r="O114"/>
  <c r="N114"/>
  <c r="M114"/>
  <c r="M116" s="1"/>
  <c r="L114"/>
  <c r="L116" s="1"/>
  <c r="L118" s="1"/>
  <c r="K114"/>
  <c r="J114"/>
  <c r="I114"/>
  <c r="I116" s="1"/>
  <c r="H114"/>
  <c r="H116" s="1"/>
  <c r="H118" s="1"/>
  <c r="G114"/>
  <c r="F114"/>
  <c r="E114"/>
  <c r="E116" s="1"/>
  <c r="D114"/>
  <c r="D116" s="1"/>
  <c r="D118" s="1"/>
  <c r="C114"/>
  <c r="B114"/>
  <c r="Q113"/>
  <c r="P113"/>
  <c r="Q112"/>
  <c r="P112"/>
  <c r="Q111"/>
  <c r="P111"/>
  <c r="R111" s="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Q89"/>
  <c r="P89"/>
  <c r="Q88"/>
  <c r="P88"/>
  <c r="Q87"/>
  <c r="P87"/>
  <c r="R87" s="1"/>
  <c r="Q86"/>
  <c r="P86"/>
  <c r="Q85"/>
  <c r="P85"/>
  <c r="R85" s="1"/>
  <c r="Q84"/>
  <c r="P84"/>
  <c r="Q83"/>
  <c r="P83"/>
  <c r="Q82"/>
  <c r="P82"/>
  <c r="Q81"/>
  <c r="P81"/>
  <c r="R81" s="1"/>
  <c r="Q80"/>
  <c r="P80"/>
  <c r="Q79"/>
  <c r="P79"/>
  <c r="R79" s="1"/>
  <c r="Q78"/>
  <c r="P78"/>
  <c r="Q77"/>
  <c r="P77"/>
  <c r="R77" s="1"/>
  <c r="Q76"/>
  <c r="P76"/>
  <c r="Q75"/>
  <c r="P75"/>
  <c r="R75" s="1"/>
  <c r="Q74"/>
  <c r="P74"/>
  <c r="Q73"/>
  <c r="P73"/>
  <c r="R73" s="1"/>
  <c r="Q72"/>
  <c r="P72"/>
  <c r="Q71"/>
  <c r="P71"/>
  <c r="R71" s="1"/>
  <c r="Q70"/>
  <c r="P70"/>
  <c r="Q69"/>
  <c r="P69"/>
  <c r="Q68"/>
  <c r="P68"/>
  <c r="Q67"/>
  <c r="P67"/>
  <c r="Q66"/>
  <c r="P66"/>
  <c r="Q65"/>
  <c r="P65"/>
  <c r="R65" s="1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R47" s="1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R35" s="1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R19" s="1"/>
  <c r="Q18"/>
  <c r="P18"/>
  <c r="Q17"/>
  <c r="P17"/>
  <c r="Q16"/>
  <c r="P16"/>
  <c r="Q15"/>
  <c r="P15"/>
  <c r="Q14"/>
  <c r="P14"/>
  <c r="Q13"/>
  <c r="P13"/>
  <c r="Q12"/>
  <c r="P12"/>
  <c r="Q11"/>
  <c r="P11"/>
  <c r="R11" s="1"/>
  <c r="Q10"/>
  <c r="P10"/>
  <c r="Q9"/>
  <c r="P9"/>
  <c r="R9" s="1"/>
  <c r="Q8"/>
  <c r="P8"/>
  <c r="Q7"/>
  <c r="P7"/>
  <c r="Q6"/>
  <c r="P6"/>
  <c r="Q115" i="12"/>
  <c r="P115"/>
  <c r="R115" s="1"/>
  <c r="O114"/>
  <c r="N114"/>
  <c r="M114"/>
  <c r="L114"/>
  <c r="K114"/>
  <c r="J114"/>
  <c r="I114"/>
  <c r="H114"/>
  <c r="G114"/>
  <c r="F114"/>
  <c r="E114"/>
  <c r="D114"/>
  <c r="C114"/>
  <c r="B114"/>
  <c r="Q113"/>
  <c r="P113"/>
  <c r="Q112"/>
  <c r="P112"/>
  <c r="R112" s="1"/>
  <c r="Q111"/>
  <c r="P111"/>
  <c r="Q110"/>
  <c r="P110"/>
  <c r="Q109"/>
  <c r="P109"/>
  <c r="Q108"/>
  <c r="P108"/>
  <c r="Q107"/>
  <c r="P107"/>
  <c r="R107" s="1"/>
  <c r="Q106"/>
  <c r="P106"/>
  <c r="R106" s="1"/>
  <c r="Q105"/>
  <c r="P105"/>
  <c r="Q104"/>
  <c r="P104"/>
  <c r="R104" s="1"/>
  <c r="Q103"/>
  <c r="P103"/>
  <c r="Q102"/>
  <c r="P102"/>
  <c r="R102" s="1"/>
  <c r="Q101"/>
  <c r="P101"/>
  <c r="Q100"/>
  <c r="P100"/>
  <c r="R100" s="1"/>
  <c r="Q99"/>
  <c r="P99"/>
  <c r="Q98"/>
  <c r="P98"/>
  <c r="R98" s="1"/>
  <c r="Q97"/>
  <c r="P97"/>
  <c r="Q96"/>
  <c r="P96"/>
  <c r="Q95"/>
  <c r="P95"/>
  <c r="Q94"/>
  <c r="P94"/>
  <c r="Q93"/>
  <c r="P93"/>
  <c r="Q92"/>
  <c r="P92"/>
  <c r="Q91"/>
  <c r="P91"/>
  <c r="Q90"/>
  <c r="P90"/>
  <c r="R90" s="1"/>
  <c r="Q89"/>
  <c r="P89"/>
  <c r="Q88"/>
  <c r="P88"/>
  <c r="R88" s="1"/>
  <c r="Q87"/>
  <c r="P87"/>
  <c r="Q86"/>
  <c r="P86"/>
  <c r="Q85"/>
  <c r="P85"/>
  <c r="Q84"/>
  <c r="P84"/>
  <c r="Q83"/>
  <c r="P83"/>
  <c r="Q82"/>
  <c r="P82"/>
  <c r="R82" s="1"/>
  <c r="Q81"/>
  <c r="P81"/>
  <c r="Q80"/>
  <c r="P80"/>
  <c r="Q79"/>
  <c r="P79"/>
  <c r="Q78"/>
  <c r="P78"/>
  <c r="Q77"/>
  <c r="P77"/>
  <c r="Q76"/>
  <c r="P76"/>
  <c r="R76" s="1"/>
  <c r="Q75"/>
  <c r="P75"/>
  <c r="Q74"/>
  <c r="P74"/>
  <c r="R74" s="1"/>
  <c r="Q73"/>
  <c r="P73"/>
  <c r="Q72"/>
  <c r="P72"/>
  <c r="Q71"/>
  <c r="P71"/>
  <c r="Q70"/>
  <c r="P70"/>
  <c r="Q69"/>
  <c r="P69"/>
  <c r="Q68"/>
  <c r="P68"/>
  <c r="R68" s="1"/>
  <c r="Q67"/>
  <c r="P67"/>
  <c r="Q66"/>
  <c r="P66"/>
  <c r="R66" s="1"/>
  <c r="Q65"/>
  <c r="P65"/>
  <c r="Q64"/>
  <c r="P64"/>
  <c r="Q63"/>
  <c r="P63"/>
  <c r="Q62"/>
  <c r="P62"/>
  <c r="Q61"/>
  <c r="P61"/>
  <c r="R61" s="1"/>
  <c r="Q60"/>
  <c r="P60"/>
  <c r="Q59"/>
  <c r="P59"/>
  <c r="R59" s="1"/>
  <c r="Q58"/>
  <c r="P58"/>
  <c r="Q57"/>
  <c r="P57"/>
  <c r="Q56"/>
  <c r="P56"/>
  <c r="Q55"/>
  <c r="P55"/>
  <c r="Q54"/>
  <c r="P54"/>
  <c r="Q53"/>
  <c r="P53"/>
  <c r="R53" s="1"/>
  <c r="Q52"/>
  <c r="P52"/>
  <c r="Q51"/>
  <c r="P51"/>
  <c r="R51" s="1"/>
  <c r="Q50"/>
  <c r="P50"/>
  <c r="Q49"/>
  <c r="P49"/>
  <c r="Q48"/>
  <c r="P48"/>
  <c r="Q47"/>
  <c r="P47"/>
  <c r="R47" s="1"/>
  <c r="Q46"/>
  <c r="P46"/>
  <c r="Q45"/>
  <c r="P45"/>
  <c r="R45" s="1"/>
  <c r="Q44"/>
  <c r="P44"/>
  <c r="Q43"/>
  <c r="P43"/>
  <c r="R43" s="1"/>
  <c r="Q42"/>
  <c r="P42"/>
  <c r="Q41"/>
  <c r="P41"/>
  <c r="Q40"/>
  <c r="P40"/>
  <c r="Q39"/>
  <c r="P39"/>
  <c r="R39" s="1"/>
  <c r="Q38"/>
  <c r="P38"/>
  <c r="Q37"/>
  <c r="P37"/>
  <c r="R37" s="1"/>
  <c r="Q36"/>
  <c r="P36"/>
  <c r="Q35"/>
  <c r="P35"/>
  <c r="Q34"/>
  <c r="P34"/>
  <c r="Q33"/>
  <c r="P33"/>
  <c r="Q32"/>
  <c r="P32"/>
  <c r="Q31"/>
  <c r="P31"/>
  <c r="R31" s="1"/>
  <c r="Q30"/>
  <c r="P30"/>
  <c r="Q29"/>
  <c r="P29"/>
  <c r="R29" s="1"/>
  <c r="Q28"/>
  <c r="P28"/>
  <c r="Q27"/>
  <c r="P27"/>
  <c r="R27" s="1"/>
  <c r="Q26"/>
  <c r="P26"/>
  <c r="Q25"/>
  <c r="P25"/>
  <c r="Q24"/>
  <c r="P24"/>
  <c r="Q23"/>
  <c r="P23"/>
  <c r="R23" s="1"/>
  <c r="Q22"/>
  <c r="P22"/>
  <c r="R22" s="1"/>
  <c r="Q21"/>
  <c r="P21"/>
  <c r="Q20"/>
  <c r="P20"/>
  <c r="Q19"/>
  <c r="P19"/>
  <c r="Q18"/>
  <c r="P18"/>
  <c r="Q17"/>
  <c r="P17"/>
  <c r="Q16"/>
  <c r="P16"/>
  <c r="R16" s="1"/>
  <c r="Q15"/>
  <c r="P15"/>
  <c r="Q14"/>
  <c r="P14"/>
  <c r="R14" s="1"/>
  <c r="Q13"/>
  <c r="P13"/>
  <c r="Q12"/>
  <c r="P12"/>
  <c r="R12" s="1"/>
  <c r="Q11"/>
  <c r="P11"/>
  <c r="Q10"/>
  <c r="P10"/>
  <c r="Q9"/>
  <c r="P9"/>
  <c r="Q8"/>
  <c r="P8"/>
  <c r="R8" s="1"/>
  <c r="Q7"/>
  <c r="P7"/>
  <c r="Q6"/>
  <c r="P6"/>
  <c r="P114" s="1"/>
  <c r="Q115" i="11"/>
  <c r="P115"/>
  <c r="O114"/>
  <c r="N114"/>
  <c r="N116" s="1"/>
  <c r="N118" s="1"/>
  <c r="M114"/>
  <c r="L114"/>
  <c r="K114"/>
  <c r="J114"/>
  <c r="J116" s="1"/>
  <c r="J118" s="1"/>
  <c r="I114"/>
  <c r="H114"/>
  <c r="G114"/>
  <c r="F114"/>
  <c r="F116" s="1"/>
  <c r="F118" s="1"/>
  <c r="E114"/>
  <c r="D114"/>
  <c r="C114"/>
  <c r="B114"/>
  <c r="B116" s="1"/>
  <c r="B118" s="1"/>
  <c r="Q113"/>
  <c r="P113"/>
  <c r="R113" s="1"/>
  <c r="Q112"/>
  <c r="P112"/>
  <c r="Q111"/>
  <c r="P111"/>
  <c r="Q110"/>
  <c r="P110"/>
  <c r="Q109"/>
  <c r="P109"/>
  <c r="R109" s="1"/>
  <c r="Q108"/>
  <c r="P108"/>
  <c r="Q107"/>
  <c r="P107"/>
  <c r="Q106"/>
  <c r="P106"/>
  <c r="Q105"/>
  <c r="P105"/>
  <c r="R105" s="1"/>
  <c r="Q104"/>
  <c r="P104"/>
  <c r="Q103"/>
  <c r="P103"/>
  <c r="R103" s="1"/>
  <c r="Q102"/>
  <c r="P102"/>
  <c r="Q101"/>
  <c r="P101"/>
  <c r="R101" s="1"/>
  <c r="Q100"/>
  <c r="P100"/>
  <c r="Q99"/>
  <c r="P99"/>
  <c r="Q98"/>
  <c r="P98"/>
  <c r="Q97"/>
  <c r="P97"/>
  <c r="R97" s="1"/>
  <c r="Q96"/>
  <c r="P96"/>
  <c r="Q95"/>
  <c r="P95"/>
  <c r="Q94"/>
  <c r="P94"/>
  <c r="Q93"/>
  <c r="P93"/>
  <c r="Q92"/>
  <c r="P92"/>
  <c r="Q91"/>
  <c r="P91"/>
  <c r="R91" s="1"/>
  <c r="Q90"/>
  <c r="P90"/>
  <c r="Q89"/>
  <c r="P89"/>
  <c r="R89" s="1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Q79"/>
  <c r="P79"/>
  <c r="Q78"/>
  <c r="P78"/>
  <c r="Q77"/>
  <c r="P77"/>
  <c r="R77" s="1"/>
  <c r="Q76"/>
  <c r="P76"/>
  <c r="Q75"/>
  <c r="P75"/>
  <c r="R75" s="1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R55" s="1"/>
  <c r="Q54"/>
  <c r="P54"/>
  <c r="Q53"/>
  <c r="P53"/>
  <c r="R53" s="1"/>
  <c r="Q52"/>
  <c r="P52"/>
  <c r="Q51"/>
  <c r="P51"/>
  <c r="Q50"/>
  <c r="P50"/>
  <c r="Q49"/>
  <c r="P49"/>
  <c r="Q48"/>
  <c r="P48"/>
  <c r="Q47"/>
  <c r="P47"/>
  <c r="R47" s="1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R31" s="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R20" s="1"/>
  <c r="Q19"/>
  <c r="P19"/>
  <c r="Q18"/>
  <c r="P18"/>
  <c r="Q17"/>
  <c r="P17"/>
  <c r="Q16"/>
  <c r="P16"/>
  <c r="R16" s="1"/>
  <c r="Q15"/>
  <c r="P15"/>
  <c r="Q14"/>
  <c r="P14"/>
  <c r="R14" s="1"/>
  <c r="Q13"/>
  <c r="P13"/>
  <c r="Q12"/>
  <c r="P12"/>
  <c r="R12" s="1"/>
  <c r="Q11"/>
  <c r="P11"/>
  <c r="Q10"/>
  <c r="P10"/>
  <c r="R10" s="1"/>
  <c r="Q9"/>
  <c r="P9"/>
  <c r="Q8"/>
  <c r="P8"/>
  <c r="R8" s="1"/>
  <c r="Q7"/>
  <c r="P7"/>
  <c r="Q6"/>
  <c r="P6"/>
  <c r="R6" s="1"/>
  <c r="Q115" i="10"/>
  <c r="P115"/>
  <c r="O114"/>
  <c r="N114"/>
  <c r="M114"/>
  <c r="M116" s="1"/>
  <c r="L114"/>
  <c r="L116" s="1"/>
  <c r="L118" s="1"/>
  <c r="K114"/>
  <c r="J114"/>
  <c r="I114"/>
  <c r="I116" s="1"/>
  <c r="H114"/>
  <c r="H116" s="1"/>
  <c r="H118" s="1"/>
  <c r="G114"/>
  <c r="F114"/>
  <c r="E114"/>
  <c r="E116" s="1"/>
  <c r="D114"/>
  <c r="D116" s="1"/>
  <c r="D118" s="1"/>
  <c r="C114"/>
  <c r="B114"/>
  <c r="Q113"/>
  <c r="P113"/>
  <c r="R113" s="1"/>
  <c r="Q112"/>
  <c r="P112"/>
  <c r="R112" s="1"/>
  <c r="Q111"/>
  <c r="P111"/>
  <c r="Q110"/>
  <c r="P110"/>
  <c r="R110" s="1"/>
  <c r="Q109"/>
  <c r="P109"/>
  <c r="Q108"/>
  <c r="P108"/>
  <c r="R108" s="1"/>
  <c r="Q107"/>
  <c r="P107"/>
  <c r="Q106"/>
  <c r="P106"/>
  <c r="R106" s="1"/>
  <c r="Q105"/>
  <c r="P105"/>
  <c r="Q104"/>
  <c r="P104"/>
  <c r="R104" s="1"/>
  <c r="Q103"/>
  <c r="P103"/>
  <c r="Q102"/>
  <c r="P102"/>
  <c r="Q101"/>
  <c r="P101"/>
  <c r="Q100"/>
  <c r="P100"/>
  <c r="Q99"/>
  <c r="P99"/>
  <c r="Q98"/>
  <c r="P98"/>
  <c r="R98" s="1"/>
  <c r="Q97"/>
  <c r="P97"/>
  <c r="Q96"/>
  <c r="P96"/>
  <c r="R96" s="1"/>
  <c r="Q95"/>
  <c r="P95"/>
  <c r="Q94"/>
  <c r="P94"/>
  <c r="Q93"/>
  <c r="P93"/>
  <c r="Q92"/>
  <c r="P92"/>
  <c r="Q91"/>
  <c r="P91"/>
  <c r="Q90"/>
  <c r="P90"/>
  <c r="R90" s="1"/>
  <c r="Q89"/>
  <c r="P89"/>
  <c r="Q88"/>
  <c r="P88"/>
  <c r="R88" s="1"/>
  <c r="Q87"/>
  <c r="P87"/>
  <c r="Q86"/>
  <c r="P86"/>
  <c r="R86" s="1"/>
  <c r="Q85"/>
  <c r="P85"/>
  <c r="R85" s="1"/>
  <c r="Q84"/>
  <c r="P84"/>
  <c r="Q83"/>
  <c r="P83"/>
  <c r="Q82"/>
  <c r="P82"/>
  <c r="R82" s="1"/>
  <c r="Q81"/>
  <c r="P81"/>
  <c r="Q80"/>
  <c r="P80"/>
  <c r="R80" s="1"/>
  <c r="Q79"/>
  <c r="P79"/>
  <c r="R79" s="1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R70" s="1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R28" s="1"/>
  <c r="Q27"/>
  <c r="P27"/>
  <c r="Q26"/>
  <c r="P26"/>
  <c r="R26" s="1"/>
  <c r="Q25"/>
  <c r="P25"/>
  <c r="Q24"/>
  <c r="P24"/>
  <c r="R24" s="1"/>
  <c r="Q23"/>
  <c r="P23"/>
  <c r="P114" s="1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115" i="9"/>
  <c r="P115"/>
  <c r="O114"/>
  <c r="O116" s="1"/>
  <c r="O118" s="1"/>
  <c r="N114"/>
  <c r="M114"/>
  <c r="L114"/>
  <c r="K114"/>
  <c r="K116" s="1"/>
  <c r="K118" s="1"/>
  <c r="J114"/>
  <c r="I114"/>
  <c r="H114"/>
  <c r="G114"/>
  <c r="G116" s="1"/>
  <c r="G118" s="1"/>
  <c r="F114"/>
  <c r="E114"/>
  <c r="D114"/>
  <c r="C114"/>
  <c r="C116" s="1"/>
  <c r="C118" s="1"/>
  <c r="B114"/>
  <c r="Q113"/>
  <c r="P113"/>
  <c r="Q112"/>
  <c r="P112"/>
  <c r="Q111"/>
  <c r="P11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R90" s="1"/>
  <c r="Q89"/>
  <c r="P89"/>
  <c r="Q88"/>
  <c r="P88"/>
  <c r="R88" s="1"/>
  <c r="Q87"/>
  <c r="P87"/>
  <c r="Q86"/>
  <c r="P86"/>
  <c r="R86" s="1"/>
  <c r="Q85"/>
  <c r="P85"/>
  <c r="Q84"/>
  <c r="P84"/>
  <c r="Q83"/>
  <c r="P83"/>
  <c r="Q82"/>
  <c r="P82"/>
  <c r="Q81"/>
  <c r="P81"/>
  <c r="Q80"/>
  <c r="P80"/>
  <c r="R80" s="1"/>
  <c r="Q79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R49" s="1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R32" s="1"/>
  <c r="P32"/>
  <c r="Q31"/>
  <c r="P31"/>
  <c r="Q30"/>
  <c r="P30"/>
  <c r="Q29"/>
  <c r="P29"/>
  <c r="Q28"/>
  <c r="R28" s="1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R7" s="1"/>
  <c r="Q6"/>
  <c r="P6"/>
  <c r="O115" i="4"/>
  <c r="N115"/>
  <c r="M114"/>
  <c r="M116" s="1"/>
  <c r="L114"/>
  <c r="L116" s="1"/>
  <c r="K114"/>
  <c r="K116" s="1"/>
  <c r="J114"/>
  <c r="J116" s="1"/>
  <c r="I114"/>
  <c r="I116" s="1"/>
  <c r="H114"/>
  <c r="H116" s="1"/>
  <c r="G114"/>
  <c r="G116" s="1"/>
  <c r="F114"/>
  <c r="F116" s="1"/>
  <c r="E114"/>
  <c r="E116" s="1"/>
  <c r="D114"/>
  <c r="D116" s="1"/>
  <c r="C114"/>
  <c r="C116" s="1"/>
  <c r="B114"/>
  <c r="B116" s="1"/>
  <c r="O113"/>
  <c r="N113"/>
  <c r="O112"/>
  <c r="N112"/>
  <c r="O111"/>
  <c r="N111"/>
  <c r="O110"/>
  <c r="N110"/>
  <c r="O109"/>
  <c r="N109"/>
  <c r="O108"/>
  <c r="N108"/>
  <c r="O107"/>
  <c r="N107"/>
  <c r="O106"/>
  <c r="N106"/>
  <c r="O105"/>
  <c r="N105"/>
  <c r="O104"/>
  <c r="N104"/>
  <c r="O103"/>
  <c r="N103"/>
  <c r="O102"/>
  <c r="N102"/>
  <c r="O101"/>
  <c r="N101"/>
  <c r="O100"/>
  <c r="N100"/>
  <c r="O99"/>
  <c r="N99"/>
  <c r="O98"/>
  <c r="N98"/>
  <c r="O97"/>
  <c r="N97"/>
  <c r="O96"/>
  <c r="N96"/>
  <c r="O95"/>
  <c r="N95"/>
  <c r="O94"/>
  <c r="N94"/>
  <c r="O93"/>
  <c r="N93"/>
  <c r="O92"/>
  <c r="N92"/>
  <c r="O91"/>
  <c r="N91"/>
  <c r="O90"/>
  <c r="N90"/>
  <c r="O89"/>
  <c r="N89"/>
  <c r="O88"/>
  <c r="N88"/>
  <c r="O87"/>
  <c r="N87"/>
  <c r="O86"/>
  <c r="N86"/>
  <c r="O85"/>
  <c r="N85"/>
  <c r="O84"/>
  <c r="N84"/>
  <c r="O83"/>
  <c r="N83"/>
  <c r="O82"/>
  <c r="N82"/>
  <c r="O81"/>
  <c r="N81"/>
  <c r="O80"/>
  <c r="N80"/>
  <c r="O79"/>
  <c r="N79"/>
  <c r="O78"/>
  <c r="N78"/>
  <c r="O77"/>
  <c r="N77"/>
  <c r="O76"/>
  <c r="N76"/>
  <c r="O75"/>
  <c r="N75"/>
  <c r="O74"/>
  <c r="N74"/>
  <c r="O73"/>
  <c r="N73"/>
  <c r="O72"/>
  <c r="N72"/>
  <c r="O71"/>
  <c r="N71"/>
  <c r="O70"/>
  <c r="N70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K113" i="3"/>
  <c r="K115" s="1"/>
  <c r="K117" s="1"/>
  <c r="J113"/>
  <c r="I113"/>
  <c r="H113"/>
  <c r="H115" s="1"/>
  <c r="H117" s="1"/>
  <c r="G113"/>
  <c r="G115" s="1"/>
  <c r="G117" s="1"/>
  <c r="F113"/>
  <c r="E113"/>
  <c r="D113"/>
  <c r="D115" s="1"/>
  <c r="D117" s="1"/>
  <c r="C113"/>
  <c r="C115" s="1"/>
  <c r="C117" s="1"/>
  <c r="B113"/>
  <c r="K115" i="2"/>
  <c r="J115"/>
  <c r="I114"/>
  <c r="I116" s="1"/>
  <c r="I118" s="1"/>
  <c r="H114"/>
  <c r="G114"/>
  <c r="G116" s="1"/>
  <c r="F114"/>
  <c r="F116" s="1"/>
  <c r="E114"/>
  <c r="E116" s="1"/>
  <c r="E118" s="1"/>
  <c r="D114"/>
  <c r="C114"/>
  <c r="C116" s="1"/>
  <c r="B114"/>
  <c r="B116" s="1"/>
  <c r="B118" s="1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Y116" i="1"/>
  <c r="X116"/>
  <c r="W116"/>
  <c r="V116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Y114"/>
  <c r="X114"/>
  <c r="W114"/>
  <c r="V114"/>
  <c r="Y113"/>
  <c r="X113"/>
  <c r="W113"/>
  <c r="V113"/>
  <c r="Y112"/>
  <c r="X112"/>
  <c r="W112"/>
  <c r="V112"/>
  <c r="Y111"/>
  <c r="X111"/>
  <c r="W111"/>
  <c r="V111"/>
  <c r="Y110"/>
  <c r="X110"/>
  <c r="W110"/>
  <c r="V110"/>
  <c r="Y109"/>
  <c r="X109"/>
  <c r="W109"/>
  <c r="V109"/>
  <c r="Y108"/>
  <c r="X108"/>
  <c r="W108"/>
  <c r="V108"/>
  <c r="Y107"/>
  <c r="X107"/>
  <c r="W107"/>
  <c r="V107"/>
  <c r="Y106"/>
  <c r="X106"/>
  <c r="W106"/>
  <c r="V106"/>
  <c r="Y105"/>
  <c r="X105"/>
  <c r="W105"/>
  <c r="V105"/>
  <c r="Y104"/>
  <c r="X104"/>
  <c r="W104"/>
  <c r="V104"/>
  <c r="Y103"/>
  <c r="X103"/>
  <c r="W103"/>
  <c r="V103"/>
  <c r="Y102"/>
  <c r="X102"/>
  <c r="W102"/>
  <c r="V102"/>
  <c r="Y101"/>
  <c r="X101"/>
  <c r="W101"/>
  <c r="V101"/>
  <c r="Y100"/>
  <c r="X100"/>
  <c r="W100"/>
  <c r="V100"/>
  <c r="Y99"/>
  <c r="X99"/>
  <c r="W99"/>
  <c r="V99"/>
  <c r="Y98"/>
  <c r="X98"/>
  <c r="W98"/>
  <c r="V98"/>
  <c r="Y97"/>
  <c r="X97"/>
  <c r="W97"/>
  <c r="V97"/>
  <c r="Y96"/>
  <c r="X96"/>
  <c r="W96"/>
  <c r="V96"/>
  <c r="Y95"/>
  <c r="X95"/>
  <c r="W95"/>
  <c r="V95"/>
  <c r="Y94"/>
  <c r="X94"/>
  <c r="W94"/>
  <c r="V94"/>
  <c r="Y93"/>
  <c r="X93"/>
  <c r="W93"/>
  <c r="V93"/>
  <c r="Y92"/>
  <c r="X92"/>
  <c r="W92"/>
  <c r="V92"/>
  <c r="Y91"/>
  <c r="X91"/>
  <c r="W91"/>
  <c r="V91"/>
  <c r="Y90"/>
  <c r="X90"/>
  <c r="W90"/>
  <c r="V90"/>
  <c r="Y89"/>
  <c r="X89"/>
  <c r="W89"/>
  <c r="V89"/>
  <c r="Y88"/>
  <c r="X88"/>
  <c r="W88"/>
  <c r="V88"/>
  <c r="Y87"/>
  <c r="X87"/>
  <c r="W87"/>
  <c r="V87"/>
  <c r="Y86"/>
  <c r="X86"/>
  <c r="W86"/>
  <c r="V86"/>
  <c r="Y85"/>
  <c r="X85"/>
  <c r="W85"/>
  <c r="V85"/>
  <c r="Y84"/>
  <c r="X84"/>
  <c r="W84"/>
  <c r="V84"/>
  <c r="Y83"/>
  <c r="X83"/>
  <c r="W83"/>
  <c r="V83"/>
  <c r="Y82"/>
  <c r="X82"/>
  <c r="W82"/>
  <c r="V82"/>
  <c r="Y81"/>
  <c r="X81"/>
  <c r="W81"/>
  <c r="V81"/>
  <c r="Y80"/>
  <c r="X80"/>
  <c r="W80"/>
  <c r="V80"/>
  <c r="Y79"/>
  <c r="X79"/>
  <c r="W79"/>
  <c r="V79"/>
  <c r="Y78"/>
  <c r="X78"/>
  <c r="W78"/>
  <c r="V78"/>
  <c r="Y77"/>
  <c r="X77"/>
  <c r="W77"/>
  <c r="V77"/>
  <c r="Y76"/>
  <c r="X76"/>
  <c r="W76"/>
  <c r="V76"/>
  <c r="Y75"/>
  <c r="X75"/>
  <c r="W75"/>
  <c r="V75"/>
  <c r="Y74"/>
  <c r="X74"/>
  <c r="W74"/>
  <c r="V74"/>
  <c r="Y73"/>
  <c r="X73"/>
  <c r="W73"/>
  <c r="V73"/>
  <c r="Y72"/>
  <c r="X72"/>
  <c r="W72"/>
  <c r="V72"/>
  <c r="Y71"/>
  <c r="X71"/>
  <c r="W71"/>
  <c r="V71"/>
  <c r="Y70"/>
  <c r="X70"/>
  <c r="W70"/>
  <c r="V70"/>
  <c r="Y69"/>
  <c r="X69"/>
  <c r="W69"/>
  <c r="V69"/>
  <c r="Y68"/>
  <c r="X68"/>
  <c r="W68"/>
  <c r="V68"/>
  <c r="Y67"/>
  <c r="X67"/>
  <c r="W67"/>
  <c r="V67"/>
  <c r="Y66"/>
  <c r="X66"/>
  <c r="W66"/>
  <c r="V66"/>
  <c r="Y65"/>
  <c r="X65"/>
  <c r="W65"/>
  <c r="V65"/>
  <c r="Y64"/>
  <c r="X64"/>
  <c r="W64"/>
  <c r="V64"/>
  <c r="Y63"/>
  <c r="X63"/>
  <c r="W63"/>
  <c r="V63"/>
  <c r="Y62"/>
  <c r="X62"/>
  <c r="W62"/>
  <c r="V62"/>
  <c r="Y61"/>
  <c r="X61"/>
  <c r="W61"/>
  <c r="V61"/>
  <c r="Y60"/>
  <c r="X60"/>
  <c r="W60"/>
  <c r="V60"/>
  <c r="Y59"/>
  <c r="X59"/>
  <c r="W59"/>
  <c r="V59"/>
  <c r="Y58"/>
  <c r="X58"/>
  <c r="W58"/>
  <c r="V58"/>
  <c r="Y57"/>
  <c r="X57"/>
  <c r="W57"/>
  <c r="V57"/>
  <c r="Y56"/>
  <c r="X56"/>
  <c r="W56"/>
  <c r="V56"/>
  <c r="Y55"/>
  <c r="X55"/>
  <c r="W55"/>
  <c r="V55"/>
  <c r="Y54"/>
  <c r="X54"/>
  <c r="W54"/>
  <c r="V54"/>
  <c r="Y53"/>
  <c r="X53"/>
  <c r="W53"/>
  <c r="V53"/>
  <c r="Y52"/>
  <c r="X52"/>
  <c r="W52"/>
  <c r="V52"/>
  <c r="Y51"/>
  <c r="X51"/>
  <c r="W51"/>
  <c r="V51"/>
  <c r="Y50"/>
  <c r="X50"/>
  <c r="W50"/>
  <c r="V50"/>
  <c r="Y49"/>
  <c r="X49"/>
  <c r="W49"/>
  <c r="V49"/>
  <c r="Y48"/>
  <c r="X48"/>
  <c r="W48"/>
  <c r="V48"/>
  <c r="Y47"/>
  <c r="X47"/>
  <c r="W47"/>
  <c r="V47"/>
  <c r="Y46"/>
  <c r="X46"/>
  <c r="W46"/>
  <c r="V46"/>
  <c r="Y45"/>
  <c r="X45"/>
  <c r="W45"/>
  <c r="V45"/>
  <c r="Y44"/>
  <c r="X44"/>
  <c r="W44"/>
  <c r="V44"/>
  <c r="Y43"/>
  <c r="X43"/>
  <c r="W43"/>
  <c r="V43"/>
  <c r="Y42"/>
  <c r="X42"/>
  <c r="W42"/>
  <c r="V42"/>
  <c r="Y41"/>
  <c r="X41"/>
  <c r="W41"/>
  <c r="V41"/>
  <c r="Y40"/>
  <c r="X40"/>
  <c r="W40"/>
  <c r="V40"/>
  <c r="Y39"/>
  <c r="X39"/>
  <c r="W39"/>
  <c r="V39"/>
  <c r="Y38"/>
  <c r="X38"/>
  <c r="W38"/>
  <c r="V38"/>
  <c r="Y37"/>
  <c r="X37"/>
  <c r="W37"/>
  <c r="V37"/>
  <c r="Y36"/>
  <c r="X36"/>
  <c r="W36"/>
  <c r="V36"/>
  <c r="Y35"/>
  <c r="X35"/>
  <c r="W35"/>
  <c r="V35"/>
  <c r="Y34"/>
  <c r="X34"/>
  <c r="W34"/>
  <c r="V34"/>
  <c r="Y33"/>
  <c r="X33"/>
  <c r="W33"/>
  <c r="V33"/>
  <c r="Y32"/>
  <c r="X32"/>
  <c r="W32"/>
  <c r="V32"/>
  <c r="Y31"/>
  <c r="X31"/>
  <c r="W31"/>
  <c r="V31"/>
  <c r="Y30"/>
  <c r="X30"/>
  <c r="W30"/>
  <c r="V30"/>
  <c r="Y29"/>
  <c r="X29"/>
  <c r="W29"/>
  <c r="V29"/>
  <c r="Y28"/>
  <c r="X28"/>
  <c r="W28"/>
  <c r="V28"/>
  <c r="Y27"/>
  <c r="X27"/>
  <c r="W27"/>
  <c r="V27"/>
  <c r="Y26"/>
  <c r="X26"/>
  <c r="W26"/>
  <c r="V26"/>
  <c r="Y25"/>
  <c r="X25"/>
  <c r="W25"/>
  <c r="V25"/>
  <c r="Y24"/>
  <c r="X24"/>
  <c r="W24"/>
  <c r="V24"/>
  <c r="Y23"/>
  <c r="X23"/>
  <c r="W23"/>
  <c r="V23"/>
  <c r="Y22"/>
  <c r="X22"/>
  <c r="W22"/>
  <c r="V22"/>
  <c r="Y21"/>
  <c r="X21"/>
  <c r="W21"/>
  <c r="V21"/>
  <c r="Y20"/>
  <c r="X20"/>
  <c r="W20"/>
  <c r="V20"/>
  <c r="Y19"/>
  <c r="X19"/>
  <c r="W19"/>
  <c r="V19"/>
  <c r="Y18"/>
  <c r="X18"/>
  <c r="W18"/>
  <c r="V18"/>
  <c r="Y17"/>
  <c r="X17"/>
  <c r="W17"/>
  <c r="V17"/>
  <c r="Y16"/>
  <c r="X16"/>
  <c r="W16"/>
  <c r="V16"/>
  <c r="Y15"/>
  <c r="X15"/>
  <c r="W15"/>
  <c r="V15"/>
  <c r="Y14"/>
  <c r="X14"/>
  <c r="W14"/>
  <c r="V14"/>
  <c r="Y13"/>
  <c r="X13"/>
  <c r="W13"/>
  <c r="V13"/>
  <c r="Y12"/>
  <c r="X12"/>
  <c r="W12"/>
  <c r="V12"/>
  <c r="Y11"/>
  <c r="X11"/>
  <c r="W11"/>
  <c r="V11"/>
  <c r="Y10"/>
  <c r="X10"/>
  <c r="W10"/>
  <c r="V10"/>
  <c r="Y9"/>
  <c r="X9"/>
  <c r="W9"/>
  <c r="V9"/>
  <c r="Y8"/>
  <c r="X8"/>
  <c r="W8"/>
  <c r="V8"/>
  <c r="Y7"/>
  <c r="Y115" s="1"/>
  <c r="X7"/>
  <c r="X115" s="1"/>
  <c r="W7"/>
  <c r="W115" s="1"/>
  <c r="V7"/>
  <c r="V115" s="1"/>
  <c r="R14" i="19" l="1"/>
  <c r="R23"/>
  <c r="R30"/>
  <c r="R39"/>
  <c r="R46"/>
  <c r="R55"/>
  <c r="R62"/>
  <c r="R71"/>
  <c r="R78"/>
  <c r="R87"/>
  <c r="R94"/>
  <c r="R103"/>
  <c r="R110"/>
  <c r="Q114"/>
  <c r="R8"/>
  <c r="R24"/>
  <c r="R35"/>
  <c r="R40"/>
  <c r="R42"/>
  <c r="R56"/>
  <c r="R58"/>
  <c r="R72"/>
  <c r="R88"/>
  <c r="R99"/>
  <c r="R104"/>
  <c r="R106"/>
  <c r="R20"/>
  <c r="R36"/>
  <c r="R52"/>
  <c r="R68"/>
  <c r="R98"/>
  <c r="R6"/>
  <c r="Q115"/>
  <c r="Q116" s="1"/>
  <c r="P114"/>
  <c r="R7"/>
  <c r="O114" i="21"/>
  <c r="P114" i="20"/>
  <c r="R14" i="18"/>
  <c r="R22"/>
  <c r="R53"/>
  <c r="R31"/>
  <c r="R33"/>
  <c r="R39"/>
  <c r="R41"/>
  <c r="R55"/>
  <c r="R57"/>
  <c r="R68"/>
  <c r="R83"/>
  <c r="R7"/>
  <c r="R69"/>
  <c r="R97"/>
  <c r="R23"/>
  <c r="R25"/>
  <c r="R38"/>
  <c r="R16"/>
  <c r="R18"/>
  <c r="R34"/>
  <c r="R36"/>
  <c r="R45"/>
  <c r="R47"/>
  <c r="R49"/>
  <c r="R65"/>
  <c r="R67"/>
  <c r="R76"/>
  <c r="R78"/>
  <c r="R80"/>
  <c r="R89"/>
  <c r="R91"/>
  <c r="R93"/>
  <c r="R102"/>
  <c r="R29"/>
  <c r="R61"/>
  <c r="R94"/>
  <c r="R96"/>
  <c r="R105"/>
  <c r="R109"/>
  <c r="Q114"/>
  <c r="R8"/>
  <c r="R10"/>
  <c r="R37"/>
  <c r="R18" i="17"/>
  <c r="R20"/>
  <c r="R22"/>
  <c r="R23"/>
  <c r="R45"/>
  <c r="R57"/>
  <c r="R61"/>
  <c r="R66"/>
  <c r="R68"/>
  <c r="R84"/>
  <c r="R86"/>
  <c r="R15"/>
  <c r="R70"/>
  <c r="R72"/>
  <c r="R80"/>
  <c r="R82"/>
  <c r="R83"/>
  <c r="R76"/>
  <c r="R97"/>
  <c r="R99"/>
  <c r="P114"/>
  <c r="R89"/>
  <c r="R14"/>
  <c r="R29"/>
  <c r="R33"/>
  <c r="R35"/>
  <c r="R37"/>
  <c r="R39"/>
  <c r="R41"/>
  <c r="R49"/>
  <c r="R51"/>
  <c r="R53"/>
  <c r="R55"/>
  <c r="R90"/>
  <c r="R106"/>
  <c r="R9"/>
  <c r="R11"/>
  <c r="R36"/>
  <c r="R40"/>
  <c r="R42"/>
  <c r="R67"/>
  <c r="R71"/>
  <c r="R73"/>
  <c r="R112"/>
  <c r="R21"/>
  <c r="R24"/>
  <c r="R26"/>
  <c r="R52"/>
  <c r="R56"/>
  <c r="R58"/>
  <c r="R85"/>
  <c r="R87"/>
  <c r="R96"/>
  <c r="R100"/>
  <c r="R102"/>
  <c r="R96" i="16"/>
  <c r="R100"/>
  <c r="R102"/>
  <c r="R17"/>
  <c r="R21"/>
  <c r="R24"/>
  <c r="R26"/>
  <c r="R28"/>
  <c r="R30"/>
  <c r="R32"/>
  <c r="R40"/>
  <c r="R42"/>
  <c r="R44"/>
  <c r="R46"/>
  <c r="R48"/>
  <c r="R52"/>
  <c r="R56"/>
  <c r="R58"/>
  <c r="R60"/>
  <c r="R62"/>
  <c r="R64"/>
  <c r="R67"/>
  <c r="R71"/>
  <c r="R73"/>
  <c r="R75"/>
  <c r="R77"/>
  <c r="R92"/>
  <c r="R8"/>
  <c r="R55"/>
  <c r="R9"/>
  <c r="R11"/>
  <c r="R13"/>
  <c r="R15"/>
  <c r="R70"/>
  <c r="R104"/>
  <c r="R106"/>
  <c r="R108"/>
  <c r="R36"/>
  <c r="R23"/>
  <c r="R39"/>
  <c r="R84"/>
  <c r="R88"/>
  <c r="R90"/>
  <c r="R25"/>
  <c r="R29"/>
  <c r="R35"/>
  <c r="R57"/>
  <c r="R61"/>
  <c r="R66"/>
  <c r="R86"/>
  <c r="R101"/>
  <c r="R105"/>
  <c r="R111"/>
  <c r="R10"/>
  <c r="R14"/>
  <c r="R20"/>
  <c r="R41"/>
  <c r="R45"/>
  <c r="R51"/>
  <c r="R72"/>
  <c r="R76"/>
  <c r="R82"/>
  <c r="R89"/>
  <c r="R95"/>
  <c r="R66" i="15"/>
  <c r="R78"/>
  <c r="R98"/>
  <c r="R100"/>
  <c r="R102"/>
  <c r="R104"/>
  <c r="R106"/>
  <c r="R112"/>
  <c r="R95"/>
  <c r="R107"/>
  <c r="R111"/>
  <c r="R19"/>
  <c r="R65"/>
  <c r="R81"/>
  <c r="P114"/>
  <c r="R16"/>
  <c r="R86"/>
  <c r="R94"/>
  <c r="R25"/>
  <c r="R29"/>
  <c r="R41"/>
  <c r="R45"/>
  <c r="R57"/>
  <c r="R61"/>
  <c r="R89"/>
  <c r="R24"/>
  <c r="R26"/>
  <c r="R28"/>
  <c r="R30"/>
  <c r="R34"/>
  <c r="R38"/>
  <c r="R40"/>
  <c r="R42"/>
  <c r="R44"/>
  <c r="R46"/>
  <c r="R50"/>
  <c r="R71"/>
  <c r="R73"/>
  <c r="R75"/>
  <c r="R51"/>
  <c r="R63"/>
  <c r="R69"/>
  <c r="R85"/>
  <c r="R87"/>
  <c r="R91"/>
  <c r="R110"/>
  <c r="R10"/>
  <c r="R14"/>
  <c r="R20"/>
  <c r="R31"/>
  <c r="R56"/>
  <c r="R58"/>
  <c r="R60"/>
  <c r="R62"/>
  <c r="R72"/>
  <c r="R76"/>
  <c r="R82"/>
  <c r="R88"/>
  <c r="R90"/>
  <c r="R101"/>
  <c r="R105"/>
  <c r="R7"/>
  <c r="R9"/>
  <c r="R11"/>
  <c r="R13"/>
  <c r="R15"/>
  <c r="R35"/>
  <c r="R47"/>
  <c r="R54"/>
  <c r="R77"/>
  <c r="R33" i="14"/>
  <c r="R35"/>
  <c r="R57"/>
  <c r="R69"/>
  <c r="R71"/>
  <c r="R34"/>
  <c r="R7"/>
  <c r="R9"/>
  <c r="R11"/>
  <c r="R15"/>
  <c r="R17"/>
  <c r="R24"/>
  <c r="R42"/>
  <c r="R46"/>
  <c r="R48"/>
  <c r="R54"/>
  <c r="R56"/>
  <c r="R37"/>
  <c r="R41"/>
  <c r="R43"/>
  <c r="R45"/>
  <c r="R49"/>
  <c r="R81"/>
  <c r="R101"/>
  <c r="R10"/>
  <c r="R20"/>
  <c r="R22"/>
  <c r="R82"/>
  <c r="R83"/>
  <c r="R87"/>
  <c r="R89"/>
  <c r="R50"/>
  <c r="R95"/>
  <c r="R51"/>
  <c r="R53"/>
  <c r="R65"/>
  <c r="R73"/>
  <c r="R77"/>
  <c r="R79"/>
  <c r="R109"/>
  <c r="R19"/>
  <c r="R26"/>
  <c r="R30"/>
  <c r="R32"/>
  <c r="R38"/>
  <c r="R40"/>
  <c r="R59"/>
  <c r="R61"/>
  <c r="R66"/>
  <c r="R68"/>
  <c r="R86"/>
  <c r="R90"/>
  <c r="R92"/>
  <c r="R103"/>
  <c r="R105"/>
  <c r="R76"/>
  <c r="R85"/>
  <c r="R98"/>
  <c r="R100"/>
  <c r="R111"/>
  <c r="R113"/>
  <c r="R115"/>
  <c r="P114"/>
  <c r="R93"/>
  <c r="R97"/>
  <c r="R50" i="13"/>
  <c r="R56"/>
  <c r="R58"/>
  <c r="R60"/>
  <c r="R62"/>
  <c r="R64"/>
  <c r="R82"/>
  <c r="R88"/>
  <c r="R90"/>
  <c r="R94"/>
  <c r="R98"/>
  <c r="R100"/>
  <c r="R110"/>
  <c r="R102"/>
  <c r="R34"/>
  <c r="R104"/>
  <c r="R6"/>
  <c r="R14"/>
  <c r="R20"/>
  <c r="R23"/>
  <c r="R31"/>
  <c r="R53"/>
  <c r="R61"/>
  <c r="R68"/>
  <c r="R76"/>
  <c r="R89"/>
  <c r="R101"/>
  <c r="R105"/>
  <c r="R13"/>
  <c r="R15"/>
  <c r="R17"/>
  <c r="R29"/>
  <c r="R54"/>
  <c r="R86"/>
  <c r="R106"/>
  <c r="R7"/>
  <c r="R24"/>
  <c r="R26"/>
  <c r="R28"/>
  <c r="R30"/>
  <c r="R32"/>
  <c r="R45"/>
  <c r="R51"/>
  <c r="R55"/>
  <c r="R63"/>
  <c r="R69"/>
  <c r="R91"/>
  <c r="R8"/>
  <c r="R16"/>
  <c r="P114"/>
  <c r="R38"/>
  <c r="R40"/>
  <c r="R42"/>
  <c r="R44"/>
  <c r="R46"/>
  <c r="R48"/>
  <c r="R70"/>
  <c r="R78"/>
  <c r="R95"/>
  <c r="R107"/>
  <c r="R11" i="12"/>
  <c r="R19"/>
  <c r="R101"/>
  <c r="R26"/>
  <c r="R34"/>
  <c r="R42"/>
  <c r="R81"/>
  <c r="R83"/>
  <c r="R105"/>
  <c r="R13"/>
  <c r="R21"/>
  <c r="R28"/>
  <c r="R36"/>
  <c r="R94"/>
  <c r="R44"/>
  <c r="R50"/>
  <c r="R52"/>
  <c r="R54"/>
  <c r="R58"/>
  <c r="R60"/>
  <c r="R62"/>
  <c r="R65"/>
  <c r="R67"/>
  <c r="R69"/>
  <c r="R73"/>
  <c r="R75"/>
  <c r="R77"/>
  <c r="R85"/>
  <c r="R87"/>
  <c r="R89"/>
  <c r="R91"/>
  <c r="R93"/>
  <c r="R95"/>
  <c r="R97"/>
  <c r="R110"/>
  <c r="R20"/>
  <c r="R35"/>
  <c r="R113"/>
  <c r="R56" i="11"/>
  <c r="R74"/>
  <c r="R71"/>
  <c r="R57"/>
  <c r="R59"/>
  <c r="R61"/>
  <c r="R63"/>
  <c r="R82"/>
  <c r="R88"/>
  <c r="R32"/>
  <c r="R34"/>
  <c r="R36"/>
  <c r="R38"/>
  <c r="R68"/>
  <c r="R70"/>
  <c r="R72"/>
  <c r="R46"/>
  <c r="R81"/>
  <c r="R100"/>
  <c r="R108"/>
  <c r="R85"/>
  <c r="R21"/>
  <c r="R35"/>
  <c r="R84"/>
  <c r="R86"/>
  <c r="R17"/>
  <c r="R19"/>
  <c r="R39"/>
  <c r="R41"/>
  <c r="R43"/>
  <c r="R45"/>
  <c r="R65"/>
  <c r="R69"/>
  <c r="R73"/>
  <c r="R83"/>
  <c r="R112"/>
  <c r="R51"/>
  <c r="R79"/>
  <c r="R95"/>
  <c r="R99"/>
  <c r="R107"/>
  <c r="R23"/>
  <c r="R25"/>
  <c r="R27"/>
  <c r="R29"/>
  <c r="R50"/>
  <c r="R54"/>
  <c r="R62"/>
  <c r="R66"/>
  <c r="R76"/>
  <c r="R78"/>
  <c r="R80"/>
  <c r="R92"/>
  <c r="R94"/>
  <c r="R96"/>
  <c r="R102"/>
  <c r="R104"/>
  <c r="R106"/>
  <c r="R13"/>
  <c r="R15"/>
  <c r="R22"/>
  <c r="R28"/>
  <c r="R30"/>
  <c r="R37"/>
  <c r="R87"/>
  <c r="R44"/>
  <c r="R60"/>
  <c r="Q114"/>
  <c r="Q116" s="1"/>
  <c r="Q118" s="1"/>
  <c r="R48"/>
  <c r="R64"/>
  <c r="R111"/>
  <c r="R7"/>
  <c r="R9"/>
  <c r="R11"/>
  <c r="R18"/>
  <c r="R24"/>
  <c r="R26"/>
  <c r="R33"/>
  <c r="R40"/>
  <c r="R42"/>
  <c r="R49"/>
  <c r="R52"/>
  <c r="R58"/>
  <c r="R67"/>
  <c r="R90"/>
  <c r="R93"/>
  <c r="R98"/>
  <c r="R110"/>
  <c r="R7" i="10"/>
  <c r="R17"/>
  <c r="R19"/>
  <c r="R30"/>
  <c r="R32"/>
  <c r="R34"/>
  <c r="R36"/>
  <c r="R38"/>
  <c r="R42"/>
  <c r="R44"/>
  <c r="R46"/>
  <c r="R6"/>
  <c r="R8"/>
  <c r="R18"/>
  <c r="R20"/>
  <c r="R49"/>
  <c r="R51"/>
  <c r="R53"/>
  <c r="R55"/>
  <c r="R57"/>
  <c r="R59"/>
  <c r="R61"/>
  <c r="R63"/>
  <c r="R67"/>
  <c r="R69"/>
  <c r="R78"/>
  <c r="R16"/>
  <c r="R47"/>
  <c r="R95"/>
  <c r="R103"/>
  <c r="R13"/>
  <c r="R48"/>
  <c r="R56"/>
  <c r="R75"/>
  <c r="R77"/>
  <c r="R84"/>
  <c r="R92"/>
  <c r="R22"/>
  <c r="R23"/>
  <c r="R25"/>
  <c r="R27"/>
  <c r="R29"/>
  <c r="R31"/>
  <c r="R33"/>
  <c r="R35"/>
  <c r="R37"/>
  <c r="R39"/>
  <c r="R41"/>
  <c r="R43"/>
  <c r="R45"/>
  <c r="R58"/>
  <c r="R60"/>
  <c r="R62"/>
  <c r="R72"/>
  <c r="R74"/>
  <c r="R97"/>
  <c r="R99"/>
  <c r="R9"/>
  <c r="R11"/>
  <c r="R15"/>
  <c r="R107"/>
  <c r="R64"/>
  <c r="R10"/>
  <c r="R12"/>
  <c r="R14"/>
  <c r="R21"/>
  <c r="R40"/>
  <c r="R50"/>
  <c r="R52"/>
  <c r="R54"/>
  <c r="R66"/>
  <c r="R68"/>
  <c r="R71"/>
  <c r="R89"/>
  <c r="R91"/>
  <c r="R93"/>
  <c r="R100"/>
  <c r="R111"/>
  <c r="Q114"/>
  <c r="R101"/>
  <c r="R65"/>
  <c r="R73"/>
  <c r="R76"/>
  <c r="R81"/>
  <c r="R83"/>
  <c r="R87"/>
  <c r="R105"/>
  <c r="R94"/>
  <c r="R102"/>
  <c r="R109"/>
  <c r="R60" i="9"/>
  <c r="R64"/>
  <c r="R92"/>
  <c r="R94"/>
  <c r="R96"/>
  <c r="R102"/>
  <c r="R104"/>
  <c r="R106"/>
  <c r="R112"/>
  <c r="R18"/>
  <c r="R38"/>
  <c r="R81"/>
  <c r="R97"/>
  <c r="R101"/>
  <c r="R109"/>
  <c r="R108"/>
  <c r="R37"/>
  <c r="R68"/>
  <c r="R19"/>
  <c r="R53"/>
  <c r="R57"/>
  <c r="R59"/>
  <c r="R61"/>
  <c r="R63"/>
  <c r="R113"/>
  <c r="Q114"/>
  <c r="R22"/>
  <c r="R25"/>
  <c r="R27"/>
  <c r="R29"/>
  <c r="R31"/>
  <c r="R33"/>
  <c r="R50"/>
  <c r="R65"/>
  <c r="R69"/>
  <c r="R77"/>
  <c r="R34"/>
  <c r="R75"/>
  <c r="R107"/>
  <c r="R13"/>
  <c r="R17"/>
  <c r="R44"/>
  <c r="R48"/>
  <c r="R70"/>
  <c r="R72"/>
  <c r="R74"/>
  <c r="R76"/>
  <c r="R78"/>
  <c r="R110"/>
  <c r="R10"/>
  <c r="R12"/>
  <c r="R14"/>
  <c r="R16"/>
  <c r="R41"/>
  <c r="R43"/>
  <c r="R45"/>
  <c r="R47"/>
  <c r="R54"/>
  <c r="R85"/>
  <c r="R87"/>
  <c r="R93"/>
  <c r="R95"/>
  <c r="R100"/>
  <c r="R8"/>
  <c r="R15"/>
  <c r="R23"/>
  <c r="R30"/>
  <c r="R39"/>
  <c r="R46"/>
  <c r="R55"/>
  <c r="R62"/>
  <c r="R6"/>
  <c r="R79"/>
  <c r="R111"/>
  <c r="R21"/>
  <c r="R36"/>
  <c r="R52"/>
  <c r="R67"/>
  <c r="R99"/>
  <c r="P114"/>
  <c r="R9"/>
  <c r="R11"/>
  <c r="R20"/>
  <c r="R24"/>
  <c r="R26"/>
  <c r="R35"/>
  <c r="R40"/>
  <c r="R42"/>
  <c r="R51"/>
  <c r="R56"/>
  <c r="R58"/>
  <c r="R66"/>
  <c r="R71"/>
  <c r="R73"/>
  <c r="R82"/>
  <c r="R83"/>
  <c r="R84"/>
  <c r="R89"/>
  <c r="R91"/>
  <c r="R98"/>
  <c r="R103"/>
  <c r="R105"/>
  <c r="O116" i="4"/>
  <c r="O114"/>
  <c r="N114"/>
  <c r="J114" i="2"/>
  <c r="J116" s="1"/>
  <c r="J117" s="1"/>
  <c r="K114"/>
  <c r="K116" s="1"/>
  <c r="K118" s="1"/>
  <c r="R115" i="15"/>
  <c r="E117" i="1"/>
  <c r="E119" s="1"/>
  <c r="I117"/>
  <c r="I118" s="1"/>
  <c r="M117"/>
  <c r="M119" s="1"/>
  <c r="Q117"/>
  <c r="Q119" s="1"/>
  <c r="U117"/>
  <c r="U119" s="1"/>
  <c r="B117"/>
  <c r="B119" s="1"/>
  <c r="F117"/>
  <c r="F118" s="1"/>
  <c r="J117"/>
  <c r="J119" s="1"/>
  <c r="N117"/>
  <c r="N119" s="1"/>
  <c r="R117"/>
  <c r="R119" s="1"/>
  <c r="C117"/>
  <c r="C119" s="1"/>
  <c r="G117"/>
  <c r="K117"/>
  <c r="K119" s="1"/>
  <c r="O117"/>
  <c r="O119" s="1"/>
  <c r="S117"/>
  <c r="S119" s="1"/>
  <c r="D117"/>
  <c r="D119" s="1"/>
  <c r="H117"/>
  <c r="H118" s="1"/>
  <c r="L117"/>
  <c r="L119" s="1"/>
  <c r="P117"/>
  <c r="P119" s="1"/>
  <c r="T117"/>
  <c r="T119" s="1"/>
  <c r="C117" i="2"/>
  <c r="C118"/>
  <c r="G117"/>
  <c r="G118"/>
  <c r="F118"/>
  <c r="F117"/>
  <c r="E117"/>
  <c r="I117"/>
  <c r="D116"/>
  <c r="D118" s="1"/>
  <c r="H116"/>
  <c r="H118" s="1"/>
  <c r="B117"/>
  <c r="E115" i="3"/>
  <c r="E117" s="1"/>
  <c r="I115"/>
  <c r="I117" s="1"/>
  <c r="C116"/>
  <c r="G116"/>
  <c r="K116"/>
  <c r="B115"/>
  <c r="B117" s="1"/>
  <c r="F115"/>
  <c r="F117" s="1"/>
  <c r="J115"/>
  <c r="J117" s="1"/>
  <c r="D116"/>
  <c r="H116"/>
  <c r="N116" i="4"/>
  <c r="P116" i="9"/>
  <c r="P117" s="1"/>
  <c r="Q116"/>
  <c r="Q117" s="1"/>
  <c r="D116"/>
  <c r="D118" s="1"/>
  <c r="H116"/>
  <c r="H118" s="1"/>
  <c r="L116"/>
  <c r="L118" s="1"/>
  <c r="C117"/>
  <c r="G117"/>
  <c r="K117"/>
  <c r="O117"/>
  <c r="R115"/>
  <c r="E116"/>
  <c r="E118" s="1"/>
  <c r="I116"/>
  <c r="I118" s="1"/>
  <c r="M116"/>
  <c r="M118" s="1"/>
  <c r="B116"/>
  <c r="B118" s="1"/>
  <c r="F116"/>
  <c r="F118" s="1"/>
  <c r="J116"/>
  <c r="J118" s="1"/>
  <c r="N116"/>
  <c r="N118" s="1"/>
  <c r="P116" i="10"/>
  <c r="P118" s="1"/>
  <c r="I118"/>
  <c r="I117"/>
  <c r="M118"/>
  <c r="M117"/>
  <c r="Q116"/>
  <c r="Q117" s="1"/>
  <c r="E118"/>
  <c r="E117"/>
  <c r="R115"/>
  <c r="D117"/>
  <c r="H117"/>
  <c r="L117"/>
  <c r="B116"/>
  <c r="B118" s="1"/>
  <c r="F116"/>
  <c r="F118" s="1"/>
  <c r="J116"/>
  <c r="J118" s="1"/>
  <c r="N116"/>
  <c r="N118" s="1"/>
  <c r="C116"/>
  <c r="C118" s="1"/>
  <c r="G116"/>
  <c r="G118" s="1"/>
  <c r="K116"/>
  <c r="K118" s="1"/>
  <c r="O116"/>
  <c r="O118" s="1"/>
  <c r="C116" i="11"/>
  <c r="C118" s="1"/>
  <c r="G116"/>
  <c r="G118" s="1"/>
  <c r="K116"/>
  <c r="K118" s="1"/>
  <c r="O116"/>
  <c r="O118" s="1"/>
  <c r="B117"/>
  <c r="F117"/>
  <c r="J117"/>
  <c r="N117"/>
  <c r="P114"/>
  <c r="D116"/>
  <c r="D118" s="1"/>
  <c r="H116"/>
  <c r="H118" s="1"/>
  <c r="L116"/>
  <c r="L118" s="1"/>
  <c r="R115"/>
  <c r="E116"/>
  <c r="E118" s="1"/>
  <c r="I116"/>
  <c r="I118" s="1"/>
  <c r="M116"/>
  <c r="M118" s="1"/>
  <c r="R109" i="12"/>
  <c r="R111"/>
  <c r="Q114"/>
  <c r="Q116" s="1"/>
  <c r="Q118" s="1"/>
  <c r="R10"/>
  <c r="R15"/>
  <c r="R17"/>
  <c r="R25"/>
  <c r="R30"/>
  <c r="R32"/>
  <c r="R41"/>
  <c r="R46"/>
  <c r="R48"/>
  <c r="R55"/>
  <c r="R57"/>
  <c r="R64"/>
  <c r="R70"/>
  <c r="R72"/>
  <c r="R79"/>
  <c r="R84"/>
  <c r="R86"/>
  <c r="R92"/>
  <c r="R99"/>
  <c r="R108"/>
  <c r="R96"/>
  <c r="R103"/>
  <c r="R7"/>
  <c r="R9"/>
  <c r="R18"/>
  <c r="R24"/>
  <c r="R33"/>
  <c r="R38"/>
  <c r="R40"/>
  <c r="R49"/>
  <c r="R56"/>
  <c r="R63"/>
  <c r="R71"/>
  <c r="R78"/>
  <c r="R80"/>
  <c r="R18" i="13"/>
  <c r="R33"/>
  <c r="R49"/>
  <c r="R66"/>
  <c r="R80"/>
  <c r="R93"/>
  <c r="R109"/>
  <c r="R22"/>
  <c r="R37"/>
  <c r="R39"/>
  <c r="R83"/>
  <c r="R84"/>
  <c r="R92"/>
  <c r="R97"/>
  <c r="R99"/>
  <c r="R108"/>
  <c r="R113"/>
  <c r="R10"/>
  <c r="R12"/>
  <c r="R21"/>
  <c r="R25"/>
  <c r="R27"/>
  <c r="R36"/>
  <c r="R41"/>
  <c r="R43"/>
  <c r="R52"/>
  <c r="R57"/>
  <c r="R59"/>
  <c r="R67"/>
  <c r="R72"/>
  <c r="R74"/>
  <c r="R96"/>
  <c r="R103"/>
  <c r="R112"/>
  <c r="R6" i="14"/>
  <c r="R8"/>
  <c r="R13"/>
  <c r="R16"/>
  <c r="R21"/>
  <c r="R23"/>
  <c r="R28"/>
  <c r="R31"/>
  <c r="R36"/>
  <c r="R39"/>
  <c r="R44"/>
  <c r="R47"/>
  <c r="R52"/>
  <c r="R55"/>
  <c r="R60"/>
  <c r="R63"/>
  <c r="R67"/>
  <c r="R70"/>
  <c r="R75"/>
  <c r="R78"/>
  <c r="R84"/>
  <c r="R88"/>
  <c r="R91"/>
  <c r="R96"/>
  <c r="R99"/>
  <c r="R104"/>
  <c r="R107"/>
  <c r="R112"/>
  <c r="Q114"/>
  <c r="Q116" s="1"/>
  <c r="Q118" s="1"/>
  <c r="R12" i="15"/>
  <c r="R21"/>
  <c r="R27"/>
  <c r="R36"/>
  <c r="R43"/>
  <c r="R52"/>
  <c r="R59"/>
  <c r="R67"/>
  <c r="R74"/>
  <c r="R96"/>
  <c r="R103"/>
  <c r="R18"/>
  <c r="R33"/>
  <c r="R49"/>
  <c r="R80"/>
  <c r="R93"/>
  <c r="R109"/>
  <c r="R6"/>
  <c r="R8"/>
  <c r="R17"/>
  <c r="R22"/>
  <c r="R23"/>
  <c r="R32"/>
  <c r="R37"/>
  <c r="R39"/>
  <c r="R48"/>
  <c r="R53"/>
  <c r="R55"/>
  <c r="R64"/>
  <c r="R68"/>
  <c r="R70"/>
  <c r="R79"/>
  <c r="R83"/>
  <c r="R84"/>
  <c r="R92"/>
  <c r="R97"/>
  <c r="R99"/>
  <c r="R108"/>
  <c r="R113"/>
  <c r="R6" i="16"/>
  <c r="R12"/>
  <c r="R19"/>
  <c r="R22"/>
  <c r="R27"/>
  <c r="R34"/>
  <c r="R37"/>
  <c r="R43"/>
  <c r="R50"/>
  <c r="R53"/>
  <c r="R59"/>
  <c r="R65"/>
  <c r="R68"/>
  <c r="R74"/>
  <c r="R81"/>
  <c r="R83"/>
  <c r="R94"/>
  <c r="R97"/>
  <c r="R103"/>
  <c r="R110"/>
  <c r="R113"/>
  <c r="R7"/>
  <c r="R16"/>
  <c r="R31"/>
  <c r="R38"/>
  <c r="R47"/>
  <c r="R54"/>
  <c r="R63"/>
  <c r="R69"/>
  <c r="R78"/>
  <c r="R91"/>
  <c r="R98"/>
  <c r="R107"/>
  <c r="P114"/>
  <c r="P116" s="1"/>
  <c r="P118" s="1"/>
  <c r="R18"/>
  <c r="R33"/>
  <c r="R49"/>
  <c r="R80"/>
  <c r="R93"/>
  <c r="R109"/>
  <c r="R7" i="17"/>
  <c r="R16"/>
  <c r="R31"/>
  <c r="R38"/>
  <c r="R47"/>
  <c r="R54"/>
  <c r="R63"/>
  <c r="R69"/>
  <c r="R78"/>
  <c r="R91"/>
  <c r="R98"/>
  <c r="R107"/>
  <c r="Q114"/>
  <c r="R13"/>
  <c r="R28"/>
  <c r="R44"/>
  <c r="R60"/>
  <c r="R75"/>
  <c r="R88"/>
  <c r="R104"/>
  <c r="R6"/>
  <c r="R12"/>
  <c r="R17"/>
  <c r="R19"/>
  <c r="R27"/>
  <c r="R32"/>
  <c r="R34"/>
  <c r="R43"/>
  <c r="R48"/>
  <c r="R50"/>
  <c r="R59"/>
  <c r="R64"/>
  <c r="R65"/>
  <c r="R74"/>
  <c r="R79"/>
  <c r="R81"/>
  <c r="R92"/>
  <c r="R94"/>
  <c r="R103"/>
  <c r="R108"/>
  <c r="R110"/>
  <c r="D114" i="19"/>
  <c r="D116" s="1"/>
  <c r="D118" s="1"/>
  <c r="L114"/>
  <c r="L116" s="1"/>
  <c r="L118" s="1"/>
  <c r="R101" i="18"/>
  <c r="R103"/>
  <c r="R112"/>
  <c r="H114" i="19"/>
  <c r="H116" s="1"/>
  <c r="H118" s="1"/>
  <c r="R6" i="18"/>
  <c r="R113"/>
  <c r="P114"/>
  <c r="P116" s="1"/>
  <c r="R9"/>
  <c r="R12"/>
  <c r="R17"/>
  <c r="R20"/>
  <c r="R24"/>
  <c r="R27"/>
  <c r="R32"/>
  <c r="R35"/>
  <c r="R40"/>
  <c r="R43"/>
  <c r="R48"/>
  <c r="R51"/>
  <c r="R56"/>
  <c r="R59"/>
  <c r="R64"/>
  <c r="R66"/>
  <c r="R71"/>
  <c r="R74"/>
  <c r="R79"/>
  <c r="R82"/>
  <c r="R85"/>
  <c r="R92"/>
  <c r="R95"/>
  <c r="R100"/>
  <c r="R107"/>
  <c r="N114" i="20"/>
  <c r="N116" s="1"/>
  <c r="N118" s="1"/>
  <c r="O114"/>
  <c r="B117" i="21"/>
  <c r="F117"/>
  <c r="J117"/>
  <c r="C116"/>
  <c r="C118" s="1"/>
  <c r="K116"/>
  <c r="K118" s="1"/>
  <c r="N114"/>
  <c r="P114"/>
  <c r="P116" s="1"/>
  <c r="P118" s="1"/>
  <c r="G116"/>
  <c r="G118" s="1"/>
  <c r="H117" i="23"/>
  <c r="C116"/>
  <c r="C118" s="1"/>
  <c r="D116"/>
  <c r="D118" s="1"/>
  <c r="L116"/>
  <c r="L118" s="1"/>
  <c r="I118" i="24"/>
  <c r="E117"/>
  <c r="E119" s="1"/>
  <c r="M117"/>
  <c r="M119" s="1"/>
  <c r="B118"/>
  <c r="J118"/>
  <c r="F117"/>
  <c r="F119" s="1"/>
  <c r="N117"/>
  <c r="N119" s="1"/>
  <c r="D117"/>
  <c r="D119" s="1"/>
  <c r="H117"/>
  <c r="H119" s="1"/>
  <c r="L117"/>
  <c r="L119" s="1"/>
  <c r="C118"/>
  <c r="G118"/>
  <c r="K118"/>
  <c r="O118"/>
  <c r="J118" i="23"/>
  <c r="J117"/>
  <c r="N118"/>
  <c r="N117"/>
  <c r="B116"/>
  <c r="B118" s="1"/>
  <c r="F116"/>
  <c r="F118" s="1"/>
  <c r="I117"/>
  <c r="M117"/>
  <c r="E117"/>
  <c r="K117"/>
  <c r="O117"/>
  <c r="N116" i="21"/>
  <c r="N118" s="1"/>
  <c r="O116"/>
  <c r="O118" s="1"/>
  <c r="E116"/>
  <c r="E118" s="1"/>
  <c r="I116"/>
  <c r="I118" s="1"/>
  <c r="M116"/>
  <c r="M118" s="1"/>
  <c r="D117"/>
  <c r="H117"/>
  <c r="L117"/>
  <c r="O116" i="20"/>
  <c r="O118" s="1"/>
  <c r="P116"/>
  <c r="P118" s="1"/>
  <c r="E116"/>
  <c r="E118" s="1"/>
  <c r="I116"/>
  <c r="I118" s="1"/>
  <c r="M116"/>
  <c r="M118" s="1"/>
  <c r="B117"/>
  <c r="F117"/>
  <c r="J117"/>
  <c r="C118"/>
  <c r="G118"/>
  <c r="K118"/>
  <c r="D117"/>
  <c r="H117"/>
  <c r="L117"/>
  <c r="E118" i="18"/>
  <c r="E117"/>
  <c r="I118"/>
  <c r="I117"/>
  <c r="M118"/>
  <c r="M117"/>
  <c r="Q116"/>
  <c r="Q118" s="1"/>
  <c r="D117"/>
  <c r="H117"/>
  <c r="L117"/>
  <c r="B116"/>
  <c r="B118" s="1"/>
  <c r="F116"/>
  <c r="F118" s="1"/>
  <c r="J116"/>
  <c r="J118" s="1"/>
  <c r="N116"/>
  <c r="N118" s="1"/>
  <c r="C116"/>
  <c r="C118" s="1"/>
  <c r="G116"/>
  <c r="G118" s="1"/>
  <c r="K116"/>
  <c r="K118" s="1"/>
  <c r="O116"/>
  <c r="O118" s="1"/>
  <c r="P116" i="17"/>
  <c r="P118" s="1"/>
  <c r="Q116"/>
  <c r="Q118" s="1"/>
  <c r="B118"/>
  <c r="B117"/>
  <c r="F118"/>
  <c r="F117"/>
  <c r="J118"/>
  <c r="J117"/>
  <c r="N118"/>
  <c r="N117"/>
  <c r="E116"/>
  <c r="E118" s="1"/>
  <c r="I116"/>
  <c r="I118" s="1"/>
  <c r="M116"/>
  <c r="M118" s="1"/>
  <c r="D117"/>
  <c r="H117"/>
  <c r="L117"/>
  <c r="C116"/>
  <c r="C118" s="1"/>
  <c r="G116"/>
  <c r="G118" s="1"/>
  <c r="K116"/>
  <c r="K118" s="1"/>
  <c r="O116"/>
  <c r="O118" s="1"/>
  <c r="G117" i="16"/>
  <c r="G118"/>
  <c r="K117"/>
  <c r="K118"/>
  <c r="O117"/>
  <c r="O118"/>
  <c r="Q114"/>
  <c r="E116"/>
  <c r="E118" s="1"/>
  <c r="I116"/>
  <c r="I118" s="1"/>
  <c r="M116"/>
  <c r="M118" s="1"/>
  <c r="D117"/>
  <c r="H117"/>
  <c r="L117"/>
  <c r="B116"/>
  <c r="B118" s="1"/>
  <c r="F116"/>
  <c r="F118" s="1"/>
  <c r="J116"/>
  <c r="J118" s="1"/>
  <c r="N116"/>
  <c r="N118" s="1"/>
  <c r="C116"/>
  <c r="C118" s="1"/>
  <c r="P116" i="15"/>
  <c r="P118" s="1"/>
  <c r="Q114"/>
  <c r="E116"/>
  <c r="E118" s="1"/>
  <c r="I116"/>
  <c r="I118" s="1"/>
  <c r="M116"/>
  <c r="M118" s="1"/>
  <c r="D117"/>
  <c r="H117"/>
  <c r="L117"/>
  <c r="B116"/>
  <c r="B118" s="1"/>
  <c r="F116"/>
  <c r="F118" s="1"/>
  <c r="J116"/>
  <c r="J118" s="1"/>
  <c r="N116"/>
  <c r="N118" s="1"/>
  <c r="C116"/>
  <c r="C118" s="1"/>
  <c r="G116"/>
  <c r="G118" s="1"/>
  <c r="K116"/>
  <c r="K118" s="1"/>
  <c r="O116"/>
  <c r="O118" s="1"/>
  <c r="P116" i="14"/>
  <c r="P118" s="1"/>
  <c r="B118"/>
  <c r="B117"/>
  <c r="F118"/>
  <c r="F117"/>
  <c r="J118"/>
  <c r="J117"/>
  <c r="N118"/>
  <c r="N117"/>
  <c r="E116"/>
  <c r="E118" s="1"/>
  <c r="I116"/>
  <c r="I118" s="1"/>
  <c r="M116"/>
  <c r="M118" s="1"/>
  <c r="D117"/>
  <c r="H117"/>
  <c r="L117"/>
  <c r="C116"/>
  <c r="C118" s="1"/>
  <c r="G116"/>
  <c r="G118" s="1"/>
  <c r="K116"/>
  <c r="K118" s="1"/>
  <c r="O116"/>
  <c r="O118" s="1"/>
  <c r="P116" i="13"/>
  <c r="P118" s="1"/>
  <c r="E118"/>
  <c r="E117"/>
  <c r="I118"/>
  <c r="I117"/>
  <c r="M118"/>
  <c r="M117"/>
  <c r="Q114"/>
  <c r="D117"/>
  <c r="H117"/>
  <c r="L117"/>
  <c r="B116"/>
  <c r="B118" s="1"/>
  <c r="F116"/>
  <c r="F118" s="1"/>
  <c r="J116"/>
  <c r="J118" s="1"/>
  <c r="N116"/>
  <c r="N118" s="1"/>
  <c r="C116"/>
  <c r="C118" s="1"/>
  <c r="G116"/>
  <c r="G118" s="1"/>
  <c r="K116"/>
  <c r="K118" s="1"/>
  <c r="O116"/>
  <c r="O118" s="1"/>
  <c r="P116" i="12"/>
  <c r="P118" s="1"/>
  <c r="E116"/>
  <c r="E118" s="1"/>
  <c r="I116"/>
  <c r="I118" s="1"/>
  <c r="M116"/>
  <c r="M118" s="1"/>
  <c r="E114" i="19"/>
  <c r="I114"/>
  <c r="M114"/>
  <c r="B116" i="12"/>
  <c r="B118" s="1"/>
  <c r="F116"/>
  <c r="F118" s="1"/>
  <c r="J116"/>
  <c r="J118" s="1"/>
  <c r="N116"/>
  <c r="N118" s="1"/>
  <c r="B114" i="19"/>
  <c r="F114"/>
  <c r="J114"/>
  <c r="N114"/>
  <c r="R6" i="12"/>
  <c r="C116"/>
  <c r="C118" s="1"/>
  <c r="G116"/>
  <c r="G118" s="1"/>
  <c r="K116"/>
  <c r="K118" s="1"/>
  <c r="O116"/>
  <c r="O118" s="1"/>
  <c r="C114" i="19"/>
  <c r="G114"/>
  <c r="K114"/>
  <c r="O114"/>
  <c r="D116" i="12"/>
  <c r="D118" s="1"/>
  <c r="H116"/>
  <c r="H118" s="1"/>
  <c r="L116"/>
  <c r="L118" s="1"/>
  <c r="Q118" i="19" l="1"/>
  <c r="Q117"/>
  <c r="P115"/>
  <c r="P116" s="1"/>
  <c r="P117" s="1"/>
  <c r="R114"/>
  <c r="R115" s="1"/>
  <c r="L118" i="24"/>
  <c r="K117" i="21"/>
  <c r="M117" i="20"/>
  <c r="N117" i="18"/>
  <c r="P118"/>
  <c r="P117"/>
  <c r="R114"/>
  <c r="R114" i="17"/>
  <c r="R116" s="1"/>
  <c r="R118" s="1"/>
  <c r="R114" i="15"/>
  <c r="R114" i="14"/>
  <c r="P117" i="13"/>
  <c r="G117"/>
  <c r="R114"/>
  <c r="R116" s="1"/>
  <c r="R118" s="1"/>
  <c r="R114" i="11"/>
  <c r="R116" s="1"/>
  <c r="R118" s="1"/>
  <c r="Q118" i="10"/>
  <c r="P117"/>
  <c r="R114"/>
  <c r="P118" i="9"/>
  <c r="B117"/>
  <c r="R114"/>
  <c r="J118" i="2"/>
  <c r="O118" i="1"/>
  <c r="E118" i="24"/>
  <c r="H118"/>
  <c r="F118"/>
  <c r="M118"/>
  <c r="F117" i="23"/>
  <c r="N117" i="21"/>
  <c r="N117" i="20"/>
  <c r="O117"/>
  <c r="F117" i="18"/>
  <c r="N117" i="16"/>
  <c r="E117"/>
  <c r="J117"/>
  <c r="P117" i="15"/>
  <c r="D117" i="11"/>
  <c r="H117"/>
  <c r="N117" i="9"/>
  <c r="M117"/>
  <c r="J117"/>
  <c r="I117"/>
  <c r="Q118"/>
  <c r="U118" i="1"/>
  <c r="P118"/>
  <c r="E118"/>
  <c r="G119"/>
  <c r="W117"/>
  <c r="C118"/>
  <c r="N118"/>
  <c r="M118"/>
  <c r="F119"/>
  <c r="V117"/>
  <c r="T118"/>
  <c r="D118"/>
  <c r="S118"/>
  <c r="J118"/>
  <c r="I119"/>
  <c r="Y117"/>
  <c r="H119"/>
  <c r="X117"/>
  <c r="L118"/>
  <c r="K118"/>
  <c r="G118"/>
  <c r="R118"/>
  <c r="B118"/>
  <c r="Q118"/>
  <c r="K117" i="2"/>
  <c r="H117"/>
  <c r="D117"/>
  <c r="B116" i="3"/>
  <c r="I116"/>
  <c r="J116"/>
  <c r="E116"/>
  <c r="F116"/>
  <c r="D117" i="9"/>
  <c r="R116"/>
  <c r="R117" s="1"/>
  <c r="L117"/>
  <c r="E117"/>
  <c r="H117"/>
  <c r="F117"/>
  <c r="K117" i="10"/>
  <c r="J117"/>
  <c r="G117"/>
  <c r="F117"/>
  <c r="R116"/>
  <c r="R117" s="1"/>
  <c r="C117"/>
  <c r="B117"/>
  <c r="O117"/>
  <c r="N117"/>
  <c r="K117" i="11"/>
  <c r="M117"/>
  <c r="Q117"/>
  <c r="G117"/>
  <c r="I117"/>
  <c r="P116"/>
  <c r="P118" s="1"/>
  <c r="C117"/>
  <c r="E117"/>
  <c r="L117"/>
  <c r="O117"/>
  <c r="R114" i="12"/>
  <c r="R116" s="1"/>
  <c r="R118" s="1"/>
  <c r="Q117"/>
  <c r="M117" i="14"/>
  <c r="C117"/>
  <c r="J117" i="15"/>
  <c r="N117"/>
  <c r="E117"/>
  <c r="P117" i="16"/>
  <c r="R114"/>
  <c r="R116" s="1"/>
  <c r="R118" s="1"/>
  <c r="M117" i="17"/>
  <c r="C117"/>
  <c r="G117" i="18"/>
  <c r="J117"/>
  <c r="E117" i="20"/>
  <c r="O117" i="21"/>
  <c r="M117"/>
  <c r="G117"/>
  <c r="C117"/>
  <c r="D117" i="23"/>
  <c r="C117"/>
  <c r="L117"/>
  <c r="N118" i="24"/>
  <c r="D118"/>
  <c r="B117" i="23"/>
  <c r="P117" i="21"/>
  <c r="I117"/>
  <c r="E117"/>
  <c r="I117" i="20"/>
  <c r="P117"/>
  <c r="Q117" i="18"/>
  <c r="C117"/>
  <c r="O117"/>
  <c r="B117"/>
  <c r="K117"/>
  <c r="R116"/>
  <c r="R118" s="1"/>
  <c r="E117" i="17"/>
  <c r="K117"/>
  <c r="I117"/>
  <c r="O117"/>
  <c r="Q117"/>
  <c r="P117"/>
  <c r="G117"/>
  <c r="F117" i="16"/>
  <c r="M117"/>
  <c r="Q116"/>
  <c r="Q118" s="1"/>
  <c r="B117"/>
  <c r="I117"/>
  <c r="C117"/>
  <c r="R116" i="15"/>
  <c r="R118" s="1"/>
  <c r="F117"/>
  <c r="M117"/>
  <c r="K117"/>
  <c r="C117"/>
  <c r="O117"/>
  <c r="Q116"/>
  <c r="Q118" s="1"/>
  <c r="B117"/>
  <c r="I117"/>
  <c r="G117"/>
  <c r="R116" i="14"/>
  <c r="R118" s="1"/>
  <c r="E117"/>
  <c r="K117"/>
  <c r="I117"/>
  <c r="O117"/>
  <c r="Q117"/>
  <c r="P117"/>
  <c r="G117"/>
  <c r="Q116" i="13"/>
  <c r="Q118" s="1"/>
  <c r="N117"/>
  <c r="D117" i="19"/>
  <c r="J117" i="13"/>
  <c r="O117"/>
  <c r="B117"/>
  <c r="C117"/>
  <c r="F117"/>
  <c r="K117"/>
  <c r="C116" i="19"/>
  <c r="C118" s="1"/>
  <c r="F116"/>
  <c r="F118" s="1"/>
  <c r="E116"/>
  <c r="E118" s="1"/>
  <c r="J117" i="12"/>
  <c r="G117"/>
  <c r="B116" i="19"/>
  <c r="B118" s="1"/>
  <c r="L117" i="12"/>
  <c r="F117"/>
  <c r="M117"/>
  <c r="L117" i="19"/>
  <c r="C117" i="12"/>
  <c r="K116" i="19"/>
  <c r="K118" s="1"/>
  <c r="N116"/>
  <c r="N118" s="1"/>
  <c r="M118"/>
  <c r="H117" i="12"/>
  <c r="B117"/>
  <c r="I117"/>
  <c r="O117"/>
  <c r="O116" i="19"/>
  <c r="O118" s="1"/>
  <c r="G116"/>
  <c r="G118" s="1"/>
  <c r="J116"/>
  <c r="J118" s="1"/>
  <c r="I116"/>
  <c r="I118" s="1"/>
  <c r="D117" i="12"/>
  <c r="N117"/>
  <c r="P117"/>
  <c r="E117"/>
  <c r="H117" i="19"/>
  <c r="K117" i="12"/>
  <c r="R116" i="19" l="1"/>
  <c r="R118" s="1"/>
  <c r="P118"/>
  <c r="R117" i="11"/>
  <c r="R118" i="10"/>
  <c r="X118" i="1"/>
  <c r="X119"/>
  <c r="V119"/>
  <c r="V118"/>
  <c r="W118"/>
  <c r="W119"/>
  <c r="Y118"/>
  <c r="Y119"/>
  <c r="R118" i="9"/>
  <c r="P117" i="11"/>
  <c r="R117" i="15"/>
  <c r="R117" i="16"/>
  <c r="R117" i="18"/>
  <c r="R117" i="17"/>
  <c r="Q117" i="16"/>
  <c r="Q117" i="15"/>
  <c r="R117" i="14"/>
  <c r="K117" i="19"/>
  <c r="G117"/>
  <c r="I117"/>
  <c r="R117" i="13"/>
  <c r="M117" i="19"/>
  <c r="Q117" i="13"/>
  <c r="O117" i="19"/>
  <c r="F117"/>
  <c r="B117"/>
  <c r="J117"/>
  <c r="N117"/>
  <c r="R117" i="12"/>
  <c r="E117" i="19"/>
  <c r="C117"/>
  <c r="R117" l="1"/>
</calcChain>
</file>

<file path=xl/sharedStrings.xml><?xml version="1.0" encoding="utf-8"?>
<sst xmlns="http://schemas.openxmlformats.org/spreadsheetml/2006/main" count="2866" uniqueCount="238">
  <si>
    <t>Raw Data: HOSPITAL (Sheet 1 of 24)</t>
  </si>
  <si>
    <t>Hospital Name</t>
  </si>
  <si>
    <t>Hospital Service</t>
  </si>
  <si>
    <t>Number of Beds</t>
  </si>
  <si>
    <t>Total Patients Admitted</t>
  </si>
  <si>
    <t>Total In-patient Service Days</t>
  </si>
  <si>
    <t>0 - 9 Years</t>
  </si>
  <si>
    <t>10 - 19 Years</t>
  </si>
  <si>
    <t>20 - 59 Years</t>
  </si>
  <si>
    <t>≥ 60 Years</t>
  </si>
  <si>
    <t>Total</t>
  </si>
  <si>
    <t>New Clients Served</t>
  </si>
  <si>
    <t>Total Clients Served</t>
  </si>
  <si>
    <t>Sanctioned</t>
  </si>
  <si>
    <t>Operational</t>
  </si>
  <si>
    <t>Female</t>
  </si>
  <si>
    <t>Male</t>
  </si>
  <si>
    <t>Public Hospital Total</t>
  </si>
  <si>
    <t>Non-Public Hospital Total</t>
  </si>
  <si>
    <t>Public Hospital %</t>
  </si>
  <si>
    <t>Non-Public Hospital %</t>
  </si>
  <si>
    <t>Raw Data: HOSPITAL (Sheet 2 of 24)</t>
  </si>
  <si>
    <t>Emergency Services</t>
  </si>
  <si>
    <t>Raw Data: HOSPITAL (Sheet 3 of 24)</t>
  </si>
  <si>
    <t>Diagnostic Services</t>
  </si>
  <si>
    <t>X-ray</t>
  </si>
  <si>
    <t>Ultrasonogram (USG)</t>
  </si>
  <si>
    <t>Echocardiogram (Echo)</t>
  </si>
  <si>
    <t>Electro Encephalo Gram (EEG)</t>
  </si>
  <si>
    <t>Electrocardiogram (ECG)</t>
  </si>
  <si>
    <t>Computed Tomographic (CT) Scan</t>
  </si>
  <si>
    <t>Magnetic Resonance Imaging (MRI)</t>
  </si>
  <si>
    <t>Endoscopy</t>
  </si>
  <si>
    <t>Colonoscopy</t>
  </si>
  <si>
    <t>Nuclear Medicine</t>
  </si>
  <si>
    <t>Raw Data: HOSPITAL (Sheet 4 of 24)</t>
  </si>
  <si>
    <t>Free Service Received by Ultra Poor</t>
  </si>
  <si>
    <t>Heart</t>
  </si>
  <si>
    <t>Kidney</t>
  </si>
  <si>
    <t>Free Dialiasis</t>
  </si>
  <si>
    <t>Cancer</t>
  </si>
  <si>
    <t>Spinal and Head Injury</t>
  </si>
  <si>
    <t>Alzheimer/ Parkinson</t>
  </si>
  <si>
    <t>Emergency</t>
  </si>
  <si>
    <t>Outpatients</t>
  </si>
  <si>
    <t>Inpatients</t>
  </si>
  <si>
    <t>Raw Data: HOSPITAL (Sheet 9 of 24)</t>
  </si>
  <si>
    <t>&lt;28 days</t>
  </si>
  <si>
    <t>Recovered</t>
  </si>
  <si>
    <t>Not Improved</t>
  </si>
  <si>
    <t>Referral</t>
  </si>
  <si>
    <t>Lama</t>
  </si>
  <si>
    <t>Absconded</t>
  </si>
  <si>
    <t>Dead within 48 hrs</t>
  </si>
  <si>
    <t>Dead after 48 hrs</t>
  </si>
  <si>
    <t>All Total</t>
  </si>
  <si>
    <t>Raw Data: HOSPITAL (Sheet 10 of 24)</t>
  </si>
  <si>
    <t>29 days - &lt;1 Yrs</t>
  </si>
  <si>
    <t>Raw Data:HOSPITAL (Sheet 11 of 24)</t>
  </si>
  <si>
    <t>1 - 4 Yrs</t>
  </si>
  <si>
    <t>Raw Data: HOSPITAL (Sheet 12 of 24)</t>
  </si>
  <si>
    <t>5 - 14 Yrs</t>
  </si>
  <si>
    <t>Raw Data: HOSPITAL (Sheet 13 of 24)</t>
  </si>
  <si>
    <t>15 - 19 Yrs</t>
  </si>
  <si>
    <t>Raw Data: HOSPITAL (Sheet 14 of 24)</t>
  </si>
  <si>
    <t>20 - 29 Yrs</t>
  </si>
  <si>
    <t>Raw Data: HOSPITAL (Sheet 15 of 24)</t>
  </si>
  <si>
    <t>30 - 39 Yrs</t>
  </si>
  <si>
    <t>Raw Data: HOSPITAL (Sheet 16 of 24)</t>
  </si>
  <si>
    <t>40 - 49 Yrs</t>
  </si>
  <si>
    <t>Raw Data: HOSPITAL (Sheet 17 of 24)</t>
  </si>
  <si>
    <t>50 - 59 Yrs</t>
  </si>
  <si>
    <t>Raw Data: HOSPITAL (Sheet 18 of 24)</t>
  </si>
  <si>
    <t>60 + Yrs</t>
  </si>
  <si>
    <t>Raw Data: HOSPITAL (Sheet 19 of 24)</t>
  </si>
  <si>
    <t>Raw Data: HOSPITAL (Sheet 20 of 24)</t>
  </si>
  <si>
    <t>Gestational Weeks</t>
  </si>
  <si>
    <t>22 - 27</t>
  </si>
  <si>
    <t>28 - 36</t>
  </si>
  <si>
    <t>37 - 41</t>
  </si>
  <si>
    <t>≥ 42</t>
  </si>
  <si>
    <t>Primi</t>
  </si>
  <si>
    <t>Multi</t>
  </si>
  <si>
    <t>Grand Multi</t>
  </si>
  <si>
    <t>Raw Data: HOSPITAL (Sheet 21 of 24)</t>
  </si>
  <si>
    <t>Maternal Age (Yrs)</t>
  </si>
  <si>
    <t>&lt; 20</t>
  </si>
  <si>
    <t>20 - 34</t>
  </si>
  <si>
    <t>≥ 35</t>
  </si>
  <si>
    <t>Raw Data: HOSPITAL (Sheet 23 of 24)</t>
  </si>
  <si>
    <t>Hospital Death</t>
  </si>
  <si>
    <t>Brought Dead</t>
  </si>
  <si>
    <t>Postmortem Done</t>
  </si>
  <si>
    <t>Early Neonatal</t>
  </si>
  <si>
    <t>Late Neonatal</t>
  </si>
  <si>
    <t>Maternal (All)</t>
  </si>
  <si>
    <t>Post-operative*</t>
  </si>
  <si>
    <t>Other</t>
  </si>
  <si>
    <t>Raw Data: HOSPITAL (Sheet 24 of 24)</t>
  </si>
  <si>
    <t>Major</t>
  </si>
  <si>
    <t>Minor</t>
  </si>
  <si>
    <t>Plaster</t>
  </si>
  <si>
    <t>Sex</t>
  </si>
  <si>
    <t>Post Operative Infection</t>
  </si>
  <si>
    <t>BHAKTAPUR HOSPITAL _BHAKTAPUR</t>
  </si>
  <si>
    <t>BPKIHS_ DHARAN_SUNSARI</t>
  </si>
  <si>
    <t>KANTI CHILDREN HOSPITAL_KATHMANDU</t>
  </si>
  <si>
    <t>KARNALI ACADEMY OF HEALTH SCIENCE_JUMLA</t>
  </si>
  <si>
    <t>SUKRARAJ TROPICAL HOSPITAL_KATHMANDU</t>
  </si>
  <si>
    <t>DHAULAGIRI ZONAL HOSPITAL_BAGLUNG</t>
  </si>
  <si>
    <t>HEATUDA HOSPITAL_ MAKWANPUR</t>
  </si>
  <si>
    <t>MAHAKALI ZONAL HOSPITAL_KANCHANPUR</t>
  </si>
  <si>
    <t>MID-WESTERN REGIONAL POLICE HOSPITAL_BANKE</t>
  </si>
  <si>
    <t>DISTRICT TRISULI HOSPITAL_ NUWAKOT</t>
  </si>
  <si>
    <t>BAGHAUDA HOSPTIAL_CHITAWAN</t>
  </si>
  <si>
    <t>BAKULAHAR HOSPITAL_CHITAWAN</t>
  </si>
  <si>
    <t>BHARADAH HOSPITAL_SAPTARI</t>
  </si>
  <si>
    <t>CENTRAL JAIL HOSPITAL_KATHMANDU</t>
  </si>
  <si>
    <t>CHANDRANIGAHAPUR HOSPTIAL_ RAUTAHAT</t>
  </si>
  <si>
    <t>Chisapani Hospital, Nawalparasi</t>
  </si>
  <si>
    <t>CIVIL SERVICES HOSPITAL_KATHMANDU</t>
  </si>
  <si>
    <t>DULLU HOSPITAL_DAILEKH</t>
  </si>
  <si>
    <t>GOKULESHWOR HOSPITAL_DARCHAULA</t>
  </si>
  <si>
    <t>JOGBUDA HOSPITAL_DADELDHURA</t>
  </si>
  <si>
    <t>MALAKHETI HOSPITAL_KAILALI</t>
  </si>
  <si>
    <t>MATRI SHISHU MITERI (Bataulechaur) HOSPITAL, Kaski</t>
  </si>
  <si>
    <t>MEHELKUNA HOSPITAL_SURKHET</t>
  </si>
  <si>
    <t>METHINKOT HOSPITAL_KAVRE</t>
  </si>
  <si>
    <t>PIPARA HOSPITAL_KAPILBASTU</t>
  </si>
  <si>
    <t>POKHARIYA HOSPITAL_PARSA</t>
  </si>
  <si>
    <t>RAM UMA SMARAK HOSPITAL_LAHAN_ SIRAHA</t>
  </si>
  <si>
    <t>SHIVRAJ HOSPITAL_ BAHADURGANJ_ KAPILBASTU</t>
  </si>
  <si>
    <t>DISTRICT HOSPITAL_ JALESWOR_MAHOTTARI</t>
  </si>
  <si>
    <t>TEACHING HOSPITAL (TRIBHUVAN UNIVERSITY)_KATHMANDU</t>
  </si>
  <si>
    <t>AANPPIPAL HOSPITAL_GORKHA</t>
  </si>
  <si>
    <t>ARMY HOSPITAL NEPALGUNJ_BANKE</t>
  </si>
  <si>
    <t>BHAKTAPUR CANCER HOSPITAL_BHAKTAPUR</t>
  </si>
  <si>
    <t>BIRENDRA ARMY HOSPITAL_KATHMANDU</t>
  </si>
  <si>
    <t>NEPAL POLICE HOSPITAL_KATHMANDU</t>
  </si>
  <si>
    <t>TU Manmohan Cardiovascular Transplant Center</t>
  </si>
  <si>
    <t>\</t>
  </si>
  <si>
    <t>Hospital Services</t>
  </si>
  <si>
    <t>ARGHAKHANCHI HOSPITAL SANDHIKHARKA</t>
  </si>
  <si>
    <t>ARMED POLICE FORCE (APF) HOSPITAL_KATHMANDU</t>
  </si>
  <si>
    <t>BAJRABARAHI CHAPAGAUN HOSPITAL</t>
  </si>
  <si>
    <t>BANDIPUR HOSPITAL_ TANAHU</t>
  </si>
  <si>
    <t>BARDIBAS HOSPITAL_ MAHOTTARI</t>
  </si>
  <si>
    <t>BARDIYA HOSPITAL GULARIYA</t>
  </si>
  <si>
    <t>BHARATPUR HOSPITAL_ CHITWAN</t>
  </si>
  <si>
    <t>BHERI HOSPITAL BANKE</t>
  </si>
  <si>
    <t>BHIM HOSPITAL_ RUPANDEHI</t>
  </si>
  <si>
    <t>BISHNUDEVI HOSPITAL</t>
  </si>
  <si>
    <t>CHAPAKOT HOSPITAL_SYANGJA</t>
  </si>
  <si>
    <t>CHHETRAPATI PARIBAR KALYAN KENDRA_KATHMANDU</t>
  </si>
  <si>
    <t>DADELDHURA HOSPITAL</t>
  </si>
  <si>
    <t>DAMAK HOSPITAL_JHAPA</t>
  </si>
  <si>
    <t>DAMAULI DISTRICT HOSPITAL_ TANAHU</t>
  </si>
  <si>
    <t>DISTRICT HOSPITAL _ RASUWA</t>
  </si>
  <si>
    <t>DISTRICT HOSPITAL_ ACHHAM</t>
  </si>
  <si>
    <t>DISTRICT HOSPITAL_ BAITADI</t>
  </si>
  <si>
    <t>DISTRICT HOSPITAL_ BAJHANG</t>
  </si>
  <si>
    <t>DISTRICT HOSPITAL_ BAJURA</t>
  </si>
  <si>
    <t>DISTRICT HOSPITAL_ BHOJPUR</t>
  </si>
  <si>
    <t>DISTRICT HOSPITAL_ DAILEKH</t>
  </si>
  <si>
    <t>DISTRICT HOSPITAL_ DARCHULA</t>
  </si>
  <si>
    <t>DISTRICT HOSPITAL_ DHADING</t>
  </si>
  <si>
    <t>DISTRICT HOSPITAL_ DHANKUTA</t>
  </si>
  <si>
    <t>DISTRICT HOSPITAL_ DOLPA</t>
  </si>
  <si>
    <t>DISTRICT HOSPITAL_ DOTI</t>
  </si>
  <si>
    <t>DISTRICT HOSPITAL_ GORKHA</t>
  </si>
  <si>
    <t>DISTRICT HOSPITAL_ ILAM</t>
  </si>
  <si>
    <t>DISTRICT HOSPITAL_ JAJARKOT</t>
  </si>
  <si>
    <t>DISTRICT HOSPITAL_ KALIKOT</t>
  </si>
  <si>
    <t>DISTRICT HOSPITAL_ KHOTANG</t>
  </si>
  <si>
    <t>DISTRICT HOSPITAL_ MANANG</t>
  </si>
  <si>
    <t>DISTRICT HOSPITAL_ MUGU</t>
  </si>
  <si>
    <t>DISTRICT HOSPITAL_ PANCHATHAR</t>
  </si>
  <si>
    <t>DISTRICT HOSPITAL_ PARBAT</t>
  </si>
  <si>
    <t>DISTRICT HOSPITAL_ RAMECHHAP</t>
  </si>
  <si>
    <t>DISTRICT HOSPITAL_ RUKUM</t>
  </si>
  <si>
    <t>DISTRICT HOSPITAL_ SALYAN</t>
  </si>
  <si>
    <t>DISTRICT HOSPITAL_ SANKHUWASABHA</t>
  </si>
  <si>
    <t>DISTRICT HOSPITAL_ SINDHULI</t>
  </si>
  <si>
    <t>DISTRICT HOSPITAL_ SINDHUPALCHOWK</t>
  </si>
  <si>
    <t>DISTRICT HOSPITAL_ SIRAHA</t>
  </si>
  <si>
    <t>DISTRICT HOSPITAL_ SOLUKHUMBU</t>
  </si>
  <si>
    <t>DISTRICT HOSPITAL_ SUNSARI</t>
  </si>
  <si>
    <t>DISTRICT HOSPITAL_ SYANGJA</t>
  </si>
  <si>
    <t>DISTRICT HOSPITAL_ TAPLEJUNG</t>
  </si>
  <si>
    <t>DISTRICT HOSPITAL_ TERHATHUM</t>
  </si>
  <si>
    <t>DISTRICT HOSPITAL_ UDAYAPUR</t>
  </si>
  <si>
    <t>DISTRICT HOSPITAL_MUSTANG</t>
  </si>
  <si>
    <t>DISTRICT HOSPITAL_MYAGDI</t>
  </si>
  <si>
    <t>FW-REGIONAL POLICE HOSPITAL_DOTI</t>
  </si>
  <si>
    <t>GAUR HOSPITAL_ RAUTAHAT</t>
  </si>
  <si>
    <t>GP KOIRALA NATIONAL CENTER FOR RESPIRATORY DISEASE, TANAHU</t>
  </si>
  <si>
    <t>GULMI HOSPITAL</t>
  </si>
  <si>
    <t>JIRI DISTRICT HOSPITAL_ DOLAKHA</t>
  </si>
  <si>
    <t>KALAIYA DISTRICT HOSPITAL_ BARA</t>
  </si>
  <si>
    <t>KATARI HOSPITAL_ UDAYPUR</t>
  </si>
  <si>
    <t>KOSHI HOSPITAL</t>
  </si>
  <si>
    <t>LAMAHI HOSPITAL_DANG</t>
  </si>
  <si>
    <t>MALANGAWA DISTRICT HOSPITAL_ SARLAHI</t>
  </si>
  <si>
    <t>MANGALBARE Hospital MORANG</t>
  </si>
  <si>
    <t>MECHI ZONAL HOSPITAL_ JHAPA</t>
  </si>
  <si>
    <t>MENTAL HOSPITAL_ LALITPUR</t>
  </si>
  <si>
    <t>NAMS (BIR HOSPITAL) KATHMANDU</t>
  </si>
  <si>
    <t>NARAYANI HOSPITAL</t>
  </si>
  <si>
    <t>NATIONAL TRAUMA CENTER_KATHMANDU</t>
  </si>
  <si>
    <t>PAHS (PATAN HOSPITAL) LALITPUR</t>
  </si>
  <si>
    <t>PALPA HOSPITAL TANSEN</t>
  </si>
  <si>
    <t>PAROPAKAR MATERNITY &amp; WOMEN'S HOSPITAL_KATHMANDU</t>
  </si>
  <si>
    <t>POKHARA ACADAMY OF HEALTH SCIENCE</t>
  </si>
  <si>
    <t>PRITHIV BIR HOSPITAL_ KAPILBASTU</t>
  </si>
  <si>
    <t>PRITHIV CHANDRA HOSPITAL_ NAWALPARASI</t>
  </si>
  <si>
    <t>PROVINCIAL HOSPITAL JANAKPUR</t>
  </si>
  <si>
    <t>PROVINCIAL HOSPITAL LUMBINI RUPANDEHI</t>
  </si>
  <si>
    <t>PROVINCIAL HOSPITAL RAPTI</t>
  </si>
  <si>
    <t>PROVINCIAL HOSPITAL SURKHET KARNALI</t>
  </si>
  <si>
    <t>PYUTHAN HOSPITAL</t>
  </si>
  <si>
    <t>Ram Raja Prasad Singh Academy of Health Sciences (Sagarmatha)</t>
  </si>
  <si>
    <t>RAMPUR HOSPITAL PALPA</t>
  </si>
  <si>
    <t>RANGELI HOSPITAL_ MORANG</t>
  </si>
  <si>
    <t>RAPTI ACADEMY OF HEALTH SCIENCE</t>
  </si>
  <si>
    <t>ROLPA HOSPITAL REUGHA</t>
  </si>
  <si>
    <t>RUMJATAR HOSPITAL_ OKHALDHUNGA</t>
  </si>
  <si>
    <t>SETI ZONAL HOSPITAL_ KAILALI</t>
  </si>
  <si>
    <t>SHAHID DHARMABHAKTA NATIONAL HUMAN ORGAN TRANSPLANT CENTER_BHAKTAPUR</t>
  </si>
  <si>
    <t>SHAHID GANGALAL NATIONAL HEART CENTER_KATHMANDU</t>
  </si>
  <si>
    <t>SIMIKOT DISTRICT HOSPITAL_ HUMLA</t>
  </si>
  <si>
    <t>TIKAPUR HOSPITAL_ KAILALI</t>
  </si>
  <si>
    <t>BP KOIRALA CANCER HOSPITAL_CHITAWAN</t>
  </si>
  <si>
    <t>ILAM HOSPITAL_ ILAM</t>
  </si>
  <si>
    <t>INARUWA HOSPITAL_ SUNSARI</t>
  </si>
  <si>
    <t>RUKUM PURBA HOSPITAL</t>
  </si>
  <si>
    <t>TRISULI HOSPITAL_ NUWAKOT</t>
  </si>
  <si>
    <t>CHISAPANI HOSPITAL_NABALPARASI</t>
  </si>
  <si>
    <t>CHISAPANI HOSPITAL_NAWALPARASI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</si>
</sst>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6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  <diagonal/>
    </border>
    <border>
      <left style="medium">
        <color rgb="FFB2B2B2"/>
      </left>
      <right/>
      <top style="medium">
        <color rgb="FFB2B2B2"/>
      </top>
      <bottom style="medium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0" fontId="9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</cellStyleXfs>
  <cellXfs count="71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Border="1"/>
    <xf numFmtId="0" fontId="5" fillId="2" borderId="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6" xfId="0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/>
    </xf>
    <xf numFmtId="1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2" fillId="2" borderId="2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0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0" fillId="2" borderId="5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horizontal="right" vertical="center" wrapText="1"/>
    </xf>
    <xf numFmtId="1" fontId="2" fillId="0" borderId="5" xfId="0" applyNumberFormat="1" applyFont="1" applyBorder="1"/>
    <xf numFmtId="0" fontId="2" fillId="2" borderId="5" xfId="0" applyFont="1" applyFill="1" applyBorder="1" applyAlignment="1">
      <alignment horizontal="right" vertical="center" wrapText="1"/>
    </xf>
    <xf numFmtId="1" fontId="2" fillId="2" borderId="5" xfId="0" applyNumberFormat="1" applyFont="1" applyFill="1" applyBorder="1"/>
    <xf numFmtId="0" fontId="11" fillId="3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right" wrapText="1"/>
    </xf>
    <xf numFmtId="0" fontId="11" fillId="3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right" wrapText="1"/>
    </xf>
    <xf numFmtId="1" fontId="11" fillId="4" borderId="3" xfId="0" applyNumberFormat="1" applyFont="1" applyFill="1" applyBorder="1" applyAlignment="1">
      <alignment horizontal="right" wrapText="1"/>
    </xf>
    <xf numFmtId="0" fontId="12" fillId="3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right" wrapText="1"/>
    </xf>
    <xf numFmtId="0" fontId="12" fillId="3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 wrapText="1"/>
    </xf>
    <xf numFmtId="0" fontId="12" fillId="5" borderId="3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/>
  </cellXfs>
  <cellStyles count="18">
    <cellStyle name="Comma 2" xfId="1"/>
    <cellStyle name="Comma 2 2" xfId="2"/>
    <cellStyle name="Normal" xfId="0" builtinId="0"/>
    <cellStyle name="Normal 10" xfId="3"/>
    <cellStyle name="Normal 2" xfId="4"/>
    <cellStyle name="Normal 2 2" xfId="5"/>
    <cellStyle name="Normal 2 2 2" xfId="6"/>
    <cellStyle name="Normal 2 3" xfId="7"/>
    <cellStyle name="Normal 2 4" xfId="13"/>
    <cellStyle name="Normal 2 5" xfId="15"/>
    <cellStyle name="Normal 2 6" xfId="16"/>
    <cellStyle name="Normal 3" xfId="8"/>
    <cellStyle name="Normal 3 2" xfId="14"/>
    <cellStyle name="Normal 3 3" xfId="17"/>
    <cellStyle name="Normal 4" xfId="9"/>
    <cellStyle name="Normal 5" xfId="10"/>
    <cellStyle name="Normal 6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</xdr:row>
      <xdr:rowOff>0</xdr:rowOff>
    </xdr:from>
    <xdr:to>
      <xdr:col>1</xdr:col>
      <xdr:colOff>304800</xdr:colOff>
      <xdr:row>114</xdr:row>
      <xdr:rowOff>104775</xdr:rowOff>
    </xdr:to>
    <xdr:sp macro="" textlink="">
      <xdr:nvSpPr>
        <xdr:cNvPr id="2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44481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104775</xdr:rowOff>
    </xdr:to>
    <xdr:sp macro="" textlink="">
      <xdr:nvSpPr>
        <xdr:cNvPr id="3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56673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0</xdr:colOff>
      <xdr:row>114</xdr:row>
      <xdr:rowOff>104775</xdr:rowOff>
    </xdr:to>
    <xdr:sp macro="" textlink="">
      <xdr:nvSpPr>
        <xdr:cNvPr id="4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62769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304800</xdr:colOff>
      <xdr:row>114</xdr:row>
      <xdr:rowOff>104775</xdr:rowOff>
    </xdr:to>
    <xdr:sp macro="" textlink="">
      <xdr:nvSpPr>
        <xdr:cNvPr id="5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68865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113</xdr:row>
      <xdr:rowOff>0</xdr:rowOff>
    </xdr:from>
    <xdr:to>
      <xdr:col>7</xdr:col>
      <xdr:colOff>0</xdr:colOff>
      <xdr:row>114</xdr:row>
      <xdr:rowOff>104775</xdr:rowOff>
    </xdr:to>
    <xdr:sp macro="" textlink="">
      <xdr:nvSpPr>
        <xdr:cNvPr id="6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74961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304800</xdr:colOff>
      <xdr:row>114</xdr:row>
      <xdr:rowOff>104775</xdr:rowOff>
    </xdr:to>
    <xdr:sp macro="" textlink="">
      <xdr:nvSpPr>
        <xdr:cNvPr id="7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81057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113</xdr:row>
      <xdr:rowOff>0</xdr:rowOff>
    </xdr:from>
    <xdr:to>
      <xdr:col>8</xdr:col>
      <xdr:colOff>304800</xdr:colOff>
      <xdr:row>114</xdr:row>
      <xdr:rowOff>104775</xdr:rowOff>
    </xdr:to>
    <xdr:sp macro="" textlink="">
      <xdr:nvSpPr>
        <xdr:cNvPr id="8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87153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304800</xdr:colOff>
      <xdr:row>114</xdr:row>
      <xdr:rowOff>104775</xdr:rowOff>
    </xdr:to>
    <xdr:sp macro="" textlink="">
      <xdr:nvSpPr>
        <xdr:cNvPr id="9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93249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113</xdr:row>
      <xdr:rowOff>0</xdr:rowOff>
    </xdr:from>
    <xdr:to>
      <xdr:col>11</xdr:col>
      <xdr:colOff>0</xdr:colOff>
      <xdr:row>114</xdr:row>
      <xdr:rowOff>104775</xdr:rowOff>
    </xdr:to>
    <xdr:sp macro="" textlink="">
      <xdr:nvSpPr>
        <xdr:cNvPr id="10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99345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11</xdr:col>
      <xdr:colOff>0</xdr:colOff>
      <xdr:row>113</xdr:row>
      <xdr:rowOff>0</xdr:rowOff>
    </xdr:from>
    <xdr:to>
      <xdr:col>11</xdr:col>
      <xdr:colOff>304800</xdr:colOff>
      <xdr:row>114</xdr:row>
      <xdr:rowOff>104775</xdr:rowOff>
    </xdr:to>
    <xdr:sp macro="" textlink="">
      <xdr:nvSpPr>
        <xdr:cNvPr id="11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105441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304800</xdr:colOff>
      <xdr:row>114</xdr:row>
      <xdr:rowOff>104775</xdr:rowOff>
    </xdr:to>
    <xdr:sp macro="" textlink="">
      <xdr:nvSpPr>
        <xdr:cNvPr id="12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111537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113</xdr:row>
      <xdr:rowOff>0</xdr:rowOff>
    </xdr:from>
    <xdr:to>
      <xdr:col>13</xdr:col>
      <xdr:colOff>304800</xdr:colOff>
      <xdr:row>114</xdr:row>
      <xdr:rowOff>104775</xdr:rowOff>
    </xdr:to>
    <xdr:sp macro="" textlink="">
      <xdr:nvSpPr>
        <xdr:cNvPr id="13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117633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113</xdr:row>
      <xdr:rowOff>0</xdr:rowOff>
    </xdr:from>
    <xdr:to>
      <xdr:col>14</xdr:col>
      <xdr:colOff>304800</xdr:colOff>
      <xdr:row>114</xdr:row>
      <xdr:rowOff>104775</xdr:rowOff>
    </xdr:to>
    <xdr:sp macro="" textlink="">
      <xdr:nvSpPr>
        <xdr:cNvPr id="14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123729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304800</xdr:colOff>
      <xdr:row>114</xdr:row>
      <xdr:rowOff>104775</xdr:rowOff>
    </xdr:to>
    <xdr:sp macro="" textlink="">
      <xdr:nvSpPr>
        <xdr:cNvPr id="15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50577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104775</xdr:rowOff>
    </xdr:to>
    <xdr:sp macro="" textlink="">
      <xdr:nvSpPr>
        <xdr:cNvPr id="16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56673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5</xdr:col>
      <xdr:colOff>0</xdr:colOff>
      <xdr:row>114</xdr:row>
      <xdr:rowOff>104775</xdr:rowOff>
    </xdr:to>
    <xdr:sp macro="" textlink="">
      <xdr:nvSpPr>
        <xdr:cNvPr id="17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62769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304800</xdr:colOff>
      <xdr:row>114</xdr:row>
      <xdr:rowOff>104775</xdr:rowOff>
    </xdr:to>
    <xdr:sp macro="" textlink="">
      <xdr:nvSpPr>
        <xdr:cNvPr id="18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68865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113</xdr:row>
      <xdr:rowOff>0</xdr:rowOff>
    </xdr:from>
    <xdr:to>
      <xdr:col>7</xdr:col>
      <xdr:colOff>0</xdr:colOff>
      <xdr:row>114</xdr:row>
      <xdr:rowOff>104775</xdr:rowOff>
    </xdr:to>
    <xdr:sp macro="" textlink="">
      <xdr:nvSpPr>
        <xdr:cNvPr id="19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74961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304800</xdr:colOff>
      <xdr:row>114</xdr:row>
      <xdr:rowOff>104775</xdr:rowOff>
    </xdr:to>
    <xdr:sp macro="" textlink="">
      <xdr:nvSpPr>
        <xdr:cNvPr id="20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81057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113</xdr:row>
      <xdr:rowOff>0</xdr:rowOff>
    </xdr:from>
    <xdr:to>
      <xdr:col>8</xdr:col>
      <xdr:colOff>304800</xdr:colOff>
      <xdr:row>114</xdr:row>
      <xdr:rowOff>104775</xdr:rowOff>
    </xdr:to>
    <xdr:sp macro="" textlink="">
      <xdr:nvSpPr>
        <xdr:cNvPr id="21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87153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113</xdr:row>
      <xdr:rowOff>0</xdr:rowOff>
    </xdr:from>
    <xdr:to>
      <xdr:col>9</xdr:col>
      <xdr:colOff>304800</xdr:colOff>
      <xdr:row>114</xdr:row>
      <xdr:rowOff>104775</xdr:rowOff>
    </xdr:to>
    <xdr:sp macro="" textlink="">
      <xdr:nvSpPr>
        <xdr:cNvPr id="22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93249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0</xdr:colOff>
      <xdr:row>113</xdr:row>
      <xdr:rowOff>0</xdr:rowOff>
    </xdr:from>
    <xdr:to>
      <xdr:col>11</xdr:col>
      <xdr:colOff>0</xdr:colOff>
      <xdr:row>114</xdr:row>
      <xdr:rowOff>104775</xdr:rowOff>
    </xdr:to>
    <xdr:sp macro="" textlink="">
      <xdr:nvSpPr>
        <xdr:cNvPr id="23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99345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11</xdr:col>
      <xdr:colOff>0</xdr:colOff>
      <xdr:row>113</xdr:row>
      <xdr:rowOff>0</xdr:rowOff>
    </xdr:from>
    <xdr:to>
      <xdr:col>11</xdr:col>
      <xdr:colOff>304800</xdr:colOff>
      <xdr:row>114</xdr:row>
      <xdr:rowOff>104775</xdr:rowOff>
    </xdr:to>
    <xdr:sp macro="" textlink="">
      <xdr:nvSpPr>
        <xdr:cNvPr id="24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105441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304800</xdr:colOff>
      <xdr:row>114</xdr:row>
      <xdr:rowOff>104775</xdr:rowOff>
    </xdr:to>
    <xdr:sp macro="" textlink="">
      <xdr:nvSpPr>
        <xdr:cNvPr id="25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111537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113</xdr:row>
      <xdr:rowOff>0</xdr:rowOff>
    </xdr:from>
    <xdr:to>
      <xdr:col>13</xdr:col>
      <xdr:colOff>304800</xdr:colOff>
      <xdr:row>114</xdr:row>
      <xdr:rowOff>104775</xdr:rowOff>
    </xdr:to>
    <xdr:sp macro="" textlink="">
      <xdr:nvSpPr>
        <xdr:cNvPr id="26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11763375" y="26965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113</xdr:row>
      <xdr:rowOff>0</xdr:rowOff>
    </xdr:from>
    <xdr:to>
      <xdr:col>14</xdr:col>
      <xdr:colOff>304800</xdr:colOff>
      <xdr:row>114</xdr:row>
      <xdr:rowOff>104775</xdr:rowOff>
    </xdr:to>
    <xdr:sp macro="" textlink="">
      <xdr:nvSpPr>
        <xdr:cNvPr id="27" name="tool-1418-toolEl" descr="data:image/gif;base64,R0lGODlhAQABAID/AMDAwAAAACH5BAEAAAAALAAAAAABAAEAAAICRAEAOw=="/>
        <xdr:cNvSpPr>
          <a:spLocks noChangeAspect="1" noChangeArrowheads="1"/>
        </xdr:cNvSpPr>
      </xdr:nvSpPr>
      <xdr:spPr bwMode="auto">
        <a:xfrm>
          <a:off x="12372975" y="2696527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9"/>
  <sheetViews>
    <sheetView workbookViewId="0">
      <pane ySplit="6" topLeftCell="A19" activePane="bottomLeft" state="frozen"/>
      <selection activeCell="N16" sqref="N16"/>
      <selection pane="bottomLeft" activeCell="A22" sqref="A22"/>
    </sheetView>
  </sheetViews>
  <sheetFormatPr defaultRowHeight="15"/>
  <cols>
    <col min="1" max="1" width="49.140625" bestFit="1" customWidth="1"/>
    <col min="2" max="3" width="7" style="42" bestFit="1" customWidth="1"/>
    <col min="4" max="4" width="10.140625" style="42" customWidth="1"/>
    <col min="5" max="5" width="8.28515625" style="42" customWidth="1"/>
    <col min="6" max="6" width="10" bestFit="1" customWidth="1"/>
    <col min="7" max="7" width="8.5703125" customWidth="1"/>
    <col min="8" max="8" width="9" customWidth="1"/>
    <col min="9" max="10" width="8.42578125" customWidth="1"/>
    <col min="11" max="11" width="8.28515625" customWidth="1"/>
    <col min="12" max="12" width="8.42578125" customWidth="1"/>
    <col min="13" max="13" width="8.28515625" customWidth="1"/>
    <col min="14" max="14" width="7.7109375" customWidth="1"/>
    <col min="15" max="15" width="7.85546875" customWidth="1"/>
    <col min="16" max="16" width="9" bestFit="1" customWidth="1"/>
    <col min="17" max="17" width="8" customWidth="1"/>
    <col min="18" max="18" width="8.140625" customWidth="1"/>
    <col min="19" max="19" width="8" customWidth="1"/>
    <col min="20" max="20" width="8.28515625" customWidth="1"/>
    <col min="21" max="21" width="8.5703125" customWidth="1"/>
    <col min="22" max="23" width="10.5703125" style="42" bestFit="1" customWidth="1"/>
    <col min="24" max="25" width="9" style="42" bestFit="1" customWidth="1"/>
  </cols>
  <sheetData>
    <row r="1" spans="1:25" ht="20.2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</row>
    <row r="2" spans="1:25" ht="17.25" customHeight="1"/>
    <row r="3" spans="1:25" ht="24" customHeight="1">
      <c r="A3" s="64" t="s">
        <v>1</v>
      </c>
      <c r="B3" s="64" t="s">
        <v>2</v>
      </c>
      <c r="C3" s="64"/>
      <c r="D3" s="64"/>
      <c r="E3" s="64"/>
      <c r="F3" s="64" t="s">
        <v>141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5" ht="18" customHeight="1">
      <c r="A4" s="64"/>
      <c r="B4" s="64" t="s">
        <v>3</v>
      </c>
      <c r="C4" s="64"/>
      <c r="D4" s="64" t="s">
        <v>4</v>
      </c>
      <c r="E4" s="64" t="s">
        <v>5</v>
      </c>
      <c r="F4" s="64" t="s">
        <v>6</v>
      </c>
      <c r="G4" s="64"/>
      <c r="H4" s="64"/>
      <c r="I4" s="64"/>
      <c r="J4" s="64" t="s">
        <v>7</v>
      </c>
      <c r="K4" s="64"/>
      <c r="L4" s="64"/>
      <c r="M4" s="64"/>
      <c r="N4" s="64" t="s">
        <v>8</v>
      </c>
      <c r="O4" s="64"/>
      <c r="P4" s="64"/>
      <c r="Q4" s="64"/>
      <c r="R4" s="64" t="s">
        <v>9</v>
      </c>
      <c r="S4" s="64"/>
      <c r="T4" s="64"/>
      <c r="U4" s="64"/>
      <c r="V4" s="64" t="s">
        <v>10</v>
      </c>
      <c r="W4" s="64"/>
      <c r="X4" s="64"/>
      <c r="Y4" s="64"/>
    </row>
    <row r="5" spans="1:25" ht="32.25" customHeight="1">
      <c r="A5" s="64"/>
      <c r="B5" s="64"/>
      <c r="C5" s="64"/>
      <c r="D5" s="64"/>
      <c r="E5" s="64"/>
      <c r="F5" s="64" t="s">
        <v>11</v>
      </c>
      <c r="G5" s="64"/>
      <c r="H5" s="64" t="s">
        <v>12</v>
      </c>
      <c r="I5" s="64"/>
      <c r="J5" s="64" t="s">
        <v>11</v>
      </c>
      <c r="K5" s="64"/>
      <c r="L5" s="64" t="s">
        <v>12</v>
      </c>
      <c r="M5" s="64"/>
      <c r="N5" s="64" t="s">
        <v>11</v>
      </c>
      <c r="O5" s="64"/>
      <c r="P5" s="64" t="s">
        <v>12</v>
      </c>
      <c r="Q5" s="64"/>
      <c r="R5" s="64" t="s">
        <v>11</v>
      </c>
      <c r="S5" s="64"/>
      <c r="T5" s="64" t="s">
        <v>12</v>
      </c>
      <c r="U5" s="64"/>
      <c r="V5" s="64" t="s">
        <v>11</v>
      </c>
      <c r="W5" s="64"/>
      <c r="X5" s="64" t="s">
        <v>12</v>
      </c>
      <c r="Y5" s="64"/>
    </row>
    <row r="6" spans="1:25" ht="84.75" customHeight="1" thickBot="1">
      <c r="A6" s="64"/>
      <c r="B6" s="31" t="s">
        <v>13</v>
      </c>
      <c r="C6" s="31" t="s">
        <v>14</v>
      </c>
      <c r="D6" s="64"/>
      <c r="E6" s="64"/>
      <c r="F6" s="31" t="s">
        <v>15</v>
      </c>
      <c r="G6" s="31" t="s">
        <v>16</v>
      </c>
      <c r="H6" s="31" t="s">
        <v>15</v>
      </c>
      <c r="I6" s="31" t="s">
        <v>16</v>
      </c>
      <c r="J6" s="31" t="s">
        <v>15</v>
      </c>
      <c r="K6" s="31" t="s">
        <v>16</v>
      </c>
      <c r="L6" s="31" t="s">
        <v>15</v>
      </c>
      <c r="M6" s="31" t="s">
        <v>16</v>
      </c>
      <c r="N6" s="31" t="s">
        <v>15</v>
      </c>
      <c r="O6" s="31" t="s">
        <v>16</v>
      </c>
      <c r="P6" s="31" t="s">
        <v>15</v>
      </c>
      <c r="Q6" s="31" t="s">
        <v>16</v>
      </c>
      <c r="R6" s="31" t="s">
        <v>15</v>
      </c>
      <c r="S6" s="31" t="s">
        <v>16</v>
      </c>
      <c r="T6" s="31" t="s">
        <v>15</v>
      </c>
      <c r="U6" s="31" t="s">
        <v>16</v>
      </c>
      <c r="V6" s="31" t="s">
        <v>15</v>
      </c>
      <c r="W6" s="31" t="s">
        <v>16</v>
      </c>
      <c r="X6" s="31" t="s">
        <v>15</v>
      </c>
      <c r="Y6" s="31" t="s">
        <v>16</v>
      </c>
    </row>
    <row r="7" spans="1:25" ht="24.95" customHeight="1" thickBot="1">
      <c r="A7" s="59" t="s">
        <v>142</v>
      </c>
      <c r="B7" s="60">
        <v>180</v>
      </c>
      <c r="C7" s="60">
        <v>459</v>
      </c>
      <c r="D7" s="60">
        <v>2742</v>
      </c>
      <c r="E7" s="60">
        <v>6924</v>
      </c>
      <c r="F7" s="60">
        <v>963</v>
      </c>
      <c r="G7" s="60">
        <v>1257</v>
      </c>
      <c r="H7" s="60">
        <v>1016</v>
      </c>
      <c r="I7" s="60">
        <v>1329</v>
      </c>
      <c r="J7" s="60">
        <v>1215</v>
      </c>
      <c r="K7" s="60">
        <v>996</v>
      </c>
      <c r="L7" s="60">
        <v>1306</v>
      </c>
      <c r="M7" s="60">
        <v>1093</v>
      </c>
      <c r="N7" s="60">
        <v>6839</v>
      </c>
      <c r="O7" s="60">
        <v>3360</v>
      </c>
      <c r="P7" s="60">
        <v>7538</v>
      </c>
      <c r="Q7" s="60">
        <v>3684</v>
      </c>
      <c r="R7" s="60">
        <v>1889</v>
      </c>
      <c r="S7" s="60">
        <v>1997</v>
      </c>
      <c r="T7" s="60">
        <v>2292</v>
      </c>
      <c r="U7" s="60">
        <v>2499</v>
      </c>
      <c r="V7" s="17">
        <f t="shared" ref="V7:Y9" si="0">F7+J7+N7+R7</f>
        <v>10906</v>
      </c>
      <c r="W7" s="17">
        <f t="shared" si="0"/>
        <v>7610</v>
      </c>
      <c r="X7" s="17">
        <f t="shared" si="0"/>
        <v>12152</v>
      </c>
      <c r="Y7" s="17">
        <f t="shared" si="0"/>
        <v>8605</v>
      </c>
    </row>
    <row r="8" spans="1:25" ht="24.95" customHeight="1" thickBot="1">
      <c r="A8" s="59" t="s">
        <v>143</v>
      </c>
      <c r="B8" s="60">
        <v>660</v>
      </c>
      <c r="C8" s="60">
        <v>688</v>
      </c>
      <c r="D8" s="60">
        <v>926</v>
      </c>
      <c r="E8" s="60">
        <v>9289</v>
      </c>
      <c r="F8" s="60">
        <v>221</v>
      </c>
      <c r="G8" s="60">
        <v>360</v>
      </c>
      <c r="H8" s="60">
        <v>658</v>
      </c>
      <c r="I8" s="60">
        <v>1107</v>
      </c>
      <c r="J8" s="60">
        <v>407</v>
      </c>
      <c r="K8" s="60">
        <v>813</v>
      </c>
      <c r="L8" s="60">
        <v>1826</v>
      </c>
      <c r="M8" s="60">
        <v>2644</v>
      </c>
      <c r="N8" s="60">
        <v>1897</v>
      </c>
      <c r="O8" s="60">
        <v>3945</v>
      </c>
      <c r="P8" s="60">
        <v>6882</v>
      </c>
      <c r="Q8" s="60">
        <v>12372</v>
      </c>
      <c r="R8" s="60">
        <v>808</v>
      </c>
      <c r="S8" s="60">
        <v>1527</v>
      </c>
      <c r="T8" s="60">
        <v>2658</v>
      </c>
      <c r="U8" s="60">
        <v>6981</v>
      </c>
      <c r="V8" s="17">
        <f t="shared" si="0"/>
        <v>3333</v>
      </c>
      <c r="W8" s="17">
        <f t="shared" si="0"/>
        <v>6645</v>
      </c>
      <c r="X8" s="17">
        <f t="shared" si="0"/>
        <v>12024</v>
      </c>
      <c r="Y8" s="17">
        <f t="shared" si="0"/>
        <v>23104</v>
      </c>
    </row>
    <row r="9" spans="1:25" ht="24.95" customHeight="1" thickBot="1">
      <c r="A9" s="59" t="s">
        <v>146</v>
      </c>
      <c r="B9" s="60">
        <v>180</v>
      </c>
      <c r="C9" s="60">
        <v>60</v>
      </c>
      <c r="D9" s="60">
        <v>3376</v>
      </c>
      <c r="E9" s="60">
        <v>106</v>
      </c>
      <c r="F9" s="60">
        <v>1006</v>
      </c>
      <c r="G9" s="60">
        <v>1020</v>
      </c>
      <c r="H9" s="60">
        <v>1093</v>
      </c>
      <c r="I9" s="60">
        <v>1121</v>
      </c>
      <c r="J9" s="60">
        <v>1717</v>
      </c>
      <c r="K9" s="60">
        <v>1685</v>
      </c>
      <c r="L9" s="60">
        <v>1831</v>
      </c>
      <c r="M9" s="60">
        <v>1873</v>
      </c>
      <c r="N9" s="60">
        <v>3431</v>
      </c>
      <c r="O9" s="60">
        <v>3427</v>
      </c>
      <c r="P9" s="60">
        <v>3674</v>
      </c>
      <c r="Q9" s="60">
        <v>3489</v>
      </c>
      <c r="R9" s="60">
        <v>677</v>
      </c>
      <c r="S9" s="60">
        <v>683</v>
      </c>
      <c r="T9" s="60">
        <v>840</v>
      </c>
      <c r="U9" s="60">
        <v>870</v>
      </c>
      <c r="V9" s="17">
        <f t="shared" si="0"/>
        <v>6831</v>
      </c>
      <c r="W9" s="17">
        <f t="shared" si="0"/>
        <v>6815</v>
      </c>
      <c r="X9" s="17">
        <f t="shared" si="0"/>
        <v>7438</v>
      </c>
      <c r="Y9" s="17">
        <f t="shared" si="0"/>
        <v>7353</v>
      </c>
    </row>
    <row r="10" spans="1:25" ht="24.95" customHeight="1" thickBot="1">
      <c r="A10" s="59" t="s">
        <v>147</v>
      </c>
      <c r="B10" s="60">
        <v>600</v>
      </c>
      <c r="C10" s="60">
        <v>600</v>
      </c>
      <c r="D10" s="60">
        <v>2629</v>
      </c>
      <c r="E10" s="60">
        <v>6361</v>
      </c>
      <c r="F10" s="60">
        <v>1386</v>
      </c>
      <c r="G10" s="60">
        <v>1939</v>
      </c>
      <c r="H10" s="60">
        <v>1773</v>
      </c>
      <c r="I10" s="60">
        <v>2534</v>
      </c>
      <c r="J10" s="60">
        <v>1969</v>
      </c>
      <c r="K10" s="60">
        <v>1418</v>
      </c>
      <c r="L10" s="60">
        <v>2552</v>
      </c>
      <c r="M10" s="60">
        <v>1854</v>
      </c>
      <c r="N10" s="60">
        <v>12696</v>
      </c>
      <c r="O10" s="60">
        <v>5783</v>
      </c>
      <c r="P10" s="60">
        <v>17728</v>
      </c>
      <c r="Q10" s="60">
        <v>8186</v>
      </c>
      <c r="R10" s="60">
        <v>2088</v>
      </c>
      <c r="S10" s="60">
        <v>2397</v>
      </c>
      <c r="T10" s="60">
        <v>3389</v>
      </c>
      <c r="U10" s="60">
        <v>3871</v>
      </c>
      <c r="V10" s="17">
        <f t="shared" ref="V10:V71" si="1">F10+J10+N10+R10</f>
        <v>18139</v>
      </c>
      <c r="W10" s="17">
        <f t="shared" ref="W10:W71" si="2">G10+K10+O10+S10</f>
        <v>11537</v>
      </c>
      <c r="X10" s="17">
        <f t="shared" ref="X10:X71" si="3">H10+L10+P10+T10</f>
        <v>25442</v>
      </c>
      <c r="Y10" s="17">
        <f t="shared" ref="Y10:Y71" si="4">I10+M10+Q10+U10</f>
        <v>16445</v>
      </c>
    </row>
    <row r="11" spans="1:25" ht="24.95" customHeight="1" thickBot="1">
      <c r="A11" s="59" t="s">
        <v>104</v>
      </c>
      <c r="B11" s="60">
        <v>900</v>
      </c>
      <c r="C11" s="60">
        <v>900</v>
      </c>
      <c r="D11" s="60">
        <v>2579</v>
      </c>
      <c r="E11" s="60">
        <v>7135</v>
      </c>
      <c r="F11" s="60">
        <v>1197</v>
      </c>
      <c r="G11" s="60">
        <v>1688</v>
      </c>
      <c r="H11" s="60">
        <v>1633</v>
      </c>
      <c r="I11" s="60">
        <v>2320</v>
      </c>
      <c r="J11" s="60">
        <v>2823</v>
      </c>
      <c r="K11" s="60">
        <v>2900</v>
      </c>
      <c r="L11" s="60">
        <v>3900</v>
      </c>
      <c r="M11" s="60">
        <v>3715</v>
      </c>
      <c r="N11" s="60">
        <v>19717</v>
      </c>
      <c r="O11" s="60">
        <v>12784</v>
      </c>
      <c r="P11" s="60">
        <v>35147</v>
      </c>
      <c r="Q11" s="60">
        <v>19417</v>
      </c>
      <c r="R11" s="60">
        <v>3373</v>
      </c>
      <c r="S11" s="60">
        <v>2721</v>
      </c>
      <c r="T11" s="60">
        <v>7645</v>
      </c>
      <c r="U11" s="60">
        <v>6430</v>
      </c>
      <c r="V11" s="17">
        <f t="shared" si="1"/>
        <v>27110</v>
      </c>
      <c r="W11" s="17">
        <f t="shared" si="2"/>
        <v>20093</v>
      </c>
      <c r="X11" s="17">
        <f t="shared" si="3"/>
        <v>48325</v>
      </c>
      <c r="Y11" s="17">
        <f t="shared" si="4"/>
        <v>31882</v>
      </c>
    </row>
    <row r="12" spans="1:25" ht="24.95" customHeight="1" thickBot="1">
      <c r="A12" s="59" t="s">
        <v>116</v>
      </c>
      <c r="B12" s="60">
        <v>180</v>
      </c>
      <c r="C12" s="60">
        <v>180</v>
      </c>
      <c r="D12" s="60">
        <v>1081</v>
      </c>
      <c r="E12" s="60">
        <v>2757</v>
      </c>
      <c r="F12" s="60">
        <v>959</v>
      </c>
      <c r="G12" s="60">
        <v>849</v>
      </c>
      <c r="H12" s="60">
        <v>1300</v>
      </c>
      <c r="I12" s="60">
        <v>1165</v>
      </c>
      <c r="J12" s="60">
        <v>829</v>
      </c>
      <c r="K12" s="60">
        <v>825</v>
      </c>
      <c r="L12" s="60">
        <v>1064</v>
      </c>
      <c r="M12" s="60">
        <v>1030</v>
      </c>
      <c r="N12" s="60">
        <v>2881</v>
      </c>
      <c r="O12" s="60">
        <v>2687</v>
      </c>
      <c r="P12" s="60">
        <v>3329</v>
      </c>
      <c r="Q12" s="60">
        <v>3088</v>
      </c>
      <c r="R12" s="60">
        <v>986</v>
      </c>
      <c r="S12" s="60">
        <v>905</v>
      </c>
      <c r="T12" s="60">
        <v>1219</v>
      </c>
      <c r="U12" s="60">
        <v>1149</v>
      </c>
      <c r="V12" s="17">
        <f t="shared" si="1"/>
        <v>5655</v>
      </c>
      <c r="W12" s="17">
        <f t="shared" si="2"/>
        <v>5266</v>
      </c>
      <c r="X12" s="17">
        <f t="shared" si="3"/>
        <v>6912</v>
      </c>
      <c r="Y12" s="17">
        <f t="shared" si="4"/>
        <v>6432</v>
      </c>
    </row>
    <row r="13" spans="1:25" ht="24.95" customHeight="1" thickBot="1">
      <c r="A13" s="59" t="s">
        <v>148</v>
      </c>
      <c r="B13" s="60">
        <v>6030</v>
      </c>
      <c r="C13" s="60">
        <v>6974</v>
      </c>
      <c r="D13" s="60">
        <v>29218</v>
      </c>
      <c r="E13" s="60">
        <v>110597</v>
      </c>
      <c r="F13" s="60">
        <v>15001</v>
      </c>
      <c r="G13" s="60">
        <v>14068</v>
      </c>
      <c r="H13" s="60">
        <v>15630</v>
      </c>
      <c r="I13" s="60">
        <v>14932</v>
      </c>
      <c r="J13" s="60">
        <v>14147</v>
      </c>
      <c r="K13" s="60">
        <v>16195</v>
      </c>
      <c r="L13" s="60">
        <v>15433</v>
      </c>
      <c r="M13" s="60">
        <v>17002</v>
      </c>
      <c r="N13" s="60">
        <v>41615</v>
      </c>
      <c r="O13" s="60">
        <v>83575</v>
      </c>
      <c r="P13" s="60">
        <v>42680</v>
      </c>
      <c r="Q13" s="60">
        <v>84922</v>
      </c>
      <c r="R13" s="60">
        <v>17112</v>
      </c>
      <c r="S13" s="60">
        <v>16098</v>
      </c>
      <c r="T13" s="60">
        <v>17985</v>
      </c>
      <c r="U13" s="60">
        <v>16789</v>
      </c>
      <c r="V13" s="17">
        <f t="shared" si="1"/>
        <v>87875</v>
      </c>
      <c r="W13" s="17">
        <f t="shared" si="2"/>
        <v>129936</v>
      </c>
      <c r="X13" s="17">
        <f t="shared" si="3"/>
        <v>91728</v>
      </c>
      <c r="Y13" s="17">
        <f t="shared" si="4"/>
        <v>133645</v>
      </c>
    </row>
    <row r="14" spans="1:25" ht="24.95" customHeight="1" thickBot="1">
      <c r="A14" s="59" t="s">
        <v>149</v>
      </c>
      <c r="B14" s="60">
        <v>1200</v>
      </c>
      <c r="C14" s="60">
        <v>1800</v>
      </c>
      <c r="D14" s="60">
        <v>11870</v>
      </c>
      <c r="E14" s="60">
        <v>38553</v>
      </c>
      <c r="F14" s="60">
        <v>3016</v>
      </c>
      <c r="G14" s="60">
        <v>4543</v>
      </c>
      <c r="H14" s="60">
        <v>3321</v>
      </c>
      <c r="I14" s="60">
        <v>5028</v>
      </c>
      <c r="J14" s="60">
        <v>4860</v>
      </c>
      <c r="K14" s="60">
        <v>4463</v>
      </c>
      <c r="L14" s="60">
        <v>5828</v>
      </c>
      <c r="M14" s="60">
        <v>5205</v>
      </c>
      <c r="N14" s="60">
        <v>30841</v>
      </c>
      <c r="O14" s="60">
        <v>15645</v>
      </c>
      <c r="P14" s="60">
        <v>40332</v>
      </c>
      <c r="Q14" s="60">
        <v>18855</v>
      </c>
      <c r="R14" s="60">
        <v>4303</v>
      </c>
      <c r="S14" s="60">
        <v>4492</v>
      </c>
      <c r="T14" s="60">
        <v>5768</v>
      </c>
      <c r="U14" s="60">
        <v>6319</v>
      </c>
      <c r="V14" s="17">
        <f t="shared" si="1"/>
        <v>43020</v>
      </c>
      <c r="W14" s="17">
        <f t="shared" si="2"/>
        <v>29143</v>
      </c>
      <c r="X14" s="17">
        <f t="shared" si="3"/>
        <v>55249</v>
      </c>
      <c r="Y14" s="17">
        <f t="shared" si="4"/>
        <v>35407</v>
      </c>
    </row>
    <row r="15" spans="1:25" ht="24.95" customHeight="1" thickBot="1">
      <c r="A15" s="59" t="s">
        <v>150</v>
      </c>
      <c r="B15" s="60">
        <v>300</v>
      </c>
      <c r="C15" s="60">
        <v>808</v>
      </c>
      <c r="D15" s="60">
        <v>4055</v>
      </c>
      <c r="E15" s="60">
        <v>6382</v>
      </c>
      <c r="F15" s="60">
        <v>1491</v>
      </c>
      <c r="G15" s="60">
        <v>1887</v>
      </c>
      <c r="H15" s="60">
        <v>1602</v>
      </c>
      <c r="I15" s="60">
        <v>2034</v>
      </c>
      <c r="J15" s="60">
        <v>2109</v>
      </c>
      <c r="K15" s="60">
        <v>1894</v>
      </c>
      <c r="L15" s="60">
        <v>2452</v>
      </c>
      <c r="M15" s="60">
        <v>2086</v>
      </c>
      <c r="N15" s="60">
        <v>14031</v>
      </c>
      <c r="O15" s="60">
        <v>6141</v>
      </c>
      <c r="P15" s="60">
        <v>17236</v>
      </c>
      <c r="Q15" s="60">
        <v>6844</v>
      </c>
      <c r="R15" s="60">
        <v>1523</v>
      </c>
      <c r="S15" s="60">
        <v>1534</v>
      </c>
      <c r="T15" s="60">
        <v>1951</v>
      </c>
      <c r="U15" s="60">
        <v>1951</v>
      </c>
      <c r="V15" s="17">
        <f t="shared" si="1"/>
        <v>19154</v>
      </c>
      <c r="W15" s="17">
        <f t="shared" si="2"/>
        <v>11456</v>
      </c>
      <c r="X15" s="17">
        <f t="shared" si="3"/>
        <v>23241</v>
      </c>
      <c r="Y15" s="17">
        <f t="shared" si="4"/>
        <v>12915</v>
      </c>
    </row>
    <row r="16" spans="1:25" ht="35.1" customHeight="1" thickBot="1">
      <c r="A16" s="59" t="s">
        <v>137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17">
        <f t="shared" si="1"/>
        <v>0</v>
      </c>
      <c r="W16" s="17">
        <f t="shared" si="2"/>
        <v>0</v>
      </c>
      <c r="X16" s="17">
        <f t="shared" si="3"/>
        <v>0</v>
      </c>
      <c r="Y16" s="17">
        <f t="shared" si="4"/>
        <v>0</v>
      </c>
    </row>
    <row r="17" spans="1:25" ht="24.95" customHeight="1" thickBot="1">
      <c r="A17" s="59" t="s">
        <v>151</v>
      </c>
      <c r="B17" s="60"/>
      <c r="C17" s="60"/>
      <c r="D17" s="60"/>
      <c r="E17" s="60"/>
      <c r="F17" s="60">
        <v>359</v>
      </c>
      <c r="G17" s="60">
        <v>457</v>
      </c>
      <c r="H17" s="60">
        <v>590</v>
      </c>
      <c r="I17" s="60">
        <v>801</v>
      </c>
      <c r="J17" s="60">
        <v>160</v>
      </c>
      <c r="K17" s="60">
        <v>196</v>
      </c>
      <c r="L17" s="60">
        <v>195</v>
      </c>
      <c r="M17" s="60">
        <v>243</v>
      </c>
      <c r="N17" s="60">
        <v>1455</v>
      </c>
      <c r="O17" s="60">
        <v>946</v>
      </c>
      <c r="P17" s="60">
        <v>1911</v>
      </c>
      <c r="Q17" s="60">
        <v>1064</v>
      </c>
      <c r="R17" s="60">
        <v>197</v>
      </c>
      <c r="S17" s="60">
        <v>217</v>
      </c>
      <c r="T17" s="60">
        <v>266</v>
      </c>
      <c r="U17" s="60">
        <v>278</v>
      </c>
      <c r="V17" s="17">
        <f t="shared" si="1"/>
        <v>2171</v>
      </c>
      <c r="W17" s="17">
        <f t="shared" si="2"/>
        <v>1816</v>
      </c>
      <c r="X17" s="17">
        <f t="shared" si="3"/>
        <v>2962</v>
      </c>
      <c r="Y17" s="17">
        <f t="shared" si="4"/>
        <v>2386</v>
      </c>
    </row>
    <row r="18" spans="1:25" ht="27.95" customHeight="1" thickBot="1">
      <c r="A18" s="59" t="s">
        <v>231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17">
        <f t="shared" si="1"/>
        <v>0</v>
      </c>
      <c r="W18" s="17">
        <f t="shared" si="2"/>
        <v>0</v>
      </c>
      <c r="X18" s="17">
        <f t="shared" si="3"/>
        <v>0</v>
      </c>
      <c r="Y18" s="17">
        <f t="shared" si="4"/>
        <v>0</v>
      </c>
    </row>
    <row r="19" spans="1:25" ht="35.1" customHeight="1" thickBot="1">
      <c r="A19" s="59" t="s">
        <v>105</v>
      </c>
      <c r="B19" s="60">
        <v>9756</v>
      </c>
      <c r="C19" s="60">
        <v>9756</v>
      </c>
      <c r="D19" s="60">
        <v>35618</v>
      </c>
      <c r="E19" s="60">
        <v>159183</v>
      </c>
      <c r="F19" s="60">
        <v>14239</v>
      </c>
      <c r="G19" s="60">
        <v>20403</v>
      </c>
      <c r="H19" s="60">
        <v>26541</v>
      </c>
      <c r="I19" s="60">
        <v>37510</v>
      </c>
      <c r="J19" s="60">
        <v>14738</v>
      </c>
      <c r="K19" s="60">
        <v>16184</v>
      </c>
      <c r="L19" s="60">
        <v>27672</v>
      </c>
      <c r="M19" s="60">
        <v>30230</v>
      </c>
      <c r="N19" s="60">
        <v>100336</v>
      </c>
      <c r="O19" s="60">
        <v>55184</v>
      </c>
      <c r="P19" s="60">
        <v>187417</v>
      </c>
      <c r="Q19" s="60">
        <v>105695</v>
      </c>
      <c r="R19" s="60">
        <v>17257</v>
      </c>
      <c r="S19" s="60">
        <v>16636</v>
      </c>
      <c r="T19" s="60">
        <v>33763</v>
      </c>
      <c r="U19" s="60">
        <v>32502</v>
      </c>
      <c r="V19" s="17">
        <f t="shared" si="1"/>
        <v>146570</v>
      </c>
      <c r="W19" s="17">
        <f t="shared" si="2"/>
        <v>108407</v>
      </c>
      <c r="X19" s="17">
        <f t="shared" si="3"/>
        <v>275393</v>
      </c>
      <c r="Y19" s="17">
        <f t="shared" si="4"/>
        <v>205937</v>
      </c>
    </row>
    <row r="20" spans="1:25" ht="35.1" customHeight="1" thickBot="1">
      <c r="A20" s="59" t="s">
        <v>118</v>
      </c>
      <c r="B20" s="60">
        <v>180</v>
      </c>
      <c r="C20" s="60">
        <v>180</v>
      </c>
      <c r="D20" s="60">
        <v>484</v>
      </c>
      <c r="E20" s="60">
        <v>484</v>
      </c>
      <c r="F20" s="60">
        <v>718</v>
      </c>
      <c r="G20" s="60">
        <v>686</v>
      </c>
      <c r="H20" s="60">
        <v>855</v>
      </c>
      <c r="I20" s="60">
        <v>871</v>
      </c>
      <c r="J20" s="60">
        <v>1646</v>
      </c>
      <c r="K20" s="60">
        <v>1690</v>
      </c>
      <c r="L20" s="60">
        <v>2525</v>
      </c>
      <c r="M20" s="60">
        <v>2415</v>
      </c>
      <c r="N20" s="60">
        <v>2896</v>
      </c>
      <c r="O20" s="60">
        <v>2557</v>
      </c>
      <c r="P20" s="60">
        <v>3905</v>
      </c>
      <c r="Q20" s="60">
        <v>3740</v>
      </c>
      <c r="R20" s="60">
        <v>1895</v>
      </c>
      <c r="S20" s="60">
        <v>1364</v>
      </c>
      <c r="T20" s="60">
        <v>2641</v>
      </c>
      <c r="U20" s="60">
        <v>2146</v>
      </c>
      <c r="V20" s="17">
        <f t="shared" si="1"/>
        <v>7155</v>
      </c>
      <c r="W20" s="17">
        <f t="shared" si="2"/>
        <v>6297</v>
      </c>
      <c r="X20" s="17">
        <f t="shared" si="3"/>
        <v>9926</v>
      </c>
      <c r="Y20" s="17">
        <f t="shared" si="4"/>
        <v>9172</v>
      </c>
    </row>
    <row r="21" spans="1:25" ht="24.95" customHeight="1" thickBot="1">
      <c r="A21" s="59" t="s">
        <v>153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17">
        <f t="shared" si="1"/>
        <v>0</v>
      </c>
      <c r="W21" s="17">
        <f t="shared" si="2"/>
        <v>0</v>
      </c>
      <c r="X21" s="17">
        <f t="shared" si="3"/>
        <v>0</v>
      </c>
      <c r="Y21" s="17">
        <f t="shared" si="4"/>
        <v>0</v>
      </c>
    </row>
    <row r="22" spans="1:25" ht="24.95" customHeight="1" thickBot="1">
      <c r="A22" s="59" t="s">
        <v>236</v>
      </c>
      <c r="B22" s="60">
        <v>180</v>
      </c>
      <c r="C22" s="60">
        <v>160</v>
      </c>
      <c r="D22" s="60">
        <v>262</v>
      </c>
      <c r="E22" s="60">
        <v>1248</v>
      </c>
      <c r="F22" s="60">
        <v>830</v>
      </c>
      <c r="G22" s="60">
        <v>913</v>
      </c>
      <c r="H22" s="60">
        <v>1108</v>
      </c>
      <c r="I22" s="60">
        <v>1253</v>
      </c>
      <c r="J22" s="60">
        <v>686</v>
      </c>
      <c r="K22" s="60">
        <v>613</v>
      </c>
      <c r="L22" s="60">
        <v>917</v>
      </c>
      <c r="M22" s="60">
        <v>826</v>
      </c>
      <c r="N22" s="60">
        <v>3682</v>
      </c>
      <c r="O22" s="60">
        <v>2147</v>
      </c>
      <c r="P22" s="60">
        <v>4972</v>
      </c>
      <c r="Q22" s="60">
        <v>2974</v>
      </c>
      <c r="R22" s="60">
        <v>1090</v>
      </c>
      <c r="S22" s="60">
        <v>925</v>
      </c>
      <c r="T22" s="60">
        <v>1707</v>
      </c>
      <c r="U22" s="60">
        <v>1418</v>
      </c>
      <c r="V22" s="17">
        <f t="shared" si="1"/>
        <v>6288</v>
      </c>
      <c r="W22" s="17">
        <f t="shared" si="2"/>
        <v>4598</v>
      </c>
      <c r="X22" s="17">
        <f t="shared" si="3"/>
        <v>8704</v>
      </c>
      <c r="Y22" s="17">
        <f t="shared" si="4"/>
        <v>6471</v>
      </c>
    </row>
    <row r="23" spans="1:25" ht="24.95" customHeight="1" thickBot="1">
      <c r="A23" s="59" t="s">
        <v>120</v>
      </c>
      <c r="B23" s="60">
        <v>1584</v>
      </c>
      <c r="C23" s="60">
        <v>1845</v>
      </c>
      <c r="D23" s="60">
        <v>7614</v>
      </c>
      <c r="E23" s="60">
        <v>394</v>
      </c>
      <c r="F23" s="60">
        <v>2490</v>
      </c>
      <c r="G23" s="60">
        <v>3145</v>
      </c>
      <c r="H23" s="60">
        <v>3595</v>
      </c>
      <c r="I23" s="60">
        <v>4548</v>
      </c>
      <c r="J23" s="60">
        <v>4308</v>
      </c>
      <c r="K23" s="60">
        <v>5140</v>
      </c>
      <c r="L23" s="60">
        <v>5850</v>
      </c>
      <c r="M23" s="60">
        <v>6879</v>
      </c>
      <c r="N23" s="60">
        <v>46572</v>
      </c>
      <c r="O23" s="60">
        <v>31079</v>
      </c>
      <c r="P23" s="60">
        <v>76970</v>
      </c>
      <c r="Q23" s="60">
        <v>45034</v>
      </c>
      <c r="R23" s="60">
        <v>6950</v>
      </c>
      <c r="S23" s="60">
        <v>6836</v>
      </c>
      <c r="T23" s="60">
        <v>11599</v>
      </c>
      <c r="U23" s="60">
        <v>12020</v>
      </c>
      <c r="V23" s="17">
        <f t="shared" si="1"/>
        <v>60320</v>
      </c>
      <c r="W23" s="17">
        <f t="shared" si="2"/>
        <v>46200</v>
      </c>
      <c r="X23" s="17">
        <f t="shared" si="3"/>
        <v>98014</v>
      </c>
      <c r="Y23" s="17">
        <f t="shared" si="4"/>
        <v>68481</v>
      </c>
    </row>
    <row r="24" spans="1:25" ht="35.1" customHeight="1" thickBot="1">
      <c r="A24" s="59" t="s">
        <v>154</v>
      </c>
      <c r="B24" s="60">
        <v>1200</v>
      </c>
      <c r="C24" s="60">
        <v>810</v>
      </c>
      <c r="D24" s="60">
        <v>2906</v>
      </c>
      <c r="E24" s="60">
        <v>9112</v>
      </c>
      <c r="F24" s="60">
        <v>1086</v>
      </c>
      <c r="G24" s="60">
        <v>875</v>
      </c>
      <c r="H24" s="60">
        <v>1590</v>
      </c>
      <c r="I24" s="60">
        <v>1309</v>
      </c>
      <c r="J24" s="60">
        <v>1538</v>
      </c>
      <c r="K24" s="60">
        <v>1240</v>
      </c>
      <c r="L24" s="60">
        <v>2201</v>
      </c>
      <c r="M24" s="60">
        <v>1853</v>
      </c>
      <c r="N24" s="60">
        <v>5707</v>
      </c>
      <c r="O24" s="60">
        <v>4543</v>
      </c>
      <c r="P24" s="60">
        <v>8341</v>
      </c>
      <c r="Q24" s="60">
        <v>6875</v>
      </c>
      <c r="R24" s="60">
        <v>728</v>
      </c>
      <c r="S24" s="60">
        <v>586</v>
      </c>
      <c r="T24" s="60">
        <v>1085</v>
      </c>
      <c r="U24" s="60">
        <v>876</v>
      </c>
      <c r="V24" s="17">
        <f t="shared" si="1"/>
        <v>9059</v>
      </c>
      <c r="W24" s="17">
        <f t="shared" si="2"/>
        <v>7244</v>
      </c>
      <c r="X24" s="17">
        <f t="shared" si="3"/>
        <v>13217</v>
      </c>
      <c r="Y24" s="17">
        <f t="shared" si="4"/>
        <v>10913</v>
      </c>
    </row>
    <row r="25" spans="1:25" ht="35.1" customHeight="1" thickBot="1">
      <c r="A25" s="59" t="s">
        <v>156</v>
      </c>
      <c r="B25" s="60">
        <v>180</v>
      </c>
      <c r="C25" s="60">
        <v>504</v>
      </c>
      <c r="D25" s="60">
        <v>1067</v>
      </c>
      <c r="E25" s="60">
        <v>1847</v>
      </c>
      <c r="F25" s="60">
        <v>1176</v>
      </c>
      <c r="G25" s="60">
        <v>1454</v>
      </c>
      <c r="H25" s="60">
        <v>1491</v>
      </c>
      <c r="I25" s="60">
        <v>1837</v>
      </c>
      <c r="J25" s="60">
        <v>2114</v>
      </c>
      <c r="K25" s="60">
        <v>1563</v>
      </c>
      <c r="L25" s="60">
        <v>2924</v>
      </c>
      <c r="M25" s="60">
        <v>1981</v>
      </c>
      <c r="N25" s="60">
        <v>12860</v>
      </c>
      <c r="O25" s="60">
        <v>6909</v>
      </c>
      <c r="P25" s="60">
        <v>17392</v>
      </c>
      <c r="Q25" s="60">
        <v>7996</v>
      </c>
      <c r="R25" s="60">
        <v>4097</v>
      </c>
      <c r="S25" s="60">
        <v>4080</v>
      </c>
      <c r="T25" s="60">
        <v>4999</v>
      </c>
      <c r="U25" s="60">
        <v>5003</v>
      </c>
      <c r="V25" s="17">
        <f t="shared" si="1"/>
        <v>20247</v>
      </c>
      <c r="W25" s="17">
        <f t="shared" si="2"/>
        <v>14006</v>
      </c>
      <c r="X25" s="17">
        <f t="shared" si="3"/>
        <v>26806</v>
      </c>
      <c r="Y25" s="17">
        <f t="shared" si="4"/>
        <v>16817</v>
      </c>
    </row>
    <row r="26" spans="1:25" s="12" customFormat="1" ht="23.25" customHeight="1" thickBot="1">
      <c r="A26" s="59" t="s">
        <v>109</v>
      </c>
      <c r="B26" s="60">
        <v>600</v>
      </c>
      <c r="C26" s="60">
        <v>600</v>
      </c>
      <c r="D26" s="60">
        <v>2676</v>
      </c>
      <c r="E26" s="60">
        <v>7852</v>
      </c>
      <c r="F26" s="60">
        <v>0</v>
      </c>
      <c r="G26" s="60">
        <v>0</v>
      </c>
      <c r="H26" s="60">
        <v>3505</v>
      </c>
      <c r="I26" s="60">
        <v>5893</v>
      </c>
      <c r="J26" s="60"/>
      <c r="K26" s="60"/>
      <c r="L26" s="60">
        <v>2263</v>
      </c>
      <c r="M26" s="60">
        <v>2436</v>
      </c>
      <c r="N26" s="60"/>
      <c r="O26" s="60"/>
      <c r="P26" s="60">
        <v>17850</v>
      </c>
      <c r="Q26" s="60">
        <v>9922</v>
      </c>
      <c r="R26" s="60"/>
      <c r="S26" s="60"/>
      <c r="T26" s="60">
        <v>6819</v>
      </c>
      <c r="U26" s="60">
        <v>6393</v>
      </c>
      <c r="V26" s="17">
        <f t="shared" si="1"/>
        <v>0</v>
      </c>
      <c r="W26" s="17">
        <f t="shared" si="2"/>
        <v>0</v>
      </c>
      <c r="X26" s="17">
        <f t="shared" si="3"/>
        <v>30437</v>
      </c>
      <c r="Y26" s="17">
        <f t="shared" si="4"/>
        <v>24644</v>
      </c>
    </row>
    <row r="27" spans="1:25" s="12" customFormat="1" ht="23.25" customHeight="1" thickBot="1">
      <c r="A27" s="59" t="s">
        <v>157</v>
      </c>
      <c r="B27" s="60">
        <v>180</v>
      </c>
      <c r="C27" s="60">
        <v>180</v>
      </c>
      <c r="D27" s="60">
        <v>198</v>
      </c>
      <c r="E27" s="60">
        <v>641</v>
      </c>
      <c r="F27" s="60">
        <v>347</v>
      </c>
      <c r="G27" s="60">
        <v>414</v>
      </c>
      <c r="H27" s="60">
        <v>409</v>
      </c>
      <c r="I27" s="60">
        <v>521</v>
      </c>
      <c r="J27" s="60">
        <v>282</v>
      </c>
      <c r="K27" s="60">
        <v>232</v>
      </c>
      <c r="L27" s="60">
        <v>359</v>
      </c>
      <c r="M27" s="60">
        <v>250</v>
      </c>
      <c r="N27" s="60">
        <v>1354</v>
      </c>
      <c r="O27" s="60">
        <v>1246</v>
      </c>
      <c r="P27" s="60">
        <v>1618</v>
      </c>
      <c r="Q27" s="60">
        <v>1480</v>
      </c>
      <c r="R27" s="60">
        <v>190</v>
      </c>
      <c r="S27" s="60">
        <v>164</v>
      </c>
      <c r="T27" s="60">
        <v>231</v>
      </c>
      <c r="U27" s="60">
        <v>202</v>
      </c>
      <c r="V27" s="17">
        <f t="shared" si="1"/>
        <v>2173</v>
      </c>
      <c r="W27" s="17">
        <f t="shared" si="2"/>
        <v>2056</v>
      </c>
      <c r="X27" s="17">
        <f t="shared" si="3"/>
        <v>2617</v>
      </c>
      <c r="Y27" s="17">
        <f t="shared" si="4"/>
        <v>2453</v>
      </c>
    </row>
    <row r="28" spans="1:25" s="12" customFormat="1" ht="23.25" customHeight="1" thickBot="1">
      <c r="A28" s="59" t="s">
        <v>158</v>
      </c>
      <c r="B28" s="60">
        <v>180</v>
      </c>
      <c r="C28" s="60">
        <v>346</v>
      </c>
      <c r="D28" s="60">
        <v>1714</v>
      </c>
      <c r="E28" s="60">
        <v>5304</v>
      </c>
      <c r="F28" s="60">
        <v>1214</v>
      </c>
      <c r="G28" s="60">
        <v>1708</v>
      </c>
      <c r="H28" s="60">
        <v>1300</v>
      </c>
      <c r="I28" s="60">
        <v>1821</v>
      </c>
      <c r="J28" s="60">
        <v>1804</v>
      </c>
      <c r="K28" s="60">
        <v>1437</v>
      </c>
      <c r="L28" s="60">
        <v>1878</v>
      </c>
      <c r="M28" s="60">
        <v>1521</v>
      </c>
      <c r="N28" s="60">
        <v>4553</v>
      </c>
      <c r="O28" s="60">
        <v>1927</v>
      </c>
      <c r="P28" s="60">
        <v>5339</v>
      </c>
      <c r="Q28" s="60">
        <v>2047</v>
      </c>
      <c r="R28" s="60">
        <v>643</v>
      </c>
      <c r="S28" s="60">
        <v>428</v>
      </c>
      <c r="T28" s="60">
        <v>750</v>
      </c>
      <c r="U28" s="60">
        <v>494</v>
      </c>
      <c r="V28" s="17">
        <f t="shared" si="1"/>
        <v>8214</v>
      </c>
      <c r="W28" s="17">
        <f t="shared" si="2"/>
        <v>5500</v>
      </c>
      <c r="X28" s="17">
        <f t="shared" si="3"/>
        <v>9267</v>
      </c>
      <c r="Y28" s="17">
        <f t="shared" si="4"/>
        <v>5883</v>
      </c>
    </row>
    <row r="29" spans="1:25" s="12" customFormat="1" ht="23.25" customHeight="1" thickBot="1">
      <c r="A29" s="59" t="s">
        <v>159</v>
      </c>
      <c r="B29" s="60">
        <v>180</v>
      </c>
      <c r="C29" s="60">
        <v>247</v>
      </c>
      <c r="D29" s="60">
        <v>706</v>
      </c>
      <c r="E29" s="60">
        <v>1632</v>
      </c>
      <c r="F29" s="60">
        <v>1133</v>
      </c>
      <c r="G29" s="60">
        <v>1773</v>
      </c>
      <c r="H29" s="60">
        <v>1133</v>
      </c>
      <c r="I29" s="60">
        <v>1773</v>
      </c>
      <c r="J29" s="60">
        <v>1112</v>
      </c>
      <c r="K29" s="60">
        <v>1171</v>
      </c>
      <c r="L29" s="60">
        <v>1112</v>
      </c>
      <c r="M29" s="60">
        <v>1171</v>
      </c>
      <c r="N29" s="60">
        <v>6640</v>
      </c>
      <c r="O29" s="60">
        <v>3489</v>
      </c>
      <c r="P29" s="60">
        <v>6640</v>
      </c>
      <c r="Q29" s="60">
        <v>3489</v>
      </c>
      <c r="R29" s="60">
        <v>2033</v>
      </c>
      <c r="S29" s="60">
        <v>1828</v>
      </c>
      <c r="T29" s="60">
        <v>2033</v>
      </c>
      <c r="U29" s="60">
        <v>1828</v>
      </c>
      <c r="V29" s="17">
        <f t="shared" si="1"/>
        <v>10918</v>
      </c>
      <c r="W29" s="17">
        <f t="shared" si="2"/>
        <v>8261</v>
      </c>
      <c r="X29" s="17">
        <f t="shared" si="3"/>
        <v>10918</v>
      </c>
      <c r="Y29" s="17">
        <f t="shared" si="4"/>
        <v>8261</v>
      </c>
    </row>
    <row r="30" spans="1:25" s="12" customFormat="1" ht="23.25" customHeight="1" thickBot="1">
      <c r="A30" s="59" t="s">
        <v>160</v>
      </c>
      <c r="B30" s="60">
        <v>182</v>
      </c>
      <c r="C30" s="60">
        <v>296</v>
      </c>
      <c r="D30" s="60">
        <v>1752</v>
      </c>
      <c r="E30" s="60">
        <v>4105</v>
      </c>
      <c r="F30" s="60">
        <v>1300</v>
      </c>
      <c r="G30" s="60">
        <v>1287</v>
      </c>
      <c r="H30" s="60">
        <v>1300</v>
      </c>
      <c r="I30" s="60">
        <v>1287</v>
      </c>
      <c r="J30" s="60">
        <v>1681</v>
      </c>
      <c r="K30" s="60">
        <v>1355</v>
      </c>
      <c r="L30" s="60">
        <v>1681</v>
      </c>
      <c r="M30" s="60">
        <v>1355</v>
      </c>
      <c r="N30" s="60">
        <v>5030</v>
      </c>
      <c r="O30" s="60">
        <v>2323</v>
      </c>
      <c r="P30" s="60">
        <v>5030</v>
      </c>
      <c r="Q30" s="60">
        <v>2323</v>
      </c>
      <c r="R30" s="60">
        <v>871</v>
      </c>
      <c r="S30" s="60">
        <v>626</v>
      </c>
      <c r="T30" s="60">
        <v>871</v>
      </c>
      <c r="U30" s="60">
        <v>626</v>
      </c>
      <c r="V30" s="17">
        <f t="shared" si="1"/>
        <v>8882</v>
      </c>
      <c r="W30" s="17">
        <f t="shared" si="2"/>
        <v>5591</v>
      </c>
      <c r="X30" s="17">
        <f t="shared" si="3"/>
        <v>8882</v>
      </c>
      <c r="Y30" s="17">
        <f t="shared" si="4"/>
        <v>5591</v>
      </c>
    </row>
    <row r="31" spans="1:25" s="12" customFormat="1" ht="23.25" customHeight="1" thickBot="1">
      <c r="A31" s="59" t="s">
        <v>161</v>
      </c>
      <c r="B31" s="60">
        <v>180</v>
      </c>
      <c r="C31" s="60">
        <v>178</v>
      </c>
      <c r="D31" s="60">
        <v>991</v>
      </c>
      <c r="E31" s="60">
        <v>2428</v>
      </c>
      <c r="F31" s="60">
        <v>1061</v>
      </c>
      <c r="G31" s="60">
        <v>1609</v>
      </c>
      <c r="H31" s="60">
        <v>1121</v>
      </c>
      <c r="I31" s="60">
        <v>1719</v>
      </c>
      <c r="J31" s="60">
        <v>1357</v>
      </c>
      <c r="K31" s="60">
        <v>1610</v>
      </c>
      <c r="L31" s="60">
        <v>1500</v>
      </c>
      <c r="M31" s="60">
        <v>1723</v>
      </c>
      <c r="N31" s="60">
        <v>4672</v>
      </c>
      <c r="O31" s="60">
        <v>2586</v>
      </c>
      <c r="P31" s="60">
        <v>4993</v>
      </c>
      <c r="Q31" s="60">
        <v>2743</v>
      </c>
      <c r="R31" s="60">
        <v>504</v>
      </c>
      <c r="S31" s="60">
        <v>504</v>
      </c>
      <c r="T31" s="60">
        <v>598</v>
      </c>
      <c r="U31" s="60">
        <v>610</v>
      </c>
      <c r="V31" s="17">
        <f t="shared" si="1"/>
        <v>7594</v>
      </c>
      <c r="W31" s="17">
        <f t="shared" si="2"/>
        <v>6309</v>
      </c>
      <c r="X31" s="17">
        <f t="shared" si="3"/>
        <v>8212</v>
      </c>
      <c r="Y31" s="17">
        <f t="shared" si="4"/>
        <v>6795</v>
      </c>
    </row>
    <row r="32" spans="1:25" s="12" customFormat="1" ht="23.25" customHeight="1" thickBot="1">
      <c r="A32" s="59" t="s">
        <v>162</v>
      </c>
      <c r="B32" s="60">
        <v>180</v>
      </c>
      <c r="C32" s="60">
        <v>288</v>
      </c>
      <c r="D32" s="60">
        <v>1684</v>
      </c>
      <c r="E32" s="60">
        <v>4085</v>
      </c>
      <c r="F32" s="60">
        <v>1104</v>
      </c>
      <c r="G32" s="60">
        <v>1524</v>
      </c>
      <c r="H32" s="60"/>
      <c r="I32" s="60"/>
      <c r="J32" s="60">
        <v>1054</v>
      </c>
      <c r="K32" s="60">
        <v>832</v>
      </c>
      <c r="L32" s="60"/>
      <c r="M32" s="60"/>
      <c r="N32" s="60">
        <v>6877</v>
      </c>
      <c r="O32" s="60">
        <v>3851</v>
      </c>
      <c r="P32" s="60"/>
      <c r="Q32" s="60"/>
      <c r="R32" s="60">
        <v>1859</v>
      </c>
      <c r="S32" s="60">
        <v>1756</v>
      </c>
      <c r="T32" s="60"/>
      <c r="U32" s="60"/>
      <c r="V32" s="17">
        <f t="shared" si="1"/>
        <v>10894</v>
      </c>
      <c r="W32" s="17">
        <f t="shared" si="2"/>
        <v>7963</v>
      </c>
      <c r="X32" s="17">
        <f t="shared" si="3"/>
        <v>0</v>
      </c>
      <c r="Y32" s="17">
        <f t="shared" si="4"/>
        <v>0</v>
      </c>
    </row>
    <row r="33" spans="1:25" s="12" customFormat="1" ht="23.25" customHeight="1" thickBot="1">
      <c r="A33" s="59" t="s">
        <v>163</v>
      </c>
      <c r="B33" s="60">
        <v>180</v>
      </c>
      <c r="C33" s="60">
        <v>600</v>
      </c>
      <c r="D33" s="60">
        <v>2856</v>
      </c>
      <c r="E33" s="60">
        <v>6409</v>
      </c>
      <c r="F33" s="60">
        <v>1086</v>
      </c>
      <c r="G33" s="60">
        <v>1031</v>
      </c>
      <c r="H33" s="60">
        <v>1154</v>
      </c>
      <c r="I33" s="60">
        <v>1096</v>
      </c>
      <c r="J33" s="60">
        <v>1348</v>
      </c>
      <c r="K33" s="60">
        <v>816</v>
      </c>
      <c r="L33" s="60">
        <v>1412</v>
      </c>
      <c r="M33" s="60">
        <v>868</v>
      </c>
      <c r="N33" s="60">
        <v>5748</v>
      </c>
      <c r="O33" s="60">
        <v>1991</v>
      </c>
      <c r="P33" s="60">
        <v>6027</v>
      </c>
      <c r="Q33" s="60">
        <v>2101</v>
      </c>
      <c r="R33" s="60">
        <v>1497</v>
      </c>
      <c r="S33" s="60">
        <v>931</v>
      </c>
      <c r="T33" s="60">
        <v>1609</v>
      </c>
      <c r="U33" s="60">
        <v>1002</v>
      </c>
      <c r="V33" s="17">
        <f t="shared" si="1"/>
        <v>9679</v>
      </c>
      <c r="W33" s="17">
        <f t="shared" si="2"/>
        <v>4769</v>
      </c>
      <c r="X33" s="17">
        <f t="shared" si="3"/>
        <v>10202</v>
      </c>
      <c r="Y33" s="17">
        <f t="shared" si="4"/>
        <v>5067</v>
      </c>
    </row>
    <row r="34" spans="1:25" s="12" customFormat="1" ht="23.25" customHeight="1" thickBot="1">
      <c r="A34" s="59" t="s">
        <v>164</v>
      </c>
      <c r="B34" s="60">
        <v>180</v>
      </c>
      <c r="C34" s="60">
        <v>269</v>
      </c>
      <c r="D34" s="60">
        <v>1120</v>
      </c>
      <c r="E34" s="60">
        <v>2832</v>
      </c>
      <c r="F34" s="60">
        <v>920</v>
      </c>
      <c r="G34" s="60">
        <v>1580</v>
      </c>
      <c r="H34" s="60">
        <v>1149</v>
      </c>
      <c r="I34" s="60">
        <v>1775</v>
      </c>
      <c r="J34" s="60">
        <v>1168</v>
      </c>
      <c r="K34" s="60">
        <v>1053</v>
      </c>
      <c r="L34" s="60">
        <v>1377</v>
      </c>
      <c r="M34" s="60">
        <v>1208</v>
      </c>
      <c r="N34" s="60">
        <v>6852</v>
      </c>
      <c r="O34" s="60">
        <v>2548</v>
      </c>
      <c r="P34" s="60">
        <v>7363</v>
      </c>
      <c r="Q34" s="60">
        <v>2856</v>
      </c>
      <c r="R34" s="60">
        <v>829</v>
      </c>
      <c r="S34" s="60">
        <v>1013</v>
      </c>
      <c r="T34" s="60">
        <v>1154</v>
      </c>
      <c r="U34" s="60">
        <v>1307</v>
      </c>
      <c r="V34" s="17">
        <f t="shared" si="1"/>
        <v>9769</v>
      </c>
      <c r="W34" s="17">
        <f t="shared" si="2"/>
        <v>6194</v>
      </c>
      <c r="X34" s="17">
        <f t="shared" si="3"/>
        <v>11043</v>
      </c>
      <c r="Y34" s="17">
        <f t="shared" si="4"/>
        <v>7146</v>
      </c>
    </row>
    <row r="35" spans="1:25" s="12" customFormat="1" ht="23.25" customHeight="1" thickBot="1">
      <c r="A35" s="59" t="s">
        <v>165</v>
      </c>
      <c r="B35" s="60">
        <v>565</v>
      </c>
      <c r="C35" s="60">
        <v>593</v>
      </c>
      <c r="D35" s="60">
        <v>1435</v>
      </c>
      <c r="E35" s="60">
        <v>3345</v>
      </c>
      <c r="F35" s="60">
        <v>2253</v>
      </c>
      <c r="G35" s="60">
        <v>2781</v>
      </c>
      <c r="H35" s="60">
        <v>2287</v>
      </c>
      <c r="I35" s="60">
        <v>2825</v>
      </c>
      <c r="J35" s="60">
        <v>2191</v>
      </c>
      <c r="K35" s="60">
        <v>2013</v>
      </c>
      <c r="L35" s="60">
        <v>2215</v>
      </c>
      <c r="M35" s="60">
        <v>2038</v>
      </c>
      <c r="N35" s="60">
        <v>11535</v>
      </c>
      <c r="O35" s="60">
        <v>6107</v>
      </c>
      <c r="P35" s="60">
        <v>11723</v>
      </c>
      <c r="Q35" s="60">
        <v>6210</v>
      </c>
      <c r="R35" s="60">
        <v>2193</v>
      </c>
      <c r="S35" s="60">
        <v>1983</v>
      </c>
      <c r="T35" s="60">
        <v>2231</v>
      </c>
      <c r="U35" s="60">
        <v>2025</v>
      </c>
      <c r="V35" s="17">
        <f t="shared" si="1"/>
        <v>18172</v>
      </c>
      <c r="W35" s="17">
        <f t="shared" si="2"/>
        <v>12884</v>
      </c>
      <c r="X35" s="17">
        <f t="shared" si="3"/>
        <v>18456</v>
      </c>
      <c r="Y35" s="17">
        <f t="shared" si="4"/>
        <v>13098</v>
      </c>
    </row>
    <row r="36" spans="1:25" s="12" customFormat="1" ht="23.25" customHeight="1" thickBot="1">
      <c r="A36" s="59" t="s">
        <v>166</v>
      </c>
      <c r="B36" s="60">
        <v>180</v>
      </c>
      <c r="C36" s="60">
        <v>360</v>
      </c>
      <c r="D36" s="60">
        <v>1261</v>
      </c>
      <c r="E36" s="60">
        <v>3006</v>
      </c>
      <c r="F36" s="60">
        <v>2870</v>
      </c>
      <c r="G36" s="60">
        <v>3628</v>
      </c>
      <c r="H36" s="60">
        <v>2882</v>
      </c>
      <c r="I36" s="60">
        <v>3646</v>
      </c>
      <c r="J36" s="60">
        <v>1873</v>
      </c>
      <c r="K36" s="60">
        <v>1467</v>
      </c>
      <c r="L36" s="60">
        <v>1885</v>
      </c>
      <c r="M36" s="60">
        <v>1479</v>
      </c>
      <c r="N36" s="60">
        <v>9931</v>
      </c>
      <c r="O36" s="60">
        <v>4801</v>
      </c>
      <c r="P36" s="60">
        <v>10034</v>
      </c>
      <c r="Q36" s="60">
        <v>4823</v>
      </c>
      <c r="R36" s="60">
        <v>1683</v>
      </c>
      <c r="S36" s="60">
        <v>1523</v>
      </c>
      <c r="T36" s="60">
        <v>1700</v>
      </c>
      <c r="U36" s="60">
        <v>1544</v>
      </c>
      <c r="V36" s="17">
        <f t="shared" si="1"/>
        <v>16357</v>
      </c>
      <c r="W36" s="17">
        <f t="shared" si="2"/>
        <v>11419</v>
      </c>
      <c r="X36" s="17">
        <f t="shared" si="3"/>
        <v>16501</v>
      </c>
      <c r="Y36" s="17">
        <f t="shared" si="4"/>
        <v>11492</v>
      </c>
    </row>
    <row r="37" spans="1:25" s="12" customFormat="1" ht="23.25" customHeight="1" thickBot="1">
      <c r="A37" s="59" t="s">
        <v>167</v>
      </c>
      <c r="B37" s="60">
        <v>180</v>
      </c>
      <c r="C37" s="60">
        <v>180</v>
      </c>
      <c r="D37" s="60">
        <v>628</v>
      </c>
      <c r="E37" s="60">
        <v>1739</v>
      </c>
      <c r="F37" s="60">
        <v>639</v>
      </c>
      <c r="G37" s="60">
        <v>479</v>
      </c>
      <c r="H37" s="60">
        <v>730</v>
      </c>
      <c r="I37" s="60">
        <v>619</v>
      </c>
      <c r="J37" s="60">
        <v>1832</v>
      </c>
      <c r="K37" s="60">
        <v>1493</v>
      </c>
      <c r="L37" s="60">
        <v>2101</v>
      </c>
      <c r="M37" s="60">
        <v>1672</v>
      </c>
      <c r="N37" s="60">
        <v>1982</v>
      </c>
      <c r="O37" s="60">
        <v>1504</v>
      </c>
      <c r="P37" s="60">
        <v>2191</v>
      </c>
      <c r="Q37" s="60">
        <v>1788</v>
      </c>
      <c r="R37" s="60">
        <v>233</v>
      </c>
      <c r="S37" s="60">
        <v>225</v>
      </c>
      <c r="T37" s="60">
        <v>334</v>
      </c>
      <c r="U37" s="60">
        <v>333</v>
      </c>
      <c r="V37" s="17">
        <f t="shared" si="1"/>
        <v>4686</v>
      </c>
      <c r="W37" s="17">
        <f t="shared" si="2"/>
        <v>3701</v>
      </c>
      <c r="X37" s="17">
        <f t="shared" si="3"/>
        <v>5356</v>
      </c>
      <c r="Y37" s="17">
        <f t="shared" si="4"/>
        <v>4412</v>
      </c>
    </row>
    <row r="38" spans="1:25" s="12" customFormat="1" ht="23.25" customHeight="1" thickBot="1">
      <c r="A38" s="59" t="s">
        <v>168</v>
      </c>
      <c r="B38" s="60">
        <v>180</v>
      </c>
      <c r="C38" s="60">
        <v>300</v>
      </c>
      <c r="D38" s="60">
        <v>778</v>
      </c>
      <c r="E38" s="60">
        <v>2457</v>
      </c>
      <c r="F38" s="60">
        <v>778</v>
      </c>
      <c r="G38" s="60">
        <v>898</v>
      </c>
      <c r="H38" s="60">
        <v>812</v>
      </c>
      <c r="I38" s="60">
        <v>946</v>
      </c>
      <c r="J38" s="60">
        <v>1012</v>
      </c>
      <c r="K38" s="60">
        <v>938</v>
      </c>
      <c r="L38" s="60">
        <v>1038</v>
      </c>
      <c r="M38" s="60">
        <v>976</v>
      </c>
      <c r="N38" s="60">
        <v>3953</v>
      </c>
      <c r="O38" s="60">
        <v>1835</v>
      </c>
      <c r="P38" s="60">
        <v>4134</v>
      </c>
      <c r="Q38" s="60">
        <v>1917</v>
      </c>
      <c r="R38" s="60">
        <v>624</v>
      </c>
      <c r="S38" s="60">
        <v>497</v>
      </c>
      <c r="T38" s="60">
        <v>664</v>
      </c>
      <c r="U38" s="60">
        <v>557</v>
      </c>
      <c r="V38" s="17">
        <f t="shared" si="1"/>
        <v>6367</v>
      </c>
      <c r="W38" s="17">
        <f t="shared" si="2"/>
        <v>4168</v>
      </c>
      <c r="X38" s="17">
        <f t="shared" si="3"/>
        <v>6648</v>
      </c>
      <c r="Y38" s="17">
        <f t="shared" si="4"/>
        <v>4396</v>
      </c>
    </row>
    <row r="39" spans="1:25" s="12" customFormat="1" ht="23.25" customHeight="1" thickBot="1">
      <c r="A39" s="59" t="s">
        <v>169</v>
      </c>
      <c r="B39" s="60">
        <v>400</v>
      </c>
      <c r="C39" s="60">
        <v>54</v>
      </c>
      <c r="D39" s="60">
        <v>887</v>
      </c>
      <c r="E39" s="60">
        <v>2371</v>
      </c>
      <c r="F39" s="60">
        <v>1503</v>
      </c>
      <c r="G39" s="60">
        <v>2082</v>
      </c>
      <c r="H39" s="60">
        <v>1620</v>
      </c>
      <c r="I39" s="60">
        <v>2176</v>
      </c>
      <c r="J39" s="60">
        <v>1565</v>
      </c>
      <c r="K39" s="60">
        <v>1361</v>
      </c>
      <c r="L39" s="60">
        <v>1662</v>
      </c>
      <c r="M39" s="60">
        <v>1441</v>
      </c>
      <c r="N39" s="60">
        <v>8980</v>
      </c>
      <c r="O39" s="60">
        <v>4209</v>
      </c>
      <c r="P39" s="60">
        <v>11032</v>
      </c>
      <c r="Q39" s="60">
        <v>5323</v>
      </c>
      <c r="R39" s="60">
        <v>3168</v>
      </c>
      <c r="S39" s="60">
        <v>3124</v>
      </c>
      <c r="T39" s="60">
        <v>3591</v>
      </c>
      <c r="U39" s="60">
        <v>3558</v>
      </c>
      <c r="V39" s="17">
        <f t="shared" si="1"/>
        <v>15216</v>
      </c>
      <c r="W39" s="17">
        <f t="shared" si="2"/>
        <v>10776</v>
      </c>
      <c r="X39" s="17">
        <f t="shared" si="3"/>
        <v>17905</v>
      </c>
      <c r="Y39" s="17">
        <f t="shared" si="4"/>
        <v>12498</v>
      </c>
    </row>
    <row r="40" spans="1:25" s="12" customFormat="1" ht="23.25" customHeight="1" thickBot="1">
      <c r="A40" s="59" t="s">
        <v>171</v>
      </c>
      <c r="B40" s="60">
        <v>600</v>
      </c>
      <c r="C40" s="60">
        <v>372</v>
      </c>
      <c r="D40" s="60">
        <v>395</v>
      </c>
      <c r="E40" s="60">
        <v>1038</v>
      </c>
      <c r="F40" s="60">
        <v>1185</v>
      </c>
      <c r="G40" s="60">
        <v>1165</v>
      </c>
      <c r="H40" s="60">
        <v>1290</v>
      </c>
      <c r="I40" s="60">
        <v>1282</v>
      </c>
      <c r="J40" s="60">
        <v>1750</v>
      </c>
      <c r="K40" s="60">
        <v>1610</v>
      </c>
      <c r="L40" s="60">
        <v>1877</v>
      </c>
      <c r="M40" s="60">
        <v>1693</v>
      </c>
      <c r="N40" s="60">
        <v>2530</v>
      </c>
      <c r="O40" s="60">
        <v>2540</v>
      </c>
      <c r="P40" s="60">
        <v>2662</v>
      </c>
      <c r="Q40" s="60">
        <v>2665</v>
      </c>
      <c r="R40" s="60">
        <v>808</v>
      </c>
      <c r="S40" s="60">
        <v>885</v>
      </c>
      <c r="T40" s="60">
        <v>896</v>
      </c>
      <c r="U40" s="60">
        <v>979</v>
      </c>
      <c r="V40" s="17">
        <f t="shared" si="1"/>
        <v>6273</v>
      </c>
      <c r="W40" s="17">
        <f t="shared" si="2"/>
        <v>6200</v>
      </c>
      <c r="X40" s="17">
        <f t="shared" si="3"/>
        <v>6725</v>
      </c>
      <c r="Y40" s="17">
        <f t="shared" si="4"/>
        <v>6619</v>
      </c>
    </row>
    <row r="41" spans="1:25" s="12" customFormat="1" ht="23.25" customHeight="1" thickBot="1">
      <c r="A41" s="59" t="s">
        <v>132</v>
      </c>
      <c r="B41" s="60">
        <v>425</v>
      </c>
      <c r="C41" s="60">
        <v>475</v>
      </c>
      <c r="D41" s="60">
        <v>1454</v>
      </c>
      <c r="E41" s="60">
        <v>8303</v>
      </c>
      <c r="F41" s="60">
        <v>741</v>
      </c>
      <c r="G41" s="60">
        <v>889</v>
      </c>
      <c r="H41" s="60">
        <v>954</v>
      </c>
      <c r="I41" s="60">
        <v>1136</v>
      </c>
      <c r="J41" s="60">
        <v>1941</v>
      </c>
      <c r="K41" s="60">
        <v>2372</v>
      </c>
      <c r="L41" s="60">
        <v>2278</v>
      </c>
      <c r="M41" s="60">
        <v>2724</v>
      </c>
      <c r="N41" s="60">
        <v>5788</v>
      </c>
      <c r="O41" s="60">
        <v>5679</v>
      </c>
      <c r="P41" s="60">
        <v>6465</v>
      </c>
      <c r="Q41" s="60">
        <v>6518</v>
      </c>
      <c r="R41" s="60">
        <v>1467</v>
      </c>
      <c r="S41" s="60">
        <v>1836</v>
      </c>
      <c r="T41" s="60">
        <v>1749</v>
      </c>
      <c r="U41" s="60">
        <v>2265</v>
      </c>
      <c r="V41" s="17">
        <f t="shared" si="1"/>
        <v>9937</v>
      </c>
      <c r="W41" s="17">
        <f t="shared" si="2"/>
        <v>10776</v>
      </c>
      <c r="X41" s="17">
        <f t="shared" si="3"/>
        <v>11446</v>
      </c>
      <c r="Y41" s="17">
        <f t="shared" si="4"/>
        <v>12643</v>
      </c>
    </row>
    <row r="42" spans="1:25" s="12" customFormat="1" ht="23.25" customHeight="1" thickBot="1">
      <c r="A42" s="59" t="s">
        <v>172</v>
      </c>
      <c r="B42" s="60">
        <v>180</v>
      </c>
      <c r="C42" s="60">
        <v>180</v>
      </c>
      <c r="D42" s="60">
        <v>1112</v>
      </c>
      <c r="E42" s="60">
        <v>2559</v>
      </c>
      <c r="F42" s="60">
        <v>518</v>
      </c>
      <c r="G42" s="60">
        <v>662</v>
      </c>
      <c r="H42" s="60">
        <v>568</v>
      </c>
      <c r="I42" s="60">
        <v>730</v>
      </c>
      <c r="J42" s="60">
        <v>771</v>
      </c>
      <c r="K42" s="60">
        <v>826</v>
      </c>
      <c r="L42" s="60">
        <v>842</v>
      </c>
      <c r="M42" s="60">
        <v>905</v>
      </c>
      <c r="N42" s="60">
        <v>2084</v>
      </c>
      <c r="O42" s="60">
        <v>1963</v>
      </c>
      <c r="P42" s="60">
        <v>2178</v>
      </c>
      <c r="Q42" s="60">
        <v>2108</v>
      </c>
      <c r="R42" s="60">
        <v>350</v>
      </c>
      <c r="S42" s="60">
        <v>387</v>
      </c>
      <c r="T42" s="60">
        <v>385</v>
      </c>
      <c r="U42" s="60">
        <v>432</v>
      </c>
      <c r="V42" s="17">
        <f t="shared" si="1"/>
        <v>3723</v>
      </c>
      <c r="W42" s="17">
        <f t="shared" si="2"/>
        <v>3838</v>
      </c>
      <c r="X42" s="17">
        <f t="shared" si="3"/>
        <v>3973</v>
      </c>
      <c r="Y42" s="17">
        <f t="shared" si="4"/>
        <v>4175</v>
      </c>
    </row>
    <row r="43" spans="1:25" s="12" customFormat="1" ht="23.25" customHeight="1" thickBot="1">
      <c r="A43" s="59" t="s">
        <v>173</v>
      </c>
      <c r="B43" s="60">
        <v>180</v>
      </c>
      <c r="C43" s="60">
        <v>300</v>
      </c>
      <c r="D43" s="60">
        <v>1421</v>
      </c>
      <c r="E43" s="60">
        <v>3621</v>
      </c>
      <c r="F43" s="60">
        <v>1929</v>
      </c>
      <c r="G43" s="60">
        <v>2603</v>
      </c>
      <c r="H43" s="60">
        <v>2137</v>
      </c>
      <c r="I43" s="60">
        <v>2707</v>
      </c>
      <c r="J43" s="60">
        <v>1716</v>
      </c>
      <c r="K43" s="60">
        <v>1070</v>
      </c>
      <c r="L43" s="60">
        <v>1751</v>
      </c>
      <c r="M43" s="60">
        <v>1372</v>
      </c>
      <c r="N43" s="60">
        <v>9631</v>
      </c>
      <c r="O43" s="60">
        <v>3414</v>
      </c>
      <c r="P43" s="60">
        <v>9744</v>
      </c>
      <c r="Q43" s="60">
        <v>3380</v>
      </c>
      <c r="R43" s="60">
        <v>2302</v>
      </c>
      <c r="S43" s="60">
        <v>2042</v>
      </c>
      <c r="T43" s="60">
        <v>2330</v>
      </c>
      <c r="U43" s="60">
        <v>2062</v>
      </c>
      <c r="V43" s="17">
        <f t="shared" si="1"/>
        <v>15578</v>
      </c>
      <c r="W43" s="17">
        <f t="shared" si="2"/>
        <v>9129</v>
      </c>
      <c r="X43" s="17">
        <f t="shared" si="3"/>
        <v>15962</v>
      </c>
      <c r="Y43" s="17">
        <f t="shared" si="4"/>
        <v>9521</v>
      </c>
    </row>
    <row r="44" spans="1:25" s="12" customFormat="1" ht="23.25" customHeight="1" thickBot="1">
      <c r="A44" s="59" t="s">
        <v>174</v>
      </c>
      <c r="B44" s="60">
        <v>160</v>
      </c>
      <c r="C44" s="60">
        <v>114</v>
      </c>
      <c r="D44" s="60">
        <v>60</v>
      </c>
      <c r="E44" s="60">
        <v>106</v>
      </c>
      <c r="F44" s="60">
        <v>133</v>
      </c>
      <c r="G44" s="60">
        <v>162</v>
      </c>
      <c r="H44" s="60">
        <v>148</v>
      </c>
      <c r="I44" s="60">
        <v>187</v>
      </c>
      <c r="J44" s="60">
        <v>151</v>
      </c>
      <c r="K44" s="60">
        <v>180</v>
      </c>
      <c r="L44" s="60">
        <v>170</v>
      </c>
      <c r="M44" s="60">
        <v>232</v>
      </c>
      <c r="N44" s="60">
        <v>841</v>
      </c>
      <c r="O44" s="60">
        <v>1462</v>
      </c>
      <c r="P44" s="60">
        <v>1044</v>
      </c>
      <c r="Q44" s="60">
        <v>1775</v>
      </c>
      <c r="R44" s="60">
        <v>104</v>
      </c>
      <c r="S44" s="60">
        <v>97</v>
      </c>
      <c r="T44" s="60">
        <v>124</v>
      </c>
      <c r="U44" s="60">
        <v>131</v>
      </c>
      <c r="V44" s="17">
        <f t="shared" si="1"/>
        <v>1229</v>
      </c>
      <c r="W44" s="17">
        <f t="shared" si="2"/>
        <v>1901</v>
      </c>
      <c r="X44" s="17">
        <f t="shared" si="3"/>
        <v>1486</v>
      </c>
      <c r="Y44" s="17">
        <f t="shared" si="4"/>
        <v>2325</v>
      </c>
    </row>
    <row r="45" spans="1:25" s="12" customFormat="1" ht="23.25" customHeight="1" thickBot="1">
      <c r="A45" s="59" t="s">
        <v>175</v>
      </c>
      <c r="B45" s="60">
        <v>165</v>
      </c>
      <c r="C45" s="60">
        <v>155</v>
      </c>
      <c r="D45" s="60">
        <v>1034</v>
      </c>
      <c r="E45" s="60">
        <v>2814</v>
      </c>
      <c r="F45" s="60">
        <v>236</v>
      </c>
      <c r="G45" s="60">
        <v>295</v>
      </c>
      <c r="H45" s="60">
        <v>282</v>
      </c>
      <c r="I45" s="60">
        <v>377</v>
      </c>
      <c r="J45" s="60">
        <v>811</v>
      </c>
      <c r="K45" s="60">
        <v>882</v>
      </c>
      <c r="L45" s="60">
        <v>887</v>
      </c>
      <c r="M45" s="60">
        <v>1007</v>
      </c>
      <c r="N45" s="60">
        <v>1575</v>
      </c>
      <c r="O45" s="60">
        <v>1733</v>
      </c>
      <c r="P45" s="60">
        <v>2858</v>
      </c>
      <c r="Q45" s="60">
        <v>1884</v>
      </c>
      <c r="R45" s="60">
        <v>192</v>
      </c>
      <c r="S45" s="60">
        <v>211</v>
      </c>
      <c r="T45" s="60">
        <v>247</v>
      </c>
      <c r="U45" s="60">
        <v>273</v>
      </c>
      <c r="V45" s="17">
        <f t="shared" si="1"/>
        <v>2814</v>
      </c>
      <c r="W45" s="17">
        <f t="shared" si="2"/>
        <v>3121</v>
      </c>
      <c r="X45" s="17">
        <f t="shared" si="3"/>
        <v>4274</v>
      </c>
      <c r="Y45" s="17">
        <f t="shared" si="4"/>
        <v>3541</v>
      </c>
    </row>
    <row r="46" spans="1:25" s="12" customFormat="1" ht="23.25" customHeight="1" thickBot="1">
      <c r="A46" s="59" t="s">
        <v>176</v>
      </c>
      <c r="B46" s="60">
        <v>180</v>
      </c>
      <c r="C46" s="60">
        <v>420</v>
      </c>
      <c r="D46" s="60">
        <v>2938</v>
      </c>
      <c r="E46" s="60">
        <v>6301</v>
      </c>
      <c r="F46" s="60">
        <v>3191</v>
      </c>
      <c r="G46" s="60">
        <v>3777</v>
      </c>
      <c r="H46" s="60">
        <v>3670</v>
      </c>
      <c r="I46" s="60">
        <v>4493</v>
      </c>
      <c r="J46" s="60">
        <v>2052</v>
      </c>
      <c r="K46" s="60">
        <v>1725</v>
      </c>
      <c r="L46" s="60">
        <v>2256</v>
      </c>
      <c r="M46" s="60">
        <v>1850</v>
      </c>
      <c r="N46" s="60">
        <v>10591</v>
      </c>
      <c r="O46" s="60">
        <v>5223</v>
      </c>
      <c r="P46" s="60">
        <v>12407</v>
      </c>
      <c r="Q46" s="60">
        <v>5782</v>
      </c>
      <c r="R46" s="60">
        <v>1416</v>
      </c>
      <c r="S46" s="60">
        <v>1410</v>
      </c>
      <c r="T46" s="60">
        <v>1788</v>
      </c>
      <c r="U46" s="60">
        <v>1790</v>
      </c>
      <c r="V46" s="17">
        <f t="shared" si="1"/>
        <v>17250</v>
      </c>
      <c r="W46" s="17">
        <f t="shared" si="2"/>
        <v>12135</v>
      </c>
      <c r="X46" s="17">
        <f t="shared" si="3"/>
        <v>20121</v>
      </c>
      <c r="Y46" s="17">
        <f t="shared" si="4"/>
        <v>13915</v>
      </c>
    </row>
    <row r="47" spans="1:25" s="12" customFormat="1" ht="23.25" customHeight="1" thickBot="1">
      <c r="A47" s="59" t="s">
        <v>177</v>
      </c>
      <c r="B47" s="60">
        <v>180</v>
      </c>
      <c r="C47" s="60">
        <v>420</v>
      </c>
      <c r="D47" s="60">
        <v>920</v>
      </c>
      <c r="E47" s="60">
        <v>2195</v>
      </c>
      <c r="F47" s="60">
        <v>827</v>
      </c>
      <c r="G47" s="60">
        <v>1126</v>
      </c>
      <c r="H47" s="60">
        <v>1392</v>
      </c>
      <c r="I47" s="60">
        <v>1858</v>
      </c>
      <c r="J47" s="60">
        <v>880</v>
      </c>
      <c r="K47" s="60">
        <v>710</v>
      </c>
      <c r="L47" s="60">
        <v>1350</v>
      </c>
      <c r="M47" s="60">
        <v>1104</v>
      </c>
      <c r="N47" s="60">
        <v>5584</v>
      </c>
      <c r="O47" s="60">
        <v>2494</v>
      </c>
      <c r="P47" s="60">
        <v>8083</v>
      </c>
      <c r="Q47" s="60">
        <v>3681</v>
      </c>
      <c r="R47" s="60">
        <v>1192</v>
      </c>
      <c r="S47" s="60">
        <v>979</v>
      </c>
      <c r="T47" s="60">
        <v>1783</v>
      </c>
      <c r="U47" s="60">
        <v>1650</v>
      </c>
      <c r="V47" s="17">
        <f t="shared" si="1"/>
        <v>8483</v>
      </c>
      <c r="W47" s="17">
        <f t="shared" si="2"/>
        <v>5309</v>
      </c>
      <c r="X47" s="17">
        <f t="shared" si="3"/>
        <v>12608</v>
      </c>
      <c r="Y47" s="17">
        <f t="shared" si="4"/>
        <v>8293</v>
      </c>
    </row>
    <row r="48" spans="1:25" s="12" customFormat="1" ht="23.25" customHeight="1" thickBot="1">
      <c r="A48" s="59" t="s">
        <v>178</v>
      </c>
      <c r="B48" s="60">
        <v>180</v>
      </c>
      <c r="C48" s="60">
        <v>180</v>
      </c>
      <c r="D48" s="60">
        <v>712</v>
      </c>
      <c r="E48" s="60">
        <v>2160</v>
      </c>
      <c r="F48" s="60">
        <v>849</v>
      </c>
      <c r="G48" s="60">
        <v>748</v>
      </c>
      <c r="H48" s="60">
        <v>1274</v>
      </c>
      <c r="I48" s="60">
        <v>1167</v>
      </c>
      <c r="J48" s="60">
        <v>1150</v>
      </c>
      <c r="K48" s="60">
        <v>1008</v>
      </c>
      <c r="L48" s="60">
        <v>1636</v>
      </c>
      <c r="M48" s="60">
        <v>1491</v>
      </c>
      <c r="N48" s="60">
        <v>1319</v>
      </c>
      <c r="O48" s="60">
        <v>1121</v>
      </c>
      <c r="P48" s="60">
        <v>1805</v>
      </c>
      <c r="Q48" s="60">
        <v>1601</v>
      </c>
      <c r="R48" s="60">
        <v>1102</v>
      </c>
      <c r="S48" s="60">
        <v>969</v>
      </c>
      <c r="T48" s="60">
        <v>1570</v>
      </c>
      <c r="U48" s="60">
        <v>1441</v>
      </c>
      <c r="V48" s="17">
        <f t="shared" si="1"/>
        <v>4420</v>
      </c>
      <c r="W48" s="17">
        <f t="shared" si="2"/>
        <v>3846</v>
      </c>
      <c r="X48" s="17">
        <f t="shared" si="3"/>
        <v>6285</v>
      </c>
      <c r="Y48" s="17">
        <f t="shared" si="4"/>
        <v>5700</v>
      </c>
    </row>
    <row r="49" spans="1:25" s="12" customFormat="1" ht="23.25" customHeight="1" thickBot="1">
      <c r="A49" s="59" t="s">
        <v>179</v>
      </c>
      <c r="B49" s="60">
        <v>180</v>
      </c>
      <c r="C49" s="60">
        <v>420</v>
      </c>
      <c r="D49" s="60">
        <v>1063</v>
      </c>
      <c r="E49" s="60">
        <v>2234</v>
      </c>
      <c r="F49" s="60">
        <v>323</v>
      </c>
      <c r="G49" s="60">
        <v>530</v>
      </c>
      <c r="H49" s="60">
        <v>1011</v>
      </c>
      <c r="I49" s="60">
        <v>1657</v>
      </c>
      <c r="J49" s="60">
        <v>495</v>
      </c>
      <c r="K49" s="60">
        <v>325</v>
      </c>
      <c r="L49" s="60">
        <v>1353</v>
      </c>
      <c r="M49" s="60">
        <v>874</v>
      </c>
      <c r="N49" s="60">
        <v>1684</v>
      </c>
      <c r="O49" s="60">
        <v>796</v>
      </c>
      <c r="P49" s="60">
        <v>5339</v>
      </c>
      <c r="Q49" s="60">
        <v>2241</v>
      </c>
      <c r="R49" s="60">
        <v>222</v>
      </c>
      <c r="S49" s="60">
        <v>140</v>
      </c>
      <c r="T49" s="60">
        <v>669</v>
      </c>
      <c r="U49" s="60">
        <v>474</v>
      </c>
      <c r="V49" s="17">
        <f t="shared" si="1"/>
        <v>2724</v>
      </c>
      <c r="W49" s="17">
        <f t="shared" si="2"/>
        <v>1791</v>
      </c>
      <c r="X49" s="17">
        <f t="shared" si="3"/>
        <v>8372</v>
      </c>
      <c r="Y49" s="17">
        <f t="shared" si="4"/>
        <v>5246</v>
      </c>
    </row>
    <row r="50" spans="1:25" s="12" customFormat="1" ht="23.25" customHeight="1" thickBot="1">
      <c r="A50" s="59" t="s">
        <v>180</v>
      </c>
      <c r="B50" s="60">
        <v>419</v>
      </c>
      <c r="C50" s="60">
        <v>195</v>
      </c>
      <c r="D50" s="60">
        <v>3078</v>
      </c>
      <c r="E50" s="60">
        <v>775</v>
      </c>
      <c r="F50" s="60">
        <v>1595</v>
      </c>
      <c r="G50" s="60">
        <v>1848</v>
      </c>
      <c r="H50" s="60">
        <v>1737</v>
      </c>
      <c r="I50" s="60">
        <v>2017</v>
      </c>
      <c r="J50" s="60">
        <v>1551</v>
      </c>
      <c r="K50" s="60">
        <v>847</v>
      </c>
      <c r="L50" s="60">
        <v>2002</v>
      </c>
      <c r="M50" s="60">
        <v>974</v>
      </c>
      <c r="N50" s="60">
        <v>8366</v>
      </c>
      <c r="O50" s="60">
        <v>3312</v>
      </c>
      <c r="P50" s="60">
        <v>11453</v>
      </c>
      <c r="Q50" s="60">
        <v>4153</v>
      </c>
      <c r="R50" s="60">
        <v>883</v>
      </c>
      <c r="S50" s="60">
        <v>771</v>
      </c>
      <c r="T50" s="60">
        <v>1182</v>
      </c>
      <c r="U50" s="60">
        <v>1063</v>
      </c>
      <c r="V50" s="17">
        <f t="shared" si="1"/>
        <v>12395</v>
      </c>
      <c r="W50" s="17">
        <f t="shared" si="2"/>
        <v>6778</v>
      </c>
      <c r="X50" s="17">
        <f t="shared" si="3"/>
        <v>16374</v>
      </c>
      <c r="Y50" s="17">
        <f t="shared" si="4"/>
        <v>8207</v>
      </c>
    </row>
    <row r="51" spans="1:25" s="12" customFormat="1" ht="23.25" customHeight="1" thickBot="1">
      <c r="A51" s="59" t="s">
        <v>181</v>
      </c>
      <c r="B51" s="60">
        <v>600</v>
      </c>
      <c r="C51" s="60">
        <v>432</v>
      </c>
      <c r="D51" s="60">
        <v>1885</v>
      </c>
      <c r="E51" s="60">
        <v>4979</v>
      </c>
      <c r="F51" s="60">
        <v>2770</v>
      </c>
      <c r="G51" s="60">
        <v>4175</v>
      </c>
      <c r="H51" s="60">
        <v>2770</v>
      </c>
      <c r="I51" s="60">
        <v>4175</v>
      </c>
      <c r="J51" s="60">
        <v>2154</v>
      </c>
      <c r="K51" s="60">
        <v>1766</v>
      </c>
      <c r="L51" s="60">
        <v>2154</v>
      </c>
      <c r="M51" s="60">
        <v>1766</v>
      </c>
      <c r="N51" s="60">
        <v>10650</v>
      </c>
      <c r="O51" s="60">
        <v>5675</v>
      </c>
      <c r="P51" s="60">
        <v>10650</v>
      </c>
      <c r="Q51" s="60">
        <v>5975</v>
      </c>
      <c r="R51" s="60">
        <v>2723</v>
      </c>
      <c r="S51" s="60">
        <v>2488</v>
      </c>
      <c r="T51" s="60">
        <v>2723</v>
      </c>
      <c r="U51" s="60">
        <v>2488</v>
      </c>
      <c r="V51" s="17">
        <f t="shared" si="1"/>
        <v>18297</v>
      </c>
      <c r="W51" s="17">
        <f t="shared" si="2"/>
        <v>14104</v>
      </c>
      <c r="X51" s="17">
        <f t="shared" si="3"/>
        <v>18297</v>
      </c>
      <c r="Y51" s="17">
        <f t="shared" si="4"/>
        <v>14404</v>
      </c>
    </row>
    <row r="52" spans="1:25" s="12" customFormat="1" ht="23.25" customHeight="1" thickBot="1">
      <c r="A52" s="59" t="s">
        <v>182</v>
      </c>
      <c r="B52" s="60">
        <v>600</v>
      </c>
      <c r="C52" s="60">
        <v>528</v>
      </c>
      <c r="D52" s="60">
        <v>1889</v>
      </c>
      <c r="E52" s="60">
        <v>4817</v>
      </c>
      <c r="F52" s="60"/>
      <c r="G52" s="60"/>
      <c r="H52" s="60">
        <v>1993</v>
      </c>
      <c r="I52" s="60">
        <v>2508</v>
      </c>
      <c r="J52" s="60"/>
      <c r="K52" s="60"/>
      <c r="L52" s="60">
        <v>1525</v>
      </c>
      <c r="M52" s="60">
        <v>1480</v>
      </c>
      <c r="N52" s="60"/>
      <c r="O52" s="60"/>
      <c r="P52" s="60">
        <v>7299</v>
      </c>
      <c r="Q52" s="60">
        <v>5167</v>
      </c>
      <c r="R52" s="60"/>
      <c r="S52" s="60"/>
      <c r="T52" s="60">
        <v>2545</v>
      </c>
      <c r="U52" s="60">
        <v>2384</v>
      </c>
      <c r="V52" s="17">
        <f t="shared" si="1"/>
        <v>0</v>
      </c>
      <c r="W52" s="17">
        <f t="shared" si="2"/>
        <v>0</v>
      </c>
      <c r="X52" s="17">
        <f t="shared" si="3"/>
        <v>13362</v>
      </c>
      <c r="Y52" s="17">
        <f t="shared" si="4"/>
        <v>11539</v>
      </c>
    </row>
    <row r="53" spans="1:25" s="12" customFormat="1" ht="23.25" customHeight="1" thickBot="1">
      <c r="A53" s="59" t="s">
        <v>183</v>
      </c>
      <c r="B53" s="60">
        <v>180</v>
      </c>
      <c r="C53" s="60">
        <v>408</v>
      </c>
      <c r="D53" s="60">
        <v>949</v>
      </c>
      <c r="E53" s="60">
        <v>2559</v>
      </c>
      <c r="F53" s="60">
        <v>917</v>
      </c>
      <c r="G53" s="60">
        <v>1249</v>
      </c>
      <c r="H53" s="60">
        <v>1295</v>
      </c>
      <c r="I53" s="60">
        <v>1906</v>
      </c>
      <c r="J53" s="60">
        <v>656</v>
      </c>
      <c r="K53" s="60">
        <v>643</v>
      </c>
      <c r="L53" s="60">
        <v>839</v>
      </c>
      <c r="M53" s="60">
        <v>830</v>
      </c>
      <c r="N53" s="60">
        <v>3562</v>
      </c>
      <c r="O53" s="60">
        <v>2307</v>
      </c>
      <c r="P53" s="60">
        <v>5435</v>
      </c>
      <c r="Q53" s="60">
        <v>3097</v>
      </c>
      <c r="R53" s="60">
        <v>1646</v>
      </c>
      <c r="S53" s="60">
        <v>1660</v>
      </c>
      <c r="T53" s="60">
        <v>1774</v>
      </c>
      <c r="U53" s="60">
        <v>1792</v>
      </c>
      <c r="V53" s="17">
        <f t="shared" si="1"/>
        <v>6781</v>
      </c>
      <c r="W53" s="17">
        <f t="shared" si="2"/>
        <v>5859</v>
      </c>
      <c r="X53" s="17">
        <f t="shared" si="3"/>
        <v>9343</v>
      </c>
      <c r="Y53" s="17">
        <f t="shared" si="4"/>
        <v>7625</v>
      </c>
    </row>
    <row r="54" spans="1:25" s="12" customFormat="1" ht="23.25" customHeight="1" thickBot="1">
      <c r="A54" s="59" t="s">
        <v>184</v>
      </c>
      <c r="B54" s="60">
        <v>600</v>
      </c>
      <c r="C54" s="60">
        <v>600</v>
      </c>
      <c r="D54" s="60">
        <v>1226</v>
      </c>
      <c r="E54" s="60">
        <v>3164</v>
      </c>
      <c r="F54" s="60">
        <v>1249</v>
      </c>
      <c r="G54" s="60">
        <v>1300</v>
      </c>
      <c r="H54" s="60">
        <v>1396</v>
      </c>
      <c r="I54" s="60">
        <v>1454</v>
      </c>
      <c r="J54" s="60">
        <v>2357</v>
      </c>
      <c r="K54" s="60">
        <v>2414</v>
      </c>
      <c r="L54" s="60">
        <v>2556</v>
      </c>
      <c r="M54" s="60">
        <v>2635</v>
      </c>
      <c r="N54" s="60">
        <v>2951</v>
      </c>
      <c r="O54" s="60">
        <v>2855</v>
      </c>
      <c r="P54" s="60">
        <v>3118</v>
      </c>
      <c r="Q54" s="60">
        <v>3060</v>
      </c>
      <c r="R54" s="60">
        <v>1433</v>
      </c>
      <c r="S54" s="60">
        <v>1436</v>
      </c>
      <c r="T54" s="60">
        <v>1593</v>
      </c>
      <c r="U54" s="60">
        <v>1609</v>
      </c>
      <c r="V54" s="17">
        <f t="shared" si="1"/>
        <v>7990</v>
      </c>
      <c r="W54" s="17">
        <f t="shared" si="2"/>
        <v>8005</v>
      </c>
      <c r="X54" s="17">
        <f t="shared" si="3"/>
        <v>8663</v>
      </c>
      <c r="Y54" s="17">
        <f t="shared" si="4"/>
        <v>8758</v>
      </c>
    </row>
    <row r="55" spans="1:25" s="12" customFormat="1" ht="23.25" customHeight="1" thickBot="1">
      <c r="A55" s="59" t="s">
        <v>185</v>
      </c>
      <c r="B55" s="60">
        <v>180</v>
      </c>
      <c r="C55" s="60">
        <v>203</v>
      </c>
      <c r="D55" s="60">
        <v>548</v>
      </c>
      <c r="E55" s="60">
        <v>1669</v>
      </c>
      <c r="F55" s="60">
        <v>756</v>
      </c>
      <c r="G55" s="60">
        <v>952</v>
      </c>
      <c r="H55" s="60">
        <v>925</v>
      </c>
      <c r="I55" s="60">
        <v>1103</v>
      </c>
      <c r="J55" s="60">
        <v>774</v>
      </c>
      <c r="K55" s="60">
        <v>561</v>
      </c>
      <c r="L55" s="60">
        <v>915</v>
      </c>
      <c r="M55" s="60">
        <v>664</v>
      </c>
      <c r="N55" s="60">
        <v>3811</v>
      </c>
      <c r="O55" s="60">
        <v>2233</v>
      </c>
      <c r="P55" s="60">
        <v>5195</v>
      </c>
      <c r="Q55" s="60">
        <v>2440</v>
      </c>
      <c r="R55" s="60">
        <v>547</v>
      </c>
      <c r="S55" s="60">
        <v>472</v>
      </c>
      <c r="T55" s="60">
        <v>940</v>
      </c>
      <c r="U55" s="60">
        <v>645</v>
      </c>
      <c r="V55" s="17">
        <f t="shared" si="1"/>
        <v>5888</v>
      </c>
      <c r="W55" s="17">
        <f t="shared" si="2"/>
        <v>4218</v>
      </c>
      <c r="X55" s="17">
        <f t="shared" si="3"/>
        <v>7975</v>
      </c>
      <c r="Y55" s="17">
        <f t="shared" si="4"/>
        <v>4852</v>
      </c>
    </row>
    <row r="56" spans="1:25" s="12" customFormat="1" ht="23.25" customHeight="1" thickBot="1">
      <c r="A56" s="59" t="s">
        <v>187</v>
      </c>
      <c r="B56" s="60">
        <v>180</v>
      </c>
      <c r="C56" s="60">
        <v>180</v>
      </c>
      <c r="D56" s="60">
        <v>1056</v>
      </c>
      <c r="E56" s="60">
        <v>2744</v>
      </c>
      <c r="F56" s="60">
        <v>571</v>
      </c>
      <c r="G56" s="60">
        <v>451</v>
      </c>
      <c r="H56" s="60">
        <v>1111</v>
      </c>
      <c r="I56" s="60">
        <v>836</v>
      </c>
      <c r="J56" s="60">
        <v>1121</v>
      </c>
      <c r="K56" s="60">
        <v>791</v>
      </c>
      <c r="L56" s="60">
        <v>2162</v>
      </c>
      <c r="M56" s="60">
        <v>1476</v>
      </c>
      <c r="N56" s="60">
        <v>6799</v>
      </c>
      <c r="O56" s="60">
        <v>4464</v>
      </c>
      <c r="P56" s="60">
        <v>10723</v>
      </c>
      <c r="Q56" s="60">
        <v>6868</v>
      </c>
      <c r="R56" s="60">
        <v>659</v>
      </c>
      <c r="S56" s="60">
        <v>589</v>
      </c>
      <c r="T56" s="60">
        <v>1126</v>
      </c>
      <c r="U56" s="60">
        <v>895</v>
      </c>
      <c r="V56" s="17">
        <f t="shared" si="1"/>
        <v>9150</v>
      </c>
      <c r="W56" s="17">
        <f t="shared" si="2"/>
        <v>6295</v>
      </c>
      <c r="X56" s="17">
        <f t="shared" si="3"/>
        <v>15122</v>
      </c>
      <c r="Y56" s="17">
        <f t="shared" si="4"/>
        <v>10075</v>
      </c>
    </row>
    <row r="57" spans="1:25" s="12" customFormat="1" ht="23.25" customHeight="1" thickBot="1">
      <c r="A57" s="59" t="s">
        <v>188</v>
      </c>
      <c r="B57" s="60">
        <v>180</v>
      </c>
      <c r="C57" s="60">
        <v>415</v>
      </c>
      <c r="D57" s="60">
        <v>2024</v>
      </c>
      <c r="E57" s="60">
        <v>7121</v>
      </c>
      <c r="F57" s="60">
        <v>1766</v>
      </c>
      <c r="G57" s="60">
        <v>2206</v>
      </c>
      <c r="H57" s="60">
        <v>1795</v>
      </c>
      <c r="I57" s="60">
        <v>2248</v>
      </c>
      <c r="J57" s="60">
        <v>1295</v>
      </c>
      <c r="K57" s="60">
        <v>1174</v>
      </c>
      <c r="L57" s="60">
        <v>1324</v>
      </c>
      <c r="M57" s="60">
        <v>1188</v>
      </c>
      <c r="N57" s="60">
        <v>6543</v>
      </c>
      <c r="O57" s="60">
        <v>3662</v>
      </c>
      <c r="P57" s="60">
        <v>6040</v>
      </c>
      <c r="Q57" s="60">
        <v>3458</v>
      </c>
      <c r="R57" s="60">
        <v>926</v>
      </c>
      <c r="S57" s="60">
        <v>902</v>
      </c>
      <c r="T57" s="60">
        <v>954</v>
      </c>
      <c r="U57" s="60">
        <v>956</v>
      </c>
      <c r="V57" s="17">
        <f t="shared" si="1"/>
        <v>10530</v>
      </c>
      <c r="W57" s="17">
        <f t="shared" si="2"/>
        <v>7944</v>
      </c>
      <c r="X57" s="17">
        <f t="shared" si="3"/>
        <v>10113</v>
      </c>
      <c r="Y57" s="17">
        <f t="shared" si="4"/>
        <v>7850</v>
      </c>
    </row>
    <row r="58" spans="1:25" s="12" customFormat="1" ht="23.25" customHeight="1" thickBot="1">
      <c r="A58" s="59" t="s">
        <v>189</v>
      </c>
      <c r="B58" s="60">
        <v>209</v>
      </c>
      <c r="C58" s="60">
        <v>264</v>
      </c>
      <c r="D58" s="60">
        <v>1080</v>
      </c>
      <c r="E58" s="60">
        <v>3511</v>
      </c>
      <c r="F58" s="60">
        <v>1077</v>
      </c>
      <c r="G58" s="60">
        <v>1261</v>
      </c>
      <c r="H58" s="60">
        <v>1155</v>
      </c>
      <c r="I58" s="60">
        <v>1360</v>
      </c>
      <c r="J58" s="60">
        <v>1089</v>
      </c>
      <c r="K58" s="60">
        <v>945</v>
      </c>
      <c r="L58" s="60">
        <v>1193</v>
      </c>
      <c r="M58" s="60">
        <v>1055</v>
      </c>
      <c r="N58" s="60">
        <v>4403</v>
      </c>
      <c r="O58" s="60">
        <v>2763</v>
      </c>
      <c r="P58" s="60">
        <v>5053</v>
      </c>
      <c r="Q58" s="60">
        <v>3017</v>
      </c>
      <c r="R58" s="60">
        <v>1255</v>
      </c>
      <c r="S58" s="60">
        <v>1096</v>
      </c>
      <c r="T58" s="60">
        <v>1539</v>
      </c>
      <c r="U58" s="60">
        <v>1348</v>
      </c>
      <c r="V58" s="17">
        <f t="shared" si="1"/>
        <v>7824</v>
      </c>
      <c r="W58" s="17">
        <f t="shared" si="2"/>
        <v>6065</v>
      </c>
      <c r="X58" s="17">
        <f t="shared" si="3"/>
        <v>8940</v>
      </c>
      <c r="Y58" s="17">
        <f t="shared" si="4"/>
        <v>6780</v>
      </c>
    </row>
    <row r="59" spans="1:25" s="12" customFormat="1" ht="23.25" customHeight="1" thickBot="1">
      <c r="A59" s="59" t="s">
        <v>190</v>
      </c>
      <c r="B59" s="60">
        <v>600</v>
      </c>
      <c r="C59" s="60">
        <v>600</v>
      </c>
      <c r="D59" s="60">
        <v>2274</v>
      </c>
      <c r="E59" s="60">
        <v>6320</v>
      </c>
      <c r="F59" s="60">
        <v>2430</v>
      </c>
      <c r="G59" s="60">
        <v>2927</v>
      </c>
      <c r="H59" s="60">
        <v>2679</v>
      </c>
      <c r="I59" s="60">
        <v>3215</v>
      </c>
      <c r="J59" s="60">
        <v>1636</v>
      </c>
      <c r="K59" s="60">
        <v>1533</v>
      </c>
      <c r="L59" s="60">
        <v>1808</v>
      </c>
      <c r="M59" s="60">
        <v>1743</v>
      </c>
      <c r="N59" s="60">
        <v>8155</v>
      </c>
      <c r="O59" s="60">
        <v>4448</v>
      </c>
      <c r="P59" s="60">
        <v>9434</v>
      </c>
      <c r="Q59" s="60">
        <v>5033</v>
      </c>
      <c r="R59" s="60">
        <v>2514</v>
      </c>
      <c r="S59" s="60">
        <v>2088</v>
      </c>
      <c r="T59" s="60">
        <v>2573</v>
      </c>
      <c r="U59" s="60">
        <v>2280</v>
      </c>
      <c r="V59" s="17">
        <f t="shared" si="1"/>
        <v>14735</v>
      </c>
      <c r="W59" s="17">
        <f t="shared" si="2"/>
        <v>10996</v>
      </c>
      <c r="X59" s="17">
        <f t="shared" si="3"/>
        <v>16494</v>
      </c>
      <c r="Y59" s="17">
        <f t="shared" si="4"/>
        <v>12271</v>
      </c>
    </row>
    <row r="60" spans="1:25" s="12" customFormat="1" ht="23.25" customHeight="1" thickBot="1">
      <c r="A60" s="59" t="s">
        <v>191</v>
      </c>
      <c r="B60" s="60">
        <v>130</v>
      </c>
      <c r="C60" s="60">
        <v>84</v>
      </c>
      <c r="D60" s="60">
        <v>165</v>
      </c>
      <c r="E60" s="60">
        <v>538</v>
      </c>
      <c r="F60" s="60">
        <v>327</v>
      </c>
      <c r="G60" s="60">
        <v>404</v>
      </c>
      <c r="H60" s="60">
        <v>337</v>
      </c>
      <c r="I60" s="60">
        <v>425</v>
      </c>
      <c r="J60" s="60">
        <v>333</v>
      </c>
      <c r="K60" s="60">
        <v>508</v>
      </c>
      <c r="L60" s="60">
        <v>341</v>
      </c>
      <c r="M60" s="60">
        <v>511</v>
      </c>
      <c r="N60" s="60">
        <v>1330</v>
      </c>
      <c r="O60" s="60">
        <v>1358</v>
      </c>
      <c r="P60" s="60">
        <v>1389</v>
      </c>
      <c r="Q60" s="60">
        <v>1408</v>
      </c>
      <c r="R60" s="60">
        <v>158</v>
      </c>
      <c r="S60" s="60">
        <v>177</v>
      </c>
      <c r="T60" s="60">
        <v>169</v>
      </c>
      <c r="U60" s="60">
        <v>181</v>
      </c>
      <c r="V60" s="17">
        <f t="shared" si="1"/>
        <v>2148</v>
      </c>
      <c r="W60" s="17">
        <f t="shared" si="2"/>
        <v>2447</v>
      </c>
      <c r="X60" s="17">
        <f t="shared" si="3"/>
        <v>2236</v>
      </c>
      <c r="Y60" s="17">
        <f t="shared" si="4"/>
        <v>2525</v>
      </c>
    </row>
    <row r="61" spans="1:25" s="12" customFormat="1" ht="23.25" customHeight="1" thickBot="1">
      <c r="A61" s="59" t="s">
        <v>192</v>
      </c>
      <c r="B61" s="60">
        <v>600</v>
      </c>
      <c r="C61" s="60">
        <v>420</v>
      </c>
      <c r="D61" s="60">
        <v>2411</v>
      </c>
      <c r="E61" s="60">
        <v>5970</v>
      </c>
      <c r="F61" s="60">
        <v>2559</v>
      </c>
      <c r="G61" s="60">
        <v>3624</v>
      </c>
      <c r="H61" s="60">
        <v>2903</v>
      </c>
      <c r="I61" s="60">
        <v>3880</v>
      </c>
      <c r="J61" s="60">
        <v>2348</v>
      </c>
      <c r="K61" s="60">
        <v>1761</v>
      </c>
      <c r="L61" s="60">
        <v>2545</v>
      </c>
      <c r="M61" s="60">
        <v>2004</v>
      </c>
      <c r="N61" s="60">
        <v>14487</v>
      </c>
      <c r="O61" s="60">
        <v>5770</v>
      </c>
      <c r="P61" s="60">
        <v>15526</v>
      </c>
      <c r="Q61" s="60">
        <v>6817</v>
      </c>
      <c r="R61" s="60">
        <v>4557</v>
      </c>
      <c r="S61" s="60">
        <v>3356</v>
      </c>
      <c r="T61" s="60">
        <v>4846</v>
      </c>
      <c r="U61" s="60">
        <v>4411</v>
      </c>
      <c r="V61" s="17">
        <f t="shared" si="1"/>
        <v>23951</v>
      </c>
      <c r="W61" s="17">
        <f t="shared" si="2"/>
        <v>14511</v>
      </c>
      <c r="X61" s="17">
        <f t="shared" si="3"/>
        <v>25820</v>
      </c>
      <c r="Y61" s="17">
        <f t="shared" si="4"/>
        <v>17112</v>
      </c>
    </row>
    <row r="62" spans="1:25" s="12" customFormat="1" ht="23.25" customHeight="1" thickBot="1">
      <c r="A62" s="59" t="s">
        <v>194</v>
      </c>
      <c r="B62" s="60">
        <v>600</v>
      </c>
      <c r="C62" s="60">
        <v>641</v>
      </c>
      <c r="D62" s="60">
        <v>1988</v>
      </c>
      <c r="E62" s="60">
        <v>2711</v>
      </c>
      <c r="F62" s="60">
        <v>1036</v>
      </c>
      <c r="G62" s="60">
        <v>963</v>
      </c>
      <c r="H62" s="60">
        <v>1072</v>
      </c>
      <c r="I62" s="60">
        <v>989</v>
      </c>
      <c r="J62" s="60">
        <v>2086</v>
      </c>
      <c r="K62" s="60">
        <v>1960</v>
      </c>
      <c r="L62" s="60">
        <v>2143</v>
      </c>
      <c r="M62" s="60">
        <v>1996</v>
      </c>
      <c r="N62" s="60">
        <v>6080</v>
      </c>
      <c r="O62" s="60">
        <v>5339</v>
      </c>
      <c r="P62" s="60">
        <v>6107</v>
      </c>
      <c r="Q62" s="60">
        <v>5485</v>
      </c>
      <c r="R62" s="60">
        <v>539</v>
      </c>
      <c r="S62" s="60">
        <v>507</v>
      </c>
      <c r="T62" s="60">
        <v>563</v>
      </c>
      <c r="U62" s="60">
        <v>530</v>
      </c>
      <c r="V62" s="17">
        <f t="shared" si="1"/>
        <v>9741</v>
      </c>
      <c r="W62" s="17">
        <f t="shared" si="2"/>
        <v>8769</v>
      </c>
      <c r="X62" s="17">
        <f t="shared" si="3"/>
        <v>9885</v>
      </c>
      <c r="Y62" s="17">
        <f t="shared" si="4"/>
        <v>9000</v>
      </c>
    </row>
    <row r="63" spans="1:25" s="12" customFormat="1" ht="23.25" customHeight="1" thickBot="1">
      <c r="A63" s="59" t="s">
        <v>122</v>
      </c>
      <c r="B63" s="60">
        <v>180</v>
      </c>
      <c r="C63" s="60">
        <v>300</v>
      </c>
      <c r="D63" s="60">
        <v>604</v>
      </c>
      <c r="E63" s="60">
        <v>1288</v>
      </c>
      <c r="F63" s="60">
        <v>965</v>
      </c>
      <c r="G63" s="60">
        <v>1559</v>
      </c>
      <c r="H63" s="60">
        <v>1017</v>
      </c>
      <c r="I63" s="60">
        <v>1642</v>
      </c>
      <c r="J63" s="60">
        <v>1158</v>
      </c>
      <c r="K63" s="60">
        <v>1202</v>
      </c>
      <c r="L63" s="60">
        <v>1227</v>
      </c>
      <c r="M63" s="60">
        <v>1274</v>
      </c>
      <c r="N63" s="60">
        <v>7283</v>
      </c>
      <c r="O63" s="60">
        <v>3406</v>
      </c>
      <c r="P63" s="60">
        <v>7689</v>
      </c>
      <c r="Q63" s="60">
        <v>3079</v>
      </c>
      <c r="R63" s="60">
        <v>622</v>
      </c>
      <c r="S63" s="60">
        <v>641</v>
      </c>
      <c r="T63" s="60">
        <v>684</v>
      </c>
      <c r="U63" s="60">
        <v>757</v>
      </c>
      <c r="V63" s="17">
        <f t="shared" si="1"/>
        <v>10028</v>
      </c>
      <c r="W63" s="17">
        <f t="shared" si="2"/>
        <v>6808</v>
      </c>
      <c r="X63" s="17">
        <f t="shared" si="3"/>
        <v>10617</v>
      </c>
      <c r="Y63" s="17">
        <f t="shared" si="4"/>
        <v>6752</v>
      </c>
    </row>
    <row r="64" spans="1:25" s="12" customFormat="1" ht="23.25" customHeight="1" thickBot="1">
      <c r="A64" s="59" t="s">
        <v>195</v>
      </c>
      <c r="B64" s="60">
        <v>550</v>
      </c>
      <c r="C64" s="60">
        <v>297</v>
      </c>
      <c r="D64" s="60">
        <v>703</v>
      </c>
      <c r="E64" s="60">
        <v>1529</v>
      </c>
      <c r="F64" s="60">
        <v>1100</v>
      </c>
      <c r="G64" s="60">
        <v>836</v>
      </c>
      <c r="H64" s="60">
        <v>1119</v>
      </c>
      <c r="I64" s="60">
        <v>838</v>
      </c>
      <c r="J64" s="60">
        <v>1869</v>
      </c>
      <c r="K64" s="60">
        <v>1532</v>
      </c>
      <c r="L64" s="60">
        <v>1931</v>
      </c>
      <c r="M64" s="60">
        <v>1539</v>
      </c>
      <c r="N64" s="60">
        <v>6705</v>
      </c>
      <c r="O64" s="60">
        <v>5085</v>
      </c>
      <c r="P64" s="60">
        <v>6662</v>
      </c>
      <c r="Q64" s="60">
        <v>5051</v>
      </c>
      <c r="R64" s="60">
        <v>4054</v>
      </c>
      <c r="S64" s="60">
        <v>3004</v>
      </c>
      <c r="T64" s="60">
        <v>4022</v>
      </c>
      <c r="U64" s="60">
        <v>2964</v>
      </c>
      <c r="V64" s="17">
        <f t="shared" si="1"/>
        <v>13728</v>
      </c>
      <c r="W64" s="17">
        <f t="shared" si="2"/>
        <v>10457</v>
      </c>
      <c r="X64" s="17">
        <f t="shared" si="3"/>
        <v>13734</v>
      </c>
      <c r="Y64" s="17">
        <f t="shared" si="4"/>
        <v>10392</v>
      </c>
    </row>
    <row r="65" spans="1:25" s="12" customFormat="1" ht="23.25" customHeight="1" thickBot="1">
      <c r="A65" s="59" t="s">
        <v>196</v>
      </c>
      <c r="B65" s="60">
        <v>600</v>
      </c>
      <c r="C65" s="60">
        <v>360</v>
      </c>
      <c r="D65" s="60">
        <v>1448</v>
      </c>
      <c r="E65" s="60">
        <v>2788</v>
      </c>
      <c r="F65" s="60">
        <v>1982</v>
      </c>
      <c r="G65" s="60">
        <v>2974</v>
      </c>
      <c r="H65" s="60">
        <v>2085</v>
      </c>
      <c r="I65" s="60">
        <v>3135</v>
      </c>
      <c r="J65" s="60">
        <v>2101</v>
      </c>
      <c r="K65" s="60">
        <v>1860</v>
      </c>
      <c r="L65" s="60">
        <v>2245</v>
      </c>
      <c r="M65" s="60">
        <v>1977</v>
      </c>
      <c r="N65" s="60">
        <v>13216</v>
      </c>
      <c r="O65" s="60">
        <v>5290</v>
      </c>
      <c r="P65" s="60">
        <v>15064</v>
      </c>
      <c r="Q65" s="60">
        <v>5770</v>
      </c>
      <c r="R65" s="60">
        <v>3068</v>
      </c>
      <c r="S65" s="60">
        <v>2779</v>
      </c>
      <c r="T65" s="60">
        <v>3480</v>
      </c>
      <c r="U65" s="60">
        <v>3319</v>
      </c>
      <c r="V65" s="17">
        <f t="shared" si="1"/>
        <v>20367</v>
      </c>
      <c r="W65" s="17">
        <f t="shared" si="2"/>
        <v>12903</v>
      </c>
      <c r="X65" s="17">
        <f t="shared" si="3"/>
        <v>22874</v>
      </c>
      <c r="Y65" s="17">
        <f t="shared" si="4"/>
        <v>14201</v>
      </c>
    </row>
    <row r="66" spans="1:25" s="12" customFormat="1" ht="23.25" customHeight="1" thickBot="1">
      <c r="A66" s="59" t="s">
        <v>110</v>
      </c>
      <c r="B66" s="60">
        <v>600</v>
      </c>
      <c r="C66" s="60">
        <v>1320</v>
      </c>
      <c r="D66" s="60">
        <v>9325</v>
      </c>
      <c r="E66" s="60">
        <v>20514</v>
      </c>
      <c r="F66" s="60">
        <v>6792</v>
      </c>
      <c r="G66" s="60">
        <v>8949</v>
      </c>
      <c r="H66" s="60">
        <v>7028</v>
      </c>
      <c r="I66" s="60">
        <v>9266</v>
      </c>
      <c r="J66" s="60">
        <v>6954</v>
      </c>
      <c r="K66" s="60">
        <v>6962</v>
      </c>
      <c r="L66" s="60">
        <v>7280</v>
      </c>
      <c r="M66" s="60">
        <v>7187</v>
      </c>
      <c r="N66" s="60">
        <v>45128</v>
      </c>
      <c r="O66" s="60">
        <v>22350</v>
      </c>
      <c r="P66" s="60">
        <v>48883</v>
      </c>
      <c r="Q66" s="60">
        <v>24893</v>
      </c>
      <c r="R66" s="60">
        <v>8380</v>
      </c>
      <c r="S66" s="60">
        <v>7881</v>
      </c>
      <c r="T66" s="60">
        <v>16751</v>
      </c>
      <c r="U66" s="60">
        <v>15762</v>
      </c>
      <c r="V66" s="17">
        <f t="shared" si="1"/>
        <v>67254</v>
      </c>
      <c r="W66" s="17">
        <f t="shared" si="2"/>
        <v>46142</v>
      </c>
      <c r="X66" s="17">
        <f t="shared" si="3"/>
        <v>79942</v>
      </c>
      <c r="Y66" s="17">
        <f t="shared" si="4"/>
        <v>57108</v>
      </c>
    </row>
    <row r="67" spans="1:25" s="12" customFormat="1" ht="23.25" customHeight="1" thickBot="1">
      <c r="A67" s="59" t="s">
        <v>232</v>
      </c>
      <c r="B67" s="60">
        <v>600</v>
      </c>
      <c r="C67" s="60">
        <v>480</v>
      </c>
      <c r="D67" s="60">
        <v>2317</v>
      </c>
      <c r="E67" s="60">
        <v>5893</v>
      </c>
      <c r="F67" s="60">
        <v>3082</v>
      </c>
      <c r="G67" s="60">
        <v>3466</v>
      </c>
      <c r="H67" s="60">
        <v>3191</v>
      </c>
      <c r="I67" s="60">
        <v>3580</v>
      </c>
      <c r="J67" s="60">
        <v>2921</v>
      </c>
      <c r="K67" s="60">
        <v>2221</v>
      </c>
      <c r="L67" s="60">
        <v>3050</v>
      </c>
      <c r="M67" s="60">
        <v>2278</v>
      </c>
      <c r="N67" s="60">
        <v>19511</v>
      </c>
      <c r="O67" s="60">
        <v>10476</v>
      </c>
      <c r="P67" s="60">
        <v>20965</v>
      </c>
      <c r="Q67" s="60">
        <v>11107</v>
      </c>
      <c r="R67" s="60">
        <v>4586</v>
      </c>
      <c r="S67" s="60">
        <v>4902</v>
      </c>
      <c r="T67" s="60">
        <v>5526</v>
      </c>
      <c r="U67" s="60">
        <v>5616</v>
      </c>
      <c r="V67" s="17">
        <f t="shared" si="1"/>
        <v>30100</v>
      </c>
      <c r="W67" s="17">
        <f t="shared" si="2"/>
        <v>21065</v>
      </c>
      <c r="X67" s="17">
        <f t="shared" si="3"/>
        <v>32732</v>
      </c>
      <c r="Y67" s="17">
        <f t="shared" si="4"/>
        <v>22581</v>
      </c>
    </row>
    <row r="68" spans="1:25" s="12" customFormat="1" ht="23.25" customHeight="1" thickBot="1">
      <c r="A68" s="59" t="s">
        <v>233</v>
      </c>
      <c r="B68" s="60">
        <v>600</v>
      </c>
      <c r="C68" s="60">
        <v>600</v>
      </c>
      <c r="D68" s="60">
        <v>2280</v>
      </c>
      <c r="E68" s="60">
        <v>2753</v>
      </c>
      <c r="F68" s="60">
        <v>1946</v>
      </c>
      <c r="G68" s="60">
        <v>2526</v>
      </c>
      <c r="H68" s="60">
        <v>2084</v>
      </c>
      <c r="I68" s="60">
        <v>2533</v>
      </c>
      <c r="J68" s="60">
        <v>4271</v>
      </c>
      <c r="K68" s="60">
        <v>4560</v>
      </c>
      <c r="L68" s="60">
        <v>4284</v>
      </c>
      <c r="M68" s="60">
        <v>4567</v>
      </c>
      <c r="N68" s="60">
        <v>10977</v>
      </c>
      <c r="O68" s="60">
        <v>9174</v>
      </c>
      <c r="P68" s="60">
        <v>11009</v>
      </c>
      <c r="Q68" s="60">
        <v>9196</v>
      </c>
      <c r="R68" s="60">
        <v>1738</v>
      </c>
      <c r="S68" s="60">
        <v>1678</v>
      </c>
      <c r="T68" s="60">
        <v>1750</v>
      </c>
      <c r="U68" s="60">
        <v>1684</v>
      </c>
      <c r="V68" s="17">
        <f t="shared" si="1"/>
        <v>18932</v>
      </c>
      <c r="W68" s="17">
        <f t="shared" si="2"/>
        <v>17938</v>
      </c>
      <c r="X68" s="17">
        <f t="shared" si="3"/>
        <v>19127</v>
      </c>
      <c r="Y68" s="17">
        <f t="shared" si="4"/>
        <v>17980</v>
      </c>
    </row>
    <row r="69" spans="1:25" s="12" customFormat="1" ht="23.25" customHeight="1" thickBot="1">
      <c r="A69" s="59" t="s">
        <v>123</v>
      </c>
      <c r="B69" s="60">
        <v>180</v>
      </c>
      <c r="C69" s="60">
        <v>180</v>
      </c>
      <c r="D69" s="60">
        <v>408</v>
      </c>
      <c r="E69" s="60">
        <v>649</v>
      </c>
      <c r="F69" s="60">
        <v>1615</v>
      </c>
      <c r="G69" s="60">
        <v>792</v>
      </c>
      <c r="H69" s="60">
        <v>1748</v>
      </c>
      <c r="I69" s="60">
        <v>877</v>
      </c>
      <c r="J69" s="60">
        <v>1587</v>
      </c>
      <c r="K69" s="60">
        <v>970</v>
      </c>
      <c r="L69" s="60">
        <v>1721</v>
      </c>
      <c r="M69" s="60">
        <v>1063</v>
      </c>
      <c r="N69" s="60">
        <v>2280</v>
      </c>
      <c r="O69" s="60">
        <v>1612</v>
      </c>
      <c r="P69" s="60">
        <v>2464</v>
      </c>
      <c r="Q69" s="60">
        <v>1752</v>
      </c>
      <c r="R69" s="60">
        <v>595</v>
      </c>
      <c r="S69" s="60">
        <v>375</v>
      </c>
      <c r="T69" s="60">
        <v>647</v>
      </c>
      <c r="U69" s="60">
        <v>406</v>
      </c>
      <c r="V69" s="17">
        <f t="shared" si="1"/>
        <v>6077</v>
      </c>
      <c r="W69" s="17">
        <f t="shared" si="2"/>
        <v>3749</v>
      </c>
      <c r="X69" s="17">
        <f t="shared" si="3"/>
        <v>6580</v>
      </c>
      <c r="Y69" s="17">
        <f t="shared" si="4"/>
        <v>4098</v>
      </c>
    </row>
    <row r="70" spans="1:25" s="12" customFormat="1" ht="23.25" customHeight="1" thickBot="1">
      <c r="A70" s="59" t="s">
        <v>198</v>
      </c>
      <c r="B70" s="60">
        <v>600</v>
      </c>
      <c r="C70" s="60">
        <v>420</v>
      </c>
      <c r="D70" s="60">
        <v>4688</v>
      </c>
      <c r="E70" s="60">
        <v>10821</v>
      </c>
      <c r="F70" s="60">
        <v>2158</v>
      </c>
      <c r="G70" s="60">
        <v>3895</v>
      </c>
      <c r="H70" s="60">
        <v>2160</v>
      </c>
      <c r="I70" s="60">
        <v>3899</v>
      </c>
      <c r="J70" s="60">
        <v>2906</v>
      </c>
      <c r="K70" s="60">
        <v>3338</v>
      </c>
      <c r="L70" s="60">
        <v>2908</v>
      </c>
      <c r="M70" s="60">
        <v>3443</v>
      </c>
      <c r="N70" s="60">
        <v>12366</v>
      </c>
      <c r="O70" s="60">
        <v>8118</v>
      </c>
      <c r="P70" s="60">
        <v>12377</v>
      </c>
      <c r="Q70" s="60">
        <v>8129</v>
      </c>
      <c r="R70" s="60">
        <v>1662</v>
      </c>
      <c r="S70" s="60">
        <v>1953</v>
      </c>
      <c r="T70" s="60">
        <v>1664</v>
      </c>
      <c r="U70" s="60">
        <v>5954</v>
      </c>
      <c r="V70" s="17">
        <f t="shared" si="1"/>
        <v>19092</v>
      </c>
      <c r="W70" s="17">
        <f t="shared" si="2"/>
        <v>17304</v>
      </c>
      <c r="X70" s="17">
        <f t="shared" si="3"/>
        <v>19109</v>
      </c>
      <c r="Y70" s="17">
        <f t="shared" si="4"/>
        <v>21425</v>
      </c>
    </row>
    <row r="71" spans="1:25" s="12" customFormat="1" ht="23.25" customHeight="1" thickBot="1">
      <c r="A71" s="59" t="s">
        <v>106</v>
      </c>
      <c r="B71" s="60">
        <v>6000</v>
      </c>
      <c r="C71" s="60">
        <v>3636</v>
      </c>
      <c r="D71" s="60">
        <v>7472</v>
      </c>
      <c r="E71" s="60">
        <v>61399</v>
      </c>
      <c r="F71" s="60">
        <v>24911</v>
      </c>
      <c r="G71" s="60">
        <v>41467</v>
      </c>
      <c r="H71" s="60">
        <v>34527</v>
      </c>
      <c r="I71" s="60">
        <v>58358</v>
      </c>
      <c r="J71" s="60">
        <v>2478</v>
      </c>
      <c r="K71" s="60">
        <v>4500</v>
      </c>
      <c r="L71" s="60">
        <v>3756</v>
      </c>
      <c r="M71" s="60">
        <v>6892</v>
      </c>
      <c r="N71" s="60"/>
      <c r="O71" s="60"/>
      <c r="P71" s="60"/>
      <c r="Q71" s="60"/>
      <c r="R71" s="60"/>
      <c r="S71" s="60"/>
      <c r="T71" s="60"/>
      <c r="U71" s="60"/>
      <c r="V71" s="17">
        <f t="shared" si="1"/>
        <v>27389</v>
      </c>
      <c r="W71" s="17">
        <f t="shared" si="2"/>
        <v>45967</v>
      </c>
      <c r="X71" s="17">
        <f t="shared" si="3"/>
        <v>38283</v>
      </c>
      <c r="Y71" s="17">
        <f t="shared" si="4"/>
        <v>65250</v>
      </c>
    </row>
    <row r="72" spans="1:25" s="12" customFormat="1" ht="23.25" customHeight="1" thickBot="1">
      <c r="A72" s="59" t="s">
        <v>107</v>
      </c>
      <c r="B72" s="60">
        <v>3600</v>
      </c>
      <c r="C72" s="60">
        <v>3600</v>
      </c>
      <c r="D72" s="60">
        <v>4156</v>
      </c>
      <c r="E72" s="60">
        <v>24404</v>
      </c>
      <c r="F72" s="60">
        <v>2557</v>
      </c>
      <c r="G72" s="60">
        <v>4097</v>
      </c>
      <c r="H72" s="60">
        <v>3001</v>
      </c>
      <c r="I72" s="60">
        <v>4738</v>
      </c>
      <c r="J72" s="60">
        <v>3210</v>
      </c>
      <c r="K72" s="60">
        <v>3242</v>
      </c>
      <c r="L72" s="60">
        <v>3546</v>
      </c>
      <c r="M72" s="60">
        <v>3694</v>
      </c>
      <c r="N72" s="60">
        <v>13802</v>
      </c>
      <c r="O72" s="60">
        <v>8294</v>
      </c>
      <c r="P72" s="60">
        <v>15352</v>
      </c>
      <c r="Q72" s="60">
        <v>9337</v>
      </c>
      <c r="R72" s="60">
        <v>1964</v>
      </c>
      <c r="S72" s="60">
        <v>1941</v>
      </c>
      <c r="T72" s="60">
        <v>2219</v>
      </c>
      <c r="U72" s="60">
        <v>2228</v>
      </c>
      <c r="V72" s="17">
        <f t="shared" ref="V72:V114" si="5">F72+J72+N72+R72</f>
        <v>21533</v>
      </c>
      <c r="W72" s="17">
        <f t="shared" ref="W72:W114" si="6">G72+K72+O72+S72</f>
        <v>17574</v>
      </c>
      <c r="X72" s="17">
        <f t="shared" ref="X72:X114" si="7">H72+L72+P72+T72</f>
        <v>24118</v>
      </c>
      <c r="Y72" s="17">
        <f t="shared" ref="Y72:Y114" si="8">I72+M72+Q72+U72</f>
        <v>19997</v>
      </c>
    </row>
    <row r="73" spans="1:25" s="12" customFormat="1" ht="23.25" customHeight="1" thickBot="1">
      <c r="A73" s="59" t="s">
        <v>200</v>
      </c>
      <c r="B73" s="60">
        <v>2450</v>
      </c>
      <c r="C73" s="60">
        <v>3050</v>
      </c>
      <c r="D73" s="60">
        <v>18855</v>
      </c>
      <c r="E73" s="60">
        <v>68883</v>
      </c>
      <c r="F73" s="60">
        <v>9154</v>
      </c>
      <c r="G73" s="60">
        <v>13132</v>
      </c>
      <c r="H73" s="60">
        <v>13440</v>
      </c>
      <c r="I73" s="60">
        <v>14497</v>
      </c>
      <c r="J73" s="60">
        <v>12174</v>
      </c>
      <c r="K73" s="60">
        <v>13774</v>
      </c>
      <c r="L73" s="60">
        <v>14033</v>
      </c>
      <c r="M73" s="60">
        <v>15241</v>
      </c>
      <c r="N73" s="60">
        <v>65915</v>
      </c>
      <c r="O73" s="60">
        <v>41741</v>
      </c>
      <c r="P73" s="60">
        <v>81007</v>
      </c>
      <c r="Q73" s="60">
        <v>47264</v>
      </c>
      <c r="R73" s="60">
        <v>10791</v>
      </c>
      <c r="S73" s="60">
        <v>11024</v>
      </c>
      <c r="T73" s="60">
        <v>13168</v>
      </c>
      <c r="U73" s="60">
        <v>13802</v>
      </c>
      <c r="V73" s="17">
        <f t="shared" si="5"/>
        <v>98034</v>
      </c>
      <c r="W73" s="17">
        <f t="shared" si="6"/>
        <v>79671</v>
      </c>
      <c r="X73" s="17">
        <f t="shared" si="7"/>
        <v>121648</v>
      </c>
      <c r="Y73" s="17">
        <f t="shared" si="8"/>
        <v>90804</v>
      </c>
    </row>
    <row r="74" spans="1:25" s="12" customFormat="1" ht="23.25" customHeight="1" thickBot="1">
      <c r="A74" s="59" t="s">
        <v>201</v>
      </c>
      <c r="B74" s="60">
        <v>165</v>
      </c>
      <c r="C74" s="60">
        <v>209</v>
      </c>
      <c r="D74" s="60">
        <v>27</v>
      </c>
      <c r="E74" s="60">
        <v>63</v>
      </c>
      <c r="F74" s="60">
        <v>1839</v>
      </c>
      <c r="G74" s="60">
        <v>2058</v>
      </c>
      <c r="H74" s="60">
        <v>2078</v>
      </c>
      <c r="I74" s="60">
        <v>2372</v>
      </c>
      <c r="J74" s="60">
        <v>1416</v>
      </c>
      <c r="K74" s="60">
        <v>1102</v>
      </c>
      <c r="L74" s="60">
        <v>1702</v>
      </c>
      <c r="M74" s="60">
        <v>1419</v>
      </c>
      <c r="N74" s="60">
        <v>5609</v>
      </c>
      <c r="O74" s="60">
        <v>2853</v>
      </c>
      <c r="P74" s="60">
        <v>7205</v>
      </c>
      <c r="Q74" s="60">
        <v>3266</v>
      </c>
      <c r="R74" s="60">
        <v>1030</v>
      </c>
      <c r="S74" s="60">
        <v>1219</v>
      </c>
      <c r="T74" s="60">
        <v>1612</v>
      </c>
      <c r="U74" s="60">
        <v>1712</v>
      </c>
      <c r="V74" s="17">
        <f t="shared" si="5"/>
        <v>9894</v>
      </c>
      <c r="W74" s="17">
        <f t="shared" si="6"/>
        <v>7232</v>
      </c>
      <c r="X74" s="17">
        <f t="shared" si="7"/>
        <v>12597</v>
      </c>
      <c r="Y74" s="17">
        <f t="shared" si="8"/>
        <v>8769</v>
      </c>
    </row>
    <row r="75" spans="1:25" s="12" customFormat="1" ht="23.25" customHeight="1" thickBot="1">
      <c r="A75" s="59" t="s">
        <v>111</v>
      </c>
      <c r="B75" s="60">
        <v>1200</v>
      </c>
      <c r="C75" s="60">
        <v>1008</v>
      </c>
      <c r="D75" s="60">
        <v>4821</v>
      </c>
      <c r="E75" s="60">
        <v>9955</v>
      </c>
      <c r="F75" s="60">
        <v>1017</v>
      </c>
      <c r="G75" s="60">
        <v>1640</v>
      </c>
      <c r="H75" s="60">
        <v>1294</v>
      </c>
      <c r="I75" s="60">
        <v>1893</v>
      </c>
      <c r="J75" s="60">
        <v>1585</v>
      </c>
      <c r="K75" s="60">
        <v>1999</v>
      </c>
      <c r="L75" s="60">
        <v>2105</v>
      </c>
      <c r="M75" s="60">
        <v>2492</v>
      </c>
      <c r="N75" s="60">
        <v>12544</v>
      </c>
      <c r="O75" s="60">
        <v>6064</v>
      </c>
      <c r="P75" s="60">
        <v>13709</v>
      </c>
      <c r="Q75" s="60">
        <v>7003</v>
      </c>
      <c r="R75" s="60">
        <v>3261</v>
      </c>
      <c r="S75" s="60">
        <v>3261</v>
      </c>
      <c r="T75" s="60">
        <v>3581</v>
      </c>
      <c r="U75" s="60">
        <v>3703</v>
      </c>
      <c r="V75" s="17">
        <f t="shared" si="5"/>
        <v>18407</v>
      </c>
      <c r="W75" s="17">
        <f t="shared" si="6"/>
        <v>12964</v>
      </c>
      <c r="X75" s="17">
        <f t="shared" si="7"/>
        <v>20689</v>
      </c>
      <c r="Y75" s="17">
        <f t="shared" si="8"/>
        <v>15091</v>
      </c>
    </row>
    <row r="76" spans="1:25" s="12" customFormat="1" ht="23.25" customHeight="1" thickBot="1">
      <c r="A76" s="59" t="s">
        <v>124</v>
      </c>
      <c r="B76" s="60">
        <v>120</v>
      </c>
      <c r="C76" s="60">
        <v>56</v>
      </c>
      <c r="D76" s="60">
        <v>228</v>
      </c>
      <c r="E76" s="60">
        <v>228</v>
      </c>
      <c r="F76" s="60">
        <v>700</v>
      </c>
      <c r="G76" s="60">
        <v>735</v>
      </c>
      <c r="H76" s="60">
        <v>848</v>
      </c>
      <c r="I76" s="60">
        <v>828</v>
      </c>
      <c r="J76" s="60">
        <v>993</v>
      </c>
      <c r="K76" s="60">
        <v>697</v>
      </c>
      <c r="L76" s="60">
        <v>1114</v>
      </c>
      <c r="M76" s="60">
        <v>873</v>
      </c>
      <c r="N76" s="60">
        <v>4281</v>
      </c>
      <c r="O76" s="60">
        <v>2022</v>
      </c>
      <c r="P76" s="60">
        <v>5196</v>
      </c>
      <c r="Q76" s="60">
        <v>2241</v>
      </c>
      <c r="R76" s="60">
        <v>1442</v>
      </c>
      <c r="S76" s="60">
        <v>1102</v>
      </c>
      <c r="T76" s="60">
        <v>1629</v>
      </c>
      <c r="U76" s="60">
        <v>1326</v>
      </c>
      <c r="V76" s="17">
        <f t="shared" si="5"/>
        <v>7416</v>
      </c>
      <c r="W76" s="17">
        <f t="shared" si="6"/>
        <v>4556</v>
      </c>
      <c r="X76" s="17">
        <f t="shared" si="7"/>
        <v>8787</v>
      </c>
      <c r="Y76" s="17">
        <f t="shared" si="8"/>
        <v>5268</v>
      </c>
    </row>
    <row r="77" spans="1:25" s="12" customFormat="1" ht="23.25" customHeight="1" thickBot="1">
      <c r="A77" s="59" t="s">
        <v>202</v>
      </c>
      <c r="B77" s="60">
        <v>600</v>
      </c>
      <c r="C77" s="60">
        <v>600</v>
      </c>
      <c r="D77" s="60">
        <v>1701</v>
      </c>
      <c r="E77" s="60">
        <v>2047</v>
      </c>
      <c r="F77" s="60">
        <v>46</v>
      </c>
      <c r="G77" s="60">
        <v>72</v>
      </c>
      <c r="H77" s="60">
        <v>1096</v>
      </c>
      <c r="I77" s="60">
        <v>1442</v>
      </c>
      <c r="J77" s="60">
        <v>54</v>
      </c>
      <c r="K77" s="60">
        <v>23</v>
      </c>
      <c r="L77" s="60">
        <v>1317</v>
      </c>
      <c r="M77" s="60">
        <v>913</v>
      </c>
      <c r="N77" s="60">
        <v>214</v>
      </c>
      <c r="O77" s="60">
        <v>110</v>
      </c>
      <c r="P77" s="60">
        <v>4225</v>
      </c>
      <c r="Q77" s="60">
        <v>2308</v>
      </c>
      <c r="R77" s="60">
        <v>95</v>
      </c>
      <c r="S77" s="60">
        <v>64</v>
      </c>
      <c r="T77" s="60">
        <v>942</v>
      </c>
      <c r="U77" s="60">
        <v>804</v>
      </c>
      <c r="V77" s="17">
        <f t="shared" si="5"/>
        <v>409</v>
      </c>
      <c r="W77" s="17">
        <f t="shared" si="6"/>
        <v>269</v>
      </c>
      <c r="X77" s="17">
        <f t="shared" si="7"/>
        <v>7580</v>
      </c>
      <c r="Y77" s="17">
        <f t="shared" si="8"/>
        <v>5467</v>
      </c>
    </row>
    <row r="78" spans="1:25" s="12" customFormat="1" ht="23.25" customHeight="1" thickBot="1">
      <c r="A78" s="59" t="s">
        <v>125</v>
      </c>
      <c r="B78" s="60">
        <v>300</v>
      </c>
      <c r="C78" s="60">
        <v>180</v>
      </c>
      <c r="D78" s="60">
        <v>904</v>
      </c>
      <c r="E78" s="60">
        <v>1734</v>
      </c>
      <c r="F78" s="60">
        <v>1051</v>
      </c>
      <c r="G78" s="60">
        <v>1337</v>
      </c>
      <c r="H78" s="60">
        <v>1350</v>
      </c>
      <c r="I78" s="60">
        <v>1647</v>
      </c>
      <c r="J78" s="60">
        <v>636</v>
      </c>
      <c r="K78" s="60">
        <v>534</v>
      </c>
      <c r="L78" s="60">
        <v>852</v>
      </c>
      <c r="M78" s="60">
        <v>548</v>
      </c>
      <c r="N78" s="60">
        <v>6272</v>
      </c>
      <c r="O78" s="60">
        <v>2580</v>
      </c>
      <c r="P78" s="60">
        <v>8179</v>
      </c>
      <c r="Q78" s="60">
        <v>2641</v>
      </c>
      <c r="R78" s="60">
        <v>2429</v>
      </c>
      <c r="S78" s="60">
        <v>2136</v>
      </c>
      <c r="T78" s="60">
        <v>2531</v>
      </c>
      <c r="U78" s="60">
        <v>2174</v>
      </c>
      <c r="V78" s="17">
        <f t="shared" si="5"/>
        <v>10388</v>
      </c>
      <c r="W78" s="17">
        <f t="shared" si="6"/>
        <v>6587</v>
      </c>
      <c r="X78" s="17">
        <f t="shared" si="7"/>
        <v>12912</v>
      </c>
      <c r="Y78" s="17">
        <f t="shared" si="8"/>
        <v>7010</v>
      </c>
    </row>
    <row r="79" spans="1:25" s="12" customFormat="1" ht="23.25" customHeight="1" thickBot="1">
      <c r="A79" s="59" t="s">
        <v>204</v>
      </c>
      <c r="B79" s="60">
        <v>600</v>
      </c>
      <c r="C79" s="60">
        <v>1416</v>
      </c>
      <c r="D79" s="60">
        <v>5669</v>
      </c>
      <c r="E79" s="60">
        <v>18942</v>
      </c>
      <c r="F79" s="60">
        <v>5696</v>
      </c>
      <c r="G79" s="60">
        <v>7485</v>
      </c>
      <c r="H79" s="60">
        <v>5772</v>
      </c>
      <c r="I79" s="60">
        <v>7598</v>
      </c>
      <c r="J79" s="60">
        <v>4279</v>
      </c>
      <c r="K79" s="60">
        <v>4400</v>
      </c>
      <c r="L79" s="60">
        <v>4343</v>
      </c>
      <c r="M79" s="60">
        <v>4443</v>
      </c>
      <c r="N79" s="60">
        <v>34631</v>
      </c>
      <c r="O79" s="60">
        <v>21216</v>
      </c>
      <c r="P79" s="60">
        <v>35867</v>
      </c>
      <c r="Q79" s="60">
        <v>21435</v>
      </c>
      <c r="R79" s="60">
        <v>12403</v>
      </c>
      <c r="S79" s="60">
        <v>12767</v>
      </c>
      <c r="T79" s="60">
        <v>12491</v>
      </c>
      <c r="U79" s="60">
        <v>12830</v>
      </c>
      <c r="V79" s="17">
        <f t="shared" si="5"/>
        <v>57009</v>
      </c>
      <c r="W79" s="17">
        <f t="shared" si="6"/>
        <v>45868</v>
      </c>
      <c r="X79" s="17">
        <f t="shared" si="7"/>
        <v>58473</v>
      </c>
      <c r="Y79" s="17">
        <f t="shared" si="8"/>
        <v>46306</v>
      </c>
    </row>
    <row r="80" spans="1:25" s="12" customFormat="1" ht="23.25" customHeight="1" thickBot="1">
      <c r="A80" s="59" t="s">
        <v>126</v>
      </c>
      <c r="B80" s="60">
        <v>600</v>
      </c>
      <c r="C80" s="60">
        <v>192</v>
      </c>
      <c r="D80" s="60">
        <v>854</v>
      </c>
      <c r="E80" s="60">
        <v>1186</v>
      </c>
      <c r="F80" s="60">
        <v>2145</v>
      </c>
      <c r="G80" s="60">
        <v>1517</v>
      </c>
      <c r="H80" s="60">
        <v>2504</v>
      </c>
      <c r="I80" s="60">
        <v>1950</v>
      </c>
      <c r="J80" s="60">
        <v>2529</v>
      </c>
      <c r="K80" s="60">
        <v>2129</v>
      </c>
      <c r="L80" s="60">
        <v>2948</v>
      </c>
      <c r="M80" s="60">
        <v>2625</v>
      </c>
      <c r="N80" s="60">
        <v>7997</v>
      </c>
      <c r="O80" s="60">
        <v>4156</v>
      </c>
      <c r="P80" s="60">
        <v>8643</v>
      </c>
      <c r="Q80" s="60">
        <v>4787</v>
      </c>
      <c r="R80" s="60">
        <v>1583</v>
      </c>
      <c r="S80" s="60">
        <v>1347</v>
      </c>
      <c r="T80" s="60">
        <v>2032</v>
      </c>
      <c r="U80" s="60">
        <v>1870</v>
      </c>
      <c r="V80" s="17">
        <f t="shared" si="5"/>
        <v>14254</v>
      </c>
      <c r="W80" s="17">
        <f t="shared" si="6"/>
        <v>9149</v>
      </c>
      <c r="X80" s="17">
        <f t="shared" si="7"/>
        <v>16127</v>
      </c>
      <c r="Y80" s="17">
        <f t="shared" si="8"/>
        <v>11232</v>
      </c>
    </row>
    <row r="81" spans="1:25" s="12" customFormat="1" ht="23.25" customHeight="1" thickBot="1">
      <c r="A81" s="59" t="s">
        <v>205</v>
      </c>
      <c r="B81" s="60">
        <v>350</v>
      </c>
      <c r="C81" s="60">
        <v>335</v>
      </c>
      <c r="D81" s="60">
        <v>322</v>
      </c>
      <c r="E81" s="60">
        <v>6156</v>
      </c>
      <c r="F81" s="60">
        <v>30</v>
      </c>
      <c r="G81" s="60">
        <v>42</v>
      </c>
      <c r="H81" s="60">
        <v>201</v>
      </c>
      <c r="I81" s="60">
        <v>238</v>
      </c>
      <c r="J81" s="60">
        <v>270</v>
      </c>
      <c r="K81" s="60">
        <v>323</v>
      </c>
      <c r="L81" s="60">
        <v>888</v>
      </c>
      <c r="M81" s="60">
        <v>1187</v>
      </c>
      <c r="N81" s="60">
        <v>2139</v>
      </c>
      <c r="O81" s="60">
        <v>2362</v>
      </c>
      <c r="P81" s="60">
        <v>10292</v>
      </c>
      <c r="Q81" s="60">
        <v>10949</v>
      </c>
      <c r="R81" s="60">
        <v>223</v>
      </c>
      <c r="S81" s="60">
        <v>247</v>
      </c>
      <c r="T81" s="60">
        <v>1003</v>
      </c>
      <c r="U81" s="60">
        <v>784</v>
      </c>
      <c r="V81" s="17">
        <f t="shared" si="5"/>
        <v>2662</v>
      </c>
      <c r="W81" s="17">
        <f t="shared" si="6"/>
        <v>2974</v>
      </c>
      <c r="X81" s="17">
        <f t="shared" si="7"/>
        <v>12384</v>
      </c>
      <c r="Y81" s="17">
        <f t="shared" si="8"/>
        <v>13158</v>
      </c>
    </row>
    <row r="82" spans="1:25" s="12" customFormat="1" ht="23.25" customHeight="1" thickBot="1">
      <c r="A82" s="59" t="s">
        <v>206</v>
      </c>
      <c r="B82" s="60">
        <v>3972</v>
      </c>
      <c r="C82" s="60">
        <v>4632</v>
      </c>
      <c r="D82" s="60">
        <v>10949</v>
      </c>
      <c r="E82" s="60">
        <v>76376</v>
      </c>
      <c r="F82" s="60">
        <v>1251</v>
      </c>
      <c r="G82" s="60">
        <v>1832</v>
      </c>
      <c r="H82" s="60">
        <v>1751</v>
      </c>
      <c r="I82" s="60">
        <v>2610</v>
      </c>
      <c r="J82" s="60">
        <v>6496</v>
      </c>
      <c r="K82" s="60">
        <v>8412</v>
      </c>
      <c r="L82" s="60">
        <v>10779</v>
      </c>
      <c r="M82" s="60">
        <v>13485</v>
      </c>
      <c r="N82" s="60">
        <v>57841</v>
      </c>
      <c r="O82" s="60">
        <v>57818</v>
      </c>
      <c r="P82" s="60">
        <v>111998</v>
      </c>
      <c r="Q82" s="60">
        <v>101507</v>
      </c>
      <c r="R82" s="60">
        <v>10727</v>
      </c>
      <c r="S82" s="60">
        <v>13731</v>
      </c>
      <c r="T82" s="60">
        <v>24595</v>
      </c>
      <c r="U82" s="60">
        <v>32298</v>
      </c>
      <c r="V82" s="17">
        <f t="shared" si="5"/>
        <v>76315</v>
      </c>
      <c r="W82" s="17">
        <f t="shared" si="6"/>
        <v>81793</v>
      </c>
      <c r="X82" s="17">
        <f t="shared" si="7"/>
        <v>149123</v>
      </c>
      <c r="Y82" s="17">
        <f t="shared" si="8"/>
        <v>149900</v>
      </c>
    </row>
    <row r="83" spans="1:25" s="12" customFormat="1" ht="23.25" customHeight="1" thickBot="1">
      <c r="A83" s="59" t="s">
        <v>207</v>
      </c>
      <c r="B83" s="60">
        <v>2400</v>
      </c>
      <c r="C83" s="60">
        <v>3600</v>
      </c>
      <c r="D83" s="60">
        <v>14336</v>
      </c>
      <c r="E83" s="60"/>
      <c r="F83" s="60">
        <v>6208</v>
      </c>
      <c r="G83" s="60">
        <v>9512</v>
      </c>
      <c r="H83" s="60">
        <v>6269</v>
      </c>
      <c r="I83" s="60">
        <v>9602</v>
      </c>
      <c r="J83" s="60">
        <v>9192</v>
      </c>
      <c r="K83" s="60">
        <v>8909</v>
      </c>
      <c r="L83" s="60">
        <v>9595</v>
      </c>
      <c r="M83" s="60">
        <v>9048</v>
      </c>
      <c r="N83" s="60">
        <v>43053</v>
      </c>
      <c r="O83" s="60">
        <v>21251</v>
      </c>
      <c r="P83" s="60">
        <v>45277</v>
      </c>
      <c r="Q83" s="60">
        <v>22144</v>
      </c>
      <c r="R83" s="60">
        <v>4897</v>
      </c>
      <c r="S83" s="60">
        <v>5562</v>
      </c>
      <c r="T83" s="60">
        <v>5964</v>
      </c>
      <c r="U83" s="60">
        <v>7034</v>
      </c>
      <c r="V83" s="17">
        <f t="shared" si="5"/>
        <v>63350</v>
      </c>
      <c r="W83" s="17">
        <f t="shared" si="6"/>
        <v>45234</v>
      </c>
      <c r="X83" s="17">
        <f t="shared" si="7"/>
        <v>67105</v>
      </c>
      <c r="Y83" s="17">
        <f t="shared" si="8"/>
        <v>47828</v>
      </c>
    </row>
    <row r="84" spans="1:25" s="12" customFormat="1" ht="23.25" customHeight="1" thickBot="1">
      <c r="A84" s="59" t="s">
        <v>208</v>
      </c>
      <c r="B84" s="60">
        <v>2400</v>
      </c>
      <c r="C84" s="60">
        <v>2400</v>
      </c>
      <c r="D84" s="60">
        <v>3618</v>
      </c>
      <c r="E84" s="60">
        <v>42512</v>
      </c>
      <c r="F84" s="60">
        <v>320</v>
      </c>
      <c r="G84" s="60">
        <v>562</v>
      </c>
      <c r="H84" s="60">
        <v>779</v>
      </c>
      <c r="I84" s="60">
        <v>1659</v>
      </c>
      <c r="J84" s="60">
        <v>929</v>
      </c>
      <c r="K84" s="60">
        <v>1948</v>
      </c>
      <c r="L84" s="60">
        <v>1765</v>
      </c>
      <c r="M84" s="60">
        <v>4288</v>
      </c>
      <c r="N84" s="60">
        <v>12779</v>
      </c>
      <c r="O84" s="60">
        <v>12371</v>
      </c>
      <c r="P84" s="60">
        <v>20792</v>
      </c>
      <c r="Q84" s="60">
        <v>22094</v>
      </c>
      <c r="R84" s="60">
        <v>2617</v>
      </c>
      <c r="S84" s="60">
        <v>2295</v>
      </c>
      <c r="T84" s="60">
        <v>4509</v>
      </c>
      <c r="U84" s="60">
        <v>3984</v>
      </c>
      <c r="V84" s="17">
        <f t="shared" si="5"/>
        <v>16645</v>
      </c>
      <c r="W84" s="17">
        <f t="shared" si="6"/>
        <v>17176</v>
      </c>
      <c r="X84" s="17">
        <f t="shared" si="7"/>
        <v>27845</v>
      </c>
      <c r="Y84" s="17">
        <f t="shared" si="8"/>
        <v>32025</v>
      </c>
    </row>
    <row r="85" spans="1:25" s="12" customFormat="1" ht="23.25" customHeight="1" thickBot="1">
      <c r="A85" s="59" t="s">
        <v>138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17">
        <f t="shared" si="5"/>
        <v>0</v>
      </c>
      <c r="W85" s="17">
        <f t="shared" si="6"/>
        <v>0</v>
      </c>
      <c r="X85" s="17">
        <f t="shared" si="7"/>
        <v>0</v>
      </c>
      <c r="Y85" s="17">
        <f t="shared" si="8"/>
        <v>0</v>
      </c>
    </row>
    <row r="86" spans="1:25" s="12" customFormat="1" ht="23.25" customHeight="1" thickBot="1">
      <c r="A86" s="59" t="s">
        <v>209</v>
      </c>
      <c r="B86" s="60">
        <v>6516</v>
      </c>
      <c r="C86" s="60">
        <v>6516</v>
      </c>
      <c r="D86" s="60">
        <v>21458</v>
      </c>
      <c r="E86" s="60">
        <v>112990</v>
      </c>
      <c r="F86" s="60">
        <v>4431</v>
      </c>
      <c r="G86" s="60">
        <v>5749</v>
      </c>
      <c r="H86" s="60">
        <v>18746</v>
      </c>
      <c r="I86" s="60">
        <v>25464</v>
      </c>
      <c r="J86" s="60">
        <v>4657</v>
      </c>
      <c r="K86" s="60">
        <v>4843</v>
      </c>
      <c r="L86" s="60">
        <v>9115</v>
      </c>
      <c r="M86" s="60">
        <v>9607</v>
      </c>
      <c r="N86" s="60">
        <v>39418</v>
      </c>
      <c r="O86" s="60">
        <v>25494</v>
      </c>
      <c r="P86" s="60">
        <v>129982</v>
      </c>
      <c r="Q86" s="60">
        <v>54791</v>
      </c>
      <c r="R86" s="60">
        <v>4623</v>
      </c>
      <c r="S86" s="60">
        <v>4216</v>
      </c>
      <c r="T86" s="60">
        <v>16798</v>
      </c>
      <c r="U86" s="60">
        <v>14884</v>
      </c>
      <c r="V86" s="17">
        <f t="shared" si="5"/>
        <v>53129</v>
      </c>
      <c r="W86" s="17">
        <f t="shared" si="6"/>
        <v>40302</v>
      </c>
      <c r="X86" s="17">
        <f t="shared" si="7"/>
        <v>174641</v>
      </c>
      <c r="Y86" s="17">
        <f t="shared" si="8"/>
        <v>104746</v>
      </c>
    </row>
    <row r="87" spans="1:25" s="12" customFormat="1" ht="23.25" customHeight="1" thickBot="1">
      <c r="A87" s="59" t="s">
        <v>210</v>
      </c>
      <c r="B87" s="60">
        <v>180</v>
      </c>
      <c r="C87" s="60">
        <v>180</v>
      </c>
      <c r="D87" s="60">
        <v>385</v>
      </c>
      <c r="E87" s="60">
        <v>140</v>
      </c>
      <c r="F87" s="60">
        <v>1311</v>
      </c>
      <c r="G87" s="60">
        <v>2080</v>
      </c>
      <c r="H87" s="60">
        <v>1825</v>
      </c>
      <c r="I87" s="60">
        <v>2601</v>
      </c>
      <c r="J87" s="60">
        <v>1964</v>
      </c>
      <c r="K87" s="60">
        <v>1901</v>
      </c>
      <c r="L87" s="60">
        <v>2345</v>
      </c>
      <c r="M87" s="60">
        <v>2323</v>
      </c>
      <c r="N87" s="60">
        <v>15306</v>
      </c>
      <c r="O87" s="60">
        <v>9585</v>
      </c>
      <c r="P87" s="60">
        <v>19299</v>
      </c>
      <c r="Q87" s="60">
        <v>11538</v>
      </c>
      <c r="R87" s="60">
        <v>4468</v>
      </c>
      <c r="S87" s="60">
        <v>4871</v>
      </c>
      <c r="T87" s="60">
        <v>5596</v>
      </c>
      <c r="U87" s="60">
        <v>6070</v>
      </c>
      <c r="V87" s="17">
        <f t="shared" si="5"/>
        <v>23049</v>
      </c>
      <c r="W87" s="17">
        <f t="shared" si="6"/>
        <v>18437</v>
      </c>
      <c r="X87" s="17">
        <f t="shared" si="7"/>
        <v>29065</v>
      </c>
      <c r="Y87" s="17">
        <f t="shared" si="8"/>
        <v>22532</v>
      </c>
    </row>
    <row r="88" spans="1:25" s="12" customFormat="1" ht="23.25" customHeight="1" thickBot="1">
      <c r="A88" s="59" t="s">
        <v>211</v>
      </c>
      <c r="B88" s="60">
        <v>4980</v>
      </c>
      <c r="C88" s="60">
        <v>5868</v>
      </c>
      <c r="D88" s="60">
        <v>29934</v>
      </c>
      <c r="E88" s="60">
        <v>100991</v>
      </c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>
        <v>173400</v>
      </c>
      <c r="Q88" s="60"/>
      <c r="R88" s="60"/>
      <c r="S88" s="60"/>
      <c r="T88" s="60"/>
      <c r="U88" s="60"/>
      <c r="V88" s="17">
        <f t="shared" si="5"/>
        <v>0</v>
      </c>
      <c r="W88" s="17">
        <f t="shared" si="6"/>
        <v>0</v>
      </c>
      <c r="X88" s="17">
        <f t="shared" si="7"/>
        <v>173400</v>
      </c>
      <c r="Y88" s="17">
        <f t="shared" si="8"/>
        <v>0</v>
      </c>
    </row>
    <row r="89" spans="1:25" s="12" customFormat="1" ht="23.25" customHeight="1" thickBot="1">
      <c r="A89" s="59" t="s">
        <v>128</v>
      </c>
      <c r="B89" s="60">
        <v>135</v>
      </c>
      <c r="C89" s="60">
        <v>98</v>
      </c>
      <c r="D89" s="60">
        <v>324</v>
      </c>
      <c r="E89" s="60">
        <v>324</v>
      </c>
      <c r="F89" s="60">
        <v>1808</v>
      </c>
      <c r="G89" s="60">
        <v>2009</v>
      </c>
      <c r="H89" s="60">
        <v>1978</v>
      </c>
      <c r="I89" s="60">
        <v>2149</v>
      </c>
      <c r="J89" s="60">
        <v>2735</v>
      </c>
      <c r="K89" s="60">
        <v>2415</v>
      </c>
      <c r="L89" s="60">
        <v>2907</v>
      </c>
      <c r="M89" s="60">
        <v>2568</v>
      </c>
      <c r="N89" s="60">
        <v>8015</v>
      </c>
      <c r="O89" s="60">
        <v>4969</v>
      </c>
      <c r="P89" s="60">
        <v>8580</v>
      </c>
      <c r="Q89" s="60">
        <v>5348</v>
      </c>
      <c r="R89" s="60">
        <v>3188</v>
      </c>
      <c r="S89" s="60">
        <v>3563</v>
      </c>
      <c r="T89" s="60">
        <v>3494</v>
      </c>
      <c r="U89" s="60">
        <v>3835</v>
      </c>
      <c r="V89" s="17">
        <f t="shared" si="5"/>
        <v>15746</v>
      </c>
      <c r="W89" s="17">
        <f t="shared" si="6"/>
        <v>12956</v>
      </c>
      <c r="X89" s="17">
        <f t="shared" si="7"/>
        <v>16959</v>
      </c>
      <c r="Y89" s="17">
        <f t="shared" si="8"/>
        <v>13900</v>
      </c>
    </row>
    <row r="90" spans="1:25" s="12" customFormat="1" ht="23.25" customHeight="1" thickBot="1">
      <c r="A90" s="59" t="s">
        <v>212</v>
      </c>
      <c r="B90" s="60">
        <v>6000</v>
      </c>
      <c r="C90" s="60">
        <v>4524</v>
      </c>
      <c r="D90" s="60">
        <v>17317</v>
      </c>
      <c r="E90" s="60">
        <v>67676</v>
      </c>
      <c r="F90" s="60">
        <v>8010</v>
      </c>
      <c r="G90" s="60">
        <v>10840</v>
      </c>
      <c r="H90" s="60">
        <v>9714</v>
      </c>
      <c r="I90" s="60">
        <v>13586</v>
      </c>
      <c r="J90" s="60">
        <v>7522</v>
      </c>
      <c r="K90" s="60">
        <v>7900</v>
      </c>
      <c r="L90" s="60">
        <v>10567</v>
      </c>
      <c r="M90" s="60">
        <v>9918</v>
      </c>
      <c r="N90" s="60">
        <v>62169</v>
      </c>
      <c r="O90" s="60">
        <v>32801</v>
      </c>
      <c r="P90" s="60">
        <v>91211</v>
      </c>
      <c r="Q90" s="60">
        <v>41500</v>
      </c>
      <c r="R90" s="60">
        <v>15745</v>
      </c>
      <c r="S90" s="60">
        <v>14776</v>
      </c>
      <c r="T90" s="60">
        <v>19157</v>
      </c>
      <c r="U90" s="60">
        <v>17784</v>
      </c>
      <c r="V90" s="17">
        <f t="shared" si="5"/>
        <v>93446</v>
      </c>
      <c r="W90" s="17">
        <f t="shared" si="6"/>
        <v>66317</v>
      </c>
      <c r="X90" s="17">
        <f t="shared" si="7"/>
        <v>130649</v>
      </c>
      <c r="Y90" s="17">
        <f t="shared" si="8"/>
        <v>82788</v>
      </c>
    </row>
    <row r="91" spans="1:25" s="12" customFormat="1" ht="23.25" customHeight="1" thickBot="1">
      <c r="A91" s="59" t="s">
        <v>129</v>
      </c>
      <c r="B91" s="60">
        <v>120</v>
      </c>
      <c r="C91" s="60">
        <v>45</v>
      </c>
      <c r="D91" s="60">
        <v>309</v>
      </c>
      <c r="E91" s="60">
        <v>291</v>
      </c>
      <c r="F91" s="60">
        <v>914</v>
      </c>
      <c r="G91" s="60">
        <v>1106</v>
      </c>
      <c r="H91" s="60">
        <v>1961</v>
      </c>
      <c r="I91" s="60">
        <v>2381</v>
      </c>
      <c r="J91" s="60">
        <v>1018</v>
      </c>
      <c r="K91" s="60">
        <v>854</v>
      </c>
      <c r="L91" s="60">
        <v>2287</v>
      </c>
      <c r="M91" s="60">
        <v>1899</v>
      </c>
      <c r="N91" s="60">
        <v>5306</v>
      </c>
      <c r="O91" s="60">
        <v>2315</v>
      </c>
      <c r="P91" s="60">
        <v>9804</v>
      </c>
      <c r="Q91" s="60">
        <v>4251</v>
      </c>
      <c r="R91" s="60">
        <v>826</v>
      </c>
      <c r="S91" s="60">
        <v>854</v>
      </c>
      <c r="T91" s="60">
        <v>1771</v>
      </c>
      <c r="U91" s="60">
        <v>1861</v>
      </c>
      <c r="V91" s="17">
        <f t="shared" si="5"/>
        <v>8064</v>
      </c>
      <c r="W91" s="17">
        <f t="shared" si="6"/>
        <v>5129</v>
      </c>
      <c r="X91" s="17">
        <f t="shared" si="7"/>
        <v>15823</v>
      </c>
      <c r="Y91" s="17">
        <f t="shared" si="8"/>
        <v>10392</v>
      </c>
    </row>
    <row r="92" spans="1:25" s="12" customFormat="1" ht="23.25" customHeight="1" thickBot="1">
      <c r="A92" s="59" t="s">
        <v>213</v>
      </c>
      <c r="B92" s="60">
        <v>180</v>
      </c>
      <c r="C92" s="60">
        <v>341</v>
      </c>
      <c r="D92" s="60">
        <v>2929</v>
      </c>
      <c r="E92" s="60">
        <v>6594</v>
      </c>
      <c r="F92" s="60">
        <v>1704</v>
      </c>
      <c r="G92" s="60">
        <v>2755</v>
      </c>
      <c r="H92" s="60">
        <v>1705</v>
      </c>
      <c r="I92" s="60">
        <v>2761</v>
      </c>
      <c r="J92" s="60">
        <v>2161</v>
      </c>
      <c r="K92" s="60">
        <v>2210</v>
      </c>
      <c r="L92" s="60">
        <v>2170</v>
      </c>
      <c r="M92" s="60">
        <v>2214</v>
      </c>
      <c r="N92" s="60">
        <v>16115</v>
      </c>
      <c r="O92" s="60">
        <v>7402</v>
      </c>
      <c r="P92" s="60">
        <v>16124</v>
      </c>
      <c r="Q92" s="60">
        <v>7422</v>
      </c>
      <c r="R92" s="60">
        <v>1963</v>
      </c>
      <c r="S92" s="60">
        <v>2257</v>
      </c>
      <c r="T92" s="60">
        <v>1973</v>
      </c>
      <c r="U92" s="60">
        <v>2268</v>
      </c>
      <c r="V92" s="17">
        <f t="shared" si="5"/>
        <v>21943</v>
      </c>
      <c r="W92" s="17">
        <f t="shared" si="6"/>
        <v>14624</v>
      </c>
      <c r="X92" s="17">
        <f t="shared" si="7"/>
        <v>21972</v>
      </c>
      <c r="Y92" s="17">
        <f t="shared" si="8"/>
        <v>14665</v>
      </c>
    </row>
    <row r="93" spans="1:25" s="12" customFormat="1" ht="23.25" customHeight="1" thickBot="1">
      <c r="A93" s="59" t="s">
        <v>214</v>
      </c>
      <c r="B93" s="60">
        <v>600</v>
      </c>
      <c r="C93" s="60">
        <v>552</v>
      </c>
      <c r="D93" s="60">
        <v>2756</v>
      </c>
      <c r="E93" s="60">
        <v>5224</v>
      </c>
      <c r="F93" s="60">
        <v>1062</v>
      </c>
      <c r="G93" s="60">
        <v>1294</v>
      </c>
      <c r="H93" s="60">
        <v>1637</v>
      </c>
      <c r="I93" s="60">
        <v>1924</v>
      </c>
      <c r="J93" s="60">
        <v>1527</v>
      </c>
      <c r="K93" s="60">
        <v>1565</v>
      </c>
      <c r="L93" s="60">
        <v>2075</v>
      </c>
      <c r="M93" s="60">
        <v>1658</v>
      </c>
      <c r="N93" s="60">
        <v>9718</v>
      </c>
      <c r="O93" s="60">
        <v>7052</v>
      </c>
      <c r="P93" s="60">
        <v>12449</v>
      </c>
      <c r="Q93" s="60">
        <v>7556</v>
      </c>
      <c r="R93" s="60">
        <v>1611</v>
      </c>
      <c r="S93" s="60">
        <v>1829</v>
      </c>
      <c r="T93" s="60">
        <v>1769</v>
      </c>
      <c r="U93" s="60">
        <v>2022</v>
      </c>
      <c r="V93" s="17">
        <f t="shared" si="5"/>
        <v>13918</v>
      </c>
      <c r="W93" s="17">
        <f t="shared" si="6"/>
        <v>11740</v>
      </c>
      <c r="X93" s="17">
        <f t="shared" si="7"/>
        <v>17930</v>
      </c>
      <c r="Y93" s="17">
        <f t="shared" si="8"/>
        <v>13160</v>
      </c>
    </row>
    <row r="94" spans="1:25" s="12" customFormat="1" ht="23.25" customHeight="1" thickBot="1">
      <c r="A94" s="59" t="s">
        <v>215</v>
      </c>
      <c r="B94" s="60">
        <v>2400</v>
      </c>
      <c r="C94" s="60">
        <v>2700</v>
      </c>
      <c r="D94" s="60">
        <v>15623</v>
      </c>
      <c r="E94" s="60">
        <v>40203</v>
      </c>
      <c r="F94" s="60">
        <v>3525</v>
      </c>
      <c r="G94" s="60">
        <v>3420</v>
      </c>
      <c r="H94" s="60">
        <v>3783</v>
      </c>
      <c r="I94" s="60">
        <v>3699</v>
      </c>
      <c r="J94" s="60">
        <v>3545</v>
      </c>
      <c r="K94" s="60">
        <v>3486</v>
      </c>
      <c r="L94" s="60">
        <v>3798</v>
      </c>
      <c r="M94" s="60">
        <v>3744</v>
      </c>
      <c r="N94" s="60">
        <v>27812</v>
      </c>
      <c r="O94" s="60">
        <v>26477</v>
      </c>
      <c r="P94" s="60">
        <v>28158</v>
      </c>
      <c r="Q94" s="60">
        <v>26956</v>
      </c>
      <c r="R94" s="60">
        <v>3492</v>
      </c>
      <c r="S94" s="60">
        <v>3419</v>
      </c>
      <c r="T94" s="60">
        <v>3722</v>
      </c>
      <c r="U94" s="60">
        <v>3694</v>
      </c>
      <c r="V94" s="17">
        <f t="shared" si="5"/>
        <v>38374</v>
      </c>
      <c r="W94" s="17">
        <f t="shared" si="6"/>
        <v>36802</v>
      </c>
      <c r="X94" s="17">
        <f t="shared" si="7"/>
        <v>39461</v>
      </c>
      <c r="Y94" s="17">
        <f t="shared" si="8"/>
        <v>38093</v>
      </c>
    </row>
    <row r="95" spans="1:25" s="12" customFormat="1" ht="23.25" customHeight="1" thickBot="1">
      <c r="A95" s="59" t="s">
        <v>216</v>
      </c>
      <c r="B95" s="60">
        <v>4800</v>
      </c>
      <c r="C95" s="60">
        <v>2585</v>
      </c>
      <c r="D95" s="60">
        <v>19482</v>
      </c>
      <c r="E95" s="60">
        <v>7708</v>
      </c>
      <c r="F95" s="60">
        <v>8403</v>
      </c>
      <c r="G95" s="60">
        <v>11157</v>
      </c>
      <c r="H95" s="60">
        <v>10658</v>
      </c>
      <c r="I95" s="60">
        <v>14146</v>
      </c>
      <c r="J95" s="60">
        <v>5437</v>
      </c>
      <c r="K95" s="60">
        <v>5819</v>
      </c>
      <c r="L95" s="60">
        <v>7573</v>
      </c>
      <c r="M95" s="60">
        <v>7807</v>
      </c>
      <c r="N95" s="60">
        <v>42536</v>
      </c>
      <c r="O95" s="60">
        <v>20053</v>
      </c>
      <c r="P95" s="60">
        <v>60550</v>
      </c>
      <c r="Q95" s="60">
        <v>25907</v>
      </c>
      <c r="R95" s="60">
        <v>6089</v>
      </c>
      <c r="S95" s="60">
        <v>5534</v>
      </c>
      <c r="T95" s="60">
        <v>8694</v>
      </c>
      <c r="U95" s="60">
        <v>8090</v>
      </c>
      <c r="V95" s="17">
        <f t="shared" si="5"/>
        <v>62465</v>
      </c>
      <c r="W95" s="17">
        <f t="shared" si="6"/>
        <v>42563</v>
      </c>
      <c r="X95" s="17">
        <f t="shared" si="7"/>
        <v>87475</v>
      </c>
      <c r="Y95" s="17">
        <f t="shared" si="8"/>
        <v>55950</v>
      </c>
    </row>
    <row r="96" spans="1:25" s="12" customFormat="1" ht="23.25" customHeight="1" thickBot="1">
      <c r="A96" s="59" t="s">
        <v>217</v>
      </c>
      <c r="B96" s="60">
        <v>500</v>
      </c>
      <c r="C96" s="60">
        <v>855</v>
      </c>
      <c r="D96" s="60">
        <v>315</v>
      </c>
      <c r="E96" s="60">
        <v>655</v>
      </c>
      <c r="F96" s="60">
        <v>1696</v>
      </c>
      <c r="G96" s="60">
        <v>2201</v>
      </c>
      <c r="H96" s="60">
        <v>2158</v>
      </c>
      <c r="I96" s="60">
        <v>2775</v>
      </c>
      <c r="J96" s="60">
        <v>2505</v>
      </c>
      <c r="K96" s="60">
        <v>1784</v>
      </c>
      <c r="L96" s="60">
        <v>3109</v>
      </c>
      <c r="M96" s="60">
        <v>2497</v>
      </c>
      <c r="N96" s="60">
        <v>10849</v>
      </c>
      <c r="O96" s="60">
        <v>6848</v>
      </c>
      <c r="P96" s="60">
        <v>18619</v>
      </c>
      <c r="Q96" s="60">
        <v>7985</v>
      </c>
      <c r="R96" s="60">
        <v>2187</v>
      </c>
      <c r="S96" s="60">
        <v>1981</v>
      </c>
      <c r="T96" s="60">
        <v>2958</v>
      </c>
      <c r="U96" s="60">
        <v>2844</v>
      </c>
      <c r="V96" s="17">
        <f t="shared" si="5"/>
        <v>17237</v>
      </c>
      <c r="W96" s="17">
        <f t="shared" si="6"/>
        <v>12814</v>
      </c>
      <c r="X96" s="17">
        <f t="shared" si="7"/>
        <v>26844</v>
      </c>
      <c r="Y96" s="17">
        <f t="shared" si="8"/>
        <v>16101</v>
      </c>
    </row>
    <row r="97" spans="1:25" s="12" customFormat="1" ht="23.25" customHeight="1" thickBot="1">
      <c r="A97" s="59" t="s">
        <v>218</v>
      </c>
      <c r="B97" s="60">
        <v>1500</v>
      </c>
      <c r="C97" s="60">
        <v>1380</v>
      </c>
      <c r="D97" s="60">
        <v>13958</v>
      </c>
      <c r="E97" s="60">
        <v>39272</v>
      </c>
      <c r="F97" s="60">
        <v>2068</v>
      </c>
      <c r="G97" s="60">
        <v>2797</v>
      </c>
      <c r="H97" s="60">
        <v>2823</v>
      </c>
      <c r="I97" s="60">
        <v>3959</v>
      </c>
      <c r="J97" s="60">
        <v>2742</v>
      </c>
      <c r="K97" s="60">
        <v>2166</v>
      </c>
      <c r="L97" s="60">
        <v>3756</v>
      </c>
      <c r="M97" s="60">
        <v>2901</v>
      </c>
      <c r="N97" s="60">
        <v>15616</v>
      </c>
      <c r="O97" s="60">
        <v>7025</v>
      </c>
      <c r="P97" s="60">
        <v>25441</v>
      </c>
      <c r="Q97" s="60">
        <v>9923</v>
      </c>
      <c r="R97" s="60">
        <v>2843</v>
      </c>
      <c r="S97" s="60">
        <v>2384</v>
      </c>
      <c r="T97" s="60">
        <v>5333</v>
      </c>
      <c r="U97" s="60">
        <v>4416</v>
      </c>
      <c r="V97" s="17">
        <f t="shared" si="5"/>
        <v>23269</v>
      </c>
      <c r="W97" s="17">
        <f t="shared" si="6"/>
        <v>14372</v>
      </c>
      <c r="X97" s="17">
        <f t="shared" si="7"/>
        <v>37353</v>
      </c>
      <c r="Y97" s="17">
        <f t="shared" si="8"/>
        <v>21199</v>
      </c>
    </row>
    <row r="98" spans="1:25" s="12" customFormat="1" ht="23.25" customHeight="1" thickBot="1">
      <c r="A98" s="59" t="s">
        <v>219</v>
      </c>
      <c r="B98" s="60">
        <v>600</v>
      </c>
      <c r="C98" s="60">
        <v>360</v>
      </c>
      <c r="D98" s="60">
        <v>3106</v>
      </c>
      <c r="E98" s="60">
        <v>6735</v>
      </c>
      <c r="F98" s="60">
        <v>1130</v>
      </c>
      <c r="G98" s="60">
        <v>1347</v>
      </c>
      <c r="H98" s="60">
        <v>1285</v>
      </c>
      <c r="I98" s="60">
        <v>1585</v>
      </c>
      <c r="J98" s="60">
        <v>1145</v>
      </c>
      <c r="K98" s="60">
        <v>841</v>
      </c>
      <c r="L98" s="60">
        <v>1339</v>
      </c>
      <c r="M98" s="60">
        <v>1025</v>
      </c>
      <c r="N98" s="60">
        <v>5413</v>
      </c>
      <c r="O98" s="60">
        <v>2476</v>
      </c>
      <c r="P98" s="60">
        <v>6791</v>
      </c>
      <c r="Q98" s="60">
        <v>3230</v>
      </c>
      <c r="R98" s="60">
        <v>1446</v>
      </c>
      <c r="S98" s="60">
        <v>1416</v>
      </c>
      <c r="T98" s="60">
        <v>2379</v>
      </c>
      <c r="U98" s="60">
        <v>2561</v>
      </c>
      <c r="V98" s="17">
        <f t="shared" si="5"/>
        <v>9134</v>
      </c>
      <c r="W98" s="17">
        <f t="shared" si="6"/>
        <v>6080</v>
      </c>
      <c r="X98" s="17">
        <f t="shared" si="7"/>
        <v>11794</v>
      </c>
      <c r="Y98" s="17">
        <f t="shared" si="8"/>
        <v>8401</v>
      </c>
    </row>
    <row r="99" spans="1:25" s="12" customFormat="1" ht="23.25" customHeight="1" thickBot="1">
      <c r="A99" s="59" t="s">
        <v>220</v>
      </c>
      <c r="B99" s="60">
        <v>600</v>
      </c>
      <c r="C99" s="60">
        <v>1050</v>
      </c>
      <c r="D99" s="60">
        <v>7825</v>
      </c>
      <c r="E99" s="60">
        <v>14751</v>
      </c>
      <c r="F99" s="60">
        <v>2541</v>
      </c>
      <c r="G99" s="60">
        <v>3558</v>
      </c>
      <c r="H99" s="60">
        <v>2541</v>
      </c>
      <c r="I99" s="60">
        <v>3558</v>
      </c>
      <c r="J99" s="60">
        <v>2227</v>
      </c>
      <c r="K99" s="60">
        <v>2484</v>
      </c>
      <c r="L99" s="60">
        <v>2227</v>
      </c>
      <c r="M99" s="60">
        <v>2484</v>
      </c>
      <c r="N99" s="60">
        <v>9356</v>
      </c>
      <c r="O99" s="60">
        <v>6355</v>
      </c>
      <c r="P99" s="60">
        <v>9356</v>
      </c>
      <c r="Q99" s="60">
        <v>6355</v>
      </c>
      <c r="R99" s="60">
        <v>1885</v>
      </c>
      <c r="S99" s="60">
        <v>1862</v>
      </c>
      <c r="T99" s="60">
        <v>1885</v>
      </c>
      <c r="U99" s="60">
        <v>1862</v>
      </c>
      <c r="V99" s="17">
        <f t="shared" si="5"/>
        <v>16009</v>
      </c>
      <c r="W99" s="17">
        <f t="shared" si="6"/>
        <v>14259</v>
      </c>
      <c r="X99" s="17">
        <f t="shared" si="7"/>
        <v>16009</v>
      </c>
      <c r="Y99" s="17">
        <f t="shared" si="8"/>
        <v>14259</v>
      </c>
    </row>
    <row r="100" spans="1:25" s="12" customFormat="1" ht="23.25" customHeight="1" thickBot="1">
      <c r="A100" s="59" t="s">
        <v>130</v>
      </c>
      <c r="B100" s="60">
        <v>600</v>
      </c>
      <c r="C100" s="60">
        <v>600</v>
      </c>
      <c r="D100" s="60">
        <v>3623</v>
      </c>
      <c r="E100" s="60">
        <v>5021</v>
      </c>
      <c r="F100" s="60">
        <v>694</v>
      </c>
      <c r="G100" s="60">
        <v>1822</v>
      </c>
      <c r="H100" s="60">
        <v>701</v>
      </c>
      <c r="I100" s="60">
        <v>782</v>
      </c>
      <c r="J100" s="60">
        <v>839</v>
      </c>
      <c r="K100" s="60">
        <v>830</v>
      </c>
      <c r="L100" s="60">
        <v>852</v>
      </c>
      <c r="M100" s="60">
        <v>840</v>
      </c>
      <c r="N100" s="60">
        <v>4303</v>
      </c>
      <c r="O100" s="60">
        <v>4179</v>
      </c>
      <c r="P100" s="60">
        <v>4437</v>
      </c>
      <c r="Q100" s="60">
        <v>4189</v>
      </c>
      <c r="R100" s="60">
        <v>772</v>
      </c>
      <c r="S100" s="60">
        <v>795</v>
      </c>
      <c r="T100" s="60">
        <v>781</v>
      </c>
      <c r="U100" s="60">
        <v>799</v>
      </c>
      <c r="V100" s="17">
        <f t="shared" si="5"/>
        <v>6608</v>
      </c>
      <c r="W100" s="17">
        <f t="shared" si="6"/>
        <v>7626</v>
      </c>
      <c r="X100" s="17">
        <f t="shared" si="7"/>
        <v>6771</v>
      </c>
      <c r="Y100" s="17">
        <f t="shared" si="8"/>
        <v>6610</v>
      </c>
    </row>
    <row r="101" spans="1:25" s="12" customFormat="1" ht="23.25" customHeight="1" thickBot="1">
      <c r="A101" s="59" t="s">
        <v>223</v>
      </c>
      <c r="B101" s="60">
        <v>1200</v>
      </c>
      <c r="C101" s="60">
        <v>1464</v>
      </c>
      <c r="D101" s="60">
        <v>3916</v>
      </c>
      <c r="E101" s="60">
        <v>10465</v>
      </c>
      <c r="F101" s="60">
        <v>3576</v>
      </c>
      <c r="G101" s="60">
        <v>5046</v>
      </c>
      <c r="H101" s="60">
        <v>3764</v>
      </c>
      <c r="I101" s="60">
        <v>5046</v>
      </c>
      <c r="J101" s="60">
        <v>3803</v>
      </c>
      <c r="K101" s="60">
        <v>3600</v>
      </c>
      <c r="L101" s="60">
        <v>3804</v>
      </c>
      <c r="M101" s="60">
        <v>3600</v>
      </c>
      <c r="N101" s="60">
        <v>22872</v>
      </c>
      <c r="O101" s="60">
        <v>11692</v>
      </c>
      <c r="P101" s="60">
        <v>22873</v>
      </c>
      <c r="Q101" s="60">
        <v>11692</v>
      </c>
      <c r="R101" s="60">
        <v>3074</v>
      </c>
      <c r="S101" s="60">
        <v>2685</v>
      </c>
      <c r="T101" s="60">
        <v>3074</v>
      </c>
      <c r="U101" s="60">
        <v>2685</v>
      </c>
      <c r="V101" s="17">
        <f t="shared" si="5"/>
        <v>33325</v>
      </c>
      <c r="W101" s="17">
        <f t="shared" si="6"/>
        <v>23023</v>
      </c>
      <c r="X101" s="17">
        <f t="shared" si="7"/>
        <v>33515</v>
      </c>
      <c r="Y101" s="17">
        <f t="shared" si="8"/>
        <v>23023</v>
      </c>
    </row>
    <row r="102" spans="1:25" s="12" customFormat="1" ht="23.25" customHeight="1" thickBot="1">
      <c r="A102" s="59" t="s">
        <v>224</v>
      </c>
      <c r="B102" s="60">
        <v>180</v>
      </c>
      <c r="C102" s="60">
        <v>180</v>
      </c>
      <c r="D102" s="60">
        <v>1326</v>
      </c>
      <c r="E102" s="60">
        <v>3278</v>
      </c>
      <c r="F102" s="60">
        <v>1491</v>
      </c>
      <c r="G102" s="60">
        <v>1982</v>
      </c>
      <c r="H102" s="60">
        <v>1601</v>
      </c>
      <c r="I102" s="60">
        <v>2215</v>
      </c>
      <c r="J102" s="60">
        <v>1942</v>
      </c>
      <c r="K102" s="60">
        <v>1392</v>
      </c>
      <c r="L102" s="60">
        <v>2090</v>
      </c>
      <c r="M102" s="60">
        <v>1476</v>
      </c>
      <c r="N102" s="60">
        <v>6711</v>
      </c>
      <c r="O102" s="60">
        <v>2839</v>
      </c>
      <c r="P102" s="60">
        <v>7170</v>
      </c>
      <c r="Q102" s="60">
        <v>2971</v>
      </c>
      <c r="R102" s="60">
        <v>699</v>
      </c>
      <c r="S102" s="60">
        <v>684</v>
      </c>
      <c r="T102" s="60">
        <v>784</v>
      </c>
      <c r="U102" s="60">
        <v>797</v>
      </c>
      <c r="V102" s="17">
        <f t="shared" si="5"/>
        <v>10843</v>
      </c>
      <c r="W102" s="17">
        <f t="shared" si="6"/>
        <v>6897</v>
      </c>
      <c r="X102" s="17">
        <f t="shared" si="7"/>
        <v>11645</v>
      </c>
      <c r="Y102" s="17">
        <f t="shared" si="8"/>
        <v>7459</v>
      </c>
    </row>
    <row r="103" spans="1:25" s="12" customFormat="1" ht="23.25" customHeight="1" thickBot="1">
      <c r="A103" s="59" t="s">
        <v>234</v>
      </c>
      <c r="B103" s="60">
        <v>45</v>
      </c>
      <c r="C103" s="60">
        <v>28</v>
      </c>
      <c r="D103" s="60"/>
      <c r="E103" s="60"/>
      <c r="F103" s="60">
        <v>390</v>
      </c>
      <c r="G103" s="60">
        <v>553</v>
      </c>
      <c r="H103" s="60">
        <v>390</v>
      </c>
      <c r="I103" s="60">
        <v>553</v>
      </c>
      <c r="J103" s="60">
        <v>497</v>
      </c>
      <c r="K103" s="60">
        <v>312</v>
      </c>
      <c r="L103" s="60">
        <v>497</v>
      </c>
      <c r="M103" s="60">
        <v>312</v>
      </c>
      <c r="N103" s="60">
        <v>1789</v>
      </c>
      <c r="O103" s="60">
        <v>990</v>
      </c>
      <c r="P103" s="60">
        <v>1789</v>
      </c>
      <c r="Q103" s="60">
        <v>990</v>
      </c>
      <c r="R103" s="60">
        <v>307</v>
      </c>
      <c r="S103" s="60">
        <v>281</v>
      </c>
      <c r="T103" s="60">
        <v>307</v>
      </c>
      <c r="U103" s="60">
        <v>281</v>
      </c>
      <c r="V103" s="17">
        <f t="shared" si="5"/>
        <v>2983</v>
      </c>
      <c r="W103" s="17">
        <f t="shared" si="6"/>
        <v>2136</v>
      </c>
      <c r="X103" s="17">
        <f t="shared" si="7"/>
        <v>2983</v>
      </c>
      <c r="Y103" s="17">
        <f t="shared" si="8"/>
        <v>2136</v>
      </c>
    </row>
    <row r="104" spans="1:25" s="12" customFormat="1" ht="23.25" customHeight="1" thickBot="1">
      <c r="A104" s="59" t="s">
        <v>225</v>
      </c>
      <c r="B104" s="60">
        <v>165</v>
      </c>
      <c r="C104" s="60">
        <v>207</v>
      </c>
      <c r="D104" s="60">
        <v>501</v>
      </c>
      <c r="E104" s="60">
        <v>1457</v>
      </c>
      <c r="F104" s="60">
        <v>603</v>
      </c>
      <c r="G104" s="60">
        <v>545</v>
      </c>
      <c r="H104" s="60">
        <v>848</v>
      </c>
      <c r="I104" s="60">
        <v>850</v>
      </c>
      <c r="J104" s="60">
        <v>551</v>
      </c>
      <c r="K104" s="60">
        <v>438</v>
      </c>
      <c r="L104" s="60">
        <v>726</v>
      </c>
      <c r="M104" s="60">
        <v>561</v>
      </c>
      <c r="N104" s="60">
        <v>2045</v>
      </c>
      <c r="O104" s="60">
        <v>962</v>
      </c>
      <c r="P104" s="60">
        <v>2986</v>
      </c>
      <c r="Q104" s="60">
        <v>1399</v>
      </c>
      <c r="R104" s="60">
        <v>435</v>
      </c>
      <c r="S104" s="60">
        <v>279</v>
      </c>
      <c r="T104" s="60">
        <v>798</v>
      </c>
      <c r="U104" s="60">
        <v>558</v>
      </c>
      <c r="V104" s="17">
        <f t="shared" si="5"/>
        <v>3634</v>
      </c>
      <c r="W104" s="17">
        <f t="shared" si="6"/>
        <v>2224</v>
      </c>
      <c r="X104" s="17">
        <f t="shared" si="7"/>
        <v>5358</v>
      </c>
      <c r="Y104" s="17">
        <f t="shared" si="8"/>
        <v>3368</v>
      </c>
    </row>
    <row r="105" spans="1:25" s="12" customFormat="1" ht="23.25" customHeight="1" thickBot="1">
      <c r="A105" s="59" t="s">
        <v>226</v>
      </c>
      <c r="B105" s="60">
        <v>1500</v>
      </c>
      <c r="C105" s="60">
        <v>2862</v>
      </c>
      <c r="D105" s="60"/>
      <c r="E105" s="60"/>
      <c r="F105" s="60">
        <v>3972</v>
      </c>
      <c r="G105" s="60">
        <v>6257</v>
      </c>
      <c r="H105" s="60">
        <v>3972</v>
      </c>
      <c r="I105" s="60">
        <v>6258</v>
      </c>
      <c r="J105" s="60">
        <v>3847</v>
      </c>
      <c r="K105" s="60">
        <v>3731</v>
      </c>
      <c r="L105" s="60">
        <v>3848</v>
      </c>
      <c r="M105" s="60">
        <v>3731</v>
      </c>
      <c r="N105" s="60">
        <v>29167</v>
      </c>
      <c r="O105" s="60">
        <v>12938</v>
      </c>
      <c r="P105" s="60">
        <v>29170</v>
      </c>
      <c r="Q105" s="60">
        <v>12938</v>
      </c>
      <c r="R105" s="60">
        <v>5519</v>
      </c>
      <c r="S105" s="60">
        <v>5304</v>
      </c>
      <c r="T105" s="60">
        <v>5525</v>
      </c>
      <c r="U105" s="60">
        <v>5311</v>
      </c>
      <c r="V105" s="17">
        <f t="shared" si="5"/>
        <v>42505</v>
      </c>
      <c r="W105" s="17">
        <f t="shared" si="6"/>
        <v>28230</v>
      </c>
      <c r="X105" s="17">
        <f t="shared" si="7"/>
        <v>42515</v>
      </c>
      <c r="Y105" s="17">
        <f t="shared" si="8"/>
        <v>28238</v>
      </c>
    </row>
    <row r="106" spans="1:25" s="12" customFormat="1" ht="23.25" customHeight="1" thickBot="1">
      <c r="A106" s="59" t="s">
        <v>227</v>
      </c>
      <c r="B106" s="60">
        <v>1200</v>
      </c>
      <c r="C106" s="60">
        <v>1200</v>
      </c>
      <c r="D106" s="60">
        <v>1039</v>
      </c>
      <c r="E106" s="60">
        <v>8309</v>
      </c>
      <c r="F106" s="60">
        <v>9</v>
      </c>
      <c r="G106" s="60">
        <v>41</v>
      </c>
      <c r="H106" s="60">
        <v>20</v>
      </c>
      <c r="I106" s="60">
        <v>87</v>
      </c>
      <c r="J106" s="60">
        <v>42</v>
      </c>
      <c r="K106" s="60">
        <v>86</v>
      </c>
      <c r="L106" s="60">
        <v>246</v>
      </c>
      <c r="M106" s="60">
        <v>474</v>
      </c>
      <c r="N106" s="60">
        <v>1096</v>
      </c>
      <c r="O106" s="60">
        <v>1280</v>
      </c>
      <c r="P106" s="60">
        <v>7563</v>
      </c>
      <c r="Q106" s="60">
        <v>9948</v>
      </c>
      <c r="R106" s="60">
        <v>327</v>
      </c>
      <c r="S106" s="60">
        <v>466</v>
      </c>
      <c r="T106" s="60">
        <v>1628</v>
      </c>
      <c r="U106" s="60">
        <v>2748</v>
      </c>
      <c r="V106" s="17">
        <f t="shared" si="5"/>
        <v>1474</v>
      </c>
      <c r="W106" s="17">
        <f t="shared" si="6"/>
        <v>1873</v>
      </c>
      <c r="X106" s="17">
        <f t="shared" si="7"/>
        <v>9457</v>
      </c>
      <c r="Y106" s="17">
        <f t="shared" si="8"/>
        <v>13257</v>
      </c>
    </row>
    <row r="107" spans="1:25" s="12" customFormat="1" ht="23.25" customHeight="1" thickBot="1">
      <c r="A107" s="59" t="s">
        <v>228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17">
        <f t="shared" si="5"/>
        <v>0</v>
      </c>
      <c r="W107" s="17">
        <f t="shared" si="6"/>
        <v>0</v>
      </c>
      <c r="X107" s="17">
        <f t="shared" si="7"/>
        <v>0</v>
      </c>
      <c r="Y107" s="17">
        <f t="shared" si="8"/>
        <v>0</v>
      </c>
    </row>
    <row r="108" spans="1:25" s="12" customFormat="1" ht="23.25" customHeight="1" thickBot="1">
      <c r="A108" s="59" t="s">
        <v>131</v>
      </c>
      <c r="B108" s="60">
        <v>120</v>
      </c>
      <c r="C108" s="60">
        <v>30</v>
      </c>
      <c r="D108" s="60"/>
      <c r="E108" s="60"/>
      <c r="F108" s="60">
        <v>397</v>
      </c>
      <c r="G108" s="60">
        <v>364</v>
      </c>
      <c r="H108" s="60">
        <v>397</v>
      </c>
      <c r="I108" s="60">
        <v>364</v>
      </c>
      <c r="J108" s="60">
        <v>375</v>
      </c>
      <c r="K108" s="60">
        <v>307</v>
      </c>
      <c r="L108" s="60">
        <v>375</v>
      </c>
      <c r="M108" s="60">
        <v>307</v>
      </c>
      <c r="N108" s="60">
        <v>1793</v>
      </c>
      <c r="O108" s="60">
        <v>712</v>
      </c>
      <c r="P108" s="60">
        <v>1803</v>
      </c>
      <c r="Q108" s="60">
        <v>713</v>
      </c>
      <c r="R108" s="60">
        <v>252</v>
      </c>
      <c r="S108" s="60">
        <v>235</v>
      </c>
      <c r="T108" s="60">
        <v>255</v>
      </c>
      <c r="U108" s="60">
        <v>235</v>
      </c>
      <c r="V108" s="17">
        <f t="shared" si="5"/>
        <v>2817</v>
      </c>
      <c r="W108" s="17">
        <f t="shared" si="6"/>
        <v>1618</v>
      </c>
      <c r="X108" s="17">
        <f t="shared" si="7"/>
        <v>2830</v>
      </c>
      <c r="Y108" s="17">
        <f t="shared" si="8"/>
        <v>1619</v>
      </c>
    </row>
    <row r="109" spans="1:25" s="12" customFormat="1" ht="23.25" customHeight="1" thickBot="1">
      <c r="A109" s="59" t="s">
        <v>229</v>
      </c>
      <c r="B109" s="60">
        <v>180</v>
      </c>
      <c r="C109" s="60">
        <v>276</v>
      </c>
      <c r="D109" s="60">
        <v>756</v>
      </c>
      <c r="E109" s="60">
        <v>2456</v>
      </c>
      <c r="F109" s="60">
        <v>1205</v>
      </c>
      <c r="G109" s="60">
        <v>1203</v>
      </c>
      <c r="H109" s="60">
        <v>1574</v>
      </c>
      <c r="I109" s="60">
        <v>1490</v>
      </c>
      <c r="J109" s="60">
        <v>1034</v>
      </c>
      <c r="K109" s="60">
        <v>904</v>
      </c>
      <c r="L109" s="60">
        <v>1359</v>
      </c>
      <c r="M109" s="60">
        <v>1109</v>
      </c>
      <c r="N109" s="60">
        <v>1531</v>
      </c>
      <c r="O109" s="60">
        <v>1150</v>
      </c>
      <c r="P109" s="60">
        <v>1959</v>
      </c>
      <c r="Q109" s="60">
        <v>1415</v>
      </c>
      <c r="R109" s="60">
        <v>633</v>
      </c>
      <c r="S109" s="60">
        <v>491</v>
      </c>
      <c r="T109" s="60">
        <v>757</v>
      </c>
      <c r="U109" s="60">
        <v>621</v>
      </c>
      <c r="V109" s="17">
        <f t="shared" si="5"/>
        <v>4403</v>
      </c>
      <c r="W109" s="17">
        <f t="shared" si="6"/>
        <v>3748</v>
      </c>
      <c r="X109" s="17">
        <f t="shared" si="7"/>
        <v>5649</v>
      </c>
      <c r="Y109" s="17">
        <f t="shared" si="8"/>
        <v>4635</v>
      </c>
    </row>
    <row r="110" spans="1:25" s="12" customFormat="1" ht="23.25" customHeight="1" thickBot="1">
      <c r="A110" s="59" t="s">
        <v>108</v>
      </c>
      <c r="B110" s="60">
        <v>1200</v>
      </c>
      <c r="C110" s="60">
        <v>1200</v>
      </c>
      <c r="D110" s="60">
        <v>1835</v>
      </c>
      <c r="E110" s="60">
        <v>10682</v>
      </c>
      <c r="F110" s="60">
        <v>3158</v>
      </c>
      <c r="G110" s="60">
        <v>5508</v>
      </c>
      <c r="H110" s="60"/>
      <c r="I110" s="60"/>
      <c r="J110" s="60">
        <v>5493</v>
      </c>
      <c r="K110" s="60">
        <v>9271</v>
      </c>
      <c r="L110" s="60"/>
      <c r="M110" s="60"/>
      <c r="N110" s="60">
        <v>29886</v>
      </c>
      <c r="O110" s="60">
        <v>52802</v>
      </c>
      <c r="P110" s="60"/>
      <c r="Q110" s="60"/>
      <c r="R110" s="60">
        <v>2375</v>
      </c>
      <c r="S110" s="60">
        <v>3571</v>
      </c>
      <c r="T110" s="60"/>
      <c r="U110" s="60"/>
      <c r="V110" s="17">
        <f t="shared" si="5"/>
        <v>40912</v>
      </c>
      <c r="W110" s="17">
        <f t="shared" si="6"/>
        <v>71152</v>
      </c>
      <c r="X110" s="17">
        <f t="shared" si="7"/>
        <v>0</v>
      </c>
      <c r="Y110" s="17">
        <f t="shared" si="8"/>
        <v>0</v>
      </c>
    </row>
    <row r="111" spans="1:25" s="12" customFormat="1" ht="23.25" customHeight="1" thickBot="1">
      <c r="A111" s="59" t="s">
        <v>133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17">
        <f t="shared" si="5"/>
        <v>0</v>
      </c>
      <c r="W111" s="17">
        <f t="shared" si="6"/>
        <v>0</v>
      </c>
      <c r="X111" s="17">
        <f t="shared" si="7"/>
        <v>0</v>
      </c>
      <c r="Y111" s="17">
        <f t="shared" si="8"/>
        <v>0</v>
      </c>
    </row>
    <row r="112" spans="1:25" s="12" customFormat="1" ht="23.25" customHeight="1" thickBot="1">
      <c r="A112" s="59" t="s">
        <v>230</v>
      </c>
      <c r="B112" s="60">
        <v>511</v>
      </c>
      <c r="C112" s="60">
        <v>536</v>
      </c>
      <c r="D112" s="60">
        <v>3557</v>
      </c>
      <c r="E112" s="60">
        <v>4769</v>
      </c>
      <c r="F112" s="60">
        <v>4336</v>
      </c>
      <c r="G112" s="60">
        <v>6477</v>
      </c>
      <c r="H112" s="60">
        <v>6314</v>
      </c>
      <c r="I112" s="60">
        <v>8529</v>
      </c>
      <c r="J112" s="60">
        <v>2807</v>
      </c>
      <c r="K112" s="60">
        <v>2106</v>
      </c>
      <c r="L112" s="60">
        <v>3156</v>
      </c>
      <c r="M112" s="60">
        <v>2246</v>
      </c>
      <c r="N112" s="60">
        <v>20186</v>
      </c>
      <c r="O112" s="60">
        <v>6620</v>
      </c>
      <c r="P112" s="60">
        <v>43285</v>
      </c>
      <c r="Q112" s="60">
        <v>7402</v>
      </c>
      <c r="R112" s="60">
        <v>5780</v>
      </c>
      <c r="S112" s="60">
        <v>4100</v>
      </c>
      <c r="T112" s="60">
        <v>6618</v>
      </c>
      <c r="U112" s="60">
        <v>4928</v>
      </c>
      <c r="V112" s="17">
        <f t="shared" si="5"/>
        <v>33109</v>
      </c>
      <c r="W112" s="17">
        <f t="shared" si="6"/>
        <v>19303</v>
      </c>
      <c r="X112" s="17">
        <f t="shared" si="7"/>
        <v>59373</v>
      </c>
      <c r="Y112" s="17">
        <f t="shared" si="8"/>
        <v>23105</v>
      </c>
    </row>
    <row r="113" spans="1:25" s="12" customFormat="1" ht="23.25" customHeight="1" thickBot="1">
      <c r="A113" s="59" t="s">
        <v>235</v>
      </c>
      <c r="B113" s="60">
        <v>600</v>
      </c>
      <c r="C113" s="60">
        <v>484</v>
      </c>
      <c r="D113" s="60">
        <v>2759</v>
      </c>
      <c r="E113" s="60">
        <v>4702</v>
      </c>
      <c r="F113" s="60">
        <v>2264</v>
      </c>
      <c r="G113" s="60">
        <v>3556</v>
      </c>
      <c r="H113" s="60">
        <v>2513</v>
      </c>
      <c r="I113" s="60">
        <v>3900</v>
      </c>
      <c r="J113" s="60">
        <v>1548</v>
      </c>
      <c r="K113" s="60">
        <v>1390</v>
      </c>
      <c r="L113" s="60">
        <v>1905</v>
      </c>
      <c r="M113" s="60">
        <v>1448</v>
      </c>
      <c r="N113" s="60">
        <v>10175</v>
      </c>
      <c r="O113" s="60">
        <v>4781</v>
      </c>
      <c r="P113" s="60">
        <v>13607</v>
      </c>
      <c r="Q113" s="60">
        <v>5085</v>
      </c>
      <c r="R113" s="60">
        <v>1713</v>
      </c>
      <c r="S113" s="60">
        <v>1708</v>
      </c>
      <c r="T113" s="60">
        <v>1928</v>
      </c>
      <c r="U113" s="60">
        <v>1955</v>
      </c>
      <c r="V113" s="17">
        <f t="shared" si="5"/>
        <v>15700</v>
      </c>
      <c r="W113" s="17">
        <f t="shared" si="6"/>
        <v>11435</v>
      </c>
      <c r="X113" s="17">
        <f t="shared" si="7"/>
        <v>19953</v>
      </c>
      <c r="Y113" s="17">
        <f t="shared" si="8"/>
        <v>12388</v>
      </c>
    </row>
    <row r="114" spans="1:25" s="12" customFormat="1" ht="23.25" customHeight="1" thickBot="1">
      <c r="A114" s="59" t="s">
        <v>139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17">
        <f t="shared" si="5"/>
        <v>0</v>
      </c>
      <c r="W114" s="17">
        <f t="shared" si="6"/>
        <v>0</v>
      </c>
      <c r="X114" s="17">
        <f t="shared" si="7"/>
        <v>0</v>
      </c>
      <c r="Y114" s="17">
        <f t="shared" si="8"/>
        <v>0</v>
      </c>
    </row>
    <row r="115" spans="1:25" s="12" customFormat="1" ht="23.25" customHeight="1" thickBot="1">
      <c r="A115" s="18" t="s">
        <v>17</v>
      </c>
      <c r="B115" s="46">
        <f t="shared" ref="B115:Y115" si="9">SUM(B7:B114)</f>
        <v>99644</v>
      </c>
      <c r="C115" s="46">
        <f t="shared" si="9"/>
        <v>103213</v>
      </c>
      <c r="D115" s="46">
        <f t="shared" si="9"/>
        <v>407513</v>
      </c>
      <c r="E115" s="46">
        <f t="shared" si="9"/>
        <v>1301600</v>
      </c>
      <c r="F115" s="47">
        <f t="shared" si="9"/>
        <v>226594</v>
      </c>
      <c r="G115" s="47">
        <f t="shared" si="9"/>
        <v>303807</v>
      </c>
      <c r="H115" s="47">
        <f t="shared" si="9"/>
        <v>295342</v>
      </c>
      <c r="I115" s="47">
        <f t="shared" si="9"/>
        <v>393370</v>
      </c>
      <c r="J115" s="47">
        <f t="shared" si="9"/>
        <v>234633</v>
      </c>
      <c r="K115" s="47">
        <f t="shared" si="9"/>
        <v>236476</v>
      </c>
      <c r="L115" s="47">
        <f t="shared" si="9"/>
        <v>290381</v>
      </c>
      <c r="M115" s="47">
        <f t="shared" si="9"/>
        <v>287866</v>
      </c>
      <c r="N115" s="47">
        <f t="shared" si="9"/>
        <v>1288053</v>
      </c>
      <c r="O115" s="47">
        <f t="shared" si="9"/>
        <v>857886</v>
      </c>
      <c r="P115" s="47">
        <f t="shared" si="9"/>
        <v>1958696</v>
      </c>
      <c r="Q115" s="47">
        <f t="shared" si="9"/>
        <v>1066327</v>
      </c>
      <c r="R115" s="47">
        <f t="shared" si="9"/>
        <v>258714</v>
      </c>
      <c r="S115" s="47">
        <f t="shared" si="9"/>
        <v>251568</v>
      </c>
      <c r="T115" s="47">
        <f t="shared" si="9"/>
        <v>365244</v>
      </c>
      <c r="U115" s="47">
        <f t="shared" si="9"/>
        <v>367780</v>
      </c>
      <c r="V115" s="47">
        <f t="shared" si="9"/>
        <v>2007994</v>
      </c>
      <c r="W115" s="47">
        <f t="shared" si="9"/>
        <v>1649737</v>
      </c>
      <c r="X115" s="47">
        <f t="shared" si="9"/>
        <v>2909663</v>
      </c>
      <c r="Y115" s="47">
        <f t="shared" si="9"/>
        <v>2115343</v>
      </c>
    </row>
    <row r="116" spans="1:25" ht="15.75" thickBot="1">
      <c r="A116" s="18" t="s">
        <v>18</v>
      </c>
      <c r="B116" s="60">
        <v>343412</v>
      </c>
      <c r="C116" s="60">
        <v>325846</v>
      </c>
      <c r="D116" s="60">
        <v>1347888</v>
      </c>
      <c r="E116" s="60">
        <v>4102004.9</v>
      </c>
      <c r="F116" s="60">
        <v>2337583</v>
      </c>
      <c r="G116" s="60">
        <v>2554221</v>
      </c>
      <c r="H116" s="60">
        <v>2931035</v>
      </c>
      <c r="I116" s="60">
        <v>3264755</v>
      </c>
      <c r="J116" s="60">
        <v>2505012</v>
      </c>
      <c r="K116" s="60">
        <v>2336200</v>
      </c>
      <c r="L116" s="60">
        <v>3096392</v>
      </c>
      <c r="M116" s="60">
        <v>2856241</v>
      </c>
      <c r="N116" s="60">
        <v>9478471.5999999996</v>
      </c>
      <c r="O116" s="60">
        <v>5620237</v>
      </c>
      <c r="P116" s="60">
        <v>13314053.300000001</v>
      </c>
      <c r="Q116" s="60">
        <v>7444796</v>
      </c>
      <c r="R116" s="60">
        <v>2288956</v>
      </c>
      <c r="S116" s="60">
        <v>2125761.6</v>
      </c>
      <c r="T116" s="60">
        <v>3215145</v>
      </c>
      <c r="U116" s="60">
        <v>3101629</v>
      </c>
      <c r="V116" s="17">
        <f t="shared" ref="V116:Y117" si="10">F116+J116+N116+R116</f>
        <v>16610022.6</v>
      </c>
      <c r="W116" s="17">
        <f t="shared" si="10"/>
        <v>12636419.6</v>
      </c>
      <c r="X116" s="17">
        <f t="shared" si="10"/>
        <v>22556625.300000001</v>
      </c>
      <c r="Y116" s="17">
        <f t="shared" si="10"/>
        <v>16667421</v>
      </c>
    </row>
    <row r="117" spans="1:25">
      <c r="A117" s="18" t="s">
        <v>10</v>
      </c>
      <c r="B117" s="49">
        <f>SUM(B115:B116)</f>
        <v>443056</v>
      </c>
      <c r="C117" s="49">
        <f>SUM(C115:C116)</f>
        <v>429059</v>
      </c>
      <c r="D117" s="49">
        <f>SUM(D115:D116)</f>
        <v>1755401</v>
      </c>
      <c r="E117" s="49">
        <f>SUM(E115:E116)</f>
        <v>5403604.9000000004</v>
      </c>
      <c r="F117" s="47">
        <f>SUM(F115:F116)</f>
        <v>2564177</v>
      </c>
      <c r="G117" s="47">
        <f t="shared" ref="G117:U117" si="11">SUM(G115:G116)</f>
        <v>2858028</v>
      </c>
      <c r="H117" s="47">
        <f t="shared" si="11"/>
        <v>3226377</v>
      </c>
      <c r="I117" s="47">
        <f t="shared" si="11"/>
        <v>3658125</v>
      </c>
      <c r="J117" s="47">
        <f t="shared" si="11"/>
        <v>2739645</v>
      </c>
      <c r="K117" s="47">
        <f t="shared" si="11"/>
        <v>2572676</v>
      </c>
      <c r="L117" s="47">
        <f t="shared" si="11"/>
        <v>3386773</v>
      </c>
      <c r="M117" s="47">
        <f t="shared" si="11"/>
        <v>3144107</v>
      </c>
      <c r="N117" s="47">
        <f t="shared" si="11"/>
        <v>10766524.6</v>
      </c>
      <c r="O117" s="47">
        <f t="shared" si="11"/>
        <v>6478123</v>
      </c>
      <c r="P117" s="47">
        <f t="shared" si="11"/>
        <v>15272749.300000001</v>
      </c>
      <c r="Q117" s="47">
        <f t="shared" si="11"/>
        <v>8511123</v>
      </c>
      <c r="R117" s="47">
        <f t="shared" si="11"/>
        <v>2547670</v>
      </c>
      <c r="S117" s="47">
        <f t="shared" si="11"/>
        <v>2377329.6</v>
      </c>
      <c r="T117" s="47">
        <f t="shared" si="11"/>
        <v>3580389</v>
      </c>
      <c r="U117" s="47">
        <f t="shared" si="11"/>
        <v>3469409</v>
      </c>
      <c r="V117" s="48">
        <f t="shared" si="10"/>
        <v>18618016.600000001</v>
      </c>
      <c r="W117" s="48">
        <f t="shared" si="10"/>
        <v>14286156.6</v>
      </c>
      <c r="X117" s="48">
        <f t="shared" si="10"/>
        <v>25466288.300000001</v>
      </c>
      <c r="Y117" s="48">
        <f t="shared" si="10"/>
        <v>18782764</v>
      </c>
    </row>
    <row r="118" spans="1:25">
      <c r="A118" s="18" t="s">
        <v>19</v>
      </c>
      <c r="B118" s="49">
        <f>B115/B117%</f>
        <v>22.490159257520492</v>
      </c>
      <c r="C118" s="49">
        <f>C115/C117%</f>
        <v>24.055666003976143</v>
      </c>
      <c r="D118" s="49">
        <f>D115/D117%</f>
        <v>23.214809607605329</v>
      </c>
      <c r="E118" s="49">
        <f>E115/E117%</f>
        <v>24.087623430795244</v>
      </c>
      <c r="F118" s="47">
        <f>F115/F117*100</f>
        <v>8.8369094645182447</v>
      </c>
      <c r="G118" s="47">
        <f t="shared" ref="G118:Y118" si="12">G115/G117*100</f>
        <v>10.629951840919682</v>
      </c>
      <c r="H118" s="47">
        <f t="shared" si="12"/>
        <v>9.1539829350382789</v>
      </c>
      <c r="I118" s="47">
        <f t="shared" si="12"/>
        <v>10.75332308218008</v>
      </c>
      <c r="J118" s="47">
        <f t="shared" si="12"/>
        <v>8.5643577908816653</v>
      </c>
      <c r="K118" s="47">
        <f t="shared" si="12"/>
        <v>9.1918298301068617</v>
      </c>
      <c r="L118" s="47">
        <f t="shared" si="12"/>
        <v>8.5739729234879345</v>
      </c>
      <c r="M118" s="47">
        <f t="shared" si="12"/>
        <v>9.155731659259688</v>
      </c>
      <c r="N118" s="47">
        <f t="shared" si="12"/>
        <v>11.963498416192724</v>
      </c>
      <c r="O118" s="47">
        <f t="shared" si="12"/>
        <v>13.242817402509955</v>
      </c>
      <c r="P118" s="47">
        <f t="shared" si="12"/>
        <v>12.824776741408305</v>
      </c>
      <c r="Q118" s="47">
        <f t="shared" si="12"/>
        <v>12.528628713273207</v>
      </c>
      <c r="R118" s="47">
        <f t="shared" si="12"/>
        <v>10.154925873445148</v>
      </c>
      <c r="S118" s="47">
        <f t="shared" si="12"/>
        <v>10.581957167403292</v>
      </c>
      <c r="T118" s="47">
        <f t="shared" si="12"/>
        <v>10.201237910182385</v>
      </c>
      <c r="U118" s="47">
        <f t="shared" si="12"/>
        <v>10.600652733650024</v>
      </c>
      <c r="V118" s="47">
        <f t="shared" si="12"/>
        <v>10.785219731730177</v>
      </c>
      <c r="W118" s="47">
        <f t="shared" si="12"/>
        <v>11.547801456971289</v>
      </c>
      <c r="X118" s="47">
        <f t="shared" si="12"/>
        <v>11.425548025386959</v>
      </c>
      <c r="Y118" s="47">
        <f t="shared" si="12"/>
        <v>11.262149702780698</v>
      </c>
    </row>
    <row r="119" spans="1:25">
      <c r="A119" s="18" t="s">
        <v>20</v>
      </c>
      <c r="B119" s="49">
        <f>B116/B117%</f>
        <v>77.509840742479497</v>
      </c>
      <c r="C119" s="49">
        <f>C116/C117%</f>
        <v>75.944333996023857</v>
      </c>
      <c r="D119" s="49">
        <f>D116/D117%</f>
        <v>76.785190392394682</v>
      </c>
      <c r="E119" s="49">
        <f>E116/E117%</f>
        <v>75.912376569204739</v>
      </c>
      <c r="F119" s="47">
        <f>F116/F117*100</f>
        <v>91.163090535481757</v>
      </c>
      <c r="G119" s="47">
        <f t="shared" ref="G119:Y119" si="13">G116/G117*100</f>
        <v>89.370048159080312</v>
      </c>
      <c r="H119" s="47">
        <f t="shared" si="13"/>
        <v>90.846017064961714</v>
      </c>
      <c r="I119" s="47">
        <f t="shared" si="13"/>
        <v>89.246676917819926</v>
      </c>
      <c r="J119" s="47">
        <f t="shared" si="13"/>
        <v>91.435642209118342</v>
      </c>
      <c r="K119" s="47">
        <f t="shared" si="13"/>
        <v>90.808170169893145</v>
      </c>
      <c r="L119" s="47">
        <f t="shared" si="13"/>
        <v>91.426027076512057</v>
      </c>
      <c r="M119" s="47">
        <f t="shared" si="13"/>
        <v>90.844268340740314</v>
      </c>
      <c r="N119" s="47">
        <f t="shared" si="13"/>
        <v>88.036501583807279</v>
      </c>
      <c r="O119" s="47">
        <f t="shared" si="13"/>
        <v>86.757182597490043</v>
      </c>
      <c r="P119" s="47">
        <f t="shared" si="13"/>
        <v>87.1752232585917</v>
      </c>
      <c r="Q119" s="47">
        <f t="shared" si="13"/>
        <v>87.471371286726793</v>
      </c>
      <c r="R119" s="47">
        <f t="shared" si="13"/>
        <v>89.845074126554849</v>
      </c>
      <c r="S119" s="47">
        <f t="shared" si="13"/>
        <v>89.418042832596711</v>
      </c>
      <c r="T119" s="47">
        <f t="shared" si="13"/>
        <v>89.798762089817615</v>
      </c>
      <c r="U119" s="47">
        <f t="shared" si="13"/>
        <v>89.399347266349977</v>
      </c>
      <c r="V119" s="47">
        <f t="shared" si="13"/>
        <v>89.214780268269806</v>
      </c>
      <c r="W119" s="47">
        <f t="shared" si="13"/>
        <v>88.452198543028715</v>
      </c>
      <c r="X119" s="47">
        <f t="shared" si="13"/>
        <v>88.574451974613041</v>
      </c>
      <c r="Y119" s="47">
        <f t="shared" si="13"/>
        <v>88.737850297219296</v>
      </c>
    </row>
  </sheetData>
  <mergeCells count="22">
    <mergeCell ref="A1:Y1"/>
    <mergeCell ref="A3:A6"/>
    <mergeCell ref="B3:E3"/>
    <mergeCell ref="F3:Y3"/>
    <mergeCell ref="B4:C5"/>
    <mergeCell ref="D4:D6"/>
    <mergeCell ref="E4:E6"/>
    <mergeCell ref="F4:I4"/>
    <mergeCell ref="J4:M4"/>
    <mergeCell ref="F5:G5"/>
    <mergeCell ref="H5:I5"/>
    <mergeCell ref="J5:K5"/>
    <mergeCell ref="L5:M5"/>
    <mergeCell ref="N5:O5"/>
    <mergeCell ref="T5:U5"/>
    <mergeCell ref="V5:W5"/>
    <mergeCell ref="X5:Y5"/>
    <mergeCell ref="N4:Q4"/>
    <mergeCell ref="R4:U4"/>
    <mergeCell ref="V4:Y4"/>
    <mergeCell ref="P5:Q5"/>
    <mergeCell ref="R5:S5"/>
  </mergeCells>
  <pageMargins left="0.6" right="0.6" top="0.6" bottom="0.8" header="0" footer="0"/>
  <pageSetup paperSize="9" scale="4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8"/>
  <sheetViews>
    <sheetView workbookViewId="0">
      <pane ySplit="5" topLeftCell="A6" activePane="bottomLeft" state="frozen"/>
      <selection activeCell="D110" sqref="D110"/>
      <selection pane="bottomLeft" activeCell="A21" sqref="A21"/>
    </sheetView>
  </sheetViews>
  <sheetFormatPr defaultRowHeight="15"/>
  <cols>
    <col min="1" max="1" width="56.28515625" bestFit="1" customWidth="1"/>
    <col min="2" max="2" width="6.85546875" customWidth="1"/>
    <col min="3" max="3" width="6" customWidth="1"/>
    <col min="4" max="4" width="5.42578125" customWidth="1"/>
    <col min="5" max="5" width="4.5703125" customWidth="1"/>
    <col min="6" max="6" width="5.7109375" customWidth="1"/>
    <col min="7" max="7" width="5" customWidth="1"/>
    <col min="8" max="8" width="5.7109375" customWidth="1"/>
    <col min="9" max="9" width="5.140625" customWidth="1"/>
    <col min="10" max="10" width="6.28515625" customWidth="1"/>
    <col min="11" max="11" width="4.5703125" customWidth="1"/>
    <col min="12" max="12" width="5.5703125" customWidth="1"/>
    <col min="13" max="13" width="6" customWidth="1"/>
    <col min="14" max="14" width="6.140625" customWidth="1"/>
    <col min="15" max="15" width="5.5703125" customWidth="1"/>
    <col min="16" max="17" width="8.42578125" bestFit="1" customWidth="1"/>
    <col min="18" max="18" width="7.42578125" customWidth="1"/>
  </cols>
  <sheetData>
    <row r="1" spans="1:18" ht="15" customHeight="1">
      <c r="A1" s="66" t="s">
        <v>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" customHeight="1">
      <c r="A3" s="68" t="s">
        <v>1</v>
      </c>
      <c r="B3" s="68" t="s">
        <v>65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28.5" customHeight="1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5" customHeight="1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8.95" customHeight="1" thickBot="1">
      <c r="A6" s="59" t="s">
        <v>142</v>
      </c>
      <c r="B6" s="60">
        <v>622</v>
      </c>
      <c r="C6" s="60">
        <v>36</v>
      </c>
      <c r="D6" s="60">
        <v>0</v>
      </c>
      <c r="E6" s="60">
        <v>0</v>
      </c>
      <c r="F6" s="60">
        <v>40</v>
      </c>
      <c r="G6" s="60">
        <v>5</v>
      </c>
      <c r="H6" s="60">
        <v>1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21">
        <f>B6+D6+F6+H6+J6+L6+N6</f>
        <v>663</v>
      </c>
      <c r="Q6" s="21">
        <f>C6+E6+G6+I6+K6+M6+O6</f>
        <v>41</v>
      </c>
      <c r="R6" s="21">
        <f>SUM(P6:Q6)</f>
        <v>704</v>
      </c>
    </row>
    <row r="7" spans="1:18" ht="18.95" customHeight="1" thickBot="1">
      <c r="A7" s="59" t="s">
        <v>143</v>
      </c>
      <c r="B7" s="60">
        <v>54</v>
      </c>
      <c r="C7" s="60">
        <v>147</v>
      </c>
      <c r="D7" s="60">
        <v>0</v>
      </c>
      <c r="E7" s="60">
        <v>0</v>
      </c>
      <c r="F7" s="60">
        <v>1</v>
      </c>
      <c r="G7" s="60">
        <v>2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1</v>
      </c>
      <c r="N7" s="60">
        <v>0</v>
      </c>
      <c r="O7" s="60">
        <v>0</v>
      </c>
      <c r="P7" s="21">
        <f t="shared" ref="P7:P68" si="0">B7+D7+F7+H7+J7+L7+N7</f>
        <v>55</v>
      </c>
      <c r="Q7" s="21">
        <f t="shared" ref="Q7:Q68" si="1">C7+E7+G7+I7+K7+M7+O7</f>
        <v>150</v>
      </c>
      <c r="R7" s="21">
        <f t="shared" ref="R7:R68" si="2">SUM(P7:Q7)</f>
        <v>205</v>
      </c>
    </row>
    <row r="8" spans="1:18" ht="18.95" customHeight="1" thickBot="1">
      <c r="A8" s="59" t="s">
        <v>146</v>
      </c>
      <c r="B8" s="60">
        <v>62</v>
      </c>
      <c r="C8" s="60">
        <v>93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1">
        <f t="shared" si="0"/>
        <v>62</v>
      </c>
      <c r="Q8" s="21">
        <f t="shared" si="1"/>
        <v>93</v>
      </c>
      <c r="R8" s="21">
        <f t="shared" si="2"/>
        <v>155</v>
      </c>
    </row>
    <row r="9" spans="1:18" ht="18.95" customHeight="1" thickBot="1">
      <c r="A9" s="59" t="s">
        <v>147</v>
      </c>
      <c r="B9" s="60">
        <v>1301</v>
      </c>
      <c r="C9" s="60">
        <v>40</v>
      </c>
      <c r="D9" s="60"/>
      <c r="E9" s="60"/>
      <c r="F9" s="60">
        <v>47</v>
      </c>
      <c r="G9" s="60">
        <v>2</v>
      </c>
      <c r="H9" s="60">
        <v>26</v>
      </c>
      <c r="I9" s="60">
        <v>1</v>
      </c>
      <c r="J9" s="60">
        <v>1</v>
      </c>
      <c r="K9" s="60">
        <v>2</v>
      </c>
      <c r="L9" s="60"/>
      <c r="M9" s="60"/>
      <c r="N9" s="60"/>
      <c r="O9" s="60"/>
      <c r="P9" s="21">
        <f t="shared" si="0"/>
        <v>1375</v>
      </c>
      <c r="Q9" s="21">
        <f t="shared" si="1"/>
        <v>45</v>
      </c>
      <c r="R9" s="21">
        <f t="shared" si="2"/>
        <v>1420</v>
      </c>
    </row>
    <row r="10" spans="1:18" ht="18.95" customHeight="1" thickBot="1">
      <c r="A10" s="59" t="s">
        <v>104</v>
      </c>
      <c r="B10" s="60">
        <v>973</v>
      </c>
      <c r="C10" s="60">
        <v>89</v>
      </c>
      <c r="D10" s="60"/>
      <c r="E10" s="60"/>
      <c r="F10" s="60">
        <v>44</v>
      </c>
      <c r="G10" s="60">
        <v>7</v>
      </c>
      <c r="H10" s="60">
        <v>38</v>
      </c>
      <c r="I10" s="60">
        <v>2</v>
      </c>
      <c r="J10" s="60">
        <v>3</v>
      </c>
      <c r="K10" s="60">
        <v>1</v>
      </c>
      <c r="L10" s="60"/>
      <c r="M10" s="60"/>
      <c r="N10" s="60"/>
      <c r="O10" s="60">
        <v>1</v>
      </c>
      <c r="P10" s="21">
        <f t="shared" si="0"/>
        <v>1058</v>
      </c>
      <c r="Q10" s="21">
        <f t="shared" si="1"/>
        <v>100</v>
      </c>
      <c r="R10" s="21">
        <f t="shared" si="2"/>
        <v>1158</v>
      </c>
    </row>
    <row r="11" spans="1:18" ht="18.95" customHeight="1" thickBot="1">
      <c r="A11" s="59" t="s">
        <v>116</v>
      </c>
      <c r="B11" s="60">
        <v>315</v>
      </c>
      <c r="C11" s="60">
        <v>67</v>
      </c>
      <c r="D11" s="60"/>
      <c r="E11" s="60"/>
      <c r="F11" s="60">
        <v>11</v>
      </c>
      <c r="G11" s="60">
        <v>2</v>
      </c>
      <c r="H11" s="60"/>
      <c r="I11" s="60"/>
      <c r="J11" s="60"/>
      <c r="K11" s="60"/>
      <c r="L11" s="60"/>
      <c r="M11" s="60"/>
      <c r="N11" s="60"/>
      <c r="O11" s="60"/>
      <c r="P11" s="21">
        <f t="shared" si="0"/>
        <v>326</v>
      </c>
      <c r="Q11" s="21">
        <f t="shared" si="1"/>
        <v>69</v>
      </c>
      <c r="R11" s="21">
        <f t="shared" si="2"/>
        <v>395</v>
      </c>
    </row>
    <row r="12" spans="1:18" ht="18.95" customHeight="1" thickBot="1">
      <c r="A12" s="59" t="s">
        <v>148</v>
      </c>
      <c r="B12" s="60">
        <v>7332</v>
      </c>
      <c r="C12" s="60">
        <v>877</v>
      </c>
      <c r="D12" s="60">
        <v>0</v>
      </c>
      <c r="E12" s="60">
        <v>0</v>
      </c>
      <c r="F12" s="60">
        <v>15</v>
      </c>
      <c r="G12" s="60">
        <v>12</v>
      </c>
      <c r="H12" s="60">
        <v>21</v>
      </c>
      <c r="I12" s="60">
        <v>14</v>
      </c>
      <c r="J12" s="60">
        <v>7</v>
      </c>
      <c r="K12" s="60">
        <v>6</v>
      </c>
      <c r="L12" s="60">
        <v>1</v>
      </c>
      <c r="M12" s="60">
        <v>0</v>
      </c>
      <c r="N12" s="60">
        <v>0</v>
      </c>
      <c r="O12" s="60">
        <v>0</v>
      </c>
      <c r="P12" s="21">
        <f t="shared" si="0"/>
        <v>7376</v>
      </c>
      <c r="Q12" s="21">
        <f t="shared" si="1"/>
        <v>909</v>
      </c>
      <c r="R12" s="21">
        <f t="shared" si="2"/>
        <v>8285</v>
      </c>
    </row>
    <row r="13" spans="1:18" ht="18.95" customHeight="1" thickBot="1">
      <c r="A13" s="59" t="s">
        <v>149</v>
      </c>
      <c r="B13" s="60">
        <v>4544</v>
      </c>
      <c r="C13" s="60">
        <v>307</v>
      </c>
      <c r="D13" s="60">
        <v>1</v>
      </c>
      <c r="E13" s="60"/>
      <c r="F13" s="60">
        <v>47</v>
      </c>
      <c r="G13" s="60">
        <v>27</v>
      </c>
      <c r="H13" s="60">
        <v>107</v>
      </c>
      <c r="I13" s="60">
        <v>29</v>
      </c>
      <c r="J13" s="60">
        <v>22</v>
      </c>
      <c r="K13" s="60">
        <v>3</v>
      </c>
      <c r="L13" s="60">
        <v>10</v>
      </c>
      <c r="M13" s="60">
        <v>5</v>
      </c>
      <c r="N13" s="60">
        <v>5</v>
      </c>
      <c r="O13" s="60">
        <v>2</v>
      </c>
      <c r="P13" s="21">
        <f t="shared" si="0"/>
        <v>4736</v>
      </c>
      <c r="Q13" s="21">
        <f t="shared" si="1"/>
        <v>373</v>
      </c>
      <c r="R13" s="21">
        <f t="shared" si="2"/>
        <v>5109</v>
      </c>
    </row>
    <row r="14" spans="1:18" ht="18.95" customHeight="1" thickBot="1">
      <c r="A14" s="59" t="s">
        <v>150</v>
      </c>
      <c r="B14" s="60">
        <v>1449</v>
      </c>
      <c r="C14" s="60">
        <v>110</v>
      </c>
      <c r="D14" s="60"/>
      <c r="E14" s="60"/>
      <c r="F14" s="60">
        <v>76</v>
      </c>
      <c r="G14" s="60">
        <v>2</v>
      </c>
      <c r="H14" s="60">
        <v>128</v>
      </c>
      <c r="I14" s="60">
        <v>5</v>
      </c>
      <c r="J14" s="60">
        <v>46</v>
      </c>
      <c r="K14" s="60">
        <v>1</v>
      </c>
      <c r="L14" s="60"/>
      <c r="M14" s="60"/>
      <c r="N14" s="60"/>
      <c r="O14" s="60"/>
      <c r="P14" s="21">
        <f t="shared" si="0"/>
        <v>1699</v>
      </c>
      <c r="Q14" s="21">
        <f t="shared" si="1"/>
        <v>118</v>
      </c>
      <c r="R14" s="21">
        <f t="shared" si="2"/>
        <v>1817</v>
      </c>
    </row>
    <row r="15" spans="1:18" ht="18.95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21">
        <f t="shared" si="0"/>
        <v>0</v>
      </c>
      <c r="Q15" s="21">
        <f t="shared" si="1"/>
        <v>0</v>
      </c>
      <c r="R15" s="21">
        <f t="shared" si="2"/>
        <v>0</v>
      </c>
    </row>
    <row r="16" spans="1:18" ht="18.95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21">
        <f t="shared" si="0"/>
        <v>0</v>
      </c>
      <c r="Q16" s="21">
        <f t="shared" si="1"/>
        <v>0</v>
      </c>
      <c r="R16" s="21">
        <f t="shared" si="2"/>
        <v>0</v>
      </c>
    </row>
    <row r="17" spans="1:18" ht="18.95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21">
        <f t="shared" si="0"/>
        <v>0</v>
      </c>
      <c r="Q17" s="21">
        <f t="shared" si="1"/>
        <v>0</v>
      </c>
      <c r="R17" s="21">
        <f t="shared" si="2"/>
        <v>0</v>
      </c>
    </row>
    <row r="18" spans="1:18" ht="18.95" customHeight="1" thickBot="1">
      <c r="A18" s="59" t="s">
        <v>105</v>
      </c>
      <c r="B18" s="60">
        <v>8705</v>
      </c>
      <c r="C18" s="60">
        <v>1828</v>
      </c>
      <c r="D18" s="60">
        <v>2</v>
      </c>
      <c r="E18" s="60">
        <v>3</v>
      </c>
      <c r="F18" s="60">
        <v>1</v>
      </c>
      <c r="G18" s="60">
        <v>0</v>
      </c>
      <c r="H18" s="60">
        <v>41</v>
      </c>
      <c r="I18" s="60">
        <v>20</v>
      </c>
      <c r="J18" s="60">
        <v>4</v>
      </c>
      <c r="K18" s="60">
        <v>0</v>
      </c>
      <c r="L18" s="60">
        <v>9</v>
      </c>
      <c r="M18" s="60">
        <v>3</v>
      </c>
      <c r="N18" s="60">
        <v>12</v>
      </c>
      <c r="O18" s="60">
        <v>8</v>
      </c>
      <c r="P18" s="21">
        <f t="shared" si="0"/>
        <v>8774</v>
      </c>
      <c r="Q18" s="21">
        <f t="shared" si="1"/>
        <v>1862</v>
      </c>
      <c r="R18" s="21">
        <f t="shared" si="2"/>
        <v>10636</v>
      </c>
    </row>
    <row r="19" spans="1:18" ht="18.95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21">
        <f t="shared" si="0"/>
        <v>0</v>
      </c>
      <c r="Q19" s="21">
        <f t="shared" si="1"/>
        <v>0</v>
      </c>
      <c r="R19" s="21">
        <f t="shared" si="2"/>
        <v>0</v>
      </c>
    </row>
    <row r="20" spans="1:18" ht="18.95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21">
        <f t="shared" si="0"/>
        <v>0</v>
      </c>
      <c r="Q20" s="21">
        <f t="shared" si="1"/>
        <v>0</v>
      </c>
      <c r="R20" s="21">
        <f t="shared" si="2"/>
        <v>0</v>
      </c>
    </row>
    <row r="21" spans="1:18" ht="18.95" customHeight="1" thickBot="1">
      <c r="A21" s="59" t="s">
        <v>237</v>
      </c>
      <c r="B21" s="60">
        <v>8</v>
      </c>
      <c r="C21" s="60">
        <v>5</v>
      </c>
      <c r="D21" s="60"/>
      <c r="E21" s="60"/>
      <c r="F21" s="60">
        <v>1</v>
      </c>
      <c r="G21" s="60"/>
      <c r="H21" s="60"/>
      <c r="I21" s="60"/>
      <c r="J21" s="60"/>
      <c r="K21" s="60"/>
      <c r="L21" s="60"/>
      <c r="M21" s="60"/>
      <c r="N21" s="60"/>
      <c r="O21" s="60"/>
      <c r="P21" s="21">
        <f t="shared" si="0"/>
        <v>9</v>
      </c>
      <c r="Q21" s="21">
        <f t="shared" si="1"/>
        <v>5</v>
      </c>
      <c r="R21" s="21">
        <f t="shared" si="2"/>
        <v>14</v>
      </c>
    </row>
    <row r="22" spans="1:18" ht="18.95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21">
        <f t="shared" si="0"/>
        <v>0</v>
      </c>
      <c r="Q22" s="21">
        <f t="shared" si="1"/>
        <v>0</v>
      </c>
      <c r="R22" s="21">
        <f t="shared" si="2"/>
        <v>0</v>
      </c>
    </row>
    <row r="23" spans="1:18" ht="18.95" customHeight="1" thickBot="1">
      <c r="A23" s="59" t="s">
        <v>154</v>
      </c>
      <c r="B23" s="60">
        <v>73</v>
      </c>
      <c r="C23" s="60">
        <v>60</v>
      </c>
      <c r="D23" s="60"/>
      <c r="E23" s="60"/>
      <c r="F23" s="60">
        <v>13</v>
      </c>
      <c r="G23" s="60">
        <v>5</v>
      </c>
      <c r="H23" s="60">
        <v>3</v>
      </c>
      <c r="I23" s="60">
        <v>1</v>
      </c>
      <c r="J23" s="60"/>
      <c r="K23" s="60"/>
      <c r="L23" s="60"/>
      <c r="M23" s="60"/>
      <c r="N23" s="60"/>
      <c r="O23" s="60"/>
      <c r="P23" s="21">
        <f t="shared" si="0"/>
        <v>89</v>
      </c>
      <c r="Q23" s="21">
        <f t="shared" si="1"/>
        <v>66</v>
      </c>
      <c r="R23" s="21">
        <f t="shared" si="2"/>
        <v>155</v>
      </c>
    </row>
    <row r="24" spans="1:18" ht="18.95" customHeight="1" thickBot="1">
      <c r="A24" s="59" t="s">
        <v>156</v>
      </c>
      <c r="B24" s="60">
        <v>510</v>
      </c>
      <c r="C24" s="60">
        <v>19</v>
      </c>
      <c r="D24" s="60"/>
      <c r="E24" s="60"/>
      <c r="F24" s="60">
        <v>5</v>
      </c>
      <c r="G24" s="60">
        <v>2</v>
      </c>
      <c r="H24" s="60">
        <v>3</v>
      </c>
      <c r="I24" s="60">
        <v>3</v>
      </c>
      <c r="J24" s="60">
        <v>1</v>
      </c>
      <c r="K24" s="60"/>
      <c r="L24" s="60"/>
      <c r="M24" s="60"/>
      <c r="N24" s="60"/>
      <c r="O24" s="60"/>
      <c r="P24" s="21">
        <f t="shared" si="0"/>
        <v>519</v>
      </c>
      <c r="Q24" s="21">
        <f t="shared" si="1"/>
        <v>24</v>
      </c>
      <c r="R24" s="21">
        <f t="shared" si="2"/>
        <v>543</v>
      </c>
    </row>
    <row r="25" spans="1:18" ht="18.95" customHeight="1" thickBot="1">
      <c r="A25" s="59" t="s">
        <v>109</v>
      </c>
      <c r="B25" s="60">
        <v>857</v>
      </c>
      <c r="C25" s="60">
        <v>99</v>
      </c>
      <c r="D25" s="60"/>
      <c r="E25" s="60"/>
      <c r="F25" s="60">
        <v>21</v>
      </c>
      <c r="G25" s="60">
        <v>7</v>
      </c>
      <c r="H25" s="60">
        <v>4</v>
      </c>
      <c r="I25" s="60"/>
      <c r="J25" s="60">
        <v>1</v>
      </c>
      <c r="K25" s="60"/>
      <c r="L25" s="60"/>
      <c r="M25" s="60"/>
      <c r="N25" s="60"/>
      <c r="O25" s="60"/>
      <c r="P25" s="21">
        <f t="shared" si="0"/>
        <v>883</v>
      </c>
      <c r="Q25" s="21">
        <f t="shared" si="1"/>
        <v>106</v>
      </c>
      <c r="R25" s="21">
        <f t="shared" si="2"/>
        <v>989</v>
      </c>
    </row>
    <row r="26" spans="1:18" ht="18.95" customHeight="1" thickBot="1">
      <c r="A26" s="59" t="s">
        <v>157</v>
      </c>
      <c r="B26" s="60">
        <v>44</v>
      </c>
      <c r="C26" s="60">
        <v>5</v>
      </c>
      <c r="D26" s="60">
        <v>0</v>
      </c>
      <c r="E26" s="60">
        <v>0</v>
      </c>
      <c r="F26" s="60">
        <v>11</v>
      </c>
      <c r="G26" s="60">
        <v>3</v>
      </c>
      <c r="H26" s="60">
        <v>1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21">
        <f t="shared" si="0"/>
        <v>56</v>
      </c>
      <c r="Q26" s="21">
        <f t="shared" si="1"/>
        <v>8</v>
      </c>
      <c r="R26" s="21">
        <f t="shared" si="2"/>
        <v>64</v>
      </c>
    </row>
    <row r="27" spans="1:18" ht="18.95" customHeight="1" thickBot="1">
      <c r="A27" s="59" t="s">
        <v>158</v>
      </c>
      <c r="B27" s="60">
        <v>194</v>
      </c>
      <c r="C27" s="60">
        <v>50</v>
      </c>
      <c r="D27" s="60">
        <v>0</v>
      </c>
      <c r="E27" s="60">
        <v>0</v>
      </c>
      <c r="F27" s="60">
        <v>2</v>
      </c>
      <c r="G27" s="60">
        <v>1</v>
      </c>
      <c r="H27" s="60">
        <v>1</v>
      </c>
      <c r="I27" s="60">
        <v>4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21">
        <f t="shared" si="0"/>
        <v>197</v>
      </c>
      <c r="Q27" s="21">
        <f t="shared" si="1"/>
        <v>55</v>
      </c>
      <c r="R27" s="21">
        <f t="shared" si="2"/>
        <v>252</v>
      </c>
    </row>
    <row r="28" spans="1:18" ht="18.95" customHeight="1" thickBot="1">
      <c r="A28" s="59" t="s">
        <v>159</v>
      </c>
      <c r="B28" s="60">
        <v>344</v>
      </c>
      <c r="C28" s="60">
        <v>13</v>
      </c>
      <c r="D28" s="60"/>
      <c r="E28" s="60"/>
      <c r="F28" s="60">
        <v>28</v>
      </c>
      <c r="G28" s="60">
        <v>1</v>
      </c>
      <c r="H28" s="60">
        <v>23</v>
      </c>
      <c r="I28" s="60">
        <v>0</v>
      </c>
      <c r="J28" s="60"/>
      <c r="K28" s="60"/>
      <c r="L28" s="60"/>
      <c r="M28" s="60"/>
      <c r="N28" s="60"/>
      <c r="O28" s="60"/>
      <c r="P28" s="21">
        <f t="shared" si="0"/>
        <v>395</v>
      </c>
      <c r="Q28" s="21">
        <f t="shared" si="1"/>
        <v>14</v>
      </c>
      <c r="R28" s="21">
        <f t="shared" si="2"/>
        <v>409</v>
      </c>
    </row>
    <row r="29" spans="1:18" ht="18.95" customHeight="1" thickBot="1">
      <c r="A29" s="59" t="s">
        <v>160</v>
      </c>
      <c r="B29" s="60">
        <v>493</v>
      </c>
      <c r="C29" s="60">
        <v>31</v>
      </c>
      <c r="D29" s="60">
        <v>0</v>
      </c>
      <c r="E29" s="60">
        <v>0</v>
      </c>
      <c r="F29" s="60">
        <v>15</v>
      </c>
      <c r="G29" s="60">
        <v>4</v>
      </c>
      <c r="H29" s="60">
        <v>18</v>
      </c>
      <c r="I29" s="60">
        <v>0</v>
      </c>
      <c r="J29" s="60">
        <v>7</v>
      </c>
      <c r="K29" s="60">
        <v>2</v>
      </c>
      <c r="L29" s="60">
        <v>0</v>
      </c>
      <c r="M29" s="60">
        <v>0</v>
      </c>
      <c r="N29" s="60">
        <v>0</v>
      </c>
      <c r="O29" s="60">
        <v>0</v>
      </c>
      <c r="P29" s="21">
        <f t="shared" si="0"/>
        <v>533</v>
      </c>
      <c r="Q29" s="21">
        <f t="shared" si="1"/>
        <v>37</v>
      </c>
      <c r="R29" s="21">
        <f t="shared" si="2"/>
        <v>570</v>
      </c>
    </row>
    <row r="30" spans="1:18" ht="18.95" customHeight="1" thickBot="1">
      <c r="A30" s="59" t="s">
        <v>161</v>
      </c>
      <c r="B30" s="60">
        <v>323</v>
      </c>
      <c r="C30" s="60">
        <v>20</v>
      </c>
      <c r="D30" s="60"/>
      <c r="E30" s="60"/>
      <c r="F30" s="60">
        <v>17</v>
      </c>
      <c r="G30" s="60">
        <v>3</v>
      </c>
      <c r="H30" s="60">
        <v>4</v>
      </c>
      <c r="I30" s="60">
        <v>1</v>
      </c>
      <c r="J30" s="60"/>
      <c r="K30" s="60"/>
      <c r="L30" s="60">
        <v>2</v>
      </c>
      <c r="M30" s="60"/>
      <c r="N30" s="60"/>
      <c r="O30" s="60"/>
      <c r="P30" s="21">
        <f t="shared" si="0"/>
        <v>346</v>
      </c>
      <c r="Q30" s="21">
        <f t="shared" si="1"/>
        <v>24</v>
      </c>
      <c r="R30" s="21">
        <f t="shared" si="2"/>
        <v>370</v>
      </c>
    </row>
    <row r="31" spans="1:18" ht="18.95" customHeight="1" thickBot="1">
      <c r="A31" s="59" t="s">
        <v>162</v>
      </c>
      <c r="B31" s="60">
        <v>258</v>
      </c>
      <c r="C31" s="60">
        <v>34</v>
      </c>
      <c r="D31" s="60"/>
      <c r="E31" s="60"/>
      <c r="F31" s="60">
        <v>40</v>
      </c>
      <c r="G31" s="60">
        <v>9</v>
      </c>
      <c r="H31" s="60">
        <v>11</v>
      </c>
      <c r="I31" s="60">
        <v>5</v>
      </c>
      <c r="J31" s="60"/>
      <c r="K31" s="60">
        <v>1</v>
      </c>
      <c r="L31" s="60"/>
      <c r="M31" s="60"/>
      <c r="N31" s="60"/>
      <c r="O31" s="60"/>
      <c r="P31" s="21">
        <f t="shared" si="0"/>
        <v>309</v>
      </c>
      <c r="Q31" s="21">
        <f t="shared" si="1"/>
        <v>49</v>
      </c>
      <c r="R31" s="21">
        <f t="shared" si="2"/>
        <v>358</v>
      </c>
    </row>
    <row r="32" spans="1:18" ht="18.95" customHeight="1" thickBot="1">
      <c r="A32" s="59" t="s">
        <v>163</v>
      </c>
      <c r="B32" s="60">
        <v>535</v>
      </c>
      <c r="C32" s="60">
        <v>55</v>
      </c>
      <c r="D32" s="60"/>
      <c r="E32" s="60"/>
      <c r="F32" s="60">
        <v>46</v>
      </c>
      <c r="G32" s="60">
        <v>8</v>
      </c>
      <c r="H32" s="60">
        <v>5</v>
      </c>
      <c r="I32" s="60">
        <v>3</v>
      </c>
      <c r="J32" s="60">
        <v>0</v>
      </c>
      <c r="K32" s="60">
        <v>0</v>
      </c>
      <c r="L32" s="60"/>
      <c r="M32" s="60"/>
      <c r="N32" s="60"/>
      <c r="O32" s="60"/>
      <c r="P32" s="21">
        <f t="shared" si="0"/>
        <v>586</v>
      </c>
      <c r="Q32" s="21">
        <f t="shared" si="1"/>
        <v>66</v>
      </c>
      <c r="R32" s="21">
        <f t="shared" si="2"/>
        <v>652</v>
      </c>
    </row>
    <row r="33" spans="1:18" ht="18.95" customHeight="1" thickBot="1">
      <c r="A33" s="59" t="s">
        <v>164</v>
      </c>
      <c r="B33" s="60">
        <v>432</v>
      </c>
      <c r="C33" s="60">
        <v>18</v>
      </c>
      <c r="D33" s="60"/>
      <c r="E33" s="60"/>
      <c r="F33" s="60">
        <v>34</v>
      </c>
      <c r="G33" s="60">
        <v>1</v>
      </c>
      <c r="H33" s="60">
        <v>3</v>
      </c>
      <c r="I33" s="60">
        <v>1</v>
      </c>
      <c r="J33" s="60"/>
      <c r="K33" s="60"/>
      <c r="L33" s="60">
        <v>1</v>
      </c>
      <c r="M33" s="60"/>
      <c r="N33" s="60"/>
      <c r="O33" s="60"/>
      <c r="P33" s="21">
        <f t="shared" si="0"/>
        <v>470</v>
      </c>
      <c r="Q33" s="21">
        <f t="shared" si="1"/>
        <v>20</v>
      </c>
      <c r="R33" s="21">
        <f t="shared" si="2"/>
        <v>490</v>
      </c>
    </row>
    <row r="34" spans="1:18" ht="18.95" customHeight="1" thickBot="1">
      <c r="A34" s="59" t="s">
        <v>165</v>
      </c>
      <c r="B34" s="60">
        <v>543</v>
      </c>
      <c r="C34" s="60">
        <v>49</v>
      </c>
      <c r="D34" s="60"/>
      <c r="E34" s="60"/>
      <c r="F34" s="60">
        <v>38</v>
      </c>
      <c r="G34" s="60">
        <v>15</v>
      </c>
      <c r="H34" s="60">
        <v>22</v>
      </c>
      <c r="I34" s="60">
        <v>10</v>
      </c>
      <c r="J34" s="60">
        <v>2</v>
      </c>
      <c r="K34" s="60">
        <v>2</v>
      </c>
      <c r="L34" s="60"/>
      <c r="M34" s="60"/>
      <c r="N34" s="60"/>
      <c r="O34" s="60"/>
      <c r="P34" s="21">
        <f t="shared" si="0"/>
        <v>605</v>
      </c>
      <c r="Q34" s="21">
        <f t="shared" si="1"/>
        <v>76</v>
      </c>
      <c r="R34" s="21">
        <f t="shared" si="2"/>
        <v>681</v>
      </c>
    </row>
    <row r="35" spans="1:18" ht="18.95" customHeight="1" thickBot="1">
      <c r="A35" s="59" t="s">
        <v>166</v>
      </c>
      <c r="B35" s="60">
        <v>307</v>
      </c>
      <c r="C35" s="60">
        <v>10</v>
      </c>
      <c r="D35" s="60"/>
      <c r="E35" s="60"/>
      <c r="F35" s="60">
        <v>16</v>
      </c>
      <c r="G35" s="60">
        <v>9</v>
      </c>
      <c r="H35" s="60">
        <v>3</v>
      </c>
      <c r="I35" s="60">
        <v>1</v>
      </c>
      <c r="J35" s="60"/>
      <c r="K35" s="60"/>
      <c r="L35" s="60"/>
      <c r="M35" s="60"/>
      <c r="N35" s="60"/>
      <c r="O35" s="60"/>
      <c r="P35" s="21">
        <f t="shared" si="0"/>
        <v>326</v>
      </c>
      <c r="Q35" s="21">
        <f t="shared" si="1"/>
        <v>20</v>
      </c>
      <c r="R35" s="21">
        <f t="shared" si="2"/>
        <v>346</v>
      </c>
    </row>
    <row r="36" spans="1:18" ht="18.95" customHeight="1" thickBot="1">
      <c r="A36" s="59" t="s">
        <v>167</v>
      </c>
      <c r="B36" s="60">
        <v>110</v>
      </c>
      <c r="C36" s="60">
        <v>44</v>
      </c>
      <c r="D36" s="60">
        <v>0</v>
      </c>
      <c r="E36" s="60">
        <v>0</v>
      </c>
      <c r="F36" s="60">
        <v>3</v>
      </c>
      <c r="G36" s="60">
        <v>2</v>
      </c>
      <c r="H36" s="60">
        <v>2</v>
      </c>
      <c r="I36" s="60">
        <v>2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21">
        <f t="shared" si="0"/>
        <v>115</v>
      </c>
      <c r="Q36" s="21">
        <f t="shared" si="1"/>
        <v>48</v>
      </c>
      <c r="R36" s="21">
        <f t="shared" si="2"/>
        <v>163</v>
      </c>
    </row>
    <row r="37" spans="1:18" ht="18.95" customHeight="1" thickBot="1">
      <c r="A37" s="59" t="s">
        <v>168</v>
      </c>
      <c r="B37" s="60">
        <v>96</v>
      </c>
      <c r="C37" s="60">
        <v>28</v>
      </c>
      <c r="D37" s="60">
        <v>0</v>
      </c>
      <c r="E37" s="60">
        <v>0</v>
      </c>
      <c r="F37" s="60">
        <v>3</v>
      </c>
      <c r="G37" s="60">
        <v>2</v>
      </c>
      <c r="H37" s="60">
        <v>3</v>
      </c>
      <c r="I37" s="60">
        <v>2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21">
        <f t="shared" si="0"/>
        <v>102</v>
      </c>
      <c r="Q37" s="21">
        <f t="shared" si="1"/>
        <v>32</v>
      </c>
      <c r="R37" s="21">
        <f t="shared" si="2"/>
        <v>134</v>
      </c>
    </row>
    <row r="38" spans="1:18" ht="18.95" customHeight="1" thickBot="1">
      <c r="A38" s="59" t="s">
        <v>169</v>
      </c>
      <c r="B38" s="60">
        <v>339</v>
      </c>
      <c r="C38" s="60">
        <v>31</v>
      </c>
      <c r="D38" s="60"/>
      <c r="E38" s="60"/>
      <c r="F38" s="60">
        <v>27</v>
      </c>
      <c r="G38" s="60">
        <v>1</v>
      </c>
      <c r="H38" s="60">
        <v>13</v>
      </c>
      <c r="I38" s="60"/>
      <c r="J38" s="60"/>
      <c r="K38" s="60"/>
      <c r="L38" s="60"/>
      <c r="M38" s="60"/>
      <c r="N38" s="60"/>
      <c r="O38" s="60"/>
      <c r="P38" s="21">
        <f t="shared" si="0"/>
        <v>379</v>
      </c>
      <c r="Q38" s="21">
        <f t="shared" si="1"/>
        <v>32</v>
      </c>
      <c r="R38" s="21">
        <f t="shared" si="2"/>
        <v>411</v>
      </c>
    </row>
    <row r="39" spans="1:18" ht="18.95" customHeight="1" thickBot="1">
      <c r="A39" s="59" t="s">
        <v>171</v>
      </c>
      <c r="B39" s="60">
        <v>33</v>
      </c>
      <c r="C39" s="60">
        <v>19</v>
      </c>
      <c r="D39" s="60"/>
      <c r="E39" s="60"/>
      <c r="F39" s="60">
        <v>1</v>
      </c>
      <c r="G39" s="60">
        <v>1</v>
      </c>
      <c r="H39" s="60"/>
      <c r="I39" s="60">
        <v>4</v>
      </c>
      <c r="J39" s="60"/>
      <c r="K39" s="60"/>
      <c r="L39" s="60"/>
      <c r="M39" s="60"/>
      <c r="N39" s="60"/>
      <c r="O39" s="60"/>
      <c r="P39" s="21">
        <f t="shared" si="0"/>
        <v>34</v>
      </c>
      <c r="Q39" s="21">
        <f t="shared" si="1"/>
        <v>24</v>
      </c>
      <c r="R39" s="21">
        <f t="shared" si="2"/>
        <v>58</v>
      </c>
    </row>
    <row r="40" spans="1:18" ht="18.95" customHeight="1" thickBot="1">
      <c r="A40" s="59" t="s">
        <v>132</v>
      </c>
      <c r="B40" s="60">
        <v>755</v>
      </c>
      <c r="C40" s="60">
        <v>93</v>
      </c>
      <c r="D40" s="60"/>
      <c r="E40" s="60"/>
      <c r="F40" s="60">
        <v>25</v>
      </c>
      <c r="G40" s="60">
        <v>1</v>
      </c>
      <c r="H40" s="60"/>
      <c r="I40" s="60"/>
      <c r="J40" s="60"/>
      <c r="K40" s="60"/>
      <c r="L40" s="60"/>
      <c r="M40" s="60"/>
      <c r="N40" s="60"/>
      <c r="O40" s="60"/>
      <c r="P40" s="21">
        <f t="shared" si="0"/>
        <v>780</v>
      </c>
      <c r="Q40" s="21">
        <f t="shared" si="1"/>
        <v>94</v>
      </c>
      <c r="R40" s="21">
        <f t="shared" si="2"/>
        <v>874</v>
      </c>
    </row>
    <row r="41" spans="1:18" ht="18.95" customHeight="1" thickBot="1">
      <c r="A41" s="59" t="s">
        <v>172</v>
      </c>
      <c r="B41" s="60">
        <v>311</v>
      </c>
      <c r="C41" s="60">
        <v>30</v>
      </c>
      <c r="D41" s="60"/>
      <c r="E41" s="60"/>
      <c r="F41" s="60">
        <v>2</v>
      </c>
      <c r="G41" s="60"/>
      <c r="H41" s="60"/>
      <c r="I41" s="60"/>
      <c r="J41" s="60"/>
      <c r="K41" s="60"/>
      <c r="L41" s="60"/>
      <c r="M41" s="60"/>
      <c r="N41" s="60"/>
      <c r="O41" s="60"/>
      <c r="P41" s="21">
        <f t="shared" si="0"/>
        <v>313</v>
      </c>
      <c r="Q41" s="21">
        <f t="shared" si="1"/>
        <v>30</v>
      </c>
      <c r="R41" s="21">
        <f t="shared" si="2"/>
        <v>343</v>
      </c>
    </row>
    <row r="42" spans="1:18" ht="18.95" customHeight="1" thickBot="1">
      <c r="A42" s="59" t="s">
        <v>173</v>
      </c>
      <c r="B42" s="60">
        <v>399</v>
      </c>
      <c r="C42" s="60">
        <v>36</v>
      </c>
      <c r="D42" s="60">
        <v>0</v>
      </c>
      <c r="E42" s="60">
        <v>0</v>
      </c>
      <c r="F42" s="60">
        <v>18</v>
      </c>
      <c r="G42" s="60">
        <v>7</v>
      </c>
      <c r="H42" s="60">
        <v>10</v>
      </c>
      <c r="I42" s="60">
        <v>1</v>
      </c>
      <c r="J42" s="60"/>
      <c r="K42" s="60"/>
      <c r="L42" s="60"/>
      <c r="M42" s="60"/>
      <c r="N42" s="60"/>
      <c r="O42" s="60"/>
      <c r="P42" s="21">
        <f t="shared" si="0"/>
        <v>427</v>
      </c>
      <c r="Q42" s="21">
        <f t="shared" si="1"/>
        <v>44</v>
      </c>
      <c r="R42" s="21">
        <f t="shared" si="2"/>
        <v>471</v>
      </c>
    </row>
    <row r="43" spans="1:18" ht="18.95" customHeight="1" thickBot="1">
      <c r="A43" s="59" t="s">
        <v>174</v>
      </c>
      <c r="B43" s="60">
        <v>8</v>
      </c>
      <c r="C43" s="60">
        <v>4</v>
      </c>
      <c r="D43" s="60"/>
      <c r="E43" s="60"/>
      <c r="F43" s="60">
        <v>1</v>
      </c>
      <c r="G43" s="60">
        <v>2</v>
      </c>
      <c r="H43" s="60"/>
      <c r="I43" s="60"/>
      <c r="J43" s="60"/>
      <c r="K43" s="60"/>
      <c r="L43" s="60"/>
      <c r="M43" s="60"/>
      <c r="N43" s="60"/>
      <c r="O43" s="60"/>
      <c r="P43" s="21">
        <f t="shared" si="0"/>
        <v>9</v>
      </c>
      <c r="Q43" s="21">
        <f t="shared" si="1"/>
        <v>6</v>
      </c>
      <c r="R43" s="21">
        <f t="shared" si="2"/>
        <v>15</v>
      </c>
    </row>
    <row r="44" spans="1:18" ht="18.95" customHeight="1" thickBot="1">
      <c r="A44" s="59" t="s">
        <v>175</v>
      </c>
      <c r="B44" s="60">
        <v>227</v>
      </c>
      <c r="C44" s="60">
        <v>57</v>
      </c>
      <c r="D44" s="60">
        <v>0</v>
      </c>
      <c r="E44" s="60">
        <v>0</v>
      </c>
      <c r="F44" s="60">
        <v>16</v>
      </c>
      <c r="G44" s="60">
        <v>13</v>
      </c>
      <c r="H44" s="60">
        <v>13</v>
      </c>
      <c r="I44" s="60">
        <v>4</v>
      </c>
      <c r="J44" s="60">
        <v>2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21">
        <f t="shared" si="0"/>
        <v>258</v>
      </c>
      <c r="Q44" s="21">
        <f t="shared" si="1"/>
        <v>74</v>
      </c>
      <c r="R44" s="21">
        <f t="shared" si="2"/>
        <v>332</v>
      </c>
    </row>
    <row r="45" spans="1:18" ht="18.95" customHeight="1" thickBot="1">
      <c r="A45" s="59" t="s">
        <v>176</v>
      </c>
      <c r="B45" s="60">
        <v>1026</v>
      </c>
      <c r="C45" s="60">
        <v>97</v>
      </c>
      <c r="D45" s="60"/>
      <c r="E45" s="60"/>
      <c r="F45" s="60">
        <v>15</v>
      </c>
      <c r="G45" s="60">
        <v>3</v>
      </c>
      <c r="H45" s="60">
        <v>8</v>
      </c>
      <c r="I45" s="60">
        <v>1</v>
      </c>
      <c r="J45" s="60">
        <v>3</v>
      </c>
      <c r="K45" s="60"/>
      <c r="L45" s="60"/>
      <c r="M45" s="60"/>
      <c r="N45" s="60"/>
      <c r="O45" s="60"/>
      <c r="P45" s="21">
        <f t="shared" si="0"/>
        <v>1052</v>
      </c>
      <c r="Q45" s="21">
        <f t="shared" si="1"/>
        <v>101</v>
      </c>
      <c r="R45" s="21">
        <f t="shared" si="2"/>
        <v>1153</v>
      </c>
    </row>
    <row r="46" spans="1:18" ht="19.5" customHeight="1" thickBot="1">
      <c r="A46" s="59" t="s">
        <v>177</v>
      </c>
      <c r="B46" s="60">
        <v>291</v>
      </c>
      <c r="C46" s="60">
        <v>39</v>
      </c>
      <c r="D46" s="60"/>
      <c r="E46" s="60"/>
      <c r="F46" s="60">
        <v>10</v>
      </c>
      <c r="G46" s="60">
        <v>6</v>
      </c>
      <c r="H46" s="60"/>
      <c r="I46" s="60"/>
      <c r="J46" s="60"/>
      <c r="K46" s="60"/>
      <c r="L46" s="60"/>
      <c r="M46" s="60"/>
      <c r="N46" s="60"/>
      <c r="O46" s="60"/>
      <c r="P46" s="21">
        <f t="shared" si="0"/>
        <v>301</v>
      </c>
      <c r="Q46" s="21">
        <f t="shared" si="1"/>
        <v>45</v>
      </c>
      <c r="R46" s="21">
        <f t="shared" si="2"/>
        <v>346</v>
      </c>
    </row>
    <row r="47" spans="1:18" ht="18.95" customHeight="1" thickBot="1">
      <c r="A47" s="59" t="s">
        <v>178</v>
      </c>
      <c r="B47" s="60">
        <v>95</v>
      </c>
      <c r="C47" s="60">
        <v>44</v>
      </c>
      <c r="D47" s="60"/>
      <c r="E47" s="60"/>
      <c r="F47" s="60">
        <v>17</v>
      </c>
      <c r="G47" s="60"/>
      <c r="H47" s="60">
        <v>1</v>
      </c>
      <c r="I47" s="60">
        <v>1</v>
      </c>
      <c r="J47" s="60"/>
      <c r="K47" s="60"/>
      <c r="L47" s="60"/>
      <c r="M47" s="60">
        <v>1</v>
      </c>
      <c r="N47" s="60"/>
      <c r="O47" s="60"/>
      <c r="P47" s="21">
        <f t="shared" si="0"/>
        <v>113</v>
      </c>
      <c r="Q47" s="21">
        <f t="shared" si="1"/>
        <v>46</v>
      </c>
      <c r="R47" s="21">
        <f t="shared" si="2"/>
        <v>159</v>
      </c>
    </row>
    <row r="48" spans="1:18" ht="18.95" customHeight="1" thickBot="1">
      <c r="A48" s="59" t="s">
        <v>179</v>
      </c>
      <c r="B48" s="60">
        <v>461</v>
      </c>
      <c r="C48" s="60">
        <v>6</v>
      </c>
      <c r="D48" s="60">
        <v>2</v>
      </c>
      <c r="E48" s="60"/>
      <c r="F48" s="60">
        <v>36</v>
      </c>
      <c r="G48" s="60">
        <v>6</v>
      </c>
      <c r="H48" s="60">
        <v>11</v>
      </c>
      <c r="I48" s="60"/>
      <c r="J48" s="60"/>
      <c r="K48" s="60"/>
      <c r="L48" s="60"/>
      <c r="M48" s="60"/>
      <c r="N48" s="60"/>
      <c r="O48" s="60"/>
      <c r="P48" s="21">
        <f t="shared" si="0"/>
        <v>510</v>
      </c>
      <c r="Q48" s="21">
        <f t="shared" si="1"/>
        <v>12</v>
      </c>
      <c r="R48" s="21">
        <f t="shared" si="2"/>
        <v>522</v>
      </c>
    </row>
    <row r="49" spans="1:18" ht="18.95" customHeight="1" thickBot="1">
      <c r="A49" s="59" t="s">
        <v>180</v>
      </c>
      <c r="B49" s="60">
        <v>1119</v>
      </c>
      <c r="C49" s="60">
        <v>31</v>
      </c>
      <c r="D49" s="60">
        <v>1</v>
      </c>
      <c r="E49" s="60">
        <v>1</v>
      </c>
      <c r="F49" s="60">
        <v>5</v>
      </c>
      <c r="G49" s="60">
        <v>1</v>
      </c>
      <c r="H49" s="60">
        <v>3</v>
      </c>
      <c r="I49" s="60">
        <v>1</v>
      </c>
      <c r="J49" s="60">
        <v>1</v>
      </c>
      <c r="K49" s="60"/>
      <c r="L49" s="60"/>
      <c r="M49" s="60"/>
      <c r="N49" s="60"/>
      <c r="O49" s="60">
        <v>1</v>
      </c>
      <c r="P49" s="21">
        <f t="shared" si="0"/>
        <v>1129</v>
      </c>
      <c r="Q49" s="21">
        <f t="shared" si="1"/>
        <v>35</v>
      </c>
      <c r="R49" s="21">
        <f t="shared" si="2"/>
        <v>1164</v>
      </c>
    </row>
    <row r="50" spans="1:18" ht="18.95" customHeight="1" thickBot="1">
      <c r="A50" s="59" t="s">
        <v>181</v>
      </c>
      <c r="B50" s="60">
        <v>665</v>
      </c>
      <c r="C50" s="60">
        <v>37</v>
      </c>
      <c r="D50" s="60"/>
      <c r="E50" s="60"/>
      <c r="F50" s="60">
        <v>14</v>
      </c>
      <c r="G50" s="60">
        <v>4</v>
      </c>
      <c r="H50" s="60">
        <v>3</v>
      </c>
      <c r="I50" s="60">
        <v>1</v>
      </c>
      <c r="J50" s="60">
        <v>2</v>
      </c>
      <c r="K50" s="60"/>
      <c r="L50" s="60"/>
      <c r="M50" s="60"/>
      <c r="N50" s="60"/>
      <c r="O50" s="60"/>
      <c r="P50" s="21">
        <f t="shared" si="0"/>
        <v>684</v>
      </c>
      <c r="Q50" s="21">
        <f t="shared" si="1"/>
        <v>42</v>
      </c>
      <c r="R50" s="21">
        <f t="shared" si="2"/>
        <v>726</v>
      </c>
    </row>
    <row r="51" spans="1:18" ht="18.95" customHeight="1" thickBot="1">
      <c r="A51" s="59" t="s">
        <v>182</v>
      </c>
      <c r="B51" s="60">
        <v>640</v>
      </c>
      <c r="C51" s="60">
        <v>18</v>
      </c>
      <c r="D51" s="60"/>
      <c r="E51" s="60"/>
      <c r="F51" s="60">
        <v>47</v>
      </c>
      <c r="G51" s="60">
        <v>8</v>
      </c>
      <c r="H51" s="60">
        <v>87</v>
      </c>
      <c r="I51" s="60">
        <v>1</v>
      </c>
      <c r="J51" s="60"/>
      <c r="K51" s="60"/>
      <c r="L51" s="60">
        <v>1</v>
      </c>
      <c r="M51" s="60"/>
      <c r="N51" s="60"/>
      <c r="O51" s="60"/>
      <c r="P51" s="21">
        <f t="shared" si="0"/>
        <v>775</v>
      </c>
      <c r="Q51" s="21">
        <f t="shared" si="1"/>
        <v>27</v>
      </c>
      <c r="R51" s="21">
        <f t="shared" si="2"/>
        <v>802</v>
      </c>
    </row>
    <row r="52" spans="1:18" ht="18.95" customHeight="1" thickBot="1">
      <c r="A52" s="59" t="s">
        <v>183</v>
      </c>
      <c r="B52" s="60">
        <v>177</v>
      </c>
      <c r="C52" s="60">
        <v>20</v>
      </c>
      <c r="D52" s="60"/>
      <c r="E52" s="60"/>
      <c r="F52" s="60">
        <v>35</v>
      </c>
      <c r="G52" s="60">
        <v>2</v>
      </c>
      <c r="H52" s="60">
        <v>13</v>
      </c>
      <c r="I52" s="60">
        <v>2</v>
      </c>
      <c r="J52" s="60">
        <v>2</v>
      </c>
      <c r="K52" s="60">
        <v>1</v>
      </c>
      <c r="L52" s="60"/>
      <c r="M52" s="60"/>
      <c r="N52" s="60"/>
      <c r="O52" s="60"/>
      <c r="P52" s="21">
        <f t="shared" si="0"/>
        <v>227</v>
      </c>
      <c r="Q52" s="21">
        <f t="shared" si="1"/>
        <v>25</v>
      </c>
      <c r="R52" s="21">
        <f t="shared" si="2"/>
        <v>252</v>
      </c>
    </row>
    <row r="53" spans="1:18" ht="18.95" customHeight="1" thickBot="1">
      <c r="A53" s="59" t="s">
        <v>184</v>
      </c>
      <c r="B53" s="60">
        <v>308</v>
      </c>
      <c r="C53" s="60">
        <v>63</v>
      </c>
      <c r="D53" s="60">
        <v>0</v>
      </c>
      <c r="E53" s="60">
        <v>3</v>
      </c>
      <c r="F53" s="60">
        <v>21</v>
      </c>
      <c r="G53" s="60">
        <v>5</v>
      </c>
      <c r="H53" s="60">
        <v>3</v>
      </c>
      <c r="I53" s="60">
        <v>1</v>
      </c>
      <c r="J53" s="60">
        <v>3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21">
        <f t="shared" si="0"/>
        <v>335</v>
      </c>
      <c r="Q53" s="21">
        <f t="shared" si="1"/>
        <v>73</v>
      </c>
      <c r="R53" s="21">
        <f t="shared" si="2"/>
        <v>408</v>
      </c>
    </row>
    <row r="54" spans="1:18" ht="18.95" customHeight="1" thickBot="1">
      <c r="A54" s="59" t="s">
        <v>185</v>
      </c>
      <c r="B54" s="60">
        <v>142</v>
      </c>
      <c r="C54" s="60">
        <v>14</v>
      </c>
      <c r="D54" s="60"/>
      <c r="E54" s="60"/>
      <c r="F54" s="60">
        <v>10</v>
      </c>
      <c r="G54" s="60">
        <v>2</v>
      </c>
      <c r="H54" s="60">
        <v>1</v>
      </c>
      <c r="I54" s="60">
        <v>2</v>
      </c>
      <c r="J54" s="60"/>
      <c r="K54" s="60"/>
      <c r="L54" s="60"/>
      <c r="M54" s="60"/>
      <c r="N54" s="60"/>
      <c r="O54" s="60"/>
      <c r="P54" s="21">
        <f t="shared" si="0"/>
        <v>153</v>
      </c>
      <c r="Q54" s="21">
        <f t="shared" si="1"/>
        <v>18</v>
      </c>
      <c r="R54" s="21">
        <f t="shared" si="2"/>
        <v>171</v>
      </c>
    </row>
    <row r="55" spans="1:18" ht="18.95" customHeight="1" thickBot="1">
      <c r="A55" s="59" t="s">
        <v>187</v>
      </c>
      <c r="B55" s="60">
        <v>514</v>
      </c>
      <c r="C55" s="60">
        <v>23</v>
      </c>
      <c r="D55" s="60"/>
      <c r="E55" s="60"/>
      <c r="F55" s="60">
        <v>9</v>
      </c>
      <c r="G55" s="60"/>
      <c r="H55" s="60">
        <v>16</v>
      </c>
      <c r="I55" s="60"/>
      <c r="J55" s="60">
        <v>1</v>
      </c>
      <c r="K55" s="60"/>
      <c r="L55" s="60"/>
      <c r="M55" s="60"/>
      <c r="N55" s="60"/>
      <c r="O55" s="60"/>
      <c r="P55" s="21">
        <f t="shared" si="0"/>
        <v>540</v>
      </c>
      <c r="Q55" s="21">
        <f t="shared" si="1"/>
        <v>23</v>
      </c>
      <c r="R55" s="21">
        <f t="shared" si="2"/>
        <v>563</v>
      </c>
    </row>
    <row r="56" spans="1:18" ht="18.95" customHeight="1" thickBot="1">
      <c r="A56" s="59" t="s">
        <v>188</v>
      </c>
      <c r="B56" s="60">
        <v>418</v>
      </c>
      <c r="C56" s="60">
        <v>116</v>
      </c>
      <c r="D56" s="60">
        <v>0</v>
      </c>
      <c r="E56" s="60">
        <v>0</v>
      </c>
      <c r="F56" s="60">
        <v>8</v>
      </c>
      <c r="G56" s="60">
        <v>1</v>
      </c>
      <c r="H56" s="60">
        <v>17</v>
      </c>
      <c r="I56" s="60">
        <v>9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21">
        <f t="shared" si="0"/>
        <v>443</v>
      </c>
      <c r="Q56" s="21">
        <f t="shared" si="1"/>
        <v>126</v>
      </c>
      <c r="R56" s="21">
        <f t="shared" si="2"/>
        <v>569</v>
      </c>
    </row>
    <row r="57" spans="1:18" ht="18.95" customHeight="1" thickBot="1">
      <c r="A57" s="59" t="s">
        <v>189</v>
      </c>
      <c r="B57" s="60">
        <v>264</v>
      </c>
      <c r="C57" s="60">
        <v>23</v>
      </c>
      <c r="D57" s="60"/>
      <c r="E57" s="60"/>
      <c r="F57" s="60">
        <v>8</v>
      </c>
      <c r="G57" s="60">
        <v>1</v>
      </c>
      <c r="H57" s="60">
        <v>4</v>
      </c>
      <c r="I57" s="60">
        <v>1</v>
      </c>
      <c r="J57" s="60">
        <v>1</v>
      </c>
      <c r="K57" s="60"/>
      <c r="L57" s="60"/>
      <c r="M57" s="60"/>
      <c r="N57" s="60"/>
      <c r="O57" s="60"/>
      <c r="P57" s="21">
        <f t="shared" si="0"/>
        <v>277</v>
      </c>
      <c r="Q57" s="21">
        <f t="shared" si="1"/>
        <v>25</v>
      </c>
      <c r="R57" s="21">
        <f t="shared" si="2"/>
        <v>302</v>
      </c>
    </row>
    <row r="58" spans="1:18" ht="18.95" customHeight="1" thickBot="1">
      <c r="A58" s="59" t="s">
        <v>190</v>
      </c>
      <c r="B58" s="60">
        <v>1006</v>
      </c>
      <c r="C58" s="60">
        <v>42</v>
      </c>
      <c r="D58" s="60"/>
      <c r="E58" s="60">
        <v>1</v>
      </c>
      <c r="F58" s="60">
        <v>4</v>
      </c>
      <c r="G58" s="60">
        <v>2</v>
      </c>
      <c r="H58" s="60">
        <v>5</v>
      </c>
      <c r="I58" s="60">
        <v>6</v>
      </c>
      <c r="J58" s="60"/>
      <c r="K58" s="60"/>
      <c r="L58" s="60"/>
      <c r="M58" s="60"/>
      <c r="N58" s="60"/>
      <c r="O58" s="60"/>
      <c r="P58" s="21">
        <f t="shared" si="0"/>
        <v>1015</v>
      </c>
      <c r="Q58" s="21">
        <f t="shared" si="1"/>
        <v>51</v>
      </c>
      <c r="R58" s="21">
        <f t="shared" si="2"/>
        <v>1066</v>
      </c>
    </row>
    <row r="59" spans="1:18" ht="18.95" customHeight="1" thickBot="1">
      <c r="A59" s="59" t="s">
        <v>191</v>
      </c>
      <c r="B59" s="60">
        <v>22</v>
      </c>
      <c r="C59" s="60">
        <v>12</v>
      </c>
      <c r="D59" s="60"/>
      <c r="E59" s="60"/>
      <c r="F59" s="60">
        <v>4</v>
      </c>
      <c r="G59" s="60">
        <v>2</v>
      </c>
      <c r="H59" s="60">
        <v>1</v>
      </c>
      <c r="I59" s="60"/>
      <c r="J59" s="60"/>
      <c r="K59" s="60"/>
      <c r="L59" s="60"/>
      <c r="M59" s="60"/>
      <c r="N59" s="60"/>
      <c r="O59" s="60"/>
      <c r="P59" s="21">
        <f t="shared" si="0"/>
        <v>27</v>
      </c>
      <c r="Q59" s="21">
        <f t="shared" si="1"/>
        <v>14</v>
      </c>
      <c r="R59" s="21">
        <f t="shared" si="2"/>
        <v>41</v>
      </c>
    </row>
    <row r="60" spans="1:18" ht="18.95" customHeight="1" thickBot="1">
      <c r="A60" s="59" t="s">
        <v>192</v>
      </c>
      <c r="B60" s="60">
        <v>682</v>
      </c>
      <c r="C60" s="60">
        <v>25</v>
      </c>
      <c r="D60" s="60"/>
      <c r="E60" s="60"/>
      <c r="F60" s="60">
        <v>14</v>
      </c>
      <c r="G60" s="60">
        <v>5</v>
      </c>
      <c r="H60" s="60">
        <v>4</v>
      </c>
      <c r="I60" s="60">
        <v>1</v>
      </c>
      <c r="J60" s="60"/>
      <c r="K60" s="60"/>
      <c r="L60" s="60"/>
      <c r="M60" s="60"/>
      <c r="N60" s="60"/>
      <c r="O60" s="60"/>
      <c r="P60" s="21">
        <f t="shared" si="0"/>
        <v>700</v>
      </c>
      <c r="Q60" s="21">
        <f t="shared" si="1"/>
        <v>31</v>
      </c>
      <c r="R60" s="21">
        <f t="shared" si="2"/>
        <v>731</v>
      </c>
    </row>
    <row r="61" spans="1:18" ht="18.95" customHeight="1" thickBot="1">
      <c r="A61" s="59" t="s">
        <v>194</v>
      </c>
      <c r="B61" s="60">
        <v>1899</v>
      </c>
      <c r="C61" s="60"/>
      <c r="D61" s="60"/>
      <c r="E61" s="60"/>
      <c r="F61" s="60">
        <v>10</v>
      </c>
      <c r="G61" s="60"/>
      <c r="H61" s="60">
        <v>94</v>
      </c>
      <c r="I61" s="60"/>
      <c r="J61" s="60"/>
      <c r="K61" s="60"/>
      <c r="L61" s="60">
        <v>1</v>
      </c>
      <c r="M61" s="60"/>
      <c r="N61" s="60"/>
      <c r="O61" s="60"/>
      <c r="P61" s="21">
        <f t="shared" si="0"/>
        <v>2004</v>
      </c>
      <c r="Q61" s="21">
        <f t="shared" si="1"/>
        <v>0</v>
      </c>
      <c r="R61" s="21">
        <f t="shared" si="2"/>
        <v>2004</v>
      </c>
    </row>
    <row r="62" spans="1:18" ht="18.95" customHeight="1" thickBot="1">
      <c r="A62" s="59" t="s">
        <v>122</v>
      </c>
      <c r="B62" s="60">
        <v>164</v>
      </c>
      <c r="C62" s="60">
        <v>6</v>
      </c>
      <c r="D62" s="60">
        <v>0</v>
      </c>
      <c r="E62" s="60">
        <v>0</v>
      </c>
      <c r="F62" s="60">
        <v>19</v>
      </c>
      <c r="G62" s="60">
        <v>2</v>
      </c>
      <c r="H62" s="60">
        <v>60</v>
      </c>
      <c r="I62" s="60">
        <v>4</v>
      </c>
      <c r="J62" s="60">
        <v>1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21">
        <f t="shared" si="0"/>
        <v>244</v>
      </c>
      <c r="Q62" s="21">
        <f t="shared" si="1"/>
        <v>12</v>
      </c>
      <c r="R62" s="21">
        <f t="shared" si="2"/>
        <v>256</v>
      </c>
    </row>
    <row r="63" spans="1:18" ht="18.95" customHeight="1" thickBot="1">
      <c r="A63" s="59" t="s">
        <v>195</v>
      </c>
      <c r="B63" s="60">
        <v>56</v>
      </c>
      <c r="C63" s="60">
        <v>33</v>
      </c>
      <c r="D63" s="60"/>
      <c r="E63" s="60"/>
      <c r="F63" s="60">
        <v>3</v>
      </c>
      <c r="G63" s="60">
        <v>6</v>
      </c>
      <c r="H63" s="60">
        <v>1</v>
      </c>
      <c r="I63" s="60"/>
      <c r="J63" s="60"/>
      <c r="K63" s="60"/>
      <c r="L63" s="60"/>
      <c r="M63" s="60"/>
      <c r="N63" s="60"/>
      <c r="O63" s="60"/>
      <c r="P63" s="21">
        <f t="shared" si="0"/>
        <v>60</v>
      </c>
      <c r="Q63" s="21">
        <f t="shared" si="1"/>
        <v>39</v>
      </c>
      <c r="R63" s="21">
        <f t="shared" si="2"/>
        <v>99</v>
      </c>
    </row>
    <row r="64" spans="1:18" ht="18.95" customHeight="1" thickBot="1">
      <c r="A64" s="59" t="s">
        <v>196</v>
      </c>
      <c r="B64" s="60">
        <v>505</v>
      </c>
      <c r="C64" s="60">
        <v>17</v>
      </c>
      <c r="D64" s="60">
        <v>2</v>
      </c>
      <c r="E64" s="60"/>
      <c r="F64" s="60">
        <v>26</v>
      </c>
      <c r="G64" s="60">
        <v>2</v>
      </c>
      <c r="H64" s="60">
        <v>5</v>
      </c>
      <c r="I64" s="60"/>
      <c r="J64" s="60"/>
      <c r="K64" s="60"/>
      <c r="L64" s="60"/>
      <c r="M64" s="60"/>
      <c r="N64" s="60"/>
      <c r="O64" s="60"/>
      <c r="P64" s="21">
        <f t="shared" si="0"/>
        <v>538</v>
      </c>
      <c r="Q64" s="21">
        <f t="shared" si="1"/>
        <v>19</v>
      </c>
      <c r="R64" s="21">
        <f t="shared" si="2"/>
        <v>557</v>
      </c>
    </row>
    <row r="65" spans="1:18" ht="18.95" customHeight="1" thickBot="1">
      <c r="A65" s="59" t="s">
        <v>110</v>
      </c>
      <c r="B65" s="60">
        <v>3277</v>
      </c>
      <c r="C65" s="60">
        <v>238</v>
      </c>
      <c r="D65" s="60"/>
      <c r="E65" s="60"/>
      <c r="F65" s="60">
        <v>19</v>
      </c>
      <c r="G65" s="60">
        <v>8</v>
      </c>
      <c r="H65" s="60">
        <v>2</v>
      </c>
      <c r="I65" s="60">
        <v>2</v>
      </c>
      <c r="J65" s="60"/>
      <c r="K65" s="60"/>
      <c r="L65" s="60"/>
      <c r="M65" s="60"/>
      <c r="N65" s="60"/>
      <c r="O65" s="60"/>
      <c r="P65" s="21">
        <f t="shared" si="0"/>
        <v>3298</v>
      </c>
      <c r="Q65" s="21">
        <f t="shared" si="1"/>
        <v>248</v>
      </c>
      <c r="R65" s="21">
        <f t="shared" si="2"/>
        <v>3546</v>
      </c>
    </row>
    <row r="66" spans="1:18" ht="18.95" customHeight="1" thickBot="1">
      <c r="A66" s="59" t="s">
        <v>232</v>
      </c>
      <c r="B66" s="60">
        <v>923</v>
      </c>
      <c r="C66" s="60">
        <v>23</v>
      </c>
      <c r="D66" s="60"/>
      <c r="E66" s="60"/>
      <c r="F66" s="60">
        <v>22</v>
      </c>
      <c r="G66" s="60">
        <v>4</v>
      </c>
      <c r="H66" s="60">
        <v>10</v>
      </c>
      <c r="I66" s="60">
        <v>1</v>
      </c>
      <c r="J66" s="60">
        <v>1</v>
      </c>
      <c r="K66" s="60"/>
      <c r="L66" s="60"/>
      <c r="M66" s="60"/>
      <c r="N66" s="60"/>
      <c r="O66" s="60"/>
      <c r="P66" s="21">
        <f t="shared" si="0"/>
        <v>956</v>
      </c>
      <c r="Q66" s="21">
        <f t="shared" si="1"/>
        <v>28</v>
      </c>
      <c r="R66" s="21">
        <f t="shared" si="2"/>
        <v>984</v>
      </c>
    </row>
    <row r="67" spans="1:18" ht="18.95" customHeight="1" thickBot="1">
      <c r="A67" s="59" t="s">
        <v>233</v>
      </c>
      <c r="B67" s="60">
        <v>1520</v>
      </c>
      <c r="C67" s="60">
        <v>7</v>
      </c>
      <c r="D67" s="60"/>
      <c r="E67" s="60"/>
      <c r="F67" s="60">
        <v>8</v>
      </c>
      <c r="G67" s="60"/>
      <c r="H67" s="60">
        <v>12</v>
      </c>
      <c r="I67" s="60">
        <v>1</v>
      </c>
      <c r="J67" s="60"/>
      <c r="K67" s="60">
        <v>5</v>
      </c>
      <c r="L67" s="60"/>
      <c r="M67" s="60"/>
      <c r="N67" s="60"/>
      <c r="O67" s="60"/>
      <c r="P67" s="21">
        <f t="shared" si="0"/>
        <v>1540</v>
      </c>
      <c r="Q67" s="21">
        <f t="shared" si="1"/>
        <v>13</v>
      </c>
      <c r="R67" s="21">
        <f t="shared" si="2"/>
        <v>1553</v>
      </c>
    </row>
    <row r="68" spans="1:18" ht="18.95" customHeight="1" thickBot="1">
      <c r="A68" s="59" t="s">
        <v>123</v>
      </c>
      <c r="B68" s="60">
        <v>183</v>
      </c>
      <c r="C68" s="60">
        <v>19</v>
      </c>
      <c r="D68" s="60">
        <v>0</v>
      </c>
      <c r="E68" s="60">
        <v>0</v>
      </c>
      <c r="F68" s="60">
        <v>9</v>
      </c>
      <c r="G68" s="60">
        <v>1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21">
        <f t="shared" si="0"/>
        <v>192</v>
      </c>
      <c r="Q68" s="21">
        <f t="shared" si="1"/>
        <v>20</v>
      </c>
      <c r="R68" s="21">
        <f t="shared" si="2"/>
        <v>212</v>
      </c>
    </row>
    <row r="69" spans="1:18" ht="18.95" customHeight="1" thickBot="1">
      <c r="A69" s="59" t="s">
        <v>198</v>
      </c>
      <c r="B69" s="60">
        <v>3493</v>
      </c>
      <c r="C69" s="60">
        <v>35</v>
      </c>
      <c r="D69" s="60">
        <v>0</v>
      </c>
      <c r="E69" s="60">
        <v>0</v>
      </c>
      <c r="F69" s="60">
        <v>49</v>
      </c>
      <c r="G69" s="60">
        <v>0</v>
      </c>
      <c r="H69" s="60">
        <v>51</v>
      </c>
      <c r="I69" s="60">
        <v>0</v>
      </c>
      <c r="J69" s="60">
        <v>6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21">
        <f t="shared" ref="P69:P105" si="3">B69+D69+F69+H69+J69+L69+N69</f>
        <v>3599</v>
      </c>
      <c r="Q69" s="21">
        <f t="shared" ref="Q69:Q105" si="4">C69+E69+G69+I69+K69+M69+O69</f>
        <v>35</v>
      </c>
      <c r="R69" s="21">
        <f t="shared" ref="R69:R105" si="5">SUM(P69:Q69)</f>
        <v>3634</v>
      </c>
    </row>
    <row r="70" spans="1:18" ht="18.95" customHeight="1" thickBot="1">
      <c r="A70" s="59" t="s">
        <v>106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21">
        <f t="shared" si="3"/>
        <v>0</v>
      </c>
      <c r="Q70" s="21">
        <f t="shared" si="4"/>
        <v>0</v>
      </c>
      <c r="R70" s="21">
        <f t="shared" si="5"/>
        <v>0</v>
      </c>
    </row>
    <row r="71" spans="1:18" ht="18.95" customHeight="1" thickBot="1">
      <c r="A71" s="59" t="s">
        <v>107</v>
      </c>
      <c r="B71" s="60">
        <v>285</v>
      </c>
      <c r="C71" s="60">
        <v>193</v>
      </c>
      <c r="D71" s="60">
        <v>0</v>
      </c>
      <c r="E71" s="60">
        <v>0</v>
      </c>
      <c r="F71" s="60">
        <v>2</v>
      </c>
      <c r="G71" s="60">
        <v>6</v>
      </c>
      <c r="H71" s="60">
        <v>10</v>
      </c>
      <c r="I71" s="60">
        <v>23</v>
      </c>
      <c r="J71" s="60">
        <v>1</v>
      </c>
      <c r="K71" s="60">
        <v>1</v>
      </c>
      <c r="L71" s="60">
        <v>0</v>
      </c>
      <c r="M71" s="60">
        <v>1</v>
      </c>
      <c r="N71" s="60">
        <v>0</v>
      </c>
      <c r="O71" s="60">
        <v>0</v>
      </c>
      <c r="P71" s="21">
        <f t="shared" si="3"/>
        <v>298</v>
      </c>
      <c r="Q71" s="21">
        <f t="shared" si="4"/>
        <v>224</v>
      </c>
      <c r="R71" s="21">
        <f t="shared" si="5"/>
        <v>522</v>
      </c>
    </row>
    <row r="72" spans="1:18" ht="18.95" customHeight="1" thickBot="1">
      <c r="A72" s="59" t="s">
        <v>200</v>
      </c>
      <c r="B72" s="60">
        <v>7694</v>
      </c>
      <c r="C72" s="60">
        <v>339</v>
      </c>
      <c r="D72" s="60"/>
      <c r="E72" s="60">
        <v>1</v>
      </c>
      <c r="F72" s="60">
        <v>12</v>
      </c>
      <c r="G72" s="60">
        <v>6</v>
      </c>
      <c r="H72" s="60">
        <v>112</v>
      </c>
      <c r="I72" s="60">
        <v>11</v>
      </c>
      <c r="J72" s="60">
        <v>31</v>
      </c>
      <c r="K72" s="60">
        <v>1</v>
      </c>
      <c r="L72" s="60">
        <v>3</v>
      </c>
      <c r="M72" s="60"/>
      <c r="N72" s="60">
        <v>1</v>
      </c>
      <c r="O72" s="60">
        <v>1</v>
      </c>
      <c r="P72" s="21">
        <f t="shared" si="3"/>
        <v>7853</v>
      </c>
      <c r="Q72" s="21">
        <f t="shared" si="4"/>
        <v>359</v>
      </c>
      <c r="R72" s="21">
        <f t="shared" si="5"/>
        <v>8212</v>
      </c>
    </row>
    <row r="73" spans="1:18" ht="18.95" customHeight="1" thickBot="1">
      <c r="A73" s="59" t="s">
        <v>201</v>
      </c>
      <c r="B73" s="60">
        <v>1</v>
      </c>
      <c r="C73" s="60">
        <v>2</v>
      </c>
      <c r="D73" s="60">
        <v>2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21">
        <f t="shared" si="3"/>
        <v>3</v>
      </c>
      <c r="Q73" s="21">
        <f t="shared" si="4"/>
        <v>2</v>
      </c>
      <c r="R73" s="21">
        <f t="shared" si="5"/>
        <v>5</v>
      </c>
    </row>
    <row r="74" spans="1:18" ht="18.95" customHeight="1" thickBot="1">
      <c r="A74" s="59" t="s">
        <v>111</v>
      </c>
      <c r="B74" s="60">
        <v>2226</v>
      </c>
      <c r="C74" s="60">
        <v>120</v>
      </c>
      <c r="D74" s="60">
        <v>4</v>
      </c>
      <c r="E74" s="60">
        <v>0</v>
      </c>
      <c r="F74" s="60">
        <v>44</v>
      </c>
      <c r="G74" s="60">
        <v>5</v>
      </c>
      <c r="H74" s="60">
        <v>7</v>
      </c>
      <c r="I74" s="60">
        <v>2</v>
      </c>
      <c r="J74" s="60">
        <v>17</v>
      </c>
      <c r="K74" s="60">
        <v>8</v>
      </c>
      <c r="L74" s="60"/>
      <c r="M74" s="60"/>
      <c r="N74" s="60"/>
      <c r="O74" s="60"/>
      <c r="P74" s="21">
        <f t="shared" si="3"/>
        <v>2298</v>
      </c>
      <c r="Q74" s="21">
        <f t="shared" si="4"/>
        <v>135</v>
      </c>
      <c r="R74" s="21">
        <f t="shared" si="5"/>
        <v>2433</v>
      </c>
    </row>
    <row r="75" spans="1:18" ht="18.95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21">
        <f t="shared" si="3"/>
        <v>0</v>
      </c>
      <c r="Q75" s="21">
        <f t="shared" si="4"/>
        <v>0</v>
      </c>
      <c r="R75" s="21">
        <f t="shared" si="5"/>
        <v>0</v>
      </c>
    </row>
    <row r="76" spans="1:18" ht="18.95" customHeight="1" thickBot="1">
      <c r="A76" s="59" t="s">
        <v>202</v>
      </c>
      <c r="B76" s="60">
        <v>525</v>
      </c>
      <c r="C76" s="60"/>
      <c r="D76" s="60"/>
      <c r="E76" s="60"/>
      <c r="F76" s="60">
        <v>4</v>
      </c>
      <c r="G76" s="60"/>
      <c r="H76" s="60">
        <v>1</v>
      </c>
      <c r="I76" s="60"/>
      <c r="J76" s="60">
        <v>1</v>
      </c>
      <c r="K76" s="60"/>
      <c r="L76" s="60"/>
      <c r="M76" s="60"/>
      <c r="N76" s="60"/>
      <c r="O76" s="60"/>
      <c r="P76" s="21">
        <f t="shared" si="3"/>
        <v>531</v>
      </c>
      <c r="Q76" s="21">
        <f t="shared" si="4"/>
        <v>0</v>
      </c>
      <c r="R76" s="21">
        <f t="shared" si="5"/>
        <v>531</v>
      </c>
    </row>
    <row r="77" spans="1:18" ht="18.95" customHeight="1" thickBot="1">
      <c r="A77" s="59" t="s">
        <v>125</v>
      </c>
      <c r="B77" s="60">
        <v>454</v>
      </c>
      <c r="C77" s="60">
        <v>6</v>
      </c>
      <c r="D77" s="60"/>
      <c r="E77" s="60"/>
      <c r="F77" s="60">
        <v>4</v>
      </c>
      <c r="G77" s="60"/>
      <c r="H77" s="60"/>
      <c r="I77" s="60"/>
      <c r="J77" s="60"/>
      <c r="K77" s="60"/>
      <c r="L77" s="60"/>
      <c r="M77" s="60"/>
      <c r="N77" s="60"/>
      <c r="O77" s="60"/>
      <c r="P77" s="21">
        <f t="shared" si="3"/>
        <v>458</v>
      </c>
      <c r="Q77" s="21">
        <f t="shared" si="4"/>
        <v>6</v>
      </c>
      <c r="R77" s="21">
        <f t="shared" si="5"/>
        <v>464</v>
      </c>
    </row>
    <row r="78" spans="1:18" ht="18.95" customHeight="1" thickBot="1">
      <c r="A78" s="59" t="s">
        <v>204</v>
      </c>
      <c r="B78" s="60">
        <v>1497</v>
      </c>
      <c r="C78" s="60">
        <v>164</v>
      </c>
      <c r="D78" s="60"/>
      <c r="E78" s="60"/>
      <c r="F78" s="60">
        <v>47</v>
      </c>
      <c r="G78" s="60">
        <v>13</v>
      </c>
      <c r="H78" s="60">
        <v>53</v>
      </c>
      <c r="I78" s="60">
        <v>8</v>
      </c>
      <c r="J78" s="60">
        <v>3</v>
      </c>
      <c r="K78" s="60"/>
      <c r="L78" s="60"/>
      <c r="M78" s="60">
        <v>2</v>
      </c>
      <c r="N78" s="60">
        <v>1</v>
      </c>
      <c r="O78" s="60"/>
      <c r="P78" s="21">
        <f t="shared" si="3"/>
        <v>1601</v>
      </c>
      <c r="Q78" s="21">
        <f t="shared" si="4"/>
        <v>187</v>
      </c>
      <c r="R78" s="21">
        <f t="shared" si="5"/>
        <v>1788</v>
      </c>
    </row>
    <row r="79" spans="1:18" ht="18.95" customHeight="1" thickBot="1">
      <c r="A79" s="59" t="s">
        <v>126</v>
      </c>
      <c r="B79" s="60">
        <v>272</v>
      </c>
      <c r="C79" s="60">
        <v>10</v>
      </c>
      <c r="D79" s="60">
        <v>1</v>
      </c>
      <c r="E79" s="60">
        <v>2</v>
      </c>
      <c r="F79" s="60">
        <v>27</v>
      </c>
      <c r="G79" s="60">
        <v>1</v>
      </c>
      <c r="H79" s="60">
        <v>6</v>
      </c>
      <c r="I79" s="60">
        <v>2</v>
      </c>
      <c r="J79" s="60"/>
      <c r="K79" s="60"/>
      <c r="L79" s="60"/>
      <c r="M79" s="60"/>
      <c r="N79" s="60"/>
      <c r="O79" s="60"/>
      <c r="P79" s="21">
        <f t="shared" si="3"/>
        <v>306</v>
      </c>
      <c r="Q79" s="21">
        <f t="shared" si="4"/>
        <v>15</v>
      </c>
      <c r="R79" s="21">
        <f t="shared" si="5"/>
        <v>321</v>
      </c>
    </row>
    <row r="80" spans="1:18" ht="18.95" customHeight="1" thickBot="1">
      <c r="A80" s="59" t="s">
        <v>205</v>
      </c>
      <c r="B80" s="60">
        <v>60</v>
      </c>
      <c r="C80" s="60">
        <v>59</v>
      </c>
      <c r="D80" s="60"/>
      <c r="E80" s="60">
        <v>1</v>
      </c>
      <c r="F80" s="60">
        <v>1</v>
      </c>
      <c r="G80" s="60">
        <v>1</v>
      </c>
      <c r="H80" s="60">
        <v>5</v>
      </c>
      <c r="I80" s="60">
        <v>11</v>
      </c>
      <c r="J80" s="60">
        <v>1</v>
      </c>
      <c r="K80" s="60">
        <v>4</v>
      </c>
      <c r="L80" s="60"/>
      <c r="M80" s="60"/>
      <c r="N80" s="60"/>
      <c r="O80" s="60"/>
      <c r="P80" s="21">
        <f t="shared" si="3"/>
        <v>67</v>
      </c>
      <c r="Q80" s="21">
        <f t="shared" si="4"/>
        <v>76</v>
      </c>
      <c r="R80" s="21">
        <f t="shared" si="5"/>
        <v>143</v>
      </c>
    </row>
    <row r="81" spans="1:18" ht="18.95" customHeight="1" thickBot="1">
      <c r="A81" s="59" t="s">
        <v>206</v>
      </c>
      <c r="B81" s="60">
        <v>605</v>
      </c>
      <c r="C81" s="60">
        <v>829</v>
      </c>
      <c r="D81" s="60">
        <v>2</v>
      </c>
      <c r="E81" s="60">
        <v>3</v>
      </c>
      <c r="F81" s="60">
        <v>0</v>
      </c>
      <c r="G81" s="60">
        <v>0</v>
      </c>
      <c r="H81" s="60">
        <v>4</v>
      </c>
      <c r="I81" s="60">
        <v>7</v>
      </c>
      <c r="J81" s="60">
        <v>0</v>
      </c>
      <c r="K81" s="60">
        <v>0</v>
      </c>
      <c r="L81" s="60">
        <v>2</v>
      </c>
      <c r="M81" s="60">
        <v>6</v>
      </c>
      <c r="N81" s="60">
        <v>16</v>
      </c>
      <c r="O81" s="60">
        <v>12</v>
      </c>
      <c r="P81" s="21">
        <f t="shared" si="3"/>
        <v>629</v>
      </c>
      <c r="Q81" s="21">
        <f t="shared" si="4"/>
        <v>857</v>
      </c>
      <c r="R81" s="21">
        <f t="shared" si="5"/>
        <v>1486</v>
      </c>
    </row>
    <row r="82" spans="1:18" ht="18.95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21">
        <f t="shared" si="3"/>
        <v>0</v>
      </c>
      <c r="Q82" s="21">
        <f t="shared" si="4"/>
        <v>0</v>
      </c>
      <c r="R82" s="21">
        <f t="shared" si="5"/>
        <v>0</v>
      </c>
    </row>
    <row r="83" spans="1:18" ht="18.95" customHeight="1" thickBot="1">
      <c r="A83" s="59" t="s">
        <v>208</v>
      </c>
      <c r="B83" s="60">
        <v>146</v>
      </c>
      <c r="C83" s="60">
        <v>546</v>
      </c>
      <c r="D83" s="60">
        <v>7</v>
      </c>
      <c r="E83" s="60">
        <v>3</v>
      </c>
      <c r="F83" s="60"/>
      <c r="G83" s="60"/>
      <c r="H83" s="60">
        <v>4</v>
      </c>
      <c r="I83" s="60">
        <v>14</v>
      </c>
      <c r="J83" s="60"/>
      <c r="K83" s="60"/>
      <c r="L83" s="60"/>
      <c r="M83" s="60">
        <v>2</v>
      </c>
      <c r="N83" s="60"/>
      <c r="O83" s="60">
        <v>2</v>
      </c>
      <c r="P83" s="21">
        <f t="shared" si="3"/>
        <v>157</v>
      </c>
      <c r="Q83" s="21">
        <f t="shared" si="4"/>
        <v>567</v>
      </c>
      <c r="R83" s="21">
        <f t="shared" si="5"/>
        <v>724</v>
      </c>
    </row>
    <row r="84" spans="1:18" ht="18.95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21">
        <f t="shared" si="3"/>
        <v>0</v>
      </c>
      <c r="Q84" s="21">
        <f t="shared" si="4"/>
        <v>0</v>
      </c>
      <c r="R84" s="21">
        <f t="shared" si="5"/>
        <v>0</v>
      </c>
    </row>
    <row r="85" spans="1:18" ht="18.95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21">
        <f t="shared" si="3"/>
        <v>0</v>
      </c>
      <c r="Q85" s="21">
        <f t="shared" si="4"/>
        <v>0</v>
      </c>
      <c r="R85" s="21">
        <f t="shared" si="5"/>
        <v>0</v>
      </c>
    </row>
    <row r="86" spans="1:18" ht="18.95" customHeight="1" thickBot="1">
      <c r="A86" s="59" t="s">
        <v>210</v>
      </c>
      <c r="B86" s="60">
        <v>44</v>
      </c>
      <c r="C86" s="60">
        <v>16</v>
      </c>
      <c r="D86" s="60">
        <v>0</v>
      </c>
      <c r="E86" s="60">
        <v>0</v>
      </c>
      <c r="F86" s="60">
        <v>0</v>
      </c>
      <c r="G86" s="60">
        <v>2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21">
        <f t="shared" si="3"/>
        <v>44</v>
      </c>
      <c r="Q86" s="21">
        <f t="shared" si="4"/>
        <v>18</v>
      </c>
      <c r="R86" s="21">
        <f t="shared" si="5"/>
        <v>62</v>
      </c>
    </row>
    <row r="87" spans="1:18" ht="18.95" customHeight="1" thickBot="1">
      <c r="A87" s="59" t="s">
        <v>211</v>
      </c>
      <c r="B87" s="60">
        <v>18593</v>
      </c>
      <c r="C87" s="60"/>
      <c r="D87" s="60"/>
      <c r="E87" s="60"/>
      <c r="F87" s="60"/>
      <c r="G87" s="60"/>
      <c r="H87" s="60">
        <v>232</v>
      </c>
      <c r="I87" s="60">
        <v>2</v>
      </c>
      <c r="J87" s="60">
        <v>29</v>
      </c>
      <c r="K87" s="60"/>
      <c r="L87" s="60"/>
      <c r="M87" s="60"/>
      <c r="N87" s="60">
        <v>2</v>
      </c>
      <c r="O87" s="60"/>
      <c r="P87" s="21">
        <f t="shared" si="3"/>
        <v>18856</v>
      </c>
      <c r="Q87" s="21">
        <f t="shared" si="4"/>
        <v>2</v>
      </c>
      <c r="R87" s="21">
        <f t="shared" si="5"/>
        <v>18858</v>
      </c>
    </row>
    <row r="88" spans="1:18" ht="18.95" customHeight="1" thickBot="1">
      <c r="A88" s="59" t="s">
        <v>128</v>
      </c>
      <c r="B88" s="60">
        <v>255</v>
      </c>
      <c r="C88" s="60"/>
      <c r="D88" s="60"/>
      <c r="E88" s="60"/>
      <c r="F88" s="60">
        <v>25</v>
      </c>
      <c r="G88" s="60"/>
      <c r="H88" s="60"/>
      <c r="I88" s="60"/>
      <c r="J88" s="60"/>
      <c r="K88" s="60"/>
      <c r="L88" s="60"/>
      <c r="M88" s="60"/>
      <c r="N88" s="60"/>
      <c r="O88" s="60"/>
      <c r="P88" s="21">
        <f t="shared" si="3"/>
        <v>280</v>
      </c>
      <c r="Q88" s="21">
        <f t="shared" si="4"/>
        <v>0</v>
      </c>
      <c r="R88" s="21">
        <f t="shared" si="5"/>
        <v>280</v>
      </c>
    </row>
    <row r="89" spans="1:18" ht="18.95" customHeight="1" thickBot="1">
      <c r="A89" s="59" t="s">
        <v>212</v>
      </c>
      <c r="B89" s="60">
        <v>6311</v>
      </c>
      <c r="C89" s="60">
        <v>472</v>
      </c>
      <c r="D89" s="60"/>
      <c r="E89" s="60"/>
      <c r="F89" s="60">
        <v>2</v>
      </c>
      <c r="G89" s="60"/>
      <c r="H89" s="60">
        <v>8</v>
      </c>
      <c r="I89" s="60">
        <v>2</v>
      </c>
      <c r="J89" s="60">
        <v>1</v>
      </c>
      <c r="K89" s="60"/>
      <c r="L89" s="60">
        <v>1</v>
      </c>
      <c r="M89" s="60"/>
      <c r="N89" s="60">
        <v>2</v>
      </c>
      <c r="O89" s="60">
        <v>6</v>
      </c>
      <c r="P89" s="21">
        <f t="shared" si="3"/>
        <v>6325</v>
      </c>
      <c r="Q89" s="21">
        <f t="shared" si="4"/>
        <v>480</v>
      </c>
      <c r="R89" s="21">
        <f t="shared" si="5"/>
        <v>6805</v>
      </c>
    </row>
    <row r="90" spans="1:18" ht="18.95" customHeight="1" thickBot="1">
      <c r="A90" s="59" t="s">
        <v>129</v>
      </c>
      <c r="B90" s="60">
        <v>122</v>
      </c>
      <c r="C90" s="60">
        <v>6</v>
      </c>
      <c r="D90" s="60">
        <v>0</v>
      </c>
      <c r="E90" s="60">
        <v>0</v>
      </c>
      <c r="F90" s="60">
        <v>2</v>
      </c>
      <c r="G90" s="60">
        <v>1</v>
      </c>
      <c r="H90" s="60">
        <v>0</v>
      </c>
      <c r="I90" s="60">
        <v>1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21">
        <f t="shared" si="3"/>
        <v>124</v>
      </c>
      <c r="Q90" s="21">
        <f t="shared" si="4"/>
        <v>8</v>
      </c>
      <c r="R90" s="21">
        <f t="shared" si="5"/>
        <v>132</v>
      </c>
    </row>
    <row r="91" spans="1:18" ht="18.95" customHeight="1" thickBot="1">
      <c r="A91" s="59" t="s">
        <v>213</v>
      </c>
      <c r="B91" s="60">
        <v>1384</v>
      </c>
      <c r="C91" s="60">
        <v>50</v>
      </c>
      <c r="D91" s="60"/>
      <c r="E91" s="60"/>
      <c r="F91" s="60">
        <v>78</v>
      </c>
      <c r="G91" s="60">
        <v>9</v>
      </c>
      <c r="H91" s="60">
        <v>47</v>
      </c>
      <c r="I91" s="60">
        <v>4</v>
      </c>
      <c r="J91" s="60">
        <v>7</v>
      </c>
      <c r="K91" s="60"/>
      <c r="L91" s="60"/>
      <c r="M91" s="60"/>
      <c r="N91" s="60"/>
      <c r="O91" s="60">
        <v>1</v>
      </c>
      <c r="P91" s="21">
        <f t="shared" si="3"/>
        <v>1516</v>
      </c>
      <c r="Q91" s="21">
        <f t="shared" si="4"/>
        <v>64</v>
      </c>
      <c r="R91" s="21">
        <f t="shared" si="5"/>
        <v>1580</v>
      </c>
    </row>
    <row r="92" spans="1:18" ht="18.95" customHeight="1" thickBot="1">
      <c r="A92" s="59" t="s">
        <v>214</v>
      </c>
      <c r="B92" s="60">
        <v>1607</v>
      </c>
      <c r="C92" s="60">
        <v>40</v>
      </c>
      <c r="D92" s="60"/>
      <c r="E92" s="60"/>
      <c r="F92" s="60">
        <v>61</v>
      </c>
      <c r="G92" s="60">
        <v>1</v>
      </c>
      <c r="H92" s="60">
        <v>54</v>
      </c>
      <c r="I92" s="60">
        <v>1</v>
      </c>
      <c r="J92" s="60">
        <v>6</v>
      </c>
      <c r="K92" s="60"/>
      <c r="L92" s="60"/>
      <c r="M92" s="60"/>
      <c r="N92" s="60"/>
      <c r="O92" s="60"/>
      <c r="P92" s="21">
        <f t="shared" si="3"/>
        <v>1728</v>
      </c>
      <c r="Q92" s="21">
        <f t="shared" si="4"/>
        <v>42</v>
      </c>
      <c r="R92" s="21">
        <f t="shared" si="5"/>
        <v>1770</v>
      </c>
    </row>
    <row r="93" spans="1:18" ht="18.95" customHeight="1" thickBot="1">
      <c r="A93" s="59" t="s">
        <v>215</v>
      </c>
      <c r="B93" s="60">
        <v>6440</v>
      </c>
      <c r="C93" s="60">
        <v>205</v>
      </c>
      <c r="D93" s="60">
        <v>1</v>
      </c>
      <c r="E93" s="60">
        <v>3</v>
      </c>
      <c r="F93" s="60">
        <v>9</v>
      </c>
      <c r="G93" s="60">
        <v>12</v>
      </c>
      <c r="H93" s="60">
        <v>34</v>
      </c>
      <c r="I93" s="60">
        <v>24</v>
      </c>
      <c r="J93" s="60">
        <v>2</v>
      </c>
      <c r="K93" s="60">
        <v>4</v>
      </c>
      <c r="L93" s="60">
        <v>2</v>
      </c>
      <c r="M93" s="60">
        <v>2</v>
      </c>
      <c r="N93" s="60">
        <v>1</v>
      </c>
      <c r="O93" s="60">
        <v>1</v>
      </c>
      <c r="P93" s="21">
        <f t="shared" si="3"/>
        <v>6489</v>
      </c>
      <c r="Q93" s="21">
        <f t="shared" si="4"/>
        <v>251</v>
      </c>
      <c r="R93" s="21">
        <f t="shared" si="5"/>
        <v>6740</v>
      </c>
    </row>
    <row r="94" spans="1:18" ht="18.95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21">
        <f t="shared" si="3"/>
        <v>0</v>
      </c>
      <c r="Q94" s="21">
        <f t="shared" si="4"/>
        <v>0</v>
      </c>
      <c r="R94" s="21">
        <f t="shared" si="5"/>
        <v>0</v>
      </c>
    </row>
    <row r="95" spans="1:18" ht="18.95" customHeight="1" thickBot="1">
      <c r="A95" s="59" t="s">
        <v>217</v>
      </c>
      <c r="B95" s="60">
        <v>19</v>
      </c>
      <c r="C95" s="60">
        <v>13</v>
      </c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21">
        <f t="shared" si="3"/>
        <v>19</v>
      </c>
      <c r="Q95" s="21">
        <f t="shared" si="4"/>
        <v>13</v>
      </c>
      <c r="R95" s="21">
        <f t="shared" si="5"/>
        <v>32</v>
      </c>
    </row>
    <row r="96" spans="1:18" ht="18.95" customHeight="1" thickBot="1">
      <c r="A96" s="59" t="s">
        <v>218</v>
      </c>
      <c r="B96" s="60">
        <v>3968</v>
      </c>
      <c r="C96" s="60">
        <v>160</v>
      </c>
      <c r="D96" s="60">
        <v>1</v>
      </c>
      <c r="E96" s="60"/>
      <c r="F96" s="60">
        <v>12</v>
      </c>
      <c r="G96" s="60">
        <v>1</v>
      </c>
      <c r="H96" s="60">
        <v>16</v>
      </c>
      <c r="I96" s="60">
        <v>9</v>
      </c>
      <c r="J96" s="60">
        <v>4</v>
      </c>
      <c r="K96" s="60"/>
      <c r="L96" s="60">
        <v>3</v>
      </c>
      <c r="M96" s="60">
        <v>3</v>
      </c>
      <c r="N96" s="60">
        <v>3</v>
      </c>
      <c r="O96" s="60"/>
      <c r="P96" s="21">
        <f t="shared" si="3"/>
        <v>4007</v>
      </c>
      <c r="Q96" s="21">
        <f t="shared" si="4"/>
        <v>173</v>
      </c>
      <c r="R96" s="21">
        <f t="shared" si="5"/>
        <v>4180</v>
      </c>
    </row>
    <row r="97" spans="1:18" ht="18.95" customHeight="1" thickBot="1">
      <c r="A97" s="59" t="s">
        <v>219</v>
      </c>
      <c r="B97" s="60">
        <v>1416</v>
      </c>
      <c r="C97" s="60">
        <v>27</v>
      </c>
      <c r="D97" s="60"/>
      <c r="E97" s="60"/>
      <c r="F97" s="60">
        <v>41</v>
      </c>
      <c r="G97" s="60">
        <v>1</v>
      </c>
      <c r="H97" s="60">
        <v>7</v>
      </c>
      <c r="I97" s="60">
        <v>4</v>
      </c>
      <c r="J97" s="60"/>
      <c r="K97" s="60"/>
      <c r="L97" s="60">
        <v>2</v>
      </c>
      <c r="M97" s="60"/>
      <c r="N97" s="60"/>
      <c r="O97" s="60"/>
      <c r="P97" s="21">
        <f t="shared" si="3"/>
        <v>1466</v>
      </c>
      <c r="Q97" s="21">
        <f t="shared" si="4"/>
        <v>32</v>
      </c>
      <c r="R97" s="21">
        <f t="shared" si="5"/>
        <v>1498</v>
      </c>
    </row>
    <row r="98" spans="1:18" ht="18.95" customHeight="1" thickBot="1">
      <c r="A98" s="59" t="s">
        <v>220</v>
      </c>
      <c r="B98" s="60">
        <v>144</v>
      </c>
      <c r="C98" s="60">
        <v>154</v>
      </c>
      <c r="D98" s="60">
        <v>10</v>
      </c>
      <c r="E98" s="60">
        <v>10</v>
      </c>
      <c r="F98" s="60">
        <v>5</v>
      </c>
      <c r="G98" s="60">
        <v>3</v>
      </c>
      <c r="H98" s="60"/>
      <c r="I98" s="60"/>
      <c r="J98" s="60">
        <v>4</v>
      </c>
      <c r="K98" s="60">
        <v>5</v>
      </c>
      <c r="L98" s="60"/>
      <c r="M98" s="60"/>
      <c r="N98" s="60"/>
      <c r="O98" s="60"/>
      <c r="P98" s="21">
        <f t="shared" si="3"/>
        <v>163</v>
      </c>
      <c r="Q98" s="21">
        <f t="shared" si="4"/>
        <v>172</v>
      </c>
      <c r="R98" s="21">
        <f t="shared" si="5"/>
        <v>335</v>
      </c>
    </row>
    <row r="99" spans="1:18" ht="18.95" customHeight="1" thickBot="1">
      <c r="A99" s="59" t="s">
        <v>130</v>
      </c>
      <c r="B99" s="60">
        <v>2366</v>
      </c>
      <c r="C99" s="60">
        <v>6</v>
      </c>
      <c r="D99" s="60"/>
      <c r="E99" s="60"/>
      <c r="F99" s="60">
        <v>120</v>
      </c>
      <c r="G99" s="60">
        <v>1</v>
      </c>
      <c r="H99" s="60">
        <v>41</v>
      </c>
      <c r="I99" s="60"/>
      <c r="J99" s="60">
        <v>10</v>
      </c>
      <c r="K99" s="60"/>
      <c r="L99" s="60"/>
      <c r="M99" s="60"/>
      <c r="N99" s="60"/>
      <c r="O99" s="60"/>
      <c r="P99" s="21">
        <f t="shared" si="3"/>
        <v>2537</v>
      </c>
      <c r="Q99" s="21">
        <f t="shared" si="4"/>
        <v>7</v>
      </c>
      <c r="R99" s="21">
        <f t="shared" si="5"/>
        <v>2544</v>
      </c>
    </row>
    <row r="100" spans="1:18" ht="18.95" customHeight="1" thickBot="1">
      <c r="A100" s="59" t="s">
        <v>223</v>
      </c>
      <c r="B100" s="60">
        <v>1355</v>
      </c>
      <c r="C100" s="60">
        <v>82</v>
      </c>
      <c r="D100" s="60">
        <v>1</v>
      </c>
      <c r="E100" s="60"/>
      <c r="F100" s="60">
        <v>11</v>
      </c>
      <c r="G100" s="60">
        <v>2</v>
      </c>
      <c r="H100" s="60">
        <v>15</v>
      </c>
      <c r="I100" s="60">
        <v>7</v>
      </c>
      <c r="J100" s="60">
        <v>2</v>
      </c>
      <c r="K100" s="60">
        <v>1</v>
      </c>
      <c r="L100" s="60">
        <v>2</v>
      </c>
      <c r="M100" s="60"/>
      <c r="N100" s="60"/>
      <c r="O100" s="60"/>
      <c r="P100" s="21">
        <f t="shared" si="3"/>
        <v>1386</v>
      </c>
      <c r="Q100" s="21">
        <f t="shared" si="4"/>
        <v>92</v>
      </c>
      <c r="R100" s="21">
        <f t="shared" si="5"/>
        <v>1478</v>
      </c>
    </row>
    <row r="101" spans="1:18" ht="18.95" customHeight="1" thickBot="1">
      <c r="A101" s="59" t="s">
        <v>224</v>
      </c>
      <c r="B101" s="60">
        <v>318</v>
      </c>
      <c r="C101" s="60">
        <v>20</v>
      </c>
      <c r="D101" s="60">
        <v>1</v>
      </c>
      <c r="E101" s="60"/>
      <c r="F101" s="60">
        <v>20</v>
      </c>
      <c r="G101" s="60"/>
      <c r="H101" s="60">
        <v>16</v>
      </c>
      <c r="I101" s="60">
        <v>2</v>
      </c>
      <c r="J101" s="60">
        <v>1</v>
      </c>
      <c r="K101" s="60"/>
      <c r="L101" s="60"/>
      <c r="M101" s="60"/>
      <c r="N101" s="60"/>
      <c r="O101" s="60"/>
      <c r="P101" s="21">
        <f t="shared" si="3"/>
        <v>356</v>
      </c>
      <c r="Q101" s="21">
        <f t="shared" si="4"/>
        <v>22</v>
      </c>
      <c r="R101" s="21">
        <f t="shared" si="5"/>
        <v>378</v>
      </c>
    </row>
    <row r="102" spans="1:18" ht="18.95" customHeight="1" thickBot="1">
      <c r="A102" s="59" t="s">
        <v>234</v>
      </c>
      <c r="B102" s="60">
        <v>2</v>
      </c>
      <c r="C102" s="60">
        <v>4</v>
      </c>
      <c r="D102" s="60"/>
      <c r="E102" s="60"/>
      <c r="F102" s="60">
        <v>1</v>
      </c>
      <c r="G102" s="60">
        <v>1</v>
      </c>
      <c r="H102" s="60"/>
      <c r="I102" s="60"/>
      <c r="J102" s="60"/>
      <c r="K102" s="60"/>
      <c r="L102" s="60"/>
      <c r="M102" s="60"/>
      <c r="N102" s="60"/>
      <c r="O102" s="60"/>
      <c r="P102" s="21">
        <f t="shared" si="3"/>
        <v>3</v>
      </c>
      <c r="Q102" s="21">
        <f t="shared" si="4"/>
        <v>5</v>
      </c>
      <c r="R102" s="21">
        <f t="shared" si="5"/>
        <v>8</v>
      </c>
    </row>
    <row r="103" spans="1:18" ht="18.95" customHeight="1" thickBot="1">
      <c r="A103" s="59" t="s">
        <v>225</v>
      </c>
      <c r="B103" s="60">
        <v>55</v>
      </c>
      <c r="C103" s="60">
        <v>37</v>
      </c>
      <c r="D103" s="60"/>
      <c r="E103" s="60"/>
      <c r="F103" s="60">
        <v>4</v>
      </c>
      <c r="G103" s="60"/>
      <c r="H103" s="60">
        <v>1</v>
      </c>
      <c r="I103" s="60"/>
      <c r="J103" s="60"/>
      <c r="K103" s="60"/>
      <c r="L103" s="60"/>
      <c r="M103" s="60"/>
      <c r="N103" s="60"/>
      <c r="O103" s="60"/>
      <c r="P103" s="21">
        <f t="shared" si="3"/>
        <v>60</v>
      </c>
      <c r="Q103" s="21">
        <f t="shared" si="4"/>
        <v>37</v>
      </c>
      <c r="R103" s="21">
        <f t="shared" si="5"/>
        <v>97</v>
      </c>
    </row>
    <row r="104" spans="1:18" ht="18.95" customHeight="1" thickBot="1">
      <c r="A104" s="59" t="s">
        <v>226</v>
      </c>
      <c r="B104" s="60">
        <v>797</v>
      </c>
      <c r="C104" s="60">
        <v>35</v>
      </c>
      <c r="D104" s="60"/>
      <c r="E104" s="60"/>
      <c r="F104" s="60">
        <v>13</v>
      </c>
      <c r="G104" s="60"/>
      <c r="H104" s="60">
        <v>7</v>
      </c>
      <c r="I104" s="60">
        <v>1</v>
      </c>
      <c r="J104" s="60">
        <v>1</v>
      </c>
      <c r="K104" s="60"/>
      <c r="L104" s="60"/>
      <c r="M104" s="60"/>
      <c r="N104" s="60"/>
      <c r="O104" s="60"/>
      <c r="P104" s="21">
        <f t="shared" si="3"/>
        <v>818</v>
      </c>
      <c r="Q104" s="21">
        <f t="shared" si="4"/>
        <v>36</v>
      </c>
      <c r="R104" s="21">
        <f t="shared" si="5"/>
        <v>854</v>
      </c>
    </row>
    <row r="105" spans="1:18" ht="18.95" customHeight="1" thickBot="1">
      <c r="A105" s="59" t="s">
        <v>227</v>
      </c>
      <c r="B105" s="60">
        <v>54</v>
      </c>
      <c r="C105" s="60">
        <v>105</v>
      </c>
      <c r="D105" s="60"/>
      <c r="E105" s="60"/>
      <c r="F105" s="60">
        <v>1</v>
      </c>
      <c r="G105" s="60">
        <v>2</v>
      </c>
      <c r="H105" s="60">
        <v>1</v>
      </c>
      <c r="I105" s="60">
        <v>1</v>
      </c>
      <c r="J105" s="60"/>
      <c r="K105" s="60">
        <v>1</v>
      </c>
      <c r="L105" s="60"/>
      <c r="M105" s="60"/>
      <c r="N105" s="60"/>
      <c r="O105" s="60">
        <v>1</v>
      </c>
      <c r="P105" s="21">
        <f t="shared" si="3"/>
        <v>56</v>
      </c>
      <c r="Q105" s="21">
        <f t="shared" si="4"/>
        <v>110</v>
      </c>
      <c r="R105" s="21">
        <f t="shared" si="5"/>
        <v>166</v>
      </c>
    </row>
    <row r="106" spans="1:18" ht="18.95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21">
        <f t="shared" ref="P106:P113" si="6">B106+D106+F106+H106+J106+L106+N106</f>
        <v>0</v>
      </c>
      <c r="Q106" s="21">
        <f t="shared" ref="Q106:Q113" si="7">C106+E106+G106+I106+K106+M106+O106</f>
        <v>0</v>
      </c>
      <c r="R106" s="21">
        <f t="shared" ref="R106:R113" si="8">SUM(P106:Q106)</f>
        <v>0</v>
      </c>
    </row>
    <row r="107" spans="1:18" ht="18.95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21">
        <f t="shared" si="6"/>
        <v>0</v>
      </c>
      <c r="Q107" s="21">
        <f t="shared" si="7"/>
        <v>0</v>
      </c>
      <c r="R107" s="21">
        <f t="shared" si="8"/>
        <v>0</v>
      </c>
    </row>
    <row r="108" spans="1:18" ht="18.95" customHeight="1" thickBot="1">
      <c r="A108" s="59" t="s">
        <v>229</v>
      </c>
      <c r="B108" s="60">
        <v>130</v>
      </c>
      <c r="C108" s="60">
        <v>32</v>
      </c>
      <c r="D108" s="60">
        <v>0</v>
      </c>
      <c r="E108" s="60">
        <v>8</v>
      </c>
      <c r="F108" s="60">
        <v>0</v>
      </c>
      <c r="G108" s="60">
        <v>8</v>
      </c>
      <c r="H108" s="60">
        <v>2</v>
      </c>
      <c r="I108" s="60">
        <v>1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21">
        <f t="shared" si="6"/>
        <v>132</v>
      </c>
      <c r="Q108" s="21">
        <f t="shared" si="7"/>
        <v>49</v>
      </c>
      <c r="R108" s="21">
        <f t="shared" si="8"/>
        <v>181</v>
      </c>
    </row>
    <row r="109" spans="1:18" ht="18.95" customHeight="1" thickBot="1">
      <c r="A109" s="59" t="s">
        <v>108</v>
      </c>
      <c r="B109" s="60">
        <v>178</v>
      </c>
      <c r="C109" s="60">
        <v>215</v>
      </c>
      <c r="D109" s="60"/>
      <c r="E109" s="60"/>
      <c r="F109" s="60">
        <v>1</v>
      </c>
      <c r="G109" s="60">
        <v>2</v>
      </c>
      <c r="H109" s="60"/>
      <c r="I109" s="60"/>
      <c r="J109" s="60"/>
      <c r="K109" s="60"/>
      <c r="L109" s="60">
        <v>1</v>
      </c>
      <c r="M109" s="60"/>
      <c r="N109" s="60">
        <v>1</v>
      </c>
      <c r="O109" s="60">
        <v>3</v>
      </c>
      <c r="P109" s="21">
        <f t="shared" si="6"/>
        <v>181</v>
      </c>
      <c r="Q109" s="21">
        <f t="shared" si="7"/>
        <v>220</v>
      </c>
      <c r="R109" s="21">
        <f t="shared" si="8"/>
        <v>401</v>
      </c>
    </row>
    <row r="110" spans="1:18" ht="18.95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21">
        <f t="shared" si="6"/>
        <v>0</v>
      </c>
      <c r="Q110" s="21">
        <f t="shared" si="7"/>
        <v>0</v>
      </c>
      <c r="R110" s="21">
        <f t="shared" si="8"/>
        <v>0</v>
      </c>
    </row>
    <row r="111" spans="1:18" ht="18.95" customHeight="1" thickBot="1">
      <c r="A111" s="59" t="s">
        <v>230</v>
      </c>
      <c r="B111" s="60">
        <v>1206</v>
      </c>
      <c r="C111" s="60">
        <v>191</v>
      </c>
      <c r="D111" s="60">
        <v>0</v>
      </c>
      <c r="E111" s="60">
        <v>0</v>
      </c>
      <c r="F111" s="60">
        <v>64</v>
      </c>
      <c r="G111" s="60">
        <v>11</v>
      </c>
      <c r="H111" s="60">
        <v>60</v>
      </c>
      <c r="I111" s="60">
        <v>6</v>
      </c>
      <c r="J111" s="60">
        <v>1</v>
      </c>
      <c r="K111" s="60">
        <v>2</v>
      </c>
      <c r="L111" s="60">
        <v>0</v>
      </c>
      <c r="M111" s="60">
        <v>0</v>
      </c>
      <c r="N111" s="60">
        <v>0</v>
      </c>
      <c r="O111" s="60">
        <v>0</v>
      </c>
      <c r="P111" s="21">
        <f t="shared" si="6"/>
        <v>1331</v>
      </c>
      <c r="Q111" s="21">
        <f t="shared" si="7"/>
        <v>210</v>
      </c>
      <c r="R111" s="21">
        <f t="shared" si="8"/>
        <v>1541</v>
      </c>
    </row>
    <row r="112" spans="1:18" ht="18.95" customHeight="1" thickBot="1">
      <c r="A112" s="59" t="s">
        <v>235</v>
      </c>
      <c r="B112" s="60">
        <v>1439</v>
      </c>
      <c r="C112" s="60">
        <v>31</v>
      </c>
      <c r="D112" s="60">
        <v>0</v>
      </c>
      <c r="E112" s="60">
        <v>0</v>
      </c>
      <c r="F112" s="60">
        <v>67</v>
      </c>
      <c r="G112" s="60">
        <v>2</v>
      </c>
      <c r="H112" s="60">
        <v>39</v>
      </c>
      <c r="I112" s="60">
        <v>2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21">
        <f t="shared" si="6"/>
        <v>1545</v>
      </c>
      <c r="Q112" s="21">
        <f t="shared" si="7"/>
        <v>35</v>
      </c>
      <c r="R112" s="21">
        <f t="shared" si="8"/>
        <v>1580</v>
      </c>
    </row>
    <row r="113" spans="1:18" ht="18.95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21">
        <f t="shared" si="6"/>
        <v>0</v>
      </c>
      <c r="Q113" s="21">
        <f t="shared" si="7"/>
        <v>0</v>
      </c>
      <c r="R113" s="21">
        <f t="shared" si="8"/>
        <v>0</v>
      </c>
    </row>
    <row r="114" spans="1:18" ht="19.5" customHeight="1" thickBot="1">
      <c r="A114" s="18" t="s">
        <v>17</v>
      </c>
      <c r="B114" s="19">
        <f t="shared" ref="B114:R114" si="9">SUM(B6:B113)</f>
        <v>114374</v>
      </c>
      <c r="C114" s="19">
        <f t="shared" si="9"/>
        <v>9561</v>
      </c>
      <c r="D114" s="19">
        <f t="shared" si="9"/>
        <v>38</v>
      </c>
      <c r="E114" s="19">
        <f t="shared" si="9"/>
        <v>39</v>
      </c>
      <c r="F114" s="19">
        <f t="shared" si="9"/>
        <v>1765</v>
      </c>
      <c r="G114" s="19">
        <f t="shared" si="9"/>
        <v>318</v>
      </c>
      <c r="H114" s="19">
        <f t="shared" si="9"/>
        <v>1698</v>
      </c>
      <c r="I114" s="19">
        <f t="shared" si="9"/>
        <v>293</v>
      </c>
      <c r="J114" s="19">
        <f t="shared" si="9"/>
        <v>239</v>
      </c>
      <c r="K114" s="19">
        <f t="shared" si="9"/>
        <v>52</v>
      </c>
      <c r="L114" s="19">
        <f t="shared" si="9"/>
        <v>41</v>
      </c>
      <c r="M114" s="19">
        <f t="shared" si="9"/>
        <v>26</v>
      </c>
      <c r="N114" s="19">
        <f t="shared" si="9"/>
        <v>44</v>
      </c>
      <c r="O114" s="19">
        <f t="shared" si="9"/>
        <v>39</v>
      </c>
      <c r="P114" s="19">
        <f t="shared" si="9"/>
        <v>118199</v>
      </c>
      <c r="Q114" s="19">
        <f t="shared" si="9"/>
        <v>10328</v>
      </c>
      <c r="R114" s="19">
        <f t="shared" si="9"/>
        <v>128527</v>
      </c>
    </row>
    <row r="115" spans="1:18" ht="19.5" customHeight="1" thickBot="1">
      <c r="A115" s="18" t="s">
        <v>18</v>
      </c>
      <c r="B115" s="60">
        <v>209583</v>
      </c>
      <c r="C115" s="60">
        <v>55627</v>
      </c>
      <c r="D115" s="60">
        <v>1237</v>
      </c>
      <c r="E115" s="60">
        <v>1143</v>
      </c>
      <c r="F115" s="60">
        <v>2672</v>
      </c>
      <c r="G115" s="60">
        <v>1077</v>
      </c>
      <c r="H115" s="60">
        <v>4086</v>
      </c>
      <c r="I115" s="60">
        <v>2087</v>
      </c>
      <c r="J115" s="60">
        <v>285</v>
      </c>
      <c r="K115" s="60">
        <v>83</v>
      </c>
      <c r="L115" s="60">
        <v>189</v>
      </c>
      <c r="M115" s="60">
        <v>153</v>
      </c>
      <c r="N115" s="60">
        <v>142</v>
      </c>
      <c r="O115" s="60">
        <v>157</v>
      </c>
      <c r="P115" s="21">
        <f>B115+D115+F115+H115+J115+L115+N115</f>
        <v>218194</v>
      </c>
      <c r="Q115" s="21">
        <f>C115+E115+G115+I115+K115+M115+O115</f>
        <v>60327</v>
      </c>
      <c r="R115" s="21">
        <f>SUM(P115:Q115)</f>
        <v>278521</v>
      </c>
    </row>
    <row r="116" spans="1:18" ht="19.5" customHeight="1">
      <c r="A116" s="18" t="s">
        <v>10</v>
      </c>
      <c r="B116" s="19">
        <f>SUM(B114:B115)</f>
        <v>323957</v>
      </c>
      <c r="C116" s="19">
        <f t="shared" ref="C116:R116" si="10">SUM(C114:C115)</f>
        <v>65188</v>
      </c>
      <c r="D116" s="19">
        <f t="shared" si="10"/>
        <v>1275</v>
      </c>
      <c r="E116" s="19">
        <f t="shared" si="10"/>
        <v>1182</v>
      </c>
      <c r="F116" s="19">
        <f t="shared" si="10"/>
        <v>4437</v>
      </c>
      <c r="G116" s="19">
        <f t="shared" si="10"/>
        <v>1395</v>
      </c>
      <c r="H116" s="19">
        <f t="shared" si="10"/>
        <v>5784</v>
      </c>
      <c r="I116" s="19">
        <f t="shared" si="10"/>
        <v>2380</v>
      </c>
      <c r="J116" s="19">
        <f t="shared" si="10"/>
        <v>524</v>
      </c>
      <c r="K116" s="19">
        <f t="shared" si="10"/>
        <v>135</v>
      </c>
      <c r="L116" s="19">
        <f t="shared" si="10"/>
        <v>230</v>
      </c>
      <c r="M116" s="19">
        <f t="shared" si="10"/>
        <v>179</v>
      </c>
      <c r="N116" s="19">
        <f t="shared" si="10"/>
        <v>186</v>
      </c>
      <c r="O116" s="19">
        <f t="shared" si="10"/>
        <v>196</v>
      </c>
      <c r="P116" s="19">
        <f t="shared" si="10"/>
        <v>336393</v>
      </c>
      <c r="Q116" s="19">
        <f t="shared" si="10"/>
        <v>70655</v>
      </c>
      <c r="R116" s="19">
        <f t="shared" si="10"/>
        <v>407048</v>
      </c>
    </row>
    <row r="117" spans="1:18" ht="19.5" customHeight="1">
      <c r="A117" s="18" t="s">
        <v>19</v>
      </c>
      <c r="B117" s="20">
        <f>B114/B116*100</f>
        <v>35.305302864269024</v>
      </c>
      <c r="C117" s="20">
        <f t="shared" ref="C117:R117" si="11">C114/C116*100</f>
        <v>14.666809842302264</v>
      </c>
      <c r="D117" s="20">
        <f t="shared" si="11"/>
        <v>2.9803921568627452</v>
      </c>
      <c r="E117" s="20">
        <f t="shared" si="11"/>
        <v>3.2994923857868024</v>
      </c>
      <c r="F117" s="20">
        <f t="shared" si="11"/>
        <v>39.779130042821727</v>
      </c>
      <c r="G117" s="20">
        <f t="shared" si="11"/>
        <v>22.795698924731184</v>
      </c>
      <c r="H117" s="20">
        <f t="shared" si="11"/>
        <v>29.356846473029048</v>
      </c>
      <c r="I117" s="20">
        <f t="shared" si="11"/>
        <v>12.3109243697479</v>
      </c>
      <c r="J117" s="20">
        <f t="shared" si="11"/>
        <v>45.610687022900763</v>
      </c>
      <c r="K117" s="20">
        <f t="shared" si="11"/>
        <v>38.518518518518519</v>
      </c>
      <c r="L117" s="20">
        <f t="shared" si="11"/>
        <v>17.826086956521738</v>
      </c>
      <c r="M117" s="20">
        <f t="shared" si="11"/>
        <v>14.52513966480447</v>
      </c>
      <c r="N117" s="20">
        <f t="shared" si="11"/>
        <v>23.655913978494624</v>
      </c>
      <c r="O117" s="20">
        <f t="shared" si="11"/>
        <v>19.897959183673468</v>
      </c>
      <c r="P117" s="20">
        <f t="shared" si="11"/>
        <v>35.137175862755768</v>
      </c>
      <c r="Q117" s="20">
        <f t="shared" si="11"/>
        <v>14.617507607388012</v>
      </c>
      <c r="R117" s="20">
        <f t="shared" si="11"/>
        <v>31.575391600007862</v>
      </c>
    </row>
    <row r="118" spans="1:18" ht="19.5" customHeight="1">
      <c r="A118" s="18" t="s">
        <v>20</v>
      </c>
      <c r="B118" s="20">
        <f>B115/B116*100</f>
        <v>64.694697135730976</v>
      </c>
      <c r="C118" s="20">
        <f t="shared" ref="C118:R118" si="12">C115/C116*100</f>
        <v>85.333190157697743</v>
      </c>
      <c r="D118" s="20">
        <f t="shared" si="12"/>
        <v>97.019607843137251</v>
      </c>
      <c r="E118" s="20">
        <f t="shared" si="12"/>
        <v>96.700507614213194</v>
      </c>
      <c r="F118" s="20">
        <f t="shared" si="12"/>
        <v>60.220869957178266</v>
      </c>
      <c r="G118" s="20">
        <f t="shared" si="12"/>
        <v>77.204301075268816</v>
      </c>
      <c r="H118" s="20">
        <f t="shared" si="12"/>
        <v>70.643153526970963</v>
      </c>
      <c r="I118" s="20">
        <f t="shared" si="12"/>
        <v>87.689075630252105</v>
      </c>
      <c r="J118" s="20">
        <f t="shared" si="12"/>
        <v>54.389312977099237</v>
      </c>
      <c r="K118" s="20">
        <f t="shared" si="12"/>
        <v>61.481481481481481</v>
      </c>
      <c r="L118" s="20">
        <f t="shared" si="12"/>
        <v>82.173913043478265</v>
      </c>
      <c r="M118" s="20">
        <f t="shared" si="12"/>
        <v>85.47486033519553</v>
      </c>
      <c r="N118" s="20">
        <f t="shared" si="12"/>
        <v>76.344086021505376</v>
      </c>
      <c r="O118" s="20">
        <f t="shared" si="12"/>
        <v>80.102040816326522</v>
      </c>
      <c r="P118" s="20">
        <f t="shared" si="12"/>
        <v>64.862824137244232</v>
      </c>
      <c r="Q118" s="20">
        <f t="shared" si="12"/>
        <v>85.382492392611979</v>
      </c>
      <c r="R118" s="20">
        <f t="shared" si="12"/>
        <v>68.424608399992138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8"/>
  <sheetViews>
    <sheetView workbookViewId="0">
      <pane ySplit="5" topLeftCell="A6" activePane="bottomLeft" state="frozen"/>
      <selection activeCell="D110" sqref="D110"/>
      <selection pane="bottomLeft" activeCell="A21" sqref="A21"/>
    </sheetView>
  </sheetViews>
  <sheetFormatPr defaultRowHeight="15"/>
  <cols>
    <col min="1" max="1" width="56.28515625" bestFit="1" customWidth="1"/>
    <col min="2" max="2" width="6.28515625" style="26" customWidth="1"/>
    <col min="3" max="3" width="5.7109375" style="26" customWidth="1"/>
    <col min="4" max="4" width="5.42578125" style="26" customWidth="1"/>
    <col min="5" max="5" width="5.7109375" style="26" customWidth="1"/>
    <col min="6" max="6" width="6.28515625" style="26" customWidth="1"/>
    <col min="7" max="7" width="4.5703125" style="26" customWidth="1"/>
    <col min="8" max="8" width="5.42578125" style="26" customWidth="1"/>
    <col min="9" max="9" width="5" style="26" bestFit="1" customWidth="1"/>
    <col min="10" max="10" width="6.28515625" style="26" customWidth="1"/>
    <col min="11" max="11" width="5" style="26" bestFit="1" customWidth="1"/>
    <col min="12" max="12" width="6.42578125" style="26" customWidth="1"/>
    <col min="13" max="13" width="5.28515625" style="26" customWidth="1"/>
    <col min="14" max="14" width="5.42578125" style="26" customWidth="1"/>
    <col min="15" max="15" width="4.85546875" style="26" customWidth="1"/>
    <col min="16" max="17" width="6" style="26" bestFit="1" customWidth="1"/>
    <col min="18" max="18" width="6.7109375" style="26" customWidth="1"/>
  </cols>
  <sheetData>
    <row r="1" spans="1:18" ht="18.75" customHeight="1">
      <c r="A1" s="66" t="s">
        <v>66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12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" customHeight="1">
      <c r="A3" s="68" t="s">
        <v>1</v>
      </c>
      <c r="B3" s="68" t="s">
        <v>67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32.25" customHeight="1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0.5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8" customHeight="1" thickBot="1">
      <c r="A6" s="59" t="s">
        <v>142</v>
      </c>
      <c r="B6" s="60">
        <v>130</v>
      </c>
      <c r="C6" s="60">
        <v>25</v>
      </c>
      <c r="D6" s="60">
        <v>0</v>
      </c>
      <c r="E6" s="60">
        <v>0</v>
      </c>
      <c r="F6" s="60">
        <v>9</v>
      </c>
      <c r="G6" s="60">
        <v>1</v>
      </c>
      <c r="H6" s="60">
        <v>1</v>
      </c>
      <c r="I6" s="60">
        <v>1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21">
        <f>B6+D6+F6+H6+J6+L6+N6</f>
        <v>140</v>
      </c>
      <c r="Q6" s="21">
        <f>C6+E6+G6+I6+K6+M6+O6</f>
        <v>27</v>
      </c>
      <c r="R6" s="21">
        <f>SUM(P6:Q6)</f>
        <v>167</v>
      </c>
    </row>
    <row r="7" spans="1:18" ht="18" customHeight="1" thickBot="1">
      <c r="A7" s="59" t="s">
        <v>143</v>
      </c>
      <c r="B7" s="60">
        <v>73</v>
      </c>
      <c r="C7" s="60">
        <v>136</v>
      </c>
      <c r="D7" s="60">
        <v>0</v>
      </c>
      <c r="E7" s="60">
        <v>0</v>
      </c>
      <c r="F7" s="60">
        <v>0</v>
      </c>
      <c r="G7" s="60">
        <v>3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21">
        <f t="shared" ref="P7:P68" si="0">B7+D7+F7+H7+J7+L7+N7</f>
        <v>73</v>
      </c>
      <c r="Q7" s="21">
        <f t="shared" ref="Q7:Q68" si="1">C7+E7+G7+I7+K7+M7+O7</f>
        <v>139</v>
      </c>
      <c r="R7" s="21">
        <f t="shared" ref="R7:R68" si="2">SUM(P7:Q7)</f>
        <v>212</v>
      </c>
    </row>
    <row r="8" spans="1:18" ht="18" customHeight="1" thickBot="1">
      <c r="A8" s="59" t="s">
        <v>146</v>
      </c>
      <c r="B8" s="60">
        <v>61</v>
      </c>
      <c r="C8" s="60">
        <v>53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1">
        <f t="shared" si="0"/>
        <v>61</v>
      </c>
      <c r="Q8" s="21">
        <f t="shared" si="1"/>
        <v>53</v>
      </c>
      <c r="R8" s="21">
        <f t="shared" si="2"/>
        <v>114</v>
      </c>
    </row>
    <row r="9" spans="1:18" ht="18" customHeight="1" thickBot="1">
      <c r="A9" s="59" t="s">
        <v>147</v>
      </c>
      <c r="B9" s="60">
        <v>279</v>
      </c>
      <c r="C9" s="60">
        <v>35</v>
      </c>
      <c r="D9" s="60"/>
      <c r="E9" s="60"/>
      <c r="F9" s="60">
        <v>13</v>
      </c>
      <c r="G9" s="60">
        <v>3</v>
      </c>
      <c r="H9" s="60">
        <v>7</v>
      </c>
      <c r="I9" s="60">
        <v>2</v>
      </c>
      <c r="J9" s="60"/>
      <c r="K9" s="60"/>
      <c r="L9" s="60"/>
      <c r="M9" s="60"/>
      <c r="N9" s="60"/>
      <c r="O9" s="60"/>
      <c r="P9" s="21">
        <f t="shared" si="0"/>
        <v>299</v>
      </c>
      <c r="Q9" s="21">
        <f t="shared" si="1"/>
        <v>40</v>
      </c>
      <c r="R9" s="21">
        <f t="shared" si="2"/>
        <v>339</v>
      </c>
    </row>
    <row r="10" spans="1:18" ht="18" customHeight="1" thickBot="1">
      <c r="A10" s="59" t="s">
        <v>104</v>
      </c>
      <c r="B10" s="60">
        <v>186</v>
      </c>
      <c r="C10" s="60">
        <v>81</v>
      </c>
      <c r="D10" s="60"/>
      <c r="E10" s="60"/>
      <c r="F10" s="60">
        <v>15</v>
      </c>
      <c r="G10" s="60">
        <v>5</v>
      </c>
      <c r="H10" s="60">
        <v>16</v>
      </c>
      <c r="I10" s="60">
        <v>4</v>
      </c>
      <c r="J10" s="60"/>
      <c r="K10" s="60">
        <v>1</v>
      </c>
      <c r="L10" s="60">
        <v>1</v>
      </c>
      <c r="M10" s="60"/>
      <c r="N10" s="60"/>
      <c r="O10" s="60"/>
      <c r="P10" s="21">
        <f t="shared" si="0"/>
        <v>218</v>
      </c>
      <c r="Q10" s="21">
        <f t="shared" si="1"/>
        <v>91</v>
      </c>
      <c r="R10" s="21">
        <f t="shared" si="2"/>
        <v>309</v>
      </c>
    </row>
    <row r="11" spans="1:18" ht="18" customHeight="1" thickBot="1">
      <c r="A11" s="59" t="s">
        <v>116</v>
      </c>
      <c r="B11" s="60">
        <v>147</v>
      </c>
      <c r="C11" s="60">
        <v>53</v>
      </c>
      <c r="D11" s="60"/>
      <c r="E11" s="60"/>
      <c r="F11" s="60">
        <v>1</v>
      </c>
      <c r="G11" s="60"/>
      <c r="H11" s="60"/>
      <c r="I11" s="60"/>
      <c r="J11" s="60"/>
      <c r="K11" s="60"/>
      <c r="L11" s="60"/>
      <c r="M11" s="60"/>
      <c r="N11" s="60"/>
      <c r="O11" s="60"/>
      <c r="P11" s="21">
        <f t="shared" si="0"/>
        <v>148</v>
      </c>
      <c r="Q11" s="21">
        <f t="shared" si="1"/>
        <v>53</v>
      </c>
      <c r="R11" s="21">
        <f t="shared" si="2"/>
        <v>201</v>
      </c>
    </row>
    <row r="12" spans="1:18" ht="18" customHeight="1" thickBot="1">
      <c r="A12" s="59" t="s">
        <v>148</v>
      </c>
      <c r="B12" s="60">
        <v>1136</v>
      </c>
      <c r="C12" s="60">
        <v>758</v>
      </c>
      <c r="D12" s="60">
        <v>0</v>
      </c>
      <c r="E12" s="60">
        <v>0</v>
      </c>
      <c r="F12" s="60">
        <v>15</v>
      </c>
      <c r="G12" s="60">
        <v>13</v>
      </c>
      <c r="H12" s="60">
        <v>15</v>
      </c>
      <c r="I12" s="60">
        <v>15</v>
      </c>
      <c r="J12" s="60">
        <v>11</v>
      </c>
      <c r="K12" s="60">
        <v>10</v>
      </c>
      <c r="L12" s="60">
        <v>1</v>
      </c>
      <c r="M12" s="60">
        <v>1</v>
      </c>
      <c r="N12" s="60">
        <v>1</v>
      </c>
      <c r="O12" s="60">
        <v>5</v>
      </c>
      <c r="P12" s="21">
        <f t="shared" si="0"/>
        <v>1179</v>
      </c>
      <c r="Q12" s="21">
        <f t="shared" si="1"/>
        <v>802</v>
      </c>
      <c r="R12" s="21">
        <f t="shared" si="2"/>
        <v>1981</v>
      </c>
    </row>
    <row r="13" spans="1:18" ht="18" customHeight="1" thickBot="1">
      <c r="A13" s="59" t="s">
        <v>149</v>
      </c>
      <c r="B13" s="60">
        <v>1173</v>
      </c>
      <c r="C13" s="60">
        <v>256</v>
      </c>
      <c r="D13" s="60"/>
      <c r="E13" s="60">
        <v>1</v>
      </c>
      <c r="F13" s="60">
        <v>20</v>
      </c>
      <c r="G13" s="60">
        <v>31</v>
      </c>
      <c r="H13" s="60">
        <v>37</v>
      </c>
      <c r="I13" s="60">
        <v>31</v>
      </c>
      <c r="J13" s="60">
        <v>8</v>
      </c>
      <c r="K13" s="60">
        <v>8</v>
      </c>
      <c r="L13" s="60">
        <v>9</v>
      </c>
      <c r="M13" s="60">
        <v>3</v>
      </c>
      <c r="N13" s="60">
        <v>4</v>
      </c>
      <c r="O13" s="60">
        <v>3</v>
      </c>
      <c r="P13" s="21">
        <f t="shared" si="0"/>
        <v>1251</v>
      </c>
      <c r="Q13" s="21">
        <f t="shared" si="1"/>
        <v>333</v>
      </c>
      <c r="R13" s="21">
        <f t="shared" si="2"/>
        <v>1584</v>
      </c>
    </row>
    <row r="14" spans="1:18" ht="18" customHeight="1" thickBot="1">
      <c r="A14" s="59" t="s">
        <v>150</v>
      </c>
      <c r="B14" s="60">
        <v>271</v>
      </c>
      <c r="C14" s="60">
        <v>45</v>
      </c>
      <c r="D14" s="60"/>
      <c r="E14" s="60"/>
      <c r="F14" s="60">
        <v>16</v>
      </c>
      <c r="G14" s="60">
        <v>2</v>
      </c>
      <c r="H14" s="60">
        <v>21</v>
      </c>
      <c r="I14" s="60">
        <v>5</v>
      </c>
      <c r="J14" s="60">
        <v>5</v>
      </c>
      <c r="K14" s="60"/>
      <c r="L14" s="60"/>
      <c r="M14" s="60"/>
      <c r="N14" s="60"/>
      <c r="O14" s="60"/>
      <c r="P14" s="21">
        <f t="shared" si="0"/>
        <v>313</v>
      </c>
      <c r="Q14" s="21">
        <f t="shared" si="1"/>
        <v>52</v>
      </c>
      <c r="R14" s="21">
        <f t="shared" si="2"/>
        <v>365</v>
      </c>
    </row>
    <row r="15" spans="1:18" ht="18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21">
        <f t="shared" si="0"/>
        <v>0</v>
      </c>
      <c r="Q15" s="21">
        <f t="shared" si="1"/>
        <v>0</v>
      </c>
      <c r="R15" s="21">
        <f t="shared" si="2"/>
        <v>0</v>
      </c>
    </row>
    <row r="16" spans="1:18" ht="18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21">
        <f t="shared" si="0"/>
        <v>0</v>
      </c>
      <c r="Q16" s="21">
        <f t="shared" si="1"/>
        <v>0</v>
      </c>
      <c r="R16" s="21">
        <f t="shared" si="2"/>
        <v>0</v>
      </c>
    </row>
    <row r="17" spans="1:18" ht="18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21">
        <f t="shared" si="0"/>
        <v>0</v>
      </c>
      <c r="Q17" s="21">
        <f t="shared" si="1"/>
        <v>0</v>
      </c>
      <c r="R17" s="21">
        <f t="shared" si="2"/>
        <v>0</v>
      </c>
    </row>
    <row r="18" spans="1:18" ht="18" customHeight="1" thickBot="1">
      <c r="A18" s="59" t="s">
        <v>105</v>
      </c>
      <c r="B18" s="60">
        <v>3741</v>
      </c>
      <c r="C18" s="60">
        <v>1221</v>
      </c>
      <c r="D18" s="60">
        <v>3</v>
      </c>
      <c r="E18" s="60">
        <v>4</v>
      </c>
      <c r="F18" s="60">
        <v>1</v>
      </c>
      <c r="G18" s="60">
        <v>0</v>
      </c>
      <c r="H18" s="60">
        <v>24</v>
      </c>
      <c r="I18" s="60">
        <v>12</v>
      </c>
      <c r="J18" s="60">
        <v>4</v>
      </c>
      <c r="K18" s="60">
        <v>3</v>
      </c>
      <c r="L18" s="60">
        <v>7</v>
      </c>
      <c r="M18" s="60">
        <v>6</v>
      </c>
      <c r="N18" s="60">
        <v>9</v>
      </c>
      <c r="O18" s="60">
        <v>13</v>
      </c>
      <c r="P18" s="21">
        <f t="shared" si="0"/>
        <v>3789</v>
      </c>
      <c r="Q18" s="21">
        <f t="shared" si="1"/>
        <v>1259</v>
      </c>
      <c r="R18" s="21">
        <f t="shared" si="2"/>
        <v>5048</v>
      </c>
    </row>
    <row r="19" spans="1:18" ht="18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21">
        <f t="shared" si="0"/>
        <v>0</v>
      </c>
      <c r="Q19" s="21">
        <f t="shared" si="1"/>
        <v>0</v>
      </c>
      <c r="R19" s="21">
        <f t="shared" si="2"/>
        <v>0</v>
      </c>
    </row>
    <row r="20" spans="1:18" ht="18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21">
        <f t="shared" si="0"/>
        <v>0</v>
      </c>
      <c r="Q20" s="21">
        <f t="shared" si="1"/>
        <v>0</v>
      </c>
      <c r="R20" s="21">
        <f t="shared" si="2"/>
        <v>0</v>
      </c>
    </row>
    <row r="21" spans="1:18" ht="18" customHeight="1" thickBot="1">
      <c r="A21" s="59" t="s">
        <v>237</v>
      </c>
      <c r="B21" s="60">
        <v>3</v>
      </c>
      <c r="C21" s="60">
        <v>6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21">
        <f t="shared" si="0"/>
        <v>3</v>
      </c>
      <c r="Q21" s="21">
        <f t="shared" si="1"/>
        <v>6</v>
      </c>
      <c r="R21" s="21">
        <f t="shared" si="2"/>
        <v>9</v>
      </c>
    </row>
    <row r="22" spans="1:18" ht="18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21">
        <f t="shared" si="0"/>
        <v>0</v>
      </c>
      <c r="Q22" s="21">
        <f t="shared" si="1"/>
        <v>0</v>
      </c>
      <c r="R22" s="21">
        <f t="shared" si="2"/>
        <v>0</v>
      </c>
    </row>
    <row r="23" spans="1:18" ht="18" customHeight="1" thickBot="1">
      <c r="A23" s="59" t="s">
        <v>154</v>
      </c>
      <c r="B23" s="60">
        <v>58</v>
      </c>
      <c r="C23" s="60">
        <v>37</v>
      </c>
      <c r="D23" s="60"/>
      <c r="E23" s="60"/>
      <c r="F23" s="60">
        <v>15</v>
      </c>
      <c r="G23" s="60">
        <v>3</v>
      </c>
      <c r="H23" s="60">
        <v>3</v>
      </c>
      <c r="I23" s="60">
        <v>4</v>
      </c>
      <c r="J23" s="60">
        <v>1</v>
      </c>
      <c r="K23" s="60"/>
      <c r="L23" s="60"/>
      <c r="M23" s="60"/>
      <c r="N23" s="60"/>
      <c r="O23" s="60"/>
      <c r="P23" s="21">
        <f t="shared" si="0"/>
        <v>77</v>
      </c>
      <c r="Q23" s="21">
        <f t="shared" si="1"/>
        <v>44</v>
      </c>
      <c r="R23" s="21">
        <f t="shared" si="2"/>
        <v>121</v>
      </c>
    </row>
    <row r="24" spans="1:18" ht="18" customHeight="1" thickBot="1">
      <c r="A24" s="59" t="s">
        <v>156</v>
      </c>
      <c r="B24" s="60">
        <v>112</v>
      </c>
      <c r="C24" s="60">
        <v>5</v>
      </c>
      <c r="D24" s="60"/>
      <c r="E24" s="60"/>
      <c r="F24" s="60">
        <v>3</v>
      </c>
      <c r="G24" s="60">
        <v>3</v>
      </c>
      <c r="H24" s="60">
        <v>3</v>
      </c>
      <c r="I24" s="60"/>
      <c r="J24" s="60">
        <v>1</v>
      </c>
      <c r="K24" s="60"/>
      <c r="L24" s="60"/>
      <c r="M24" s="60"/>
      <c r="N24" s="60"/>
      <c r="O24" s="60"/>
      <c r="P24" s="21">
        <f t="shared" si="0"/>
        <v>119</v>
      </c>
      <c r="Q24" s="21">
        <f t="shared" si="1"/>
        <v>8</v>
      </c>
      <c r="R24" s="21">
        <f t="shared" si="2"/>
        <v>127</v>
      </c>
    </row>
    <row r="25" spans="1:18" ht="18" customHeight="1" thickBot="1">
      <c r="A25" s="59" t="s">
        <v>109</v>
      </c>
      <c r="B25" s="60">
        <v>191</v>
      </c>
      <c r="C25" s="60">
        <v>64</v>
      </c>
      <c r="D25" s="60"/>
      <c r="E25" s="60"/>
      <c r="F25" s="60">
        <v>5</v>
      </c>
      <c r="G25" s="60">
        <v>6</v>
      </c>
      <c r="H25" s="60">
        <v>1</v>
      </c>
      <c r="I25" s="60"/>
      <c r="J25" s="60"/>
      <c r="K25" s="60"/>
      <c r="L25" s="60"/>
      <c r="M25" s="60"/>
      <c r="N25" s="60"/>
      <c r="O25" s="60"/>
      <c r="P25" s="21">
        <f t="shared" si="0"/>
        <v>197</v>
      </c>
      <c r="Q25" s="21">
        <f t="shared" si="1"/>
        <v>70</v>
      </c>
      <c r="R25" s="21">
        <f t="shared" si="2"/>
        <v>267</v>
      </c>
    </row>
    <row r="26" spans="1:18" ht="18" customHeight="1" thickBot="1">
      <c r="A26" s="59" t="s">
        <v>157</v>
      </c>
      <c r="B26" s="60">
        <v>17</v>
      </c>
      <c r="C26" s="60">
        <v>4</v>
      </c>
      <c r="D26" s="60">
        <v>0</v>
      </c>
      <c r="E26" s="60">
        <v>0</v>
      </c>
      <c r="F26" s="60">
        <v>2</v>
      </c>
      <c r="G26" s="60">
        <v>1</v>
      </c>
      <c r="H26" s="60">
        <v>2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21">
        <f t="shared" si="0"/>
        <v>21</v>
      </c>
      <c r="Q26" s="21">
        <f t="shared" si="1"/>
        <v>5</v>
      </c>
      <c r="R26" s="21">
        <f t="shared" si="2"/>
        <v>26</v>
      </c>
    </row>
    <row r="27" spans="1:18" ht="18" customHeight="1" thickBot="1">
      <c r="A27" s="59" t="s">
        <v>158</v>
      </c>
      <c r="B27" s="60">
        <v>80</v>
      </c>
      <c r="C27" s="60">
        <v>43</v>
      </c>
      <c r="D27" s="60">
        <v>0</v>
      </c>
      <c r="E27" s="60">
        <v>0</v>
      </c>
      <c r="F27" s="60">
        <v>4</v>
      </c>
      <c r="G27" s="60">
        <v>3</v>
      </c>
      <c r="H27" s="60">
        <v>1</v>
      </c>
      <c r="I27" s="60">
        <v>1</v>
      </c>
      <c r="J27" s="60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21">
        <f t="shared" si="0"/>
        <v>85</v>
      </c>
      <c r="Q27" s="21">
        <f t="shared" si="1"/>
        <v>48</v>
      </c>
      <c r="R27" s="21">
        <f t="shared" si="2"/>
        <v>133</v>
      </c>
    </row>
    <row r="28" spans="1:18" ht="18" customHeight="1" thickBot="1">
      <c r="A28" s="59" t="s">
        <v>159</v>
      </c>
      <c r="B28" s="60">
        <v>33</v>
      </c>
      <c r="C28" s="60">
        <v>6</v>
      </c>
      <c r="D28" s="60"/>
      <c r="E28" s="60"/>
      <c r="F28" s="60">
        <v>4</v>
      </c>
      <c r="G28" s="60">
        <v>2</v>
      </c>
      <c r="H28" s="60">
        <v>3</v>
      </c>
      <c r="I28" s="60">
        <v>0</v>
      </c>
      <c r="J28" s="60"/>
      <c r="K28" s="60"/>
      <c r="L28" s="60"/>
      <c r="M28" s="60"/>
      <c r="N28" s="60"/>
      <c r="O28" s="60"/>
      <c r="P28" s="21">
        <f t="shared" si="0"/>
        <v>40</v>
      </c>
      <c r="Q28" s="21">
        <f t="shared" si="1"/>
        <v>8</v>
      </c>
      <c r="R28" s="21">
        <f t="shared" si="2"/>
        <v>48</v>
      </c>
    </row>
    <row r="29" spans="1:18" ht="18" customHeight="1" thickBot="1">
      <c r="A29" s="59" t="s">
        <v>160</v>
      </c>
      <c r="B29" s="60">
        <v>172</v>
      </c>
      <c r="C29" s="60">
        <v>29</v>
      </c>
      <c r="D29" s="60">
        <v>0</v>
      </c>
      <c r="E29" s="60">
        <v>1</v>
      </c>
      <c r="F29" s="60">
        <v>4</v>
      </c>
      <c r="G29" s="60">
        <v>8</v>
      </c>
      <c r="H29" s="60">
        <v>4</v>
      </c>
      <c r="I29" s="60">
        <v>1</v>
      </c>
      <c r="J29" s="60">
        <v>2</v>
      </c>
      <c r="K29" s="60">
        <v>1</v>
      </c>
      <c r="L29" s="60">
        <v>0</v>
      </c>
      <c r="M29" s="60">
        <v>1</v>
      </c>
      <c r="N29" s="60">
        <v>0</v>
      </c>
      <c r="O29" s="60">
        <v>0</v>
      </c>
      <c r="P29" s="21">
        <f t="shared" si="0"/>
        <v>182</v>
      </c>
      <c r="Q29" s="21">
        <f t="shared" si="1"/>
        <v>41</v>
      </c>
      <c r="R29" s="21">
        <f t="shared" si="2"/>
        <v>223</v>
      </c>
    </row>
    <row r="30" spans="1:18" ht="18" customHeight="1" thickBot="1">
      <c r="A30" s="59" t="s">
        <v>161</v>
      </c>
      <c r="B30" s="60">
        <v>70</v>
      </c>
      <c r="C30" s="60">
        <v>15</v>
      </c>
      <c r="D30" s="60"/>
      <c r="E30" s="60"/>
      <c r="F30" s="60">
        <v>7</v>
      </c>
      <c r="G30" s="60">
        <v>2</v>
      </c>
      <c r="H30" s="60">
        <v>2</v>
      </c>
      <c r="I30" s="60">
        <v>2</v>
      </c>
      <c r="J30" s="60"/>
      <c r="K30" s="60"/>
      <c r="L30" s="60"/>
      <c r="M30" s="60"/>
      <c r="N30" s="60"/>
      <c r="O30" s="60"/>
      <c r="P30" s="21">
        <f t="shared" si="0"/>
        <v>79</v>
      </c>
      <c r="Q30" s="21">
        <f t="shared" si="1"/>
        <v>19</v>
      </c>
      <c r="R30" s="21">
        <f t="shared" si="2"/>
        <v>98</v>
      </c>
    </row>
    <row r="31" spans="1:18" ht="18" customHeight="1" thickBot="1">
      <c r="A31" s="59" t="s">
        <v>162</v>
      </c>
      <c r="B31" s="60">
        <v>84</v>
      </c>
      <c r="C31" s="60">
        <v>38</v>
      </c>
      <c r="D31" s="60"/>
      <c r="E31" s="60"/>
      <c r="F31" s="60">
        <v>11</v>
      </c>
      <c r="G31" s="60">
        <v>13</v>
      </c>
      <c r="H31" s="60">
        <v>8</v>
      </c>
      <c r="I31" s="60">
        <v>6</v>
      </c>
      <c r="J31" s="60"/>
      <c r="K31" s="60">
        <v>3</v>
      </c>
      <c r="L31" s="60"/>
      <c r="M31" s="60">
        <v>1</v>
      </c>
      <c r="N31" s="60"/>
      <c r="O31" s="60"/>
      <c r="P31" s="21">
        <f t="shared" si="0"/>
        <v>103</v>
      </c>
      <c r="Q31" s="21">
        <f t="shared" si="1"/>
        <v>61</v>
      </c>
      <c r="R31" s="21">
        <f t="shared" si="2"/>
        <v>164</v>
      </c>
    </row>
    <row r="32" spans="1:18" ht="18" customHeight="1" thickBot="1">
      <c r="A32" s="59" t="s">
        <v>163</v>
      </c>
      <c r="B32" s="60">
        <v>138</v>
      </c>
      <c r="C32" s="60">
        <v>33</v>
      </c>
      <c r="D32" s="60"/>
      <c r="E32" s="60"/>
      <c r="F32" s="60">
        <v>14</v>
      </c>
      <c r="G32" s="60">
        <v>5</v>
      </c>
      <c r="H32" s="60">
        <v>1</v>
      </c>
      <c r="I32" s="60">
        <v>0</v>
      </c>
      <c r="J32" s="60">
        <v>0</v>
      </c>
      <c r="K32" s="60">
        <v>0</v>
      </c>
      <c r="L32" s="60"/>
      <c r="M32" s="60"/>
      <c r="N32" s="60"/>
      <c r="O32" s="60"/>
      <c r="P32" s="21">
        <f t="shared" si="0"/>
        <v>153</v>
      </c>
      <c r="Q32" s="21">
        <f t="shared" si="1"/>
        <v>38</v>
      </c>
      <c r="R32" s="21">
        <f t="shared" si="2"/>
        <v>191</v>
      </c>
    </row>
    <row r="33" spans="1:18" ht="18" customHeight="1" thickBot="1">
      <c r="A33" s="59" t="s">
        <v>164</v>
      </c>
      <c r="B33" s="60">
        <v>70</v>
      </c>
      <c r="C33" s="60">
        <v>9</v>
      </c>
      <c r="D33" s="60"/>
      <c r="E33" s="60"/>
      <c r="F33" s="60">
        <v>5</v>
      </c>
      <c r="G33" s="60">
        <v>1</v>
      </c>
      <c r="H33" s="60">
        <v>5</v>
      </c>
      <c r="I33" s="60">
        <v>3</v>
      </c>
      <c r="J33" s="60"/>
      <c r="K33" s="60"/>
      <c r="L33" s="60"/>
      <c r="M33" s="60"/>
      <c r="N33" s="60"/>
      <c r="O33" s="60"/>
      <c r="P33" s="21">
        <f t="shared" si="0"/>
        <v>80</v>
      </c>
      <c r="Q33" s="21">
        <f t="shared" si="1"/>
        <v>13</v>
      </c>
      <c r="R33" s="21">
        <f t="shared" si="2"/>
        <v>93</v>
      </c>
    </row>
    <row r="34" spans="1:18" ht="18" customHeight="1" thickBot="1">
      <c r="A34" s="59" t="s">
        <v>165</v>
      </c>
      <c r="B34" s="60">
        <v>135</v>
      </c>
      <c r="C34" s="60">
        <v>34</v>
      </c>
      <c r="D34" s="60"/>
      <c r="E34" s="60"/>
      <c r="F34" s="60">
        <v>10</v>
      </c>
      <c r="G34" s="60">
        <v>3</v>
      </c>
      <c r="H34" s="60">
        <v>11</v>
      </c>
      <c r="I34" s="60">
        <v>8</v>
      </c>
      <c r="J34" s="60"/>
      <c r="K34" s="60"/>
      <c r="L34" s="60"/>
      <c r="M34" s="60"/>
      <c r="N34" s="60"/>
      <c r="O34" s="60"/>
      <c r="P34" s="21">
        <f t="shared" si="0"/>
        <v>156</v>
      </c>
      <c r="Q34" s="21">
        <f t="shared" si="1"/>
        <v>45</v>
      </c>
      <c r="R34" s="21">
        <f t="shared" si="2"/>
        <v>201</v>
      </c>
    </row>
    <row r="35" spans="1:18" ht="18" customHeight="1" thickBot="1">
      <c r="A35" s="59" t="s">
        <v>166</v>
      </c>
      <c r="B35" s="60">
        <v>108</v>
      </c>
      <c r="C35" s="60">
        <v>13</v>
      </c>
      <c r="D35" s="60"/>
      <c r="E35" s="60"/>
      <c r="F35" s="60">
        <v>5</v>
      </c>
      <c r="G35" s="60">
        <v>3</v>
      </c>
      <c r="H35" s="60"/>
      <c r="I35" s="60"/>
      <c r="J35" s="60"/>
      <c r="K35" s="60"/>
      <c r="L35" s="60"/>
      <c r="M35" s="60"/>
      <c r="N35" s="60"/>
      <c r="O35" s="60"/>
      <c r="P35" s="21">
        <f t="shared" si="0"/>
        <v>113</v>
      </c>
      <c r="Q35" s="21">
        <f t="shared" si="1"/>
        <v>16</v>
      </c>
      <c r="R35" s="21">
        <f t="shared" si="2"/>
        <v>129</v>
      </c>
    </row>
    <row r="36" spans="1:18" ht="18" customHeight="1" thickBot="1">
      <c r="A36" s="59" t="s">
        <v>167</v>
      </c>
      <c r="B36" s="60">
        <v>50</v>
      </c>
      <c r="C36" s="60">
        <v>62</v>
      </c>
      <c r="D36" s="60">
        <v>0</v>
      </c>
      <c r="E36" s="60">
        <v>0</v>
      </c>
      <c r="F36" s="60">
        <v>2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21">
        <f t="shared" si="0"/>
        <v>52</v>
      </c>
      <c r="Q36" s="21">
        <f t="shared" si="1"/>
        <v>62</v>
      </c>
      <c r="R36" s="21">
        <f t="shared" si="2"/>
        <v>114</v>
      </c>
    </row>
    <row r="37" spans="1:18" ht="18" customHeight="1" thickBot="1">
      <c r="A37" s="59" t="s">
        <v>168</v>
      </c>
      <c r="B37" s="60">
        <v>24</v>
      </c>
      <c r="C37" s="60">
        <v>13</v>
      </c>
      <c r="D37" s="60">
        <v>0</v>
      </c>
      <c r="E37" s="60">
        <v>0</v>
      </c>
      <c r="F37" s="60">
        <v>1</v>
      </c>
      <c r="G37" s="60">
        <v>3</v>
      </c>
      <c r="H37" s="60">
        <v>1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21">
        <f t="shared" si="0"/>
        <v>26</v>
      </c>
      <c r="Q37" s="21">
        <f t="shared" si="1"/>
        <v>16</v>
      </c>
      <c r="R37" s="21">
        <f t="shared" si="2"/>
        <v>42</v>
      </c>
    </row>
    <row r="38" spans="1:18" ht="18" customHeight="1" thickBot="1">
      <c r="A38" s="59" t="s">
        <v>169</v>
      </c>
      <c r="B38" s="60">
        <v>80</v>
      </c>
      <c r="C38" s="60">
        <v>19</v>
      </c>
      <c r="D38" s="60"/>
      <c r="E38" s="60"/>
      <c r="F38" s="60">
        <v>10</v>
      </c>
      <c r="G38" s="60">
        <v>6</v>
      </c>
      <c r="H38" s="60">
        <v>6</v>
      </c>
      <c r="I38" s="60"/>
      <c r="J38" s="60"/>
      <c r="K38" s="60"/>
      <c r="L38" s="60"/>
      <c r="M38" s="60"/>
      <c r="N38" s="60"/>
      <c r="O38" s="60"/>
      <c r="P38" s="21">
        <f t="shared" si="0"/>
        <v>96</v>
      </c>
      <c r="Q38" s="21">
        <f t="shared" si="1"/>
        <v>25</v>
      </c>
      <c r="R38" s="21">
        <f t="shared" si="2"/>
        <v>121</v>
      </c>
    </row>
    <row r="39" spans="1:18" ht="18" customHeight="1" thickBot="1">
      <c r="A39" s="59" t="s">
        <v>171</v>
      </c>
      <c r="B39" s="60">
        <v>34</v>
      </c>
      <c r="C39" s="60">
        <v>19</v>
      </c>
      <c r="D39" s="60"/>
      <c r="E39" s="60"/>
      <c r="F39" s="60">
        <v>1</v>
      </c>
      <c r="G39" s="60">
        <v>1</v>
      </c>
      <c r="H39" s="60">
        <v>2</v>
      </c>
      <c r="I39" s="60">
        <v>1</v>
      </c>
      <c r="J39" s="60"/>
      <c r="K39" s="60"/>
      <c r="L39" s="60"/>
      <c r="M39" s="60"/>
      <c r="N39" s="60"/>
      <c r="O39" s="60"/>
      <c r="P39" s="21">
        <f t="shared" si="0"/>
        <v>37</v>
      </c>
      <c r="Q39" s="21">
        <f t="shared" si="1"/>
        <v>21</v>
      </c>
      <c r="R39" s="21">
        <f t="shared" si="2"/>
        <v>58</v>
      </c>
    </row>
    <row r="40" spans="1:18" ht="18" customHeight="1" thickBot="1">
      <c r="A40" s="59" t="s">
        <v>132</v>
      </c>
      <c r="B40" s="60">
        <v>169</v>
      </c>
      <c r="C40" s="60">
        <v>50</v>
      </c>
      <c r="D40" s="60"/>
      <c r="E40" s="60"/>
      <c r="F40" s="60">
        <v>4</v>
      </c>
      <c r="G40" s="60"/>
      <c r="H40" s="60"/>
      <c r="I40" s="60"/>
      <c r="J40" s="60"/>
      <c r="K40" s="60"/>
      <c r="L40" s="60"/>
      <c r="M40" s="60"/>
      <c r="N40" s="60"/>
      <c r="O40" s="60"/>
      <c r="P40" s="21">
        <f t="shared" si="0"/>
        <v>173</v>
      </c>
      <c r="Q40" s="21">
        <f t="shared" si="1"/>
        <v>50</v>
      </c>
      <c r="R40" s="21">
        <f t="shared" si="2"/>
        <v>223</v>
      </c>
    </row>
    <row r="41" spans="1:18" ht="18" customHeight="1" thickBot="1">
      <c r="A41" s="59" t="s">
        <v>172</v>
      </c>
      <c r="B41" s="60">
        <v>103</v>
      </c>
      <c r="C41" s="60">
        <v>29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21">
        <f t="shared" si="0"/>
        <v>103</v>
      </c>
      <c r="Q41" s="21">
        <f t="shared" si="1"/>
        <v>29</v>
      </c>
      <c r="R41" s="21">
        <f t="shared" si="2"/>
        <v>132</v>
      </c>
    </row>
    <row r="42" spans="1:18" ht="18" customHeight="1" thickBot="1">
      <c r="A42" s="59" t="s">
        <v>173</v>
      </c>
      <c r="B42" s="60">
        <v>95</v>
      </c>
      <c r="C42" s="60">
        <v>29</v>
      </c>
      <c r="D42" s="60">
        <v>0</v>
      </c>
      <c r="E42" s="60">
        <v>0</v>
      </c>
      <c r="F42" s="60">
        <v>7</v>
      </c>
      <c r="G42" s="60">
        <v>6</v>
      </c>
      <c r="H42" s="60"/>
      <c r="I42" s="60">
        <v>2</v>
      </c>
      <c r="J42" s="60"/>
      <c r="K42" s="60"/>
      <c r="L42" s="60"/>
      <c r="M42" s="60"/>
      <c r="N42" s="60"/>
      <c r="O42" s="60"/>
      <c r="P42" s="21">
        <f t="shared" si="0"/>
        <v>102</v>
      </c>
      <c r="Q42" s="21">
        <f t="shared" si="1"/>
        <v>37</v>
      </c>
      <c r="R42" s="21">
        <f t="shared" si="2"/>
        <v>139</v>
      </c>
    </row>
    <row r="43" spans="1:18" ht="18" customHeight="1" thickBot="1">
      <c r="A43" s="59" t="s">
        <v>174</v>
      </c>
      <c r="B43" s="60">
        <v>5</v>
      </c>
      <c r="C43" s="60">
        <v>11</v>
      </c>
      <c r="D43" s="60"/>
      <c r="E43" s="60"/>
      <c r="F43" s="60"/>
      <c r="G43" s="60">
        <v>1</v>
      </c>
      <c r="H43" s="60"/>
      <c r="I43" s="60"/>
      <c r="J43" s="60"/>
      <c r="K43" s="60"/>
      <c r="L43" s="60"/>
      <c r="M43" s="60"/>
      <c r="N43" s="60"/>
      <c r="O43" s="60"/>
      <c r="P43" s="21">
        <f t="shared" si="0"/>
        <v>5</v>
      </c>
      <c r="Q43" s="21">
        <f t="shared" si="1"/>
        <v>12</v>
      </c>
      <c r="R43" s="21">
        <f t="shared" si="2"/>
        <v>17</v>
      </c>
    </row>
    <row r="44" spans="1:18" ht="18" customHeight="1" thickBot="1">
      <c r="A44" s="59" t="s">
        <v>175</v>
      </c>
      <c r="B44" s="60">
        <v>67</v>
      </c>
      <c r="C44" s="60">
        <v>37</v>
      </c>
      <c r="D44" s="60">
        <v>2</v>
      </c>
      <c r="E44" s="60">
        <v>0</v>
      </c>
      <c r="F44" s="60">
        <v>6</v>
      </c>
      <c r="G44" s="60">
        <v>5</v>
      </c>
      <c r="H44" s="60">
        <v>9</v>
      </c>
      <c r="I44" s="60">
        <v>3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21">
        <f t="shared" si="0"/>
        <v>84</v>
      </c>
      <c r="Q44" s="21">
        <f t="shared" si="1"/>
        <v>45</v>
      </c>
      <c r="R44" s="21">
        <f t="shared" si="2"/>
        <v>129</v>
      </c>
    </row>
    <row r="45" spans="1:18" ht="18" customHeight="1" thickBot="1">
      <c r="A45" s="59" t="s">
        <v>176</v>
      </c>
      <c r="B45" s="60">
        <v>308</v>
      </c>
      <c r="C45" s="60">
        <v>62</v>
      </c>
      <c r="D45" s="60"/>
      <c r="E45" s="60"/>
      <c r="F45" s="60">
        <v>14</v>
      </c>
      <c r="G45" s="60">
        <v>3</v>
      </c>
      <c r="H45" s="60">
        <v>3</v>
      </c>
      <c r="I45" s="60">
        <v>1</v>
      </c>
      <c r="J45" s="60"/>
      <c r="K45" s="60"/>
      <c r="L45" s="60"/>
      <c r="M45" s="60"/>
      <c r="N45" s="60"/>
      <c r="O45" s="60"/>
      <c r="P45" s="21">
        <f t="shared" si="0"/>
        <v>325</v>
      </c>
      <c r="Q45" s="21">
        <f t="shared" si="1"/>
        <v>66</v>
      </c>
      <c r="R45" s="21">
        <f t="shared" si="2"/>
        <v>391</v>
      </c>
    </row>
    <row r="46" spans="1:18" ht="30" customHeight="1" thickBot="1">
      <c r="A46" s="59" t="s">
        <v>177</v>
      </c>
      <c r="B46" s="60">
        <v>64</v>
      </c>
      <c r="C46" s="60">
        <v>23</v>
      </c>
      <c r="D46" s="60"/>
      <c r="E46" s="60"/>
      <c r="F46" s="60">
        <v>6</v>
      </c>
      <c r="G46" s="60">
        <v>3</v>
      </c>
      <c r="H46" s="60"/>
      <c r="I46" s="60"/>
      <c r="J46" s="60"/>
      <c r="K46" s="60"/>
      <c r="L46" s="60"/>
      <c r="M46" s="60"/>
      <c r="N46" s="60"/>
      <c r="O46" s="60"/>
      <c r="P46" s="21">
        <f t="shared" si="0"/>
        <v>70</v>
      </c>
      <c r="Q46" s="21">
        <f t="shared" si="1"/>
        <v>26</v>
      </c>
      <c r="R46" s="21">
        <f t="shared" si="2"/>
        <v>96</v>
      </c>
    </row>
    <row r="47" spans="1:18" ht="18" customHeight="1" thickBot="1">
      <c r="A47" s="59" t="s">
        <v>178</v>
      </c>
      <c r="B47" s="60">
        <v>35</v>
      </c>
      <c r="C47" s="60">
        <v>17</v>
      </c>
      <c r="D47" s="60"/>
      <c r="E47" s="60"/>
      <c r="F47" s="60">
        <v>4</v>
      </c>
      <c r="G47" s="60"/>
      <c r="H47" s="60">
        <v>2</v>
      </c>
      <c r="I47" s="60"/>
      <c r="J47" s="60"/>
      <c r="K47" s="60"/>
      <c r="L47" s="60"/>
      <c r="M47" s="60"/>
      <c r="N47" s="60"/>
      <c r="O47" s="60"/>
      <c r="P47" s="21">
        <f t="shared" si="0"/>
        <v>41</v>
      </c>
      <c r="Q47" s="21">
        <f t="shared" si="1"/>
        <v>17</v>
      </c>
      <c r="R47" s="21">
        <f t="shared" si="2"/>
        <v>58</v>
      </c>
    </row>
    <row r="48" spans="1:18" ht="18" customHeight="1" thickBot="1">
      <c r="A48" s="59" t="s">
        <v>179</v>
      </c>
      <c r="B48" s="60">
        <v>58</v>
      </c>
      <c r="C48" s="60">
        <v>6</v>
      </c>
      <c r="D48" s="60">
        <v>1</v>
      </c>
      <c r="E48" s="60"/>
      <c r="F48" s="60">
        <v>9</v>
      </c>
      <c r="G48" s="60">
        <v>1</v>
      </c>
      <c r="H48" s="60">
        <v>1</v>
      </c>
      <c r="I48" s="60"/>
      <c r="J48" s="60"/>
      <c r="K48" s="60"/>
      <c r="L48" s="60"/>
      <c r="M48" s="60"/>
      <c r="N48" s="60"/>
      <c r="O48" s="60"/>
      <c r="P48" s="21">
        <f t="shared" si="0"/>
        <v>69</v>
      </c>
      <c r="Q48" s="21">
        <f t="shared" si="1"/>
        <v>7</v>
      </c>
      <c r="R48" s="21">
        <f t="shared" si="2"/>
        <v>76</v>
      </c>
    </row>
    <row r="49" spans="1:18" ht="18" customHeight="1" thickBot="1">
      <c r="A49" s="59" t="s">
        <v>180</v>
      </c>
      <c r="B49" s="60">
        <v>174</v>
      </c>
      <c r="C49" s="60">
        <v>27</v>
      </c>
      <c r="D49" s="60"/>
      <c r="E49" s="60"/>
      <c r="F49" s="60">
        <v>4</v>
      </c>
      <c r="G49" s="60">
        <v>0</v>
      </c>
      <c r="H49" s="60"/>
      <c r="I49" s="60"/>
      <c r="J49" s="60">
        <v>2</v>
      </c>
      <c r="K49" s="60">
        <v>1</v>
      </c>
      <c r="L49" s="60">
        <v>1</v>
      </c>
      <c r="M49" s="60">
        <v>1</v>
      </c>
      <c r="N49" s="60"/>
      <c r="O49" s="60"/>
      <c r="P49" s="21">
        <f t="shared" si="0"/>
        <v>181</v>
      </c>
      <c r="Q49" s="21">
        <f t="shared" si="1"/>
        <v>29</v>
      </c>
      <c r="R49" s="21">
        <f t="shared" si="2"/>
        <v>210</v>
      </c>
    </row>
    <row r="50" spans="1:18" ht="18" customHeight="1" thickBot="1">
      <c r="A50" s="59" t="s">
        <v>181</v>
      </c>
      <c r="B50" s="60">
        <v>183</v>
      </c>
      <c r="C50" s="60">
        <v>19</v>
      </c>
      <c r="D50" s="60"/>
      <c r="E50" s="60"/>
      <c r="F50" s="60">
        <v>7</v>
      </c>
      <c r="G50" s="60">
        <v>2</v>
      </c>
      <c r="H50" s="60">
        <v>3</v>
      </c>
      <c r="I50" s="60"/>
      <c r="J50" s="60">
        <v>1</v>
      </c>
      <c r="K50" s="60"/>
      <c r="L50" s="60"/>
      <c r="M50" s="60"/>
      <c r="N50" s="60"/>
      <c r="O50" s="60"/>
      <c r="P50" s="21">
        <f t="shared" si="0"/>
        <v>194</v>
      </c>
      <c r="Q50" s="21">
        <f t="shared" si="1"/>
        <v>21</v>
      </c>
      <c r="R50" s="21">
        <f t="shared" si="2"/>
        <v>215</v>
      </c>
    </row>
    <row r="51" spans="1:18" ht="18" customHeight="1" thickBot="1">
      <c r="A51" s="59" t="s">
        <v>182</v>
      </c>
      <c r="B51" s="60">
        <v>145</v>
      </c>
      <c r="C51" s="60">
        <v>10</v>
      </c>
      <c r="D51" s="60"/>
      <c r="E51" s="60"/>
      <c r="F51" s="60">
        <v>11</v>
      </c>
      <c r="G51" s="60">
        <v>5</v>
      </c>
      <c r="H51" s="60">
        <v>17</v>
      </c>
      <c r="I51" s="60">
        <v>2</v>
      </c>
      <c r="J51" s="60"/>
      <c r="K51" s="60"/>
      <c r="L51" s="60"/>
      <c r="M51" s="60"/>
      <c r="N51" s="60"/>
      <c r="O51" s="60"/>
      <c r="P51" s="21">
        <f t="shared" si="0"/>
        <v>173</v>
      </c>
      <c r="Q51" s="21">
        <f t="shared" si="1"/>
        <v>17</v>
      </c>
      <c r="R51" s="21">
        <f t="shared" si="2"/>
        <v>190</v>
      </c>
    </row>
    <row r="52" spans="1:18" ht="18" customHeight="1" thickBot="1">
      <c r="A52" s="59" t="s">
        <v>183</v>
      </c>
      <c r="B52" s="60">
        <v>66</v>
      </c>
      <c r="C52" s="60">
        <v>9</v>
      </c>
      <c r="D52" s="60">
        <v>1</v>
      </c>
      <c r="E52" s="60"/>
      <c r="F52" s="60">
        <v>8</v>
      </c>
      <c r="G52" s="60">
        <v>4</v>
      </c>
      <c r="H52" s="60">
        <v>2</v>
      </c>
      <c r="I52" s="60">
        <v>2</v>
      </c>
      <c r="J52" s="60">
        <v>1</v>
      </c>
      <c r="K52" s="60"/>
      <c r="L52" s="60"/>
      <c r="M52" s="60"/>
      <c r="N52" s="60"/>
      <c r="O52" s="60">
        <v>1</v>
      </c>
      <c r="P52" s="21">
        <f t="shared" si="0"/>
        <v>78</v>
      </c>
      <c r="Q52" s="21">
        <f t="shared" si="1"/>
        <v>16</v>
      </c>
      <c r="R52" s="21">
        <f t="shared" si="2"/>
        <v>94</v>
      </c>
    </row>
    <row r="53" spans="1:18" ht="18" customHeight="1" thickBot="1">
      <c r="A53" s="59" t="s">
        <v>184</v>
      </c>
      <c r="B53" s="60">
        <v>98</v>
      </c>
      <c r="C53" s="60">
        <v>27</v>
      </c>
      <c r="D53" s="60">
        <v>0</v>
      </c>
      <c r="E53" s="60">
        <v>0</v>
      </c>
      <c r="F53" s="60">
        <v>7</v>
      </c>
      <c r="G53" s="60">
        <v>0</v>
      </c>
      <c r="H53" s="60">
        <v>0</v>
      </c>
      <c r="I53" s="60">
        <v>1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21">
        <f t="shared" si="0"/>
        <v>105</v>
      </c>
      <c r="Q53" s="21">
        <f t="shared" si="1"/>
        <v>28</v>
      </c>
      <c r="R53" s="21">
        <f t="shared" si="2"/>
        <v>133</v>
      </c>
    </row>
    <row r="54" spans="1:18" ht="18" customHeight="1" thickBot="1">
      <c r="A54" s="59" t="s">
        <v>185</v>
      </c>
      <c r="B54" s="60">
        <v>35</v>
      </c>
      <c r="C54" s="60">
        <v>17</v>
      </c>
      <c r="D54" s="60"/>
      <c r="E54" s="60"/>
      <c r="F54" s="60">
        <v>6</v>
      </c>
      <c r="G54" s="60">
        <v>8</v>
      </c>
      <c r="H54" s="60">
        <v>3</v>
      </c>
      <c r="I54" s="60"/>
      <c r="J54" s="60"/>
      <c r="K54" s="60"/>
      <c r="L54" s="60"/>
      <c r="M54" s="60"/>
      <c r="N54" s="60"/>
      <c r="O54" s="60"/>
      <c r="P54" s="21">
        <f t="shared" si="0"/>
        <v>44</v>
      </c>
      <c r="Q54" s="21">
        <f t="shared" si="1"/>
        <v>25</v>
      </c>
      <c r="R54" s="21">
        <f t="shared" si="2"/>
        <v>69</v>
      </c>
    </row>
    <row r="55" spans="1:18" ht="18" customHeight="1" thickBot="1">
      <c r="A55" s="59" t="s">
        <v>187</v>
      </c>
      <c r="B55" s="60">
        <v>79</v>
      </c>
      <c r="C55" s="60">
        <v>18</v>
      </c>
      <c r="D55" s="60"/>
      <c r="E55" s="60"/>
      <c r="F55" s="60">
        <v>4</v>
      </c>
      <c r="G55" s="60">
        <v>2</v>
      </c>
      <c r="H55" s="60">
        <v>2</v>
      </c>
      <c r="I55" s="60"/>
      <c r="J55" s="60">
        <v>1</v>
      </c>
      <c r="K55" s="60"/>
      <c r="L55" s="60"/>
      <c r="M55" s="60"/>
      <c r="N55" s="60"/>
      <c r="O55" s="60"/>
      <c r="P55" s="21">
        <f t="shared" si="0"/>
        <v>86</v>
      </c>
      <c r="Q55" s="21">
        <f t="shared" si="1"/>
        <v>20</v>
      </c>
      <c r="R55" s="21">
        <f t="shared" si="2"/>
        <v>106</v>
      </c>
    </row>
    <row r="56" spans="1:18" ht="18" customHeight="1" thickBot="1">
      <c r="A56" s="59" t="s">
        <v>188</v>
      </c>
      <c r="B56" s="60">
        <v>219</v>
      </c>
      <c r="C56" s="60">
        <v>53</v>
      </c>
      <c r="D56" s="60">
        <v>0</v>
      </c>
      <c r="E56" s="60">
        <v>0</v>
      </c>
      <c r="F56" s="60">
        <v>6</v>
      </c>
      <c r="G56" s="60">
        <v>1</v>
      </c>
      <c r="H56" s="60">
        <v>8</v>
      </c>
      <c r="I56" s="60">
        <v>5</v>
      </c>
      <c r="J56" s="60">
        <v>1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21">
        <f t="shared" si="0"/>
        <v>234</v>
      </c>
      <c r="Q56" s="21">
        <f t="shared" si="1"/>
        <v>59</v>
      </c>
      <c r="R56" s="21">
        <f t="shared" si="2"/>
        <v>293</v>
      </c>
    </row>
    <row r="57" spans="1:18" ht="18" customHeight="1" thickBot="1">
      <c r="A57" s="59" t="s">
        <v>189</v>
      </c>
      <c r="B57" s="60">
        <v>71</v>
      </c>
      <c r="C57" s="60">
        <v>14</v>
      </c>
      <c r="D57" s="60"/>
      <c r="E57" s="60"/>
      <c r="F57" s="60">
        <v>1</v>
      </c>
      <c r="G57" s="60">
        <v>4</v>
      </c>
      <c r="H57" s="60">
        <v>2</v>
      </c>
      <c r="I57" s="60"/>
      <c r="J57" s="60"/>
      <c r="K57" s="60">
        <v>1</v>
      </c>
      <c r="L57" s="60"/>
      <c r="M57" s="60"/>
      <c r="N57" s="60"/>
      <c r="O57" s="60"/>
      <c r="P57" s="21">
        <f t="shared" si="0"/>
        <v>74</v>
      </c>
      <c r="Q57" s="21">
        <f t="shared" si="1"/>
        <v>19</v>
      </c>
      <c r="R57" s="21">
        <f t="shared" si="2"/>
        <v>93</v>
      </c>
    </row>
    <row r="58" spans="1:18" ht="18" customHeight="1" thickBot="1">
      <c r="A58" s="59" t="s">
        <v>190</v>
      </c>
      <c r="B58" s="60">
        <v>249</v>
      </c>
      <c r="C58" s="60">
        <v>31</v>
      </c>
      <c r="D58" s="60"/>
      <c r="E58" s="60"/>
      <c r="F58" s="60">
        <v>5</v>
      </c>
      <c r="G58" s="60">
        <v>3</v>
      </c>
      <c r="H58" s="60">
        <v>4</v>
      </c>
      <c r="I58" s="60">
        <v>2</v>
      </c>
      <c r="J58" s="60"/>
      <c r="K58" s="60"/>
      <c r="L58" s="60"/>
      <c r="M58" s="60"/>
      <c r="N58" s="60"/>
      <c r="O58" s="60"/>
      <c r="P58" s="21">
        <f t="shared" si="0"/>
        <v>258</v>
      </c>
      <c r="Q58" s="21">
        <f t="shared" si="1"/>
        <v>36</v>
      </c>
      <c r="R58" s="21">
        <f t="shared" si="2"/>
        <v>294</v>
      </c>
    </row>
    <row r="59" spans="1:18" ht="18" customHeight="1" thickBot="1">
      <c r="A59" s="59" t="s">
        <v>191</v>
      </c>
      <c r="B59" s="60">
        <v>15</v>
      </c>
      <c r="C59" s="60">
        <v>13</v>
      </c>
      <c r="D59" s="60"/>
      <c r="E59" s="60"/>
      <c r="F59" s="60">
        <v>2</v>
      </c>
      <c r="G59" s="60"/>
      <c r="H59" s="60"/>
      <c r="I59" s="60">
        <v>2</v>
      </c>
      <c r="J59" s="60"/>
      <c r="K59" s="60"/>
      <c r="L59" s="60"/>
      <c r="M59" s="60"/>
      <c r="N59" s="60"/>
      <c r="O59" s="60"/>
      <c r="P59" s="21">
        <f t="shared" si="0"/>
        <v>17</v>
      </c>
      <c r="Q59" s="21">
        <f t="shared" si="1"/>
        <v>15</v>
      </c>
      <c r="R59" s="21">
        <f t="shared" si="2"/>
        <v>32</v>
      </c>
    </row>
    <row r="60" spans="1:18" ht="18" customHeight="1" thickBot="1">
      <c r="A60" s="59" t="s">
        <v>192</v>
      </c>
      <c r="B60" s="60">
        <v>110</v>
      </c>
      <c r="C60" s="60">
        <v>26</v>
      </c>
      <c r="D60" s="60"/>
      <c r="E60" s="60"/>
      <c r="F60" s="60">
        <v>4</v>
      </c>
      <c r="G60" s="60">
        <v>2</v>
      </c>
      <c r="H60" s="60">
        <v>2</v>
      </c>
      <c r="I60" s="60"/>
      <c r="J60" s="60"/>
      <c r="K60" s="60"/>
      <c r="L60" s="60"/>
      <c r="M60" s="60">
        <v>1</v>
      </c>
      <c r="N60" s="60"/>
      <c r="O60" s="60">
        <v>1</v>
      </c>
      <c r="P60" s="21">
        <f t="shared" si="0"/>
        <v>116</v>
      </c>
      <c r="Q60" s="21">
        <f t="shared" si="1"/>
        <v>30</v>
      </c>
      <c r="R60" s="21">
        <f t="shared" si="2"/>
        <v>146</v>
      </c>
    </row>
    <row r="61" spans="1:18" ht="18" customHeight="1" thickBot="1">
      <c r="A61" s="59" t="s">
        <v>194</v>
      </c>
      <c r="B61" s="60">
        <v>349</v>
      </c>
      <c r="C61" s="60"/>
      <c r="D61" s="60"/>
      <c r="E61" s="60"/>
      <c r="F61" s="60"/>
      <c r="G61" s="60"/>
      <c r="H61" s="60">
        <v>25</v>
      </c>
      <c r="I61" s="60"/>
      <c r="J61" s="60"/>
      <c r="K61" s="60"/>
      <c r="L61" s="60"/>
      <c r="M61" s="60"/>
      <c r="N61" s="60"/>
      <c r="O61" s="60"/>
      <c r="P61" s="21">
        <f t="shared" si="0"/>
        <v>374</v>
      </c>
      <c r="Q61" s="21">
        <f t="shared" si="1"/>
        <v>0</v>
      </c>
      <c r="R61" s="21">
        <f t="shared" si="2"/>
        <v>374</v>
      </c>
    </row>
    <row r="62" spans="1:18" ht="18" customHeight="1" thickBot="1">
      <c r="A62" s="59" t="s">
        <v>122</v>
      </c>
      <c r="B62" s="60">
        <v>23</v>
      </c>
      <c r="C62" s="60">
        <v>8</v>
      </c>
      <c r="D62" s="60">
        <v>0</v>
      </c>
      <c r="E62" s="60">
        <v>0</v>
      </c>
      <c r="F62" s="60">
        <v>5</v>
      </c>
      <c r="G62" s="60">
        <v>4</v>
      </c>
      <c r="H62" s="60">
        <v>11</v>
      </c>
      <c r="I62" s="60">
        <v>3</v>
      </c>
      <c r="J62" s="60">
        <v>1</v>
      </c>
      <c r="K62" s="60">
        <v>1</v>
      </c>
      <c r="L62" s="60">
        <v>0</v>
      </c>
      <c r="M62" s="60">
        <v>0</v>
      </c>
      <c r="N62" s="60">
        <v>0</v>
      </c>
      <c r="O62" s="60">
        <v>0</v>
      </c>
      <c r="P62" s="21">
        <f t="shared" si="0"/>
        <v>40</v>
      </c>
      <c r="Q62" s="21">
        <f t="shared" si="1"/>
        <v>16</v>
      </c>
      <c r="R62" s="21">
        <f t="shared" si="2"/>
        <v>56</v>
      </c>
    </row>
    <row r="63" spans="1:18" ht="18" customHeight="1" thickBot="1">
      <c r="A63" s="59" t="s">
        <v>195</v>
      </c>
      <c r="B63" s="60">
        <v>52</v>
      </c>
      <c r="C63" s="60">
        <v>24</v>
      </c>
      <c r="D63" s="60"/>
      <c r="E63" s="60"/>
      <c r="F63" s="60">
        <v>3</v>
      </c>
      <c r="G63" s="60">
        <v>6</v>
      </c>
      <c r="H63" s="60"/>
      <c r="I63" s="60"/>
      <c r="J63" s="60"/>
      <c r="K63" s="60"/>
      <c r="L63" s="60"/>
      <c r="M63" s="60"/>
      <c r="N63" s="60"/>
      <c r="O63" s="60"/>
      <c r="P63" s="21">
        <f t="shared" si="0"/>
        <v>55</v>
      </c>
      <c r="Q63" s="21">
        <f t="shared" si="1"/>
        <v>30</v>
      </c>
      <c r="R63" s="21">
        <f t="shared" si="2"/>
        <v>85</v>
      </c>
    </row>
    <row r="64" spans="1:18" ht="18" customHeight="1" thickBot="1">
      <c r="A64" s="59" t="s">
        <v>196</v>
      </c>
      <c r="B64" s="60">
        <v>119</v>
      </c>
      <c r="C64" s="60">
        <v>18</v>
      </c>
      <c r="D64" s="60"/>
      <c r="E64" s="60"/>
      <c r="F64" s="60">
        <v>6</v>
      </c>
      <c r="G64" s="60">
        <v>1</v>
      </c>
      <c r="H64" s="60">
        <v>3</v>
      </c>
      <c r="I64" s="60"/>
      <c r="J64" s="60"/>
      <c r="K64" s="60"/>
      <c r="L64" s="60">
        <v>1</v>
      </c>
      <c r="M64" s="60"/>
      <c r="N64" s="60"/>
      <c r="O64" s="60"/>
      <c r="P64" s="21">
        <f t="shared" si="0"/>
        <v>129</v>
      </c>
      <c r="Q64" s="21">
        <f t="shared" si="1"/>
        <v>19</v>
      </c>
      <c r="R64" s="21">
        <f t="shared" si="2"/>
        <v>148</v>
      </c>
    </row>
    <row r="65" spans="1:18" ht="18" customHeight="1" thickBot="1">
      <c r="A65" s="59" t="s">
        <v>110</v>
      </c>
      <c r="B65" s="60">
        <v>1072</v>
      </c>
      <c r="C65" s="60">
        <v>162</v>
      </c>
      <c r="D65" s="60"/>
      <c r="E65" s="60"/>
      <c r="F65" s="60">
        <v>13</v>
      </c>
      <c r="G65" s="60">
        <v>9</v>
      </c>
      <c r="H65" s="60"/>
      <c r="I65" s="60"/>
      <c r="J65" s="60"/>
      <c r="K65" s="60"/>
      <c r="L65" s="60"/>
      <c r="M65" s="60"/>
      <c r="N65" s="60"/>
      <c r="O65" s="60"/>
      <c r="P65" s="21">
        <f t="shared" si="0"/>
        <v>1085</v>
      </c>
      <c r="Q65" s="21">
        <f t="shared" si="1"/>
        <v>171</v>
      </c>
      <c r="R65" s="21">
        <f t="shared" si="2"/>
        <v>1256</v>
      </c>
    </row>
    <row r="66" spans="1:18" ht="18" customHeight="1" thickBot="1">
      <c r="A66" s="59" t="s">
        <v>232</v>
      </c>
      <c r="B66" s="60">
        <v>313</v>
      </c>
      <c r="C66" s="60">
        <v>29</v>
      </c>
      <c r="D66" s="60"/>
      <c r="E66" s="60"/>
      <c r="F66" s="60">
        <v>14</v>
      </c>
      <c r="G66" s="60">
        <v>6</v>
      </c>
      <c r="H66" s="60">
        <v>7</v>
      </c>
      <c r="I66" s="60"/>
      <c r="J66" s="60"/>
      <c r="K66" s="60"/>
      <c r="L66" s="60"/>
      <c r="M66" s="60"/>
      <c r="N66" s="60"/>
      <c r="O66" s="60"/>
      <c r="P66" s="21">
        <f t="shared" si="0"/>
        <v>334</v>
      </c>
      <c r="Q66" s="21">
        <f t="shared" si="1"/>
        <v>35</v>
      </c>
      <c r="R66" s="21">
        <f t="shared" si="2"/>
        <v>369</v>
      </c>
    </row>
    <row r="67" spans="1:18" ht="18" customHeight="1" thickBot="1">
      <c r="A67" s="59" t="s">
        <v>233</v>
      </c>
      <c r="B67" s="60">
        <v>187</v>
      </c>
      <c r="C67" s="60">
        <v>14</v>
      </c>
      <c r="D67" s="60"/>
      <c r="E67" s="60"/>
      <c r="F67" s="60">
        <v>11</v>
      </c>
      <c r="G67" s="60"/>
      <c r="H67" s="60">
        <v>2</v>
      </c>
      <c r="I67" s="60"/>
      <c r="J67" s="60"/>
      <c r="K67" s="60">
        <v>5</v>
      </c>
      <c r="L67" s="60"/>
      <c r="M67" s="60"/>
      <c r="N67" s="60"/>
      <c r="O67" s="60"/>
      <c r="P67" s="21">
        <f t="shared" si="0"/>
        <v>200</v>
      </c>
      <c r="Q67" s="21">
        <f t="shared" si="1"/>
        <v>19</v>
      </c>
      <c r="R67" s="21">
        <f t="shared" si="2"/>
        <v>219</v>
      </c>
    </row>
    <row r="68" spans="1:18" ht="18" customHeight="1" thickBot="1">
      <c r="A68" s="59" t="s">
        <v>123</v>
      </c>
      <c r="B68" s="60">
        <v>25</v>
      </c>
      <c r="C68" s="60">
        <v>13</v>
      </c>
      <c r="D68" s="60">
        <v>0</v>
      </c>
      <c r="E68" s="60">
        <v>0</v>
      </c>
      <c r="F68" s="60">
        <v>1</v>
      </c>
      <c r="G68" s="60">
        <v>1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21">
        <f t="shared" si="0"/>
        <v>26</v>
      </c>
      <c r="Q68" s="21">
        <f t="shared" si="1"/>
        <v>14</v>
      </c>
      <c r="R68" s="21">
        <f t="shared" si="2"/>
        <v>40</v>
      </c>
    </row>
    <row r="69" spans="1:18" ht="18" customHeight="1" thickBot="1">
      <c r="A69" s="59" t="s">
        <v>198</v>
      </c>
      <c r="B69" s="60">
        <v>244</v>
      </c>
      <c r="C69" s="60">
        <v>10</v>
      </c>
      <c r="D69" s="60">
        <v>0</v>
      </c>
      <c r="E69" s="60">
        <v>0</v>
      </c>
      <c r="F69" s="60">
        <v>7</v>
      </c>
      <c r="G69" s="60">
        <v>0</v>
      </c>
      <c r="H69" s="60">
        <v>13</v>
      </c>
      <c r="I69" s="60">
        <v>3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21">
        <f t="shared" ref="P69:P104" si="3">B69+D69+F69+H69+J69+L69+N69</f>
        <v>264</v>
      </c>
      <c r="Q69" s="21">
        <f t="shared" ref="Q69:Q104" si="4">C69+E69+G69+I69+K69+M69+O69</f>
        <v>13</v>
      </c>
      <c r="R69" s="21">
        <f t="shared" ref="R69:R104" si="5">SUM(P69:Q69)</f>
        <v>277</v>
      </c>
    </row>
    <row r="70" spans="1:18" ht="18" customHeight="1" thickBot="1">
      <c r="A70" s="59" t="s">
        <v>106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21">
        <f t="shared" si="3"/>
        <v>0</v>
      </c>
      <c r="Q70" s="21">
        <f t="shared" si="4"/>
        <v>0</v>
      </c>
      <c r="R70" s="21">
        <f t="shared" si="5"/>
        <v>0</v>
      </c>
    </row>
    <row r="71" spans="1:18" ht="18" customHeight="1" thickBot="1">
      <c r="A71" s="59" t="s">
        <v>107</v>
      </c>
      <c r="B71" s="60">
        <v>258</v>
      </c>
      <c r="C71" s="60">
        <v>253</v>
      </c>
      <c r="D71" s="60">
        <v>0</v>
      </c>
      <c r="E71" s="60">
        <v>4</v>
      </c>
      <c r="F71" s="60">
        <v>1</v>
      </c>
      <c r="G71" s="60">
        <v>7</v>
      </c>
      <c r="H71" s="60">
        <v>10</v>
      </c>
      <c r="I71" s="60">
        <v>14</v>
      </c>
      <c r="J71" s="60">
        <v>1</v>
      </c>
      <c r="K71" s="60">
        <v>4</v>
      </c>
      <c r="L71" s="60">
        <v>0</v>
      </c>
      <c r="M71" s="60">
        <v>0</v>
      </c>
      <c r="N71" s="60">
        <v>0</v>
      </c>
      <c r="O71" s="60">
        <v>1</v>
      </c>
      <c r="P71" s="21">
        <f t="shared" si="3"/>
        <v>270</v>
      </c>
      <c r="Q71" s="21">
        <f t="shared" si="4"/>
        <v>283</v>
      </c>
      <c r="R71" s="21">
        <f t="shared" si="5"/>
        <v>553</v>
      </c>
    </row>
    <row r="72" spans="1:18" ht="18" customHeight="1" thickBot="1">
      <c r="A72" s="59" t="s">
        <v>200</v>
      </c>
      <c r="B72" s="60">
        <v>1337</v>
      </c>
      <c r="C72" s="60">
        <v>337</v>
      </c>
      <c r="D72" s="60"/>
      <c r="E72" s="60"/>
      <c r="F72" s="60">
        <v>4</v>
      </c>
      <c r="G72" s="60">
        <v>4</v>
      </c>
      <c r="H72" s="60">
        <v>23</v>
      </c>
      <c r="I72" s="60">
        <v>14</v>
      </c>
      <c r="J72" s="60">
        <v>10</v>
      </c>
      <c r="K72" s="60">
        <v>2</v>
      </c>
      <c r="L72" s="60">
        <v>1</v>
      </c>
      <c r="M72" s="60">
        <v>2</v>
      </c>
      <c r="N72" s="60">
        <v>1</v>
      </c>
      <c r="O72" s="60">
        <v>3</v>
      </c>
      <c r="P72" s="21">
        <f t="shared" si="3"/>
        <v>1376</v>
      </c>
      <c r="Q72" s="21">
        <f t="shared" si="4"/>
        <v>362</v>
      </c>
      <c r="R72" s="21">
        <f t="shared" si="5"/>
        <v>1738</v>
      </c>
    </row>
    <row r="73" spans="1:18" ht="18" customHeight="1" thickBot="1">
      <c r="A73" s="59" t="s">
        <v>201</v>
      </c>
      <c r="B73" s="60"/>
      <c r="C73" s="60"/>
      <c r="D73" s="60">
        <v>1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21">
        <f t="shared" si="3"/>
        <v>1</v>
      </c>
      <c r="Q73" s="21">
        <f t="shared" si="4"/>
        <v>0</v>
      </c>
      <c r="R73" s="21">
        <f t="shared" si="5"/>
        <v>1</v>
      </c>
    </row>
    <row r="74" spans="1:18" ht="18" customHeight="1" thickBot="1">
      <c r="A74" s="59" t="s">
        <v>111</v>
      </c>
      <c r="B74" s="60">
        <v>397</v>
      </c>
      <c r="C74" s="60">
        <v>97</v>
      </c>
      <c r="D74" s="60">
        <v>1</v>
      </c>
      <c r="E74" s="60">
        <v>0</v>
      </c>
      <c r="F74" s="60">
        <v>14</v>
      </c>
      <c r="G74" s="60">
        <v>5</v>
      </c>
      <c r="H74" s="60"/>
      <c r="I74" s="60">
        <v>1</v>
      </c>
      <c r="J74" s="60">
        <v>15</v>
      </c>
      <c r="K74" s="60">
        <v>5</v>
      </c>
      <c r="L74" s="60"/>
      <c r="M74" s="60"/>
      <c r="N74" s="60"/>
      <c r="O74" s="60"/>
      <c r="P74" s="21">
        <f t="shared" si="3"/>
        <v>427</v>
      </c>
      <c r="Q74" s="21">
        <f t="shared" si="4"/>
        <v>108</v>
      </c>
      <c r="R74" s="21">
        <f t="shared" si="5"/>
        <v>535</v>
      </c>
    </row>
    <row r="75" spans="1:18" ht="18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21">
        <f t="shared" si="3"/>
        <v>0</v>
      </c>
      <c r="Q75" s="21">
        <f t="shared" si="4"/>
        <v>0</v>
      </c>
      <c r="R75" s="21">
        <f t="shared" si="5"/>
        <v>0</v>
      </c>
    </row>
    <row r="76" spans="1:18" ht="18" customHeight="1" thickBot="1">
      <c r="A76" s="59" t="s">
        <v>202</v>
      </c>
      <c r="B76" s="60">
        <v>82</v>
      </c>
      <c r="C76" s="60"/>
      <c r="D76" s="60"/>
      <c r="E76" s="60"/>
      <c r="F76" s="60">
        <v>1</v>
      </c>
      <c r="G76" s="60"/>
      <c r="H76" s="60"/>
      <c r="I76" s="60"/>
      <c r="J76" s="60"/>
      <c r="K76" s="60"/>
      <c r="L76" s="60"/>
      <c r="M76" s="60"/>
      <c r="N76" s="60"/>
      <c r="O76" s="60"/>
      <c r="P76" s="21">
        <f t="shared" si="3"/>
        <v>83</v>
      </c>
      <c r="Q76" s="21">
        <f t="shared" si="4"/>
        <v>0</v>
      </c>
      <c r="R76" s="21">
        <f t="shared" si="5"/>
        <v>83</v>
      </c>
    </row>
    <row r="77" spans="1:18" ht="18" customHeight="1" thickBot="1">
      <c r="A77" s="59" t="s">
        <v>125</v>
      </c>
      <c r="B77" s="60">
        <v>103</v>
      </c>
      <c r="C77" s="60">
        <v>5</v>
      </c>
      <c r="D77" s="60"/>
      <c r="E77" s="60"/>
      <c r="F77" s="60">
        <v>1</v>
      </c>
      <c r="G77" s="60"/>
      <c r="H77" s="60"/>
      <c r="I77" s="60"/>
      <c r="J77" s="60"/>
      <c r="K77" s="60"/>
      <c r="L77" s="60"/>
      <c r="M77" s="60"/>
      <c r="N77" s="60"/>
      <c r="O77" s="60"/>
      <c r="P77" s="21">
        <f t="shared" si="3"/>
        <v>104</v>
      </c>
      <c r="Q77" s="21">
        <f t="shared" si="4"/>
        <v>5</v>
      </c>
      <c r="R77" s="21">
        <f t="shared" si="5"/>
        <v>109</v>
      </c>
    </row>
    <row r="78" spans="1:18" ht="18" customHeight="1" thickBot="1">
      <c r="A78" s="59" t="s">
        <v>204</v>
      </c>
      <c r="B78" s="60">
        <v>575</v>
      </c>
      <c r="C78" s="60">
        <v>184</v>
      </c>
      <c r="D78" s="60"/>
      <c r="E78" s="60"/>
      <c r="F78" s="60">
        <v>25</v>
      </c>
      <c r="G78" s="60">
        <v>9</v>
      </c>
      <c r="H78" s="60">
        <v>20</v>
      </c>
      <c r="I78" s="60">
        <v>11</v>
      </c>
      <c r="J78" s="60">
        <v>1</v>
      </c>
      <c r="K78" s="60">
        <v>1</v>
      </c>
      <c r="L78" s="60">
        <v>2</v>
      </c>
      <c r="M78" s="60">
        <v>8</v>
      </c>
      <c r="N78" s="60">
        <v>1</v>
      </c>
      <c r="O78" s="60">
        <v>1</v>
      </c>
      <c r="P78" s="21">
        <f t="shared" si="3"/>
        <v>624</v>
      </c>
      <c r="Q78" s="21">
        <f t="shared" si="4"/>
        <v>214</v>
      </c>
      <c r="R78" s="21">
        <f t="shared" si="5"/>
        <v>838</v>
      </c>
    </row>
    <row r="79" spans="1:18" ht="18" customHeight="1" thickBot="1">
      <c r="A79" s="59" t="s">
        <v>126</v>
      </c>
      <c r="B79" s="60">
        <v>43</v>
      </c>
      <c r="C79" s="60">
        <v>7</v>
      </c>
      <c r="D79" s="60"/>
      <c r="E79" s="60">
        <v>1</v>
      </c>
      <c r="F79" s="60">
        <v>7</v>
      </c>
      <c r="G79" s="60"/>
      <c r="H79" s="60">
        <v>4</v>
      </c>
      <c r="I79" s="60"/>
      <c r="J79" s="60">
        <v>1</v>
      </c>
      <c r="K79" s="60"/>
      <c r="L79" s="60"/>
      <c r="M79" s="60"/>
      <c r="N79" s="60"/>
      <c r="O79" s="60"/>
      <c r="P79" s="21">
        <f t="shared" si="3"/>
        <v>55</v>
      </c>
      <c r="Q79" s="21">
        <f t="shared" si="4"/>
        <v>8</v>
      </c>
      <c r="R79" s="21">
        <f t="shared" si="5"/>
        <v>63</v>
      </c>
    </row>
    <row r="80" spans="1:18" ht="18" customHeight="1" thickBot="1">
      <c r="A80" s="59" t="s">
        <v>205</v>
      </c>
      <c r="B80" s="60">
        <v>42</v>
      </c>
      <c r="C80" s="60">
        <v>36</v>
      </c>
      <c r="D80" s="60"/>
      <c r="E80" s="60"/>
      <c r="F80" s="60">
        <v>1</v>
      </c>
      <c r="G80" s="60">
        <v>2</v>
      </c>
      <c r="H80" s="60">
        <v>7</v>
      </c>
      <c r="I80" s="60">
        <v>7</v>
      </c>
      <c r="J80" s="60">
        <v>3</v>
      </c>
      <c r="K80" s="60">
        <v>9</v>
      </c>
      <c r="L80" s="60"/>
      <c r="M80" s="60"/>
      <c r="N80" s="60"/>
      <c r="O80" s="60"/>
      <c r="P80" s="21">
        <f t="shared" si="3"/>
        <v>53</v>
      </c>
      <c r="Q80" s="21">
        <f t="shared" si="4"/>
        <v>54</v>
      </c>
      <c r="R80" s="21">
        <f t="shared" si="5"/>
        <v>107</v>
      </c>
    </row>
    <row r="81" spans="1:18" ht="18" customHeight="1" thickBot="1">
      <c r="A81" s="59" t="s">
        <v>206</v>
      </c>
      <c r="B81" s="60">
        <v>720</v>
      </c>
      <c r="C81" s="60">
        <v>860</v>
      </c>
      <c r="D81" s="60">
        <v>3</v>
      </c>
      <c r="E81" s="60">
        <v>2</v>
      </c>
      <c r="F81" s="60">
        <v>0</v>
      </c>
      <c r="G81" s="60">
        <v>0</v>
      </c>
      <c r="H81" s="60">
        <v>6</v>
      </c>
      <c r="I81" s="60">
        <v>11</v>
      </c>
      <c r="J81" s="60">
        <v>1</v>
      </c>
      <c r="K81" s="60">
        <v>0</v>
      </c>
      <c r="L81" s="60">
        <v>7</v>
      </c>
      <c r="M81" s="60">
        <v>4</v>
      </c>
      <c r="N81" s="60">
        <v>19</v>
      </c>
      <c r="O81" s="60">
        <v>19</v>
      </c>
      <c r="P81" s="21">
        <f t="shared" si="3"/>
        <v>756</v>
      </c>
      <c r="Q81" s="21">
        <f t="shared" si="4"/>
        <v>896</v>
      </c>
      <c r="R81" s="21">
        <f t="shared" si="5"/>
        <v>1652</v>
      </c>
    </row>
    <row r="82" spans="1:18" ht="18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21">
        <f t="shared" si="3"/>
        <v>0</v>
      </c>
      <c r="Q82" s="21">
        <f t="shared" si="4"/>
        <v>0</v>
      </c>
      <c r="R82" s="21">
        <f t="shared" si="5"/>
        <v>0</v>
      </c>
    </row>
    <row r="83" spans="1:18" ht="18" customHeight="1" thickBot="1">
      <c r="A83" s="59" t="s">
        <v>208</v>
      </c>
      <c r="B83" s="60">
        <v>186</v>
      </c>
      <c r="C83" s="60">
        <v>396</v>
      </c>
      <c r="D83" s="60">
        <v>4</v>
      </c>
      <c r="E83" s="60">
        <v>12</v>
      </c>
      <c r="F83" s="60"/>
      <c r="G83" s="60">
        <v>1</v>
      </c>
      <c r="H83" s="60">
        <v>1</v>
      </c>
      <c r="I83" s="60">
        <v>14</v>
      </c>
      <c r="J83" s="60"/>
      <c r="K83" s="60">
        <v>1</v>
      </c>
      <c r="L83" s="60"/>
      <c r="M83" s="60">
        <v>4</v>
      </c>
      <c r="N83" s="60">
        <v>1</v>
      </c>
      <c r="O83" s="60">
        <v>3</v>
      </c>
      <c r="P83" s="21">
        <f t="shared" si="3"/>
        <v>192</v>
      </c>
      <c r="Q83" s="21">
        <f t="shared" si="4"/>
        <v>431</v>
      </c>
      <c r="R83" s="21">
        <f t="shared" si="5"/>
        <v>623</v>
      </c>
    </row>
    <row r="84" spans="1:18" ht="18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21">
        <f t="shared" si="3"/>
        <v>0</v>
      </c>
      <c r="Q84" s="21">
        <f t="shared" si="4"/>
        <v>0</v>
      </c>
      <c r="R84" s="21">
        <f t="shared" si="5"/>
        <v>0</v>
      </c>
    </row>
    <row r="85" spans="1:18" ht="18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21">
        <f t="shared" si="3"/>
        <v>0</v>
      </c>
      <c r="Q85" s="21">
        <f t="shared" si="4"/>
        <v>0</v>
      </c>
      <c r="R85" s="21">
        <f t="shared" si="5"/>
        <v>0</v>
      </c>
    </row>
    <row r="86" spans="1:18" ht="18" customHeight="1" thickBot="1">
      <c r="A86" s="59" t="s">
        <v>210</v>
      </c>
      <c r="B86" s="60">
        <v>24</v>
      </c>
      <c r="C86" s="60">
        <v>22</v>
      </c>
      <c r="D86" s="60">
        <v>0</v>
      </c>
      <c r="E86" s="60">
        <v>0</v>
      </c>
      <c r="F86" s="60">
        <v>1</v>
      </c>
      <c r="G86" s="60">
        <v>3</v>
      </c>
      <c r="H86" s="60">
        <v>0</v>
      </c>
      <c r="I86" s="60">
        <v>1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21">
        <f t="shared" si="3"/>
        <v>25</v>
      </c>
      <c r="Q86" s="21">
        <f t="shared" si="4"/>
        <v>26</v>
      </c>
      <c r="R86" s="21">
        <f t="shared" si="5"/>
        <v>51</v>
      </c>
    </row>
    <row r="87" spans="1:18" ht="18" customHeight="1" thickBot="1">
      <c r="A87" s="59" t="s">
        <v>211</v>
      </c>
      <c r="B87" s="60">
        <v>5385</v>
      </c>
      <c r="C87" s="60"/>
      <c r="D87" s="60"/>
      <c r="E87" s="60"/>
      <c r="F87" s="60"/>
      <c r="G87" s="60"/>
      <c r="H87" s="60">
        <v>91</v>
      </c>
      <c r="I87" s="60">
        <v>2</v>
      </c>
      <c r="J87" s="60">
        <v>6</v>
      </c>
      <c r="K87" s="60"/>
      <c r="L87" s="60"/>
      <c r="M87" s="60"/>
      <c r="N87" s="60">
        <v>4</v>
      </c>
      <c r="O87" s="60"/>
      <c r="P87" s="21">
        <f t="shared" si="3"/>
        <v>5486</v>
      </c>
      <c r="Q87" s="21">
        <f t="shared" si="4"/>
        <v>2</v>
      </c>
      <c r="R87" s="21">
        <f t="shared" si="5"/>
        <v>5488</v>
      </c>
    </row>
    <row r="88" spans="1:18" ht="18" customHeight="1" thickBot="1">
      <c r="A88" s="59" t="s">
        <v>128</v>
      </c>
      <c r="B88" s="60">
        <v>40</v>
      </c>
      <c r="C88" s="60">
        <v>1</v>
      </c>
      <c r="D88" s="60"/>
      <c r="E88" s="60"/>
      <c r="F88" s="60">
        <v>1</v>
      </c>
      <c r="G88" s="60"/>
      <c r="H88" s="60"/>
      <c r="I88" s="60"/>
      <c r="J88" s="60"/>
      <c r="K88" s="60"/>
      <c r="L88" s="60"/>
      <c r="M88" s="60"/>
      <c r="N88" s="60"/>
      <c r="O88" s="60"/>
      <c r="P88" s="21">
        <f t="shared" si="3"/>
        <v>41</v>
      </c>
      <c r="Q88" s="21">
        <f t="shared" si="4"/>
        <v>1</v>
      </c>
      <c r="R88" s="21">
        <f t="shared" si="5"/>
        <v>42</v>
      </c>
    </row>
    <row r="89" spans="1:18" ht="18" customHeight="1" thickBot="1">
      <c r="A89" s="59" t="s">
        <v>212</v>
      </c>
      <c r="B89" s="60">
        <v>1836</v>
      </c>
      <c r="C89" s="60">
        <v>374</v>
      </c>
      <c r="D89" s="60"/>
      <c r="E89" s="60"/>
      <c r="F89" s="60"/>
      <c r="G89" s="60"/>
      <c r="H89" s="60">
        <v>4</v>
      </c>
      <c r="I89" s="60">
        <v>4</v>
      </c>
      <c r="J89" s="60"/>
      <c r="K89" s="60"/>
      <c r="L89" s="60">
        <v>1</v>
      </c>
      <c r="M89" s="60">
        <v>3</v>
      </c>
      <c r="N89" s="60">
        <v>2</v>
      </c>
      <c r="O89" s="60">
        <v>6</v>
      </c>
      <c r="P89" s="21">
        <f t="shared" si="3"/>
        <v>1843</v>
      </c>
      <c r="Q89" s="21">
        <f t="shared" si="4"/>
        <v>387</v>
      </c>
      <c r="R89" s="21">
        <f t="shared" si="5"/>
        <v>2230</v>
      </c>
    </row>
    <row r="90" spans="1:18" ht="18" customHeight="1" thickBot="1">
      <c r="A90" s="59" t="s">
        <v>129</v>
      </c>
      <c r="B90" s="60">
        <v>96</v>
      </c>
      <c r="C90" s="60">
        <v>3</v>
      </c>
      <c r="D90" s="60">
        <v>0</v>
      </c>
      <c r="E90" s="60">
        <v>0</v>
      </c>
      <c r="F90" s="60">
        <v>2</v>
      </c>
      <c r="G90" s="60">
        <v>1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21">
        <f t="shared" si="3"/>
        <v>98</v>
      </c>
      <c r="Q90" s="21">
        <f t="shared" si="4"/>
        <v>4</v>
      </c>
      <c r="R90" s="21">
        <f t="shared" si="5"/>
        <v>102</v>
      </c>
    </row>
    <row r="91" spans="1:18" ht="18" customHeight="1" thickBot="1">
      <c r="A91" s="59" t="s">
        <v>213</v>
      </c>
      <c r="B91" s="60">
        <v>350</v>
      </c>
      <c r="C91" s="60">
        <v>44</v>
      </c>
      <c r="D91" s="60"/>
      <c r="E91" s="60"/>
      <c r="F91" s="60">
        <v>17</v>
      </c>
      <c r="G91" s="60">
        <v>4</v>
      </c>
      <c r="H91" s="60">
        <v>11</v>
      </c>
      <c r="I91" s="60">
        <v>3</v>
      </c>
      <c r="J91" s="60">
        <v>2</v>
      </c>
      <c r="K91" s="60"/>
      <c r="L91" s="60">
        <v>3</v>
      </c>
      <c r="M91" s="60"/>
      <c r="N91" s="60"/>
      <c r="O91" s="60">
        <v>3</v>
      </c>
      <c r="P91" s="21">
        <f t="shared" si="3"/>
        <v>383</v>
      </c>
      <c r="Q91" s="21">
        <f t="shared" si="4"/>
        <v>54</v>
      </c>
      <c r="R91" s="21">
        <f t="shared" si="5"/>
        <v>437</v>
      </c>
    </row>
    <row r="92" spans="1:18" ht="18" customHeight="1" thickBot="1">
      <c r="A92" s="59" t="s">
        <v>214</v>
      </c>
      <c r="B92" s="60">
        <v>231</v>
      </c>
      <c r="C92" s="60">
        <v>18</v>
      </c>
      <c r="D92" s="60"/>
      <c r="E92" s="60">
        <v>2</v>
      </c>
      <c r="F92" s="60">
        <v>10</v>
      </c>
      <c r="G92" s="60">
        <v>4</v>
      </c>
      <c r="H92" s="60">
        <v>10</v>
      </c>
      <c r="I92" s="60">
        <v>1</v>
      </c>
      <c r="J92" s="60"/>
      <c r="K92" s="60">
        <v>1</v>
      </c>
      <c r="L92" s="60">
        <v>1</v>
      </c>
      <c r="M92" s="60"/>
      <c r="N92" s="60"/>
      <c r="O92" s="60"/>
      <c r="P92" s="21">
        <f t="shared" si="3"/>
        <v>252</v>
      </c>
      <c r="Q92" s="21">
        <f t="shared" si="4"/>
        <v>26</v>
      </c>
      <c r="R92" s="21">
        <f t="shared" si="5"/>
        <v>278</v>
      </c>
    </row>
    <row r="93" spans="1:18" ht="18" customHeight="1" thickBot="1">
      <c r="A93" s="59" t="s">
        <v>215</v>
      </c>
      <c r="B93" s="60">
        <v>2230</v>
      </c>
      <c r="C93" s="60">
        <v>179</v>
      </c>
      <c r="D93" s="60">
        <v>3</v>
      </c>
      <c r="E93" s="60">
        <v>1</v>
      </c>
      <c r="F93" s="60">
        <v>10</v>
      </c>
      <c r="G93" s="60">
        <v>16</v>
      </c>
      <c r="H93" s="60">
        <v>28</v>
      </c>
      <c r="I93" s="60">
        <v>29</v>
      </c>
      <c r="J93" s="60">
        <v>7</v>
      </c>
      <c r="K93" s="60">
        <v>9</v>
      </c>
      <c r="L93" s="60">
        <v>2</v>
      </c>
      <c r="M93" s="60">
        <v>1</v>
      </c>
      <c r="N93" s="60">
        <v>2</v>
      </c>
      <c r="O93" s="60">
        <v>1</v>
      </c>
      <c r="P93" s="21">
        <f t="shared" si="3"/>
        <v>2282</v>
      </c>
      <c r="Q93" s="21">
        <f t="shared" si="4"/>
        <v>236</v>
      </c>
      <c r="R93" s="21">
        <f t="shared" si="5"/>
        <v>2518</v>
      </c>
    </row>
    <row r="94" spans="1:18" ht="18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21">
        <f t="shared" si="3"/>
        <v>0</v>
      </c>
      <c r="Q94" s="21">
        <f t="shared" si="4"/>
        <v>0</v>
      </c>
      <c r="R94" s="21">
        <f t="shared" si="5"/>
        <v>0</v>
      </c>
    </row>
    <row r="95" spans="1:18" ht="18" customHeight="1" thickBot="1">
      <c r="A95" s="59" t="s">
        <v>217</v>
      </c>
      <c r="B95" s="60">
        <v>23</v>
      </c>
      <c r="C95" s="60">
        <v>16</v>
      </c>
      <c r="D95" s="60"/>
      <c r="E95" s="60"/>
      <c r="F95" s="60"/>
      <c r="G95" s="60">
        <v>1</v>
      </c>
      <c r="H95" s="60">
        <v>1</v>
      </c>
      <c r="I95" s="60"/>
      <c r="J95" s="60"/>
      <c r="K95" s="60"/>
      <c r="L95" s="60"/>
      <c r="M95" s="60"/>
      <c r="N95" s="60"/>
      <c r="O95" s="60"/>
      <c r="P95" s="21">
        <f t="shared" si="3"/>
        <v>24</v>
      </c>
      <c r="Q95" s="21">
        <f t="shared" si="4"/>
        <v>17</v>
      </c>
      <c r="R95" s="21">
        <f t="shared" si="5"/>
        <v>41</v>
      </c>
    </row>
    <row r="96" spans="1:18" ht="18" customHeight="1" thickBot="1">
      <c r="A96" s="59" t="s">
        <v>218</v>
      </c>
      <c r="B96" s="60">
        <v>859</v>
      </c>
      <c r="C96" s="60">
        <v>121</v>
      </c>
      <c r="D96" s="60"/>
      <c r="E96" s="60"/>
      <c r="F96" s="60">
        <v>1</v>
      </c>
      <c r="G96" s="60">
        <v>6</v>
      </c>
      <c r="H96" s="60">
        <v>7</v>
      </c>
      <c r="I96" s="60">
        <v>6</v>
      </c>
      <c r="J96" s="60"/>
      <c r="K96" s="60"/>
      <c r="L96" s="60">
        <v>2</v>
      </c>
      <c r="M96" s="60">
        <v>1</v>
      </c>
      <c r="N96" s="60"/>
      <c r="O96" s="60">
        <v>2</v>
      </c>
      <c r="P96" s="21">
        <f t="shared" si="3"/>
        <v>869</v>
      </c>
      <c r="Q96" s="21">
        <f t="shared" si="4"/>
        <v>136</v>
      </c>
      <c r="R96" s="21">
        <f t="shared" si="5"/>
        <v>1005</v>
      </c>
    </row>
    <row r="97" spans="1:18" ht="18" customHeight="1" thickBot="1">
      <c r="A97" s="59" t="s">
        <v>219</v>
      </c>
      <c r="B97" s="60">
        <v>235</v>
      </c>
      <c r="C97" s="60">
        <v>18</v>
      </c>
      <c r="D97" s="60"/>
      <c r="E97" s="60"/>
      <c r="F97" s="60">
        <v>8</v>
      </c>
      <c r="G97" s="60">
        <v>2</v>
      </c>
      <c r="H97" s="60">
        <v>3</v>
      </c>
      <c r="I97" s="60">
        <v>5</v>
      </c>
      <c r="J97" s="60">
        <v>1</v>
      </c>
      <c r="K97" s="60">
        <v>1</v>
      </c>
      <c r="L97" s="60"/>
      <c r="M97" s="60"/>
      <c r="N97" s="60"/>
      <c r="O97" s="60">
        <v>1</v>
      </c>
      <c r="P97" s="21">
        <f t="shared" si="3"/>
        <v>247</v>
      </c>
      <c r="Q97" s="21">
        <f t="shared" si="4"/>
        <v>27</v>
      </c>
      <c r="R97" s="21">
        <f t="shared" si="5"/>
        <v>274</v>
      </c>
    </row>
    <row r="98" spans="1:18" ht="18" customHeight="1" thickBot="1">
      <c r="A98" s="59" t="s">
        <v>220</v>
      </c>
      <c r="B98" s="60">
        <v>148</v>
      </c>
      <c r="C98" s="60">
        <v>160</v>
      </c>
      <c r="D98" s="60">
        <v>3</v>
      </c>
      <c r="E98" s="60">
        <v>6</v>
      </c>
      <c r="F98" s="60">
        <v>10</v>
      </c>
      <c r="G98" s="60">
        <v>8</v>
      </c>
      <c r="H98" s="60"/>
      <c r="I98" s="60"/>
      <c r="J98" s="60">
        <v>3</v>
      </c>
      <c r="K98" s="60">
        <v>6</v>
      </c>
      <c r="L98" s="60"/>
      <c r="M98" s="60"/>
      <c r="N98" s="60"/>
      <c r="O98" s="60"/>
      <c r="P98" s="21">
        <f t="shared" si="3"/>
        <v>164</v>
      </c>
      <c r="Q98" s="21">
        <f t="shared" si="4"/>
        <v>180</v>
      </c>
      <c r="R98" s="21">
        <f t="shared" si="5"/>
        <v>344</v>
      </c>
    </row>
    <row r="99" spans="1:18" ht="18" customHeight="1" thickBot="1">
      <c r="A99" s="59" t="s">
        <v>130</v>
      </c>
      <c r="B99" s="60">
        <v>302</v>
      </c>
      <c r="C99" s="60">
        <v>5</v>
      </c>
      <c r="D99" s="60"/>
      <c r="E99" s="60"/>
      <c r="F99" s="60">
        <v>16</v>
      </c>
      <c r="G99" s="60"/>
      <c r="H99" s="60">
        <v>5</v>
      </c>
      <c r="I99" s="60"/>
      <c r="J99" s="60">
        <v>2</v>
      </c>
      <c r="K99" s="60">
        <v>1</v>
      </c>
      <c r="L99" s="60"/>
      <c r="M99" s="60"/>
      <c r="N99" s="60"/>
      <c r="O99" s="60"/>
      <c r="P99" s="21">
        <f t="shared" si="3"/>
        <v>325</v>
      </c>
      <c r="Q99" s="21">
        <f t="shared" si="4"/>
        <v>6</v>
      </c>
      <c r="R99" s="21">
        <f t="shared" si="5"/>
        <v>331</v>
      </c>
    </row>
    <row r="100" spans="1:18" ht="18" customHeight="1" thickBot="1">
      <c r="A100" s="59" t="s">
        <v>223</v>
      </c>
      <c r="B100" s="60">
        <v>387</v>
      </c>
      <c r="C100" s="60">
        <v>86</v>
      </c>
      <c r="D100" s="60"/>
      <c r="E100" s="60">
        <v>2</v>
      </c>
      <c r="F100" s="60">
        <v>4</v>
      </c>
      <c r="G100" s="60">
        <v>1</v>
      </c>
      <c r="H100" s="60">
        <v>8</v>
      </c>
      <c r="I100" s="60">
        <v>6</v>
      </c>
      <c r="J100" s="60">
        <v>2</v>
      </c>
      <c r="K100" s="60"/>
      <c r="L100" s="60"/>
      <c r="M100" s="60"/>
      <c r="N100" s="60"/>
      <c r="O100" s="60"/>
      <c r="P100" s="21">
        <f t="shared" si="3"/>
        <v>401</v>
      </c>
      <c r="Q100" s="21">
        <f t="shared" si="4"/>
        <v>95</v>
      </c>
      <c r="R100" s="21">
        <f t="shared" si="5"/>
        <v>496</v>
      </c>
    </row>
    <row r="101" spans="1:18" ht="18" customHeight="1" thickBot="1">
      <c r="A101" s="59" t="s">
        <v>224</v>
      </c>
      <c r="B101" s="60">
        <v>90</v>
      </c>
      <c r="C101" s="60">
        <v>23</v>
      </c>
      <c r="D101" s="60"/>
      <c r="E101" s="60"/>
      <c r="F101" s="60">
        <v>5</v>
      </c>
      <c r="G101" s="60">
        <v>1</v>
      </c>
      <c r="H101" s="60">
        <v>6</v>
      </c>
      <c r="I101" s="60">
        <v>2</v>
      </c>
      <c r="J101" s="60"/>
      <c r="K101" s="60"/>
      <c r="L101" s="60"/>
      <c r="M101" s="60"/>
      <c r="N101" s="60"/>
      <c r="O101" s="60"/>
      <c r="P101" s="21">
        <f t="shared" si="3"/>
        <v>101</v>
      </c>
      <c r="Q101" s="21">
        <f t="shared" si="4"/>
        <v>26</v>
      </c>
      <c r="R101" s="21">
        <f t="shared" si="5"/>
        <v>127</v>
      </c>
    </row>
    <row r="102" spans="1:18" ht="18" customHeight="1" thickBot="1">
      <c r="A102" s="59" t="s">
        <v>234</v>
      </c>
      <c r="B102" s="60">
        <v>8</v>
      </c>
      <c r="C102" s="60">
        <v>6</v>
      </c>
      <c r="D102" s="60"/>
      <c r="E102" s="60"/>
      <c r="F102" s="60">
        <v>1</v>
      </c>
      <c r="G102" s="60">
        <v>1</v>
      </c>
      <c r="H102" s="60"/>
      <c r="I102" s="60"/>
      <c r="J102" s="60"/>
      <c r="K102" s="60"/>
      <c r="L102" s="60"/>
      <c r="M102" s="60"/>
      <c r="N102" s="60"/>
      <c r="O102" s="60"/>
      <c r="P102" s="21">
        <f t="shared" si="3"/>
        <v>9</v>
      </c>
      <c r="Q102" s="21">
        <f t="shared" si="4"/>
        <v>7</v>
      </c>
      <c r="R102" s="21">
        <f t="shared" si="5"/>
        <v>16</v>
      </c>
    </row>
    <row r="103" spans="1:18" ht="18" customHeight="1" thickBot="1">
      <c r="A103" s="59" t="s">
        <v>225</v>
      </c>
      <c r="B103" s="60">
        <v>29</v>
      </c>
      <c r="C103" s="60">
        <v>27</v>
      </c>
      <c r="D103" s="60"/>
      <c r="E103" s="60"/>
      <c r="F103" s="60">
        <v>4</v>
      </c>
      <c r="G103" s="60">
        <v>2</v>
      </c>
      <c r="H103" s="60">
        <v>2</v>
      </c>
      <c r="I103" s="60"/>
      <c r="J103" s="60"/>
      <c r="K103" s="60"/>
      <c r="L103" s="60"/>
      <c r="M103" s="60"/>
      <c r="N103" s="60"/>
      <c r="O103" s="60"/>
      <c r="P103" s="21">
        <f t="shared" si="3"/>
        <v>35</v>
      </c>
      <c r="Q103" s="21">
        <f t="shared" si="4"/>
        <v>29</v>
      </c>
      <c r="R103" s="21">
        <f t="shared" si="5"/>
        <v>64</v>
      </c>
    </row>
    <row r="104" spans="1:18" ht="18" customHeight="1" thickBot="1">
      <c r="A104" s="59" t="s">
        <v>226</v>
      </c>
      <c r="B104" s="60">
        <v>123</v>
      </c>
      <c r="C104" s="60">
        <v>22</v>
      </c>
      <c r="D104" s="60"/>
      <c r="E104" s="60"/>
      <c r="F104" s="60">
        <v>1</v>
      </c>
      <c r="G104" s="60"/>
      <c r="H104" s="60">
        <v>1</v>
      </c>
      <c r="I104" s="60"/>
      <c r="J104" s="60"/>
      <c r="K104" s="60"/>
      <c r="L104" s="60"/>
      <c r="M104" s="60"/>
      <c r="N104" s="60"/>
      <c r="O104" s="60"/>
      <c r="P104" s="21">
        <f t="shared" si="3"/>
        <v>125</v>
      </c>
      <c r="Q104" s="21">
        <f t="shared" si="4"/>
        <v>22</v>
      </c>
      <c r="R104" s="21">
        <f t="shared" si="5"/>
        <v>147</v>
      </c>
    </row>
    <row r="105" spans="1:18" ht="18" customHeight="1" thickBot="1">
      <c r="A105" s="59" t="s">
        <v>227</v>
      </c>
      <c r="B105" s="60">
        <v>89</v>
      </c>
      <c r="C105" s="60">
        <v>152</v>
      </c>
      <c r="D105" s="60"/>
      <c r="E105" s="60"/>
      <c r="F105" s="60">
        <v>2</v>
      </c>
      <c r="G105" s="60">
        <v>3</v>
      </c>
      <c r="H105" s="60"/>
      <c r="I105" s="60"/>
      <c r="J105" s="60"/>
      <c r="K105" s="60"/>
      <c r="L105" s="60"/>
      <c r="M105" s="60">
        <v>1</v>
      </c>
      <c r="N105" s="60"/>
      <c r="O105" s="60">
        <v>2</v>
      </c>
      <c r="P105" s="21">
        <f t="shared" ref="P105:P113" si="6">B105+D105+F105+H105+J105+L105+N105</f>
        <v>91</v>
      </c>
      <c r="Q105" s="21">
        <f t="shared" ref="Q105:Q113" si="7">C105+E105+G105+I105+K105+M105+O105</f>
        <v>158</v>
      </c>
      <c r="R105" s="21">
        <f t="shared" ref="R105:R113" si="8">SUM(P105:Q105)</f>
        <v>249</v>
      </c>
    </row>
    <row r="106" spans="1:18" ht="18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21">
        <f t="shared" si="6"/>
        <v>0</v>
      </c>
      <c r="Q106" s="21">
        <f t="shared" si="7"/>
        <v>0</v>
      </c>
      <c r="R106" s="21">
        <f t="shared" si="8"/>
        <v>0</v>
      </c>
    </row>
    <row r="107" spans="1:18" ht="18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21">
        <f t="shared" si="6"/>
        <v>0</v>
      </c>
      <c r="Q107" s="21">
        <f t="shared" si="7"/>
        <v>0</v>
      </c>
      <c r="R107" s="21">
        <f t="shared" si="8"/>
        <v>0</v>
      </c>
    </row>
    <row r="108" spans="1:18" ht="18" customHeight="1" thickBot="1">
      <c r="A108" s="59" t="s">
        <v>229</v>
      </c>
      <c r="B108" s="60">
        <v>82</v>
      </c>
      <c r="C108" s="60">
        <v>26</v>
      </c>
      <c r="D108" s="60">
        <v>2</v>
      </c>
      <c r="E108" s="60">
        <v>6</v>
      </c>
      <c r="F108" s="60">
        <v>2</v>
      </c>
      <c r="G108" s="60">
        <v>6</v>
      </c>
      <c r="H108" s="60">
        <v>1</v>
      </c>
      <c r="I108" s="60">
        <v>1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21">
        <f t="shared" si="6"/>
        <v>87</v>
      </c>
      <c r="Q108" s="21">
        <f t="shared" si="7"/>
        <v>39</v>
      </c>
      <c r="R108" s="21">
        <f t="shared" si="8"/>
        <v>126</v>
      </c>
    </row>
    <row r="109" spans="1:18" ht="18" customHeight="1" thickBot="1">
      <c r="A109" s="59" t="s">
        <v>108</v>
      </c>
      <c r="B109" s="60">
        <v>136</v>
      </c>
      <c r="C109" s="60">
        <v>188</v>
      </c>
      <c r="D109" s="60"/>
      <c r="E109" s="60"/>
      <c r="F109" s="60">
        <v>1</v>
      </c>
      <c r="G109" s="60">
        <v>4</v>
      </c>
      <c r="H109" s="60"/>
      <c r="I109" s="60">
        <v>1</v>
      </c>
      <c r="J109" s="60"/>
      <c r="K109" s="60">
        <v>1</v>
      </c>
      <c r="L109" s="60"/>
      <c r="M109" s="60"/>
      <c r="N109" s="60">
        <v>3</v>
      </c>
      <c r="O109" s="60">
        <v>5</v>
      </c>
      <c r="P109" s="21">
        <f t="shared" si="6"/>
        <v>140</v>
      </c>
      <c r="Q109" s="21">
        <f t="shared" si="7"/>
        <v>199</v>
      </c>
      <c r="R109" s="21">
        <f t="shared" si="8"/>
        <v>339</v>
      </c>
    </row>
    <row r="110" spans="1:18" ht="18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21">
        <f t="shared" si="6"/>
        <v>0</v>
      </c>
      <c r="Q110" s="21">
        <f t="shared" si="7"/>
        <v>0</v>
      </c>
      <c r="R110" s="21">
        <f t="shared" si="8"/>
        <v>0</v>
      </c>
    </row>
    <row r="111" spans="1:18" ht="18" customHeight="1" thickBot="1">
      <c r="A111" s="59" t="s">
        <v>230</v>
      </c>
      <c r="B111" s="60">
        <v>325</v>
      </c>
      <c r="C111" s="60">
        <v>41</v>
      </c>
      <c r="D111" s="60">
        <v>0</v>
      </c>
      <c r="E111" s="60">
        <v>0</v>
      </c>
      <c r="F111" s="60">
        <v>16</v>
      </c>
      <c r="G111" s="60">
        <v>7</v>
      </c>
      <c r="H111" s="60">
        <v>13</v>
      </c>
      <c r="I111" s="60">
        <v>1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21">
        <f t="shared" si="6"/>
        <v>354</v>
      </c>
      <c r="Q111" s="21">
        <f t="shared" si="7"/>
        <v>49</v>
      </c>
      <c r="R111" s="21">
        <f t="shared" si="8"/>
        <v>403</v>
      </c>
    </row>
    <row r="112" spans="1:18" ht="18" customHeight="1" thickBot="1">
      <c r="A112" s="59" t="s">
        <v>235</v>
      </c>
      <c r="B112" s="60">
        <v>253</v>
      </c>
      <c r="C112" s="60">
        <v>20</v>
      </c>
      <c r="D112" s="60">
        <v>0</v>
      </c>
      <c r="E112" s="60">
        <v>0</v>
      </c>
      <c r="F112" s="60">
        <v>13</v>
      </c>
      <c r="G112" s="60">
        <v>2</v>
      </c>
      <c r="H112" s="60">
        <v>11</v>
      </c>
      <c r="I112" s="60">
        <v>0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21">
        <f t="shared" si="6"/>
        <v>277</v>
      </c>
      <c r="Q112" s="21">
        <f t="shared" si="7"/>
        <v>22</v>
      </c>
      <c r="R112" s="21">
        <f t="shared" si="8"/>
        <v>299</v>
      </c>
    </row>
    <row r="113" spans="1:18" ht="18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21">
        <f t="shared" si="6"/>
        <v>0</v>
      </c>
      <c r="Q113" s="21">
        <f t="shared" si="7"/>
        <v>0</v>
      </c>
      <c r="R113" s="21">
        <f t="shared" si="8"/>
        <v>0</v>
      </c>
    </row>
    <row r="114" spans="1:18" ht="18" customHeight="1" thickBot="1">
      <c r="A114" s="18" t="s">
        <v>17</v>
      </c>
      <c r="B114" s="24">
        <f t="shared" ref="B114:R114" si="9">SUM(B6:B113)</f>
        <v>30412</v>
      </c>
      <c r="C114" s="24">
        <f t="shared" si="9"/>
        <v>7645</v>
      </c>
      <c r="D114" s="24">
        <f t="shared" si="9"/>
        <v>24</v>
      </c>
      <c r="E114" s="24">
        <f t="shared" si="9"/>
        <v>42</v>
      </c>
      <c r="F114" s="24">
        <f t="shared" si="9"/>
        <v>547</v>
      </c>
      <c r="G114" s="24">
        <f t="shared" si="9"/>
        <v>298</v>
      </c>
      <c r="H114" s="24">
        <f t="shared" si="9"/>
        <v>566</v>
      </c>
      <c r="I114" s="24">
        <f t="shared" si="9"/>
        <v>256</v>
      </c>
      <c r="J114" s="24">
        <f t="shared" si="9"/>
        <v>94</v>
      </c>
      <c r="K114" s="24">
        <f t="shared" si="9"/>
        <v>76</v>
      </c>
      <c r="L114" s="24">
        <f t="shared" si="9"/>
        <v>39</v>
      </c>
      <c r="M114" s="24">
        <f t="shared" si="9"/>
        <v>38</v>
      </c>
      <c r="N114" s="24">
        <f t="shared" si="9"/>
        <v>47</v>
      </c>
      <c r="O114" s="24">
        <f t="shared" si="9"/>
        <v>70</v>
      </c>
      <c r="P114" s="24">
        <f t="shared" si="9"/>
        <v>31729</v>
      </c>
      <c r="Q114" s="24">
        <f t="shared" si="9"/>
        <v>8425</v>
      </c>
      <c r="R114" s="24">
        <f t="shared" si="9"/>
        <v>40154</v>
      </c>
    </row>
    <row r="115" spans="1:18" ht="18" customHeight="1" thickBot="1">
      <c r="A115" s="18" t="s">
        <v>18</v>
      </c>
      <c r="B115" s="60">
        <v>97371</v>
      </c>
      <c r="C115" s="60">
        <v>51107</v>
      </c>
      <c r="D115" s="60">
        <v>1186</v>
      </c>
      <c r="E115" s="60">
        <v>1149</v>
      </c>
      <c r="F115" s="60">
        <v>1153</v>
      </c>
      <c r="G115" s="60">
        <v>1020</v>
      </c>
      <c r="H115" s="60">
        <v>2568</v>
      </c>
      <c r="I115" s="60">
        <v>2308</v>
      </c>
      <c r="J115" s="60">
        <v>137</v>
      </c>
      <c r="K115" s="60">
        <v>120</v>
      </c>
      <c r="L115" s="60">
        <v>184</v>
      </c>
      <c r="M115" s="60">
        <v>241</v>
      </c>
      <c r="N115" s="60">
        <v>187</v>
      </c>
      <c r="O115" s="60">
        <v>225</v>
      </c>
      <c r="P115" s="21">
        <f>B115+D115+F115+H115+J115+L115+N115</f>
        <v>102786</v>
      </c>
      <c r="Q115" s="21">
        <f>C115+E115+G115+I115+K115+M115+O115</f>
        <v>56170</v>
      </c>
      <c r="R115" s="21">
        <f>SUM(P115:Q115)</f>
        <v>158956</v>
      </c>
    </row>
    <row r="116" spans="1:18" ht="18" customHeight="1">
      <c r="A116" s="18" t="s">
        <v>10</v>
      </c>
      <c r="B116" s="24">
        <f>SUM(B114:B115)</f>
        <v>127783</v>
      </c>
      <c r="C116" s="24">
        <f t="shared" ref="C116:R116" si="10">SUM(C114:C115)</f>
        <v>58752</v>
      </c>
      <c r="D116" s="24">
        <f t="shared" si="10"/>
        <v>1210</v>
      </c>
      <c r="E116" s="24">
        <f t="shared" si="10"/>
        <v>1191</v>
      </c>
      <c r="F116" s="24">
        <f t="shared" si="10"/>
        <v>1700</v>
      </c>
      <c r="G116" s="24">
        <f t="shared" si="10"/>
        <v>1318</v>
      </c>
      <c r="H116" s="24">
        <f t="shared" si="10"/>
        <v>3134</v>
      </c>
      <c r="I116" s="24">
        <f t="shared" si="10"/>
        <v>2564</v>
      </c>
      <c r="J116" s="24">
        <f t="shared" si="10"/>
        <v>231</v>
      </c>
      <c r="K116" s="24">
        <f t="shared" si="10"/>
        <v>196</v>
      </c>
      <c r="L116" s="24">
        <f t="shared" si="10"/>
        <v>223</v>
      </c>
      <c r="M116" s="24">
        <f t="shared" si="10"/>
        <v>279</v>
      </c>
      <c r="N116" s="24">
        <f t="shared" si="10"/>
        <v>234</v>
      </c>
      <c r="O116" s="24">
        <f t="shared" si="10"/>
        <v>295</v>
      </c>
      <c r="P116" s="24">
        <f t="shared" si="10"/>
        <v>134515</v>
      </c>
      <c r="Q116" s="24">
        <f t="shared" si="10"/>
        <v>64595</v>
      </c>
      <c r="R116" s="24">
        <f t="shared" si="10"/>
        <v>199110</v>
      </c>
    </row>
    <row r="117" spans="1:18" ht="18" customHeight="1">
      <c r="A117" s="18" t="s">
        <v>19</v>
      </c>
      <c r="B117" s="25">
        <f>B114/B116*100</f>
        <v>23.799722967843923</v>
      </c>
      <c r="C117" s="25">
        <f t="shared" ref="C117:R117" si="11">C114/C116*100</f>
        <v>13.012322984749455</v>
      </c>
      <c r="D117" s="25">
        <f t="shared" si="11"/>
        <v>1.9834710743801653</v>
      </c>
      <c r="E117" s="25">
        <f t="shared" si="11"/>
        <v>3.5264483627204033</v>
      </c>
      <c r="F117" s="25">
        <f t="shared" si="11"/>
        <v>32.176470588235297</v>
      </c>
      <c r="G117" s="25">
        <f t="shared" si="11"/>
        <v>22.610015174506827</v>
      </c>
      <c r="H117" s="25">
        <f t="shared" si="11"/>
        <v>18.059987236758136</v>
      </c>
      <c r="I117" s="25">
        <f t="shared" si="11"/>
        <v>9.9843993759750393</v>
      </c>
      <c r="J117" s="25">
        <f t="shared" si="11"/>
        <v>40.692640692640694</v>
      </c>
      <c r="K117" s="25">
        <f t="shared" si="11"/>
        <v>38.775510204081634</v>
      </c>
      <c r="L117" s="25">
        <f t="shared" si="11"/>
        <v>17.488789237668161</v>
      </c>
      <c r="M117" s="25">
        <f t="shared" si="11"/>
        <v>13.620071684587815</v>
      </c>
      <c r="N117" s="25">
        <f t="shared" si="11"/>
        <v>20.085470085470085</v>
      </c>
      <c r="O117" s="25">
        <f t="shared" si="11"/>
        <v>23.728813559322035</v>
      </c>
      <c r="P117" s="25">
        <f t="shared" si="11"/>
        <v>23.587703973534548</v>
      </c>
      <c r="Q117" s="25">
        <f t="shared" si="11"/>
        <v>13.042805170678845</v>
      </c>
      <c r="R117" s="25">
        <f t="shared" si="11"/>
        <v>20.166742001908492</v>
      </c>
    </row>
    <row r="118" spans="1:18" ht="18" customHeight="1">
      <c r="A118" s="18" t="s">
        <v>20</v>
      </c>
      <c r="B118" s="25">
        <f>B115/B116*100</f>
        <v>76.200277032156066</v>
      </c>
      <c r="C118" s="25">
        <f t="shared" ref="C118:R118" si="12">C115/C116*100</f>
        <v>86.98767701525054</v>
      </c>
      <c r="D118" s="25">
        <f t="shared" si="12"/>
        <v>98.016528925619838</v>
      </c>
      <c r="E118" s="25">
        <f t="shared" si="12"/>
        <v>96.473551637279598</v>
      </c>
      <c r="F118" s="25">
        <f t="shared" si="12"/>
        <v>67.82352941176471</v>
      </c>
      <c r="G118" s="25">
        <f t="shared" si="12"/>
        <v>77.389984825493173</v>
      </c>
      <c r="H118" s="25">
        <f t="shared" si="12"/>
        <v>81.940012763241867</v>
      </c>
      <c r="I118" s="25">
        <f t="shared" si="12"/>
        <v>90.015600624024955</v>
      </c>
      <c r="J118" s="25">
        <f t="shared" si="12"/>
        <v>59.307359307359306</v>
      </c>
      <c r="K118" s="25">
        <f t="shared" si="12"/>
        <v>61.224489795918366</v>
      </c>
      <c r="L118" s="25">
        <f t="shared" si="12"/>
        <v>82.511210762331842</v>
      </c>
      <c r="M118" s="25">
        <f t="shared" si="12"/>
        <v>86.379928315412187</v>
      </c>
      <c r="N118" s="25">
        <f t="shared" si="12"/>
        <v>79.914529914529922</v>
      </c>
      <c r="O118" s="25">
        <f t="shared" si="12"/>
        <v>76.271186440677965</v>
      </c>
      <c r="P118" s="25">
        <f t="shared" si="12"/>
        <v>76.412296026465455</v>
      </c>
      <c r="Q118" s="25">
        <f t="shared" si="12"/>
        <v>86.957194829321153</v>
      </c>
      <c r="R118" s="25">
        <f t="shared" si="12"/>
        <v>79.833257998091511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8"/>
  <sheetViews>
    <sheetView workbookViewId="0">
      <pane ySplit="5" topLeftCell="A6" activePane="bottomLeft" state="frozen"/>
      <selection activeCell="D110" sqref="D110"/>
      <selection pane="bottomLeft" activeCell="A21" sqref="A21"/>
    </sheetView>
  </sheetViews>
  <sheetFormatPr defaultRowHeight="15"/>
  <cols>
    <col min="1" max="1" width="56.28515625" bestFit="1" customWidth="1"/>
    <col min="2" max="2" width="6.28515625" customWidth="1"/>
    <col min="3" max="3" width="6.5703125" customWidth="1"/>
    <col min="4" max="4" width="6.28515625" customWidth="1"/>
    <col min="5" max="5" width="4.5703125" customWidth="1"/>
    <col min="6" max="6" width="6.28515625" customWidth="1"/>
    <col min="7" max="7" width="4.5703125" customWidth="1"/>
    <col min="8" max="8" width="5.85546875" customWidth="1"/>
    <col min="9" max="9" width="5" bestFit="1" customWidth="1"/>
    <col min="10" max="11" width="5.42578125" customWidth="1"/>
    <col min="12" max="15" width="5.7109375" customWidth="1"/>
    <col min="16" max="17" width="6" bestFit="1" customWidth="1"/>
    <col min="18" max="18" width="7.42578125" customWidth="1"/>
  </cols>
  <sheetData>
    <row r="1" spans="1:18" ht="18.75" customHeight="1">
      <c r="A1" s="66" t="s">
        <v>68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" customHeight="1">
      <c r="A3" s="68" t="s">
        <v>1</v>
      </c>
      <c r="B3" s="68" t="s">
        <v>69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28.5" customHeight="1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51" customHeight="1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8.600000000000001" customHeight="1" thickBot="1">
      <c r="A6" s="59" t="s">
        <v>142</v>
      </c>
      <c r="B6" s="60">
        <v>54</v>
      </c>
      <c r="C6" s="60">
        <v>23</v>
      </c>
      <c r="D6" s="60">
        <v>0</v>
      </c>
      <c r="E6" s="60">
        <v>0</v>
      </c>
      <c r="F6" s="60">
        <v>12</v>
      </c>
      <c r="G6" s="60">
        <v>7</v>
      </c>
      <c r="H6" s="60">
        <v>1</v>
      </c>
      <c r="I6" s="60">
        <v>2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21">
        <f>B6+D6+F6+H6+J6+L6+N6</f>
        <v>67</v>
      </c>
      <c r="Q6" s="21">
        <f>C6+E6+G6+I6+K6+M6+O6</f>
        <v>32</v>
      </c>
      <c r="R6" s="21">
        <f>SUM(P6:Q6)</f>
        <v>99</v>
      </c>
    </row>
    <row r="7" spans="1:18" ht="18.600000000000001" customHeight="1" thickBot="1">
      <c r="A7" s="59" t="s">
        <v>143</v>
      </c>
      <c r="B7" s="60">
        <v>55</v>
      </c>
      <c r="C7" s="60">
        <v>113</v>
      </c>
      <c r="D7" s="60">
        <v>0</v>
      </c>
      <c r="E7" s="60">
        <v>0</v>
      </c>
      <c r="F7" s="60">
        <v>1</v>
      </c>
      <c r="G7" s="60">
        <v>1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21">
        <f t="shared" ref="P7:P68" si="0">B7+D7+F7+H7+J7+L7+N7</f>
        <v>56</v>
      </c>
      <c r="Q7" s="21">
        <f t="shared" ref="Q7:Q68" si="1">C7+E7+G7+I7+K7+M7+O7</f>
        <v>114</v>
      </c>
      <c r="R7" s="21">
        <f t="shared" ref="R7:R68" si="2">SUM(P7:Q7)</f>
        <v>170</v>
      </c>
    </row>
    <row r="8" spans="1:18" ht="18.600000000000001" customHeight="1" thickBot="1">
      <c r="A8" s="59" t="s">
        <v>146</v>
      </c>
      <c r="B8" s="60">
        <v>46</v>
      </c>
      <c r="C8" s="60">
        <v>48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1">
        <f t="shared" si="0"/>
        <v>46</v>
      </c>
      <c r="Q8" s="21">
        <f t="shared" si="1"/>
        <v>48</v>
      </c>
      <c r="R8" s="21">
        <f t="shared" si="2"/>
        <v>94</v>
      </c>
    </row>
    <row r="9" spans="1:18" ht="18.600000000000001" customHeight="1" thickBot="1">
      <c r="A9" s="59" t="s">
        <v>147</v>
      </c>
      <c r="B9" s="60">
        <v>35</v>
      </c>
      <c r="C9" s="60">
        <v>41</v>
      </c>
      <c r="D9" s="60"/>
      <c r="E9" s="60"/>
      <c r="F9" s="60">
        <v>1</v>
      </c>
      <c r="G9" s="60">
        <v>2</v>
      </c>
      <c r="H9" s="60"/>
      <c r="I9" s="60"/>
      <c r="J9" s="60"/>
      <c r="K9" s="60"/>
      <c r="L9" s="60"/>
      <c r="M9" s="60"/>
      <c r="N9" s="60"/>
      <c r="O9" s="60"/>
      <c r="P9" s="21">
        <f t="shared" si="0"/>
        <v>36</v>
      </c>
      <c r="Q9" s="21">
        <f t="shared" si="1"/>
        <v>43</v>
      </c>
      <c r="R9" s="21">
        <f t="shared" si="2"/>
        <v>79</v>
      </c>
    </row>
    <row r="10" spans="1:18" ht="18.600000000000001" customHeight="1" thickBot="1">
      <c r="A10" s="59" t="s">
        <v>104</v>
      </c>
      <c r="B10" s="60">
        <v>85</v>
      </c>
      <c r="C10" s="60">
        <v>79</v>
      </c>
      <c r="D10" s="60"/>
      <c r="E10" s="60"/>
      <c r="F10" s="60">
        <v>12</v>
      </c>
      <c r="G10" s="60">
        <v>6</v>
      </c>
      <c r="H10" s="60">
        <v>1</v>
      </c>
      <c r="I10" s="60">
        <v>2</v>
      </c>
      <c r="J10" s="60"/>
      <c r="K10" s="60"/>
      <c r="L10" s="60"/>
      <c r="M10" s="60"/>
      <c r="N10" s="60"/>
      <c r="O10" s="60"/>
      <c r="P10" s="21">
        <f t="shared" si="0"/>
        <v>98</v>
      </c>
      <c r="Q10" s="21">
        <f t="shared" si="1"/>
        <v>87</v>
      </c>
      <c r="R10" s="21">
        <f t="shared" si="2"/>
        <v>185</v>
      </c>
    </row>
    <row r="11" spans="1:18" ht="18.600000000000001" customHeight="1" thickBot="1">
      <c r="A11" s="59" t="s">
        <v>116</v>
      </c>
      <c r="B11" s="60">
        <v>44</v>
      </c>
      <c r="C11" s="60">
        <v>39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21">
        <f t="shared" si="0"/>
        <v>44</v>
      </c>
      <c r="Q11" s="21">
        <f t="shared" si="1"/>
        <v>39</v>
      </c>
      <c r="R11" s="21">
        <f t="shared" si="2"/>
        <v>83</v>
      </c>
    </row>
    <row r="12" spans="1:18" ht="18.600000000000001" customHeight="1" thickBot="1">
      <c r="A12" s="59" t="s">
        <v>148</v>
      </c>
      <c r="B12" s="60">
        <v>841</v>
      </c>
      <c r="C12" s="60">
        <v>715</v>
      </c>
      <c r="D12" s="60">
        <v>0</v>
      </c>
      <c r="E12" s="60">
        <v>0</v>
      </c>
      <c r="F12" s="60">
        <v>12</v>
      </c>
      <c r="G12" s="60">
        <v>14</v>
      </c>
      <c r="H12" s="60">
        <v>20</v>
      </c>
      <c r="I12" s="60">
        <v>16</v>
      </c>
      <c r="J12" s="60">
        <v>12</v>
      </c>
      <c r="K12" s="60">
        <v>8</v>
      </c>
      <c r="L12" s="60">
        <v>4</v>
      </c>
      <c r="M12" s="60">
        <v>4</v>
      </c>
      <c r="N12" s="60">
        <v>7</v>
      </c>
      <c r="O12" s="60">
        <v>9</v>
      </c>
      <c r="P12" s="21">
        <f t="shared" si="0"/>
        <v>896</v>
      </c>
      <c r="Q12" s="21">
        <f t="shared" si="1"/>
        <v>766</v>
      </c>
      <c r="R12" s="21">
        <f t="shared" si="2"/>
        <v>1662</v>
      </c>
    </row>
    <row r="13" spans="1:18" ht="18.600000000000001" customHeight="1" thickBot="1">
      <c r="A13" s="59" t="s">
        <v>149</v>
      </c>
      <c r="B13" s="60">
        <v>342</v>
      </c>
      <c r="C13" s="60">
        <v>252</v>
      </c>
      <c r="D13" s="60"/>
      <c r="E13" s="60">
        <v>2</v>
      </c>
      <c r="F13" s="60">
        <v>31</v>
      </c>
      <c r="G13" s="60">
        <v>26</v>
      </c>
      <c r="H13" s="60">
        <v>31</v>
      </c>
      <c r="I13" s="60">
        <v>29</v>
      </c>
      <c r="J13" s="60">
        <v>4</v>
      </c>
      <c r="K13" s="60">
        <v>5</v>
      </c>
      <c r="L13" s="60">
        <v>3</v>
      </c>
      <c r="M13" s="60">
        <v>7</v>
      </c>
      <c r="N13" s="60">
        <v>2</v>
      </c>
      <c r="O13" s="60">
        <v>4</v>
      </c>
      <c r="P13" s="21">
        <f t="shared" si="0"/>
        <v>413</v>
      </c>
      <c r="Q13" s="21">
        <f t="shared" si="1"/>
        <v>325</v>
      </c>
      <c r="R13" s="21">
        <f t="shared" si="2"/>
        <v>738</v>
      </c>
    </row>
    <row r="14" spans="1:18" ht="18.600000000000001" customHeight="1" thickBot="1">
      <c r="A14" s="59" t="s">
        <v>150</v>
      </c>
      <c r="B14" s="60">
        <v>63</v>
      </c>
      <c r="C14" s="60">
        <v>37</v>
      </c>
      <c r="D14" s="60"/>
      <c r="E14" s="60"/>
      <c r="F14" s="60">
        <v>3</v>
      </c>
      <c r="G14" s="60"/>
      <c r="H14" s="60">
        <v>8</v>
      </c>
      <c r="I14" s="60"/>
      <c r="J14" s="60">
        <v>1</v>
      </c>
      <c r="K14" s="60">
        <v>1</v>
      </c>
      <c r="L14" s="60">
        <v>1</v>
      </c>
      <c r="M14" s="60"/>
      <c r="N14" s="60"/>
      <c r="O14" s="60"/>
      <c r="P14" s="21">
        <f t="shared" si="0"/>
        <v>76</v>
      </c>
      <c r="Q14" s="21">
        <f t="shared" si="1"/>
        <v>38</v>
      </c>
      <c r="R14" s="21">
        <f t="shared" si="2"/>
        <v>114</v>
      </c>
    </row>
    <row r="15" spans="1:18" ht="18.600000000000001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21">
        <f t="shared" si="0"/>
        <v>0</v>
      </c>
      <c r="Q15" s="21">
        <f t="shared" si="1"/>
        <v>0</v>
      </c>
      <c r="R15" s="21">
        <f t="shared" si="2"/>
        <v>0</v>
      </c>
    </row>
    <row r="16" spans="1:18" ht="18.600000000000001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21">
        <f t="shared" si="0"/>
        <v>0</v>
      </c>
      <c r="Q16" s="21">
        <f t="shared" si="1"/>
        <v>0</v>
      </c>
      <c r="R16" s="21">
        <f t="shared" si="2"/>
        <v>0</v>
      </c>
    </row>
    <row r="17" spans="1:18" ht="18.600000000000001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21">
        <f t="shared" si="0"/>
        <v>0</v>
      </c>
      <c r="Q17" s="21">
        <f t="shared" si="1"/>
        <v>0</v>
      </c>
      <c r="R17" s="21">
        <f t="shared" si="2"/>
        <v>0</v>
      </c>
    </row>
    <row r="18" spans="1:18" ht="18.600000000000001" customHeight="1" thickBot="1">
      <c r="A18" s="59" t="s">
        <v>105</v>
      </c>
      <c r="B18" s="60">
        <v>1393</v>
      </c>
      <c r="C18" s="60">
        <v>1164</v>
      </c>
      <c r="D18" s="60">
        <v>5</v>
      </c>
      <c r="E18" s="60">
        <v>4</v>
      </c>
      <c r="F18" s="60">
        <v>0</v>
      </c>
      <c r="G18" s="60">
        <v>1</v>
      </c>
      <c r="H18" s="60">
        <v>24</v>
      </c>
      <c r="I18" s="60">
        <v>29</v>
      </c>
      <c r="J18" s="60">
        <v>0</v>
      </c>
      <c r="K18" s="60">
        <v>2</v>
      </c>
      <c r="L18" s="60">
        <v>7</v>
      </c>
      <c r="M18" s="60">
        <v>11</v>
      </c>
      <c r="N18" s="60">
        <v>12</v>
      </c>
      <c r="O18" s="60">
        <v>10</v>
      </c>
      <c r="P18" s="21">
        <f t="shared" si="0"/>
        <v>1441</v>
      </c>
      <c r="Q18" s="21">
        <f t="shared" si="1"/>
        <v>1221</v>
      </c>
      <c r="R18" s="21">
        <f t="shared" si="2"/>
        <v>2662</v>
      </c>
    </row>
    <row r="19" spans="1:18" ht="18.600000000000001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21">
        <f t="shared" si="0"/>
        <v>0</v>
      </c>
      <c r="Q19" s="21">
        <f t="shared" si="1"/>
        <v>0</v>
      </c>
      <c r="R19" s="21">
        <f t="shared" si="2"/>
        <v>0</v>
      </c>
    </row>
    <row r="20" spans="1:18" ht="18.600000000000001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21">
        <f t="shared" si="0"/>
        <v>0</v>
      </c>
      <c r="Q20" s="21">
        <f t="shared" si="1"/>
        <v>0</v>
      </c>
      <c r="R20" s="21">
        <f t="shared" si="2"/>
        <v>0</v>
      </c>
    </row>
    <row r="21" spans="1:18" ht="18.600000000000001" customHeight="1" thickBot="1">
      <c r="A21" s="59" t="s">
        <v>237</v>
      </c>
      <c r="B21" s="60">
        <v>8</v>
      </c>
      <c r="C21" s="60">
        <v>6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21">
        <f t="shared" si="0"/>
        <v>8</v>
      </c>
      <c r="Q21" s="21">
        <f t="shared" si="1"/>
        <v>6</v>
      </c>
      <c r="R21" s="21">
        <f t="shared" si="2"/>
        <v>14</v>
      </c>
    </row>
    <row r="22" spans="1:18" ht="18.600000000000001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21">
        <f t="shared" si="0"/>
        <v>0</v>
      </c>
      <c r="Q22" s="21">
        <f t="shared" si="1"/>
        <v>0</v>
      </c>
      <c r="R22" s="21">
        <f t="shared" si="2"/>
        <v>0</v>
      </c>
    </row>
    <row r="23" spans="1:18" ht="18.600000000000001" customHeight="1" thickBot="1">
      <c r="A23" s="59" t="s">
        <v>154</v>
      </c>
      <c r="B23" s="60">
        <v>44</v>
      </c>
      <c r="C23" s="60">
        <v>35</v>
      </c>
      <c r="D23" s="60"/>
      <c r="E23" s="60"/>
      <c r="F23" s="60">
        <v>9</v>
      </c>
      <c r="G23" s="60">
        <v>6</v>
      </c>
      <c r="H23" s="60">
        <v>1</v>
      </c>
      <c r="I23" s="60">
        <v>1</v>
      </c>
      <c r="J23" s="60">
        <v>1</v>
      </c>
      <c r="K23" s="60"/>
      <c r="L23" s="60"/>
      <c r="M23" s="60"/>
      <c r="N23" s="60"/>
      <c r="O23" s="60"/>
      <c r="P23" s="21">
        <f t="shared" si="0"/>
        <v>55</v>
      </c>
      <c r="Q23" s="21">
        <f t="shared" si="1"/>
        <v>42</v>
      </c>
      <c r="R23" s="21">
        <f t="shared" si="2"/>
        <v>97</v>
      </c>
    </row>
    <row r="24" spans="1:18" ht="18.600000000000001" customHeight="1" thickBot="1">
      <c r="A24" s="59" t="s">
        <v>156</v>
      </c>
      <c r="B24" s="60">
        <v>22</v>
      </c>
      <c r="C24" s="60">
        <v>6</v>
      </c>
      <c r="D24" s="60"/>
      <c r="E24" s="60"/>
      <c r="F24" s="60">
        <v>4</v>
      </c>
      <c r="G24" s="60">
        <v>3</v>
      </c>
      <c r="H24" s="60"/>
      <c r="I24" s="60">
        <v>3</v>
      </c>
      <c r="J24" s="60"/>
      <c r="K24" s="60"/>
      <c r="L24" s="60"/>
      <c r="M24" s="60"/>
      <c r="N24" s="60"/>
      <c r="O24" s="60"/>
      <c r="P24" s="21">
        <f t="shared" si="0"/>
        <v>26</v>
      </c>
      <c r="Q24" s="21">
        <f t="shared" si="1"/>
        <v>12</v>
      </c>
      <c r="R24" s="21">
        <f t="shared" si="2"/>
        <v>38</v>
      </c>
    </row>
    <row r="25" spans="1:18" ht="18.600000000000001" customHeight="1" thickBot="1">
      <c r="A25" s="59" t="s">
        <v>109</v>
      </c>
      <c r="B25" s="60">
        <v>47</v>
      </c>
      <c r="C25" s="60">
        <v>52</v>
      </c>
      <c r="D25" s="60"/>
      <c r="E25" s="60"/>
      <c r="F25" s="60">
        <v>9</v>
      </c>
      <c r="G25" s="60">
        <v>2</v>
      </c>
      <c r="H25" s="60">
        <v>1</v>
      </c>
      <c r="I25" s="60">
        <v>1</v>
      </c>
      <c r="J25" s="60"/>
      <c r="K25" s="60"/>
      <c r="L25" s="60"/>
      <c r="M25" s="60"/>
      <c r="N25" s="60"/>
      <c r="O25" s="60"/>
      <c r="P25" s="21">
        <f t="shared" si="0"/>
        <v>57</v>
      </c>
      <c r="Q25" s="21">
        <f t="shared" si="1"/>
        <v>55</v>
      </c>
      <c r="R25" s="21">
        <f t="shared" si="2"/>
        <v>112</v>
      </c>
    </row>
    <row r="26" spans="1:18" ht="18.600000000000001" customHeight="1" thickBot="1">
      <c r="A26" s="59" t="s">
        <v>157</v>
      </c>
      <c r="B26" s="60">
        <v>5</v>
      </c>
      <c r="C26" s="60">
        <v>5</v>
      </c>
      <c r="D26" s="60">
        <v>0</v>
      </c>
      <c r="E26" s="60">
        <v>0</v>
      </c>
      <c r="F26" s="60">
        <v>4</v>
      </c>
      <c r="G26" s="60">
        <v>3</v>
      </c>
      <c r="H26" s="60">
        <v>1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21">
        <f t="shared" si="0"/>
        <v>10</v>
      </c>
      <c r="Q26" s="21">
        <f t="shared" si="1"/>
        <v>8</v>
      </c>
      <c r="R26" s="21">
        <f t="shared" si="2"/>
        <v>18</v>
      </c>
    </row>
    <row r="27" spans="1:18" ht="18.600000000000001" customHeight="1" thickBot="1">
      <c r="A27" s="59" t="s">
        <v>158</v>
      </c>
      <c r="B27" s="60">
        <v>40</v>
      </c>
      <c r="C27" s="60">
        <v>27</v>
      </c>
      <c r="D27" s="60">
        <v>0</v>
      </c>
      <c r="E27" s="60">
        <v>0</v>
      </c>
      <c r="F27" s="60">
        <v>2</v>
      </c>
      <c r="G27" s="60">
        <v>3</v>
      </c>
      <c r="H27" s="60">
        <v>2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21">
        <f t="shared" si="0"/>
        <v>44</v>
      </c>
      <c r="Q27" s="21">
        <f t="shared" si="1"/>
        <v>30</v>
      </c>
      <c r="R27" s="21">
        <f t="shared" si="2"/>
        <v>74</v>
      </c>
    </row>
    <row r="28" spans="1:18" ht="18.600000000000001" customHeight="1" thickBot="1">
      <c r="A28" s="59" t="s">
        <v>159</v>
      </c>
      <c r="B28" s="60">
        <v>11</v>
      </c>
      <c r="C28" s="60">
        <v>9</v>
      </c>
      <c r="D28" s="60"/>
      <c r="E28" s="60"/>
      <c r="F28" s="60">
        <v>3</v>
      </c>
      <c r="G28" s="60">
        <v>1</v>
      </c>
      <c r="H28" s="60">
        <v>2</v>
      </c>
      <c r="I28" s="60">
        <v>1</v>
      </c>
      <c r="J28" s="60">
        <v>0</v>
      </c>
      <c r="K28" s="60">
        <v>1</v>
      </c>
      <c r="L28" s="60"/>
      <c r="M28" s="60"/>
      <c r="N28" s="60"/>
      <c r="O28" s="60"/>
      <c r="P28" s="21">
        <f t="shared" si="0"/>
        <v>16</v>
      </c>
      <c r="Q28" s="21">
        <f t="shared" si="1"/>
        <v>12</v>
      </c>
      <c r="R28" s="21">
        <f t="shared" si="2"/>
        <v>28</v>
      </c>
    </row>
    <row r="29" spans="1:18" ht="18.600000000000001" customHeight="1" thickBot="1">
      <c r="A29" s="59" t="s">
        <v>160</v>
      </c>
      <c r="B29" s="60">
        <v>68</v>
      </c>
      <c r="C29" s="60">
        <v>21</v>
      </c>
      <c r="D29" s="60">
        <v>0</v>
      </c>
      <c r="E29" s="60">
        <v>0</v>
      </c>
      <c r="F29" s="60">
        <v>7</v>
      </c>
      <c r="G29" s="60">
        <v>3</v>
      </c>
      <c r="H29" s="60">
        <v>1</v>
      </c>
      <c r="I29" s="60">
        <v>1</v>
      </c>
      <c r="J29" s="60">
        <v>0</v>
      </c>
      <c r="K29" s="60">
        <v>0</v>
      </c>
      <c r="L29" s="60">
        <v>2</v>
      </c>
      <c r="M29" s="60">
        <v>1</v>
      </c>
      <c r="N29" s="60">
        <v>1</v>
      </c>
      <c r="O29" s="60">
        <v>0</v>
      </c>
      <c r="P29" s="21">
        <f t="shared" si="0"/>
        <v>79</v>
      </c>
      <c r="Q29" s="21">
        <f t="shared" si="1"/>
        <v>26</v>
      </c>
      <c r="R29" s="21">
        <f t="shared" si="2"/>
        <v>105</v>
      </c>
    </row>
    <row r="30" spans="1:18" ht="18.600000000000001" customHeight="1" thickBot="1">
      <c r="A30" s="59" t="s">
        <v>161</v>
      </c>
      <c r="B30" s="60">
        <v>30</v>
      </c>
      <c r="C30" s="60">
        <v>11</v>
      </c>
      <c r="D30" s="60"/>
      <c r="E30" s="60"/>
      <c r="F30" s="60">
        <v>7</v>
      </c>
      <c r="G30" s="60">
        <v>1</v>
      </c>
      <c r="H30" s="60">
        <v>4</v>
      </c>
      <c r="I30" s="60">
        <v>1</v>
      </c>
      <c r="J30" s="60"/>
      <c r="K30" s="60"/>
      <c r="L30" s="60"/>
      <c r="M30" s="60"/>
      <c r="N30" s="60"/>
      <c r="O30" s="60"/>
      <c r="P30" s="21">
        <f t="shared" si="0"/>
        <v>41</v>
      </c>
      <c r="Q30" s="21">
        <f t="shared" si="1"/>
        <v>13</v>
      </c>
      <c r="R30" s="21">
        <f t="shared" si="2"/>
        <v>54</v>
      </c>
    </row>
    <row r="31" spans="1:18" ht="18.600000000000001" customHeight="1" thickBot="1">
      <c r="A31" s="59" t="s">
        <v>162</v>
      </c>
      <c r="B31" s="60">
        <v>49</v>
      </c>
      <c r="C31" s="60">
        <v>36</v>
      </c>
      <c r="D31" s="60">
        <v>4</v>
      </c>
      <c r="E31" s="60"/>
      <c r="F31" s="60">
        <v>16</v>
      </c>
      <c r="G31" s="60">
        <v>8</v>
      </c>
      <c r="H31" s="60">
        <v>3</v>
      </c>
      <c r="I31" s="60">
        <v>2</v>
      </c>
      <c r="J31" s="60">
        <v>1</v>
      </c>
      <c r="K31" s="60">
        <v>3</v>
      </c>
      <c r="L31" s="60"/>
      <c r="M31" s="60">
        <v>1</v>
      </c>
      <c r="N31" s="60"/>
      <c r="O31" s="60"/>
      <c r="P31" s="21">
        <f t="shared" si="0"/>
        <v>73</v>
      </c>
      <c r="Q31" s="21">
        <f t="shared" si="1"/>
        <v>50</v>
      </c>
      <c r="R31" s="21">
        <f t="shared" si="2"/>
        <v>123</v>
      </c>
    </row>
    <row r="32" spans="1:18" ht="18.600000000000001" customHeight="1" thickBot="1">
      <c r="A32" s="59" t="s">
        <v>163</v>
      </c>
      <c r="B32" s="60">
        <v>71</v>
      </c>
      <c r="C32" s="60">
        <v>40</v>
      </c>
      <c r="D32" s="60"/>
      <c r="E32" s="60"/>
      <c r="F32" s="60">
        <v>6</v>
      </c>
      <c r="G32" s="60">
        <v>6</v>
      </c>
      <c r="H32" s="60">
        <v>1</v>
      </c>
      <c r="I32" s="60">
        <v>2</v>
      </c>
      <c r="J32" s="60">
        <v>0</v>
      </c>
      <c r="K32" s="60"/>
      <c r="L32" s="60"/>
      <c r="M32" s="60"/>
      <c r="N32" s="60"/>
      <c r="O32" s="60"/>
      <c r="P32" s="21">
        <f t="shared" si="0"/>
        <v>78</v>
      </c>
      <c r="Q32" s="21">
        <f t="shared" si="1"/>
        <v>48</v>
      </c>
      <c r="R32" s="21">
        <f t="shared" si="2"/>
        <v>126</v>
      </c>
    </row>
    <row r="33" spans="1:18" ht="18.600000000000001" customHeight="1" thickBot="1">
      <c r="A33" s="59" t="s">
        <v>164</v>
      </c>
      <c r="B33" s="60">
        <v>14</v>
      </c>
      <c r="C33" s="60">
        <v>7</v>
      </c>
      <c r="D33" s="60"/>
      <c r="E33" s="60"/>
      <c r="F33" s="60">
        <v>4</v>
      </c>
      <c r="G33" s="60">
        <v>2</v>
      </c>
      <c r="H33" s="60"/>
      <c r="I33" s="60">
        <v>1</v>
      </c>
      <c r="J33" s="60"/>
      <c r="K33" s="60"/>
      <c r="L33" s="60"/>
      <c r="M33" s="60"/>
      <c r="N33" s="60"/>
      <c r="O33" s="60"/>
      <c r="P33" s="21">
        <f t="shared" si="0"/>
        <v>18</v>
      </c>
      <c r="Q33" s="21">
        <f t="shared" si="1"/>
        <v>10</v>
      </c>
      <c r="R33" s="21">
        <f t="shared" si="2"/>
        <v>28</v>
      </c>
    </row>
    <row r="34" spans="1:18" ht="18.600000000000001" customHeight="1" thickBot="1">
      <c r="A34" s="59" t="s">
        <v>165</v>
      </c>
      <c r="B34" s="60">
        <v>51</v>
      </c>
      <c r="C34" s="60">
        <v>18</v>
      </c>
      <c r="D34" s="60"/>
      <c r="E34" s="60"/>
      <c r="F34" s="60">
        <v>7</v>
      </c>
      <c r="G34" s="60">
        <v>6</v>
      </c>
      <c r="H34" s="60">
        <v>4</v>
      </c>
      <c r="I34" s="60">
        <v>3</v>
      </c>
      <c r="J34" s="60">
        <v>1</v>
      </c>
      <c r="K34" s="60">
        <v>1</v>
      </c>
      <c r="L34" s="60"/>
      <c r="M34" s="60"/>
      <c r="N34" s="60"/>
      <c r="O34" s="60"/>
      <c r="P34" s="21">
        <f t="shared" si="0"/>
        <v>63</v>
      </c>
      <c r="Q34" s="21">
        <f t="shared" si="1"/>
        <v>28</v>
      </c>
      <c r="R34" s="21">
        <f t="shared" si="2"/>
        <v>91</v>
      </c>
    </row>
    <row r="35" spans="1:18" ht="18.600000000000001" customHeight="1" thickBot="1">
      <c r="A35" s="59" t="s">
        <v>166</v>
      </c>
      <c r="B35" s="60">
        <v>29</v>
      </c>
      <c r="C35" s="60">
        <v>7</v>
      </c>
      <c r="D35" s="60"/>
      <c r="E35" s="60"/>
      <c r="F35" s="60">
        <v>10</v>
      </c>
      <c r="G35" s="60">
        <v>2</v>
      </c>
      <c r="H35" s="60">
        <v>2</v>
      </c>
      <c r="I35" s="60"/>
      <c r="J35" s="60">
        <v>1</v>
      </c>
      <c r="K35" s="60"/>
      <c r="L35" s="60"/>
      <c r="M35" s="60"/>
      <c r="N35" s="60"/>
      <c r="O35" s="60"/>
      <c r="P35" s="21">
        <f t="shared" si="0"/>
        <v>42</v>
      </c>
      <c r="Q35" s="21">
        <f t="shared" si="1"/>
        <v>9</v>
      </c>
      <c r="R35" s="21">
        <f t="shared" si="2"/>
        <v>51</v>
      </c>
    </row>
    <row r="36" spans="1:18" ht="18.600000000000001" customHeight="1" thickBot="1">
      <c r="A36" s="59" t="s">
        <v>167</v>
      </c>
      <c r="B36" s="60">
        <v>37</v>
      </c>
      <c r="C36" s="60">
        <v>19</v>
      </c>
      <c r="D36" s="60">
        <v>0</v>
      </c>
      <c r="E36" s="60">
        <v>0</v>
      </c>
      <c r="F36" s="60">
        <v>1</v>
      </c>
      <c r="G36" s="60">
        <v>1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21">
        <f t="shared" si="0"/>
        <v>39</v>
      </c>
      <c r="Q36" s="21">
        <f t="shared" si="1"/>
        <v>20</v>
      </c>
      <c r="R36" s="21">
        <f t="shared" si="2"/>
        <v>59</v>
      </c>
    </row>
    <row r="37" spans="1:18" ht="18.600000000000001" customHeight="1" thickBot="1">
      <c r="A37" s="59" t="s">
        <v>168</v>
      </c>
      <c r="B37" s="60">
        <v>20</v>
      </c>
      <c r="C37" s="60">
        <v>5</v>
      </c>
      <c r="D37" s="60">
        <v>0</v>
      </c>
      <c r="E37" s="60">
        <v>0</v>
      </c>
      <c r="F37" s="60">
        <v>2</v>
      </c>
      <c r="G37" s="60">
        <v>4</v>
      </c>
      <c r="H37" s="60">
        <v>1</v>
      </c>
      <c r="I37" s="60">
        <v>1</v>
      </c>
      <c r="J37" s="60">
        <v>0</v>
      </c>
      <c r="K37" s="60">
        <v>0</v>
      </c>
      <c r="L37" s="60">
        <v>1</v>
      </c>
      <c r="M37" s="60">
        <v>0</v>
      </c>
      <c r="N37" s="60">
        <v>0</v>
      </c>
      <c r="O37" s="60">
        <v>0</v>
      </c>
      <c r="P37" s="21">
        <f t="shared" si="0"/>
        <v>24</v>
      </c>
      <c r="Q37" s="21">
        <f t="shared" si="1"/>
        <v>10</v>
      </c>
      <c r="R37" s="21">
        <f t="shared" si="2"/>
        <v>34</v>
      </c>
    </row>
    <row r="38" spans="1:18" ht="18.600000000000001" customHeight="1" thickBot="1">
      <c r="A38" s="59" t="s">
        <v>169</v>
      </c>
      <c r="B38" s="60">
        <v>16</v>
      </c>
      <c r="C38" s="60">
        <v>12</v>
      </c>
      <c r="D38" s="60"/>
      <c r="E38" s="60"/>
      <c r="F38" s="60"/>
      <c r="G38" s="60">
        <v>2</v>
      </c>
      <c r="H38" s="60">
        <v>2</v>
      </c>
      <c r="I38" s="60">
        <v>1</v>
      </c>
      <c r="J38" s="60"/>
      <c r="K38" s="60"/>
      <c r="L38" s="60"/>
      <c r="M38" s="60">
        <v>1</v>
      </c>
      <c r="N38" s="60"/>
      <c r="O38" s="60"/>
      <c r="P38" s="21">
        <f t="shared" si="0"/>
        <v>18</v>
      </c>
      <c r="Q38" s="21">
        <f t="shared" si="1"/>
        <v>16</v>
      </c>
      <c r="R38" s="21">
        <f t="shared" si="2"/>
        <v>34</v>
      </c>
    </row>
    <row r="39" spans="1:18" ht="18.600000000000001" customHeight="1" thickBot="1">
      <c r="A39" s="59" t="s">
        <v>171</v>
      </c>
      <c r="B39" s="60">
        <v>23</v>
      </c>
      <c r="C39" s="60">
        <v>16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21">
        <f t="shared" si="0"/>
        <v>23</v>
      </c>
      <c r="Q39" s="21">
        <f t="shared" si="1"/>
        <v>16</v>
      </c>
      <c r="R39" s="21">
        <f t="shared" si="2"/>
        <v>39</v>
      </c>
    </row>
    <row r="40" spans="1:18" ht="18.600000000000001" customHeight="1" thickBot="1">
      <c r="A40" s="59" t="s">
        <v>132</v>
      </c>
      <c r="B40" s="60">
        <v>4</v>
      </c>
      <c r="C40" s="60">
        <v>8</v>
      </c>
      <c r="D40" s="60"/>
      <c r="E40" s="60"/>
      <c r="F40" s="60"/>
      <c r="G40" s="60">
        <v>1</v>
      </c>
      <c r="H40" s="60"/>
      <c r="I40" s="60"/>
      <c r="J40" s="60"/>
      <c r="K40" s="60"/>
      <c r="L40" s="60"/>
      <c r="M40" s="60"/>
      <c r="N40" s="60"/>
      <c r="O40" s="60"/>
      <c r="P40" s="21">
        <f t="shared" si="0"/>
        <v>4</v>
      </c>
      <c r="Q40" s="21">
        <f t="shared" si="1"/>
        <v>9</v>
      </c>
      <c r="R40" s="21">
        <f t="shared" si="2"/>
        <v>13</v>
      </c>
    </row>
    <row r="41" spans="1:18" ht="18.600000000000001" customHeight="1" thickBot="1">
      <c r="A41" s="59" t="s">
        <v>172</v>
      </c>
      <c r="B41" s="60">
        <v>26</v>
      </c>
      <c r="C41" s="60">
        <v>20</v>
      </c>
      <c r="D41" s="60"/>
      <c r="E41" s="60"/>
      <c r="F41" s="60"/>
      <c r="G41" s="60"/>
      <c r="H41" s="60">
        <v>1</v>
      </c>
      <c r="I41" s="60">
        <v>3</v>
      </c>
      <c r="J41" s="60"/>
      <c r="K41" s="60">
        <v>1</v>
      </c>
      <c r="L41" s="60"/>
      <c r="M41" s="60"/>
      <c r="N41" s="60"/>
      <c r="O41" s="60"/>
      <c r="P41" s="21">
        <f t="shared" si="0"/>
        <v>27</v>
      </c>
      <c r="Q41" s="21">
        <f t="shared" si="1"/>
        <v>24</v>
      </c>
      <c r="R41" s="21">
        <f t="shared" si="2"/>
        <v>51</v>
      </c>
    </row>
    <row r="42" spans="1:18" ht="18.600000000000001" customHeight="1" thickBot="1">
      <c r="A42" s="59" t="s">
        <v>173</v>
      </c>
      <c r="B42" s="60">
        <v>30</v>
      </c>
      <c r="C42" s="60">
        <v>15</v>
      </c>
      <c r="D42" s="60">
        <v>0</v>
      </c>
      <c r="E42" s="60">
        <v>0</v>
      </c>
      <c r="F42" s="60">
        <v>2</v>
      </c>
      <c r="G42" s="60">
        <v>3</v>
      </c>
      <c r="H42" s="60">
        <v>0</v>
      </c>
      <c r="I42" s="60">
        <v>2</v>
      </c>
      <c r="J42" s="60"/>
      <c r="K42" s="60"/>
      <c r="L42" s="60"/>
      <c r="M42" s="60"/>
      <c r="N42" s="60"/>
      <c r="O42" s="60"/>
      <c r="P42" s="21">
        <f t="shared" si="0"/>
        <v>32</v>
      </c>
      <c r="Q42" s="21">
        <f t="shared" si="1"/>
        <v>20</v>
      </c>
      <c r="R42" s="21">
        <f t="shared" si="2"/>
        <v>52</v>
      </c>
    </row>
    <row r="43" spans="1:18" ht="18.600000000000001" customHeight="1" thickBot="1">
      <c r="A43" s="59" t="s">
        <v>174</v>
      </c>
      <c r="B43" s="60">
        <v>5</v>
      </c>
      <c r="C43" s="60">
        <v>7</v>
      </c>
      <c r="D43" s="60"/>
      <c r="E43" s="60"/>
      <c r="F43" s="60">
        <v>1</v>
      </c>
      <c r="G43" s="60">
        <v>1</v>
      </c>
      <c r="H43" s="60"/>
      <c r="I43" s="60"/>
      <c r="J43" s="60"/>
      <c r="K43" s="60"/>
      <c r="L43" s="60"/>
      <c r="M43" s="60"/>
      <c r="N43" s="60"/>
      <c r="O43" s="60"/>
      <c r="P43" s="21">
        <f t="shared" si="0"/>
        <v>6</v>
      </c>
      <c r="Q43" s="21">
        <f t="shared" si="1"/>
        <v>8</v>
      </c>
      <c r="R43" s="21">
        <f t="shared" si="2"/>
        <v>14</v>
      </c>
    </row>
    <row r="44" spans="1:18" ht="18.600000000000001" customHeight="1" thickBot="1">
      <c r="A44" s="59" t="s">
        <v>175</v>
      </c>
      <c r="B44" s="60">
        <v>43</v>
      </c>
      <c r="C44" s="60">
        <v>22</v>
      </c>
      <c r="D44" s="60">
        <v>0</v>
      </c>
      <c r="E44" s="60">
        <v>0</v>
      </c>
      <c r="F44" s="60">
        <v>8</v>
      </c>
      <c r="G44" s="60">
        <v>10</v>
      </c>
      <c r="H44" s="60">
        <v>3</v>
      </c>
      <c r="I44" s="60">
        <v>0</v>
      </c>
      <c r="J44" s="60">
        <v>1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21">
        <f t="shared" si="0"/>
        <v>55</v>
      </c>
      <c r="Q44" s="21">
        <f t="shared" si="1"/>
        <v>32</v>
      </c>
      <c r="R44" s="21">
        <f t="shared" si="2"/>
        <v>87</v>
      </c>
    </row>
    <row r="45" spans="1:18" ht="18.600000000000001" customHeight="1" thickBot="1">
      <c r="A45" s="59" t="s">
        <v>176</v>
      </c>
      <c r="B45" s="60">
        <v>82</v>
      </c>
      <c r="C45" s="60">
        <v>36</v>
      </c>
      <c r="D45" s="60"/>
      <c r="E45" s="60"/>
      <c r="F45" s="60">
        <v>5</v>
      </c>
      <c r="G45" s="60">
        <v>4</v>
      </c>
      <c r="H45" s="60">
        <v>4</v>
      </c>
      <c r="I45" s="60">
        <v>2</v>
      </c>
      <c r="J45" s="60">
        <v>1</v>
      </c>
      <c r="K45" s="60"/>
      <c r="L45" s="60"/>
      <c r="M45" s="60"/>
      <c r="N45" s="60"/>
      <c r="O45" s="60"/>
      <c r="P45" s="21">
        <f t="shared" si="0"/>
        <v>92</v>
      </c>
      <c r="Q45" s="21">
        <f t="shared" si="1"/>
        <v>42</v>
      </c>
      <c r="R45" s="21">
        <f t="shared" si="2"/>
        <v>134</v>
      </c>
    </row>
    <row r="46" spans="1:18" ht="32.1" customHeight="1" thickBot="1">
      <c r="A46" s="59" t="s">
        <v>177</v>
      </c>
      <c r="B46" s="60">
        <v>35</v>
      </c>
      <c r="C46" s="60">
        <v>13</v>
      </c>
      <c r="D46" s="60"/>
      <c r="E46" s="60"/>
      <c r="F46" s="60">
        <v>6</v>
      </c>
      <c r="G46" s="60">
        <v>3</v>
      </c>
      <c r="H46" s="60">
        <v>1</v>
      </c>
      <c r="I46" s="60"/>
      <c r="J46" s="60"/>
      <c r="K46" s="60"/>
      <c r="L46" s="60"/>
      <c r="M46" s="60"/>
      <c r="N46" s="60"/>
      <c r="O46" s="60"/>
      <c r="P46" s="21">
        <f t="shared" si="0"/>
        <v>42</v>
      </c>
      <c r="Q46" s="21">
        <f t="shared" si="1"/>
        <v>16</v>
      </c>
      <c r="R46" s="21">
        <f t="shared" si="2"/>
        <v>58</v>
      </c>
    </row>
    <row r="47" spans="1:18" ht="18.600000000000001" customHeight="1" thickBot="1">
      <c r="A47" s="59" t="s">
        <v>178</v>
      </c>
      <c r="B47" s="60">
        <v>17</v>
      </c>
      <c r="C47" s="60">
        <v>12</v>
      </c>
      <c r="D47" s="60"/>
      <c r="E47" s="60"/>
      <c r="F47" s="60">
        <v>4</v>
      </c>
      <c r="G47" s="60">
        <v>2</v>
      </c>
      <c r="H47" s="60">
        <v>1</v>
      </c>
      <c r="I47" s="60">
        <v>1</v>
      </c>
      <c r="J47" s="60"/>
      <c r="K47" s="60"/>
      <c r="L47" s="60"/>
      <c r="M47" s="60"/>
      <c r="N47" s="60"/>
      <c r="O47" s="60"/>
      <c r="P47" s="21">
        <f t="shared" si="0"/>
        <v>22</v>
      </c>
      <c r="Q47" s="21">
        <f t="shared" si="1"/>
        <v>15</v>
      </c>
      <c r="R47" s="21">
        <f t="shared" si="2"/>
        <v>37</v>
      </c>
    </row>
    <row r="48" spans="1:18" ht="18.600000000000001" customHeight="1" thickBot="1">
      <c r="A48" s="59" t="s">
        <v>179</v>
      </c>
      <c r="B48" s="60">
        <v>16</v>
      </c>
      <c r="C48" s="60">
        <v>5</v>
      </c>
      <c r="D48" s="60">
        <v>1</v>
      </c>
      <c r="E48" s="60"/>
      <c r="F48" s="60">
        <v>3</v>
      </c>
      <c r="G48" s="60">
        <v>1</v>
      </c>
      <c r="H48" s="60">
        <v>3</v>
      </c>
      <c r="I48" s="60"/>
      <c r="J48" s="60"/>
      <c r="K48" s="60"/>
      <c r="L48" s="60"/>
      <c r="M48" s="60"/>
      <c r="N48" s="60"/>
      <c r="O48" s="60"/>
      <c r="P48" s="21">
        <f t="shared" si="0"/>
        <v>23</v>
      </c>
      <c r="Q48" s="21">
        <f t="shared" si="1"/>
        <v>6</v>
      </c>
      <c r="R48" s="21">
        <f t="shared" si="2"/>
        <v>29</v>
      </c>
    </row>
    <row r="49" spans="1:18" ht="18.600000000000001" customHeight="1" thickBot="1">
      <c r="A49" s="59" t="s">
        <v>180</v>
      </c>
      <c r="B49" s="60">
        <v>60</v>
      </c>
      <c r="C49" s="60">
        <v>34</v>
      </c>
      <c r="D49" s="60"/>
      <c r="E49" s="60"/>
      <c r="F49" s="60"/>
      <c r="G49" s="60">
        <v>1</v>
      </c>
      <c r="H49" s="60">
        <v>0</v>
      </c>
      <c r="I49" s="60"/>
      <c r="J49" s="60"/>
      <c r="K49" s="60"/>
      <c r="L49" s="60"/>
      <c r="M49" s="60">
        <v>1</v>
      </c>
      <c r="N49" s="60"/>
      <c r="O49" s="60"/>
      <c r="P49" s="21">
        <f t="shared" si="0"/>
        <v>60</v>
      </c>
      <c r="Q49" s="21">
        <f t="shared" si="1"/>
        <v>36</v>
      </c>
      <c r="R49" s="21">
        <f t="shared" si="2"/>
        <v>96</v>
      </c>
    </row>
    <row r="50" spans="1:18" ht="18.600000000000001" customHeight="1" thickBot="1">
      <c r="A50" s="59" t="s">
        <v>181</v>
      </c>
      <c r="B50" s="60">
        <v>34</v>
      </c>
      <c r="C50" s="60">
        <v>29</v>
      </c>
      <c r="D50" s="60"/>
      <c r="E50" s="60"/>
      <c r="F50" s="60">
        <v>1</v>
      </c>
      <c r="G50" s="60">
        <v>3</v>
      </c>
      <c r="H50" s="60"/>
      <c r="I50" s="60">
        <v>2</v>
      </c>
      <c r="J50" s="60"/>
      <c r="K50" s="60"/>
      <c r="L50" s="60"/>
      <c r="M50" s="60"/>
      <c r="N50" s="60"/>
      <c r="O50" s="60"/>
      <c r="P50" s="21">
        <f t="shared" si="0"/>
        <v>35</v>
      </c>
      <c r="Q50" s="21">
        <f t="shared" si="1"/>
        <v>34</v>
      </c>
      <c r="R50" s="21">
        <f t="shared" si="2"/>
        <v>69</v>
      </c>
    </row>
    <row r="51" spans="1:18" ht="18.600000000000001" customHeight="1" thickBot="1">
      <c r="A51" s="59" t="s">
        <v>182</v>
      </c>
      <c r="B51" s="60">
        <v>26</v>
      </c>
      <c r="C51" s="60">
        <v>23</v>
      </c>
      <c r="D51" s="60"/>
      <c r="E51" s="60"/>
      <c r="F51" s="60">
        <v>1</v>
      </c>
      <c r="G51" s="60">
        <v>4</v>
      </c>
      <c r="H51" s="60">
        <v>5</v>
      </c>
      <c r="I51" s="60">
        <v>2</v>
      </c>
      <c r="J51" s="60"/>
      <c r="K51" s="60"/>
      <c r="L51" s="60"/>
      <c r="M51" s="60"/>
      <c r="N51" s="60"/>
      <c r="O51" s="60"/>
      <c r="P51" s="21">
        <f t="shared" si="0"/>
        <v>32</v>
      </c>
      <c r="Q51" s="21">
        <f t="shared" si="1"/>
        <v>29</v>
      </c>
      <c r="R51" s="21">
        <f t="shared" si="2"/>
        <v>61</v>
      </c>
    </row>
    <row r="52" spans="1:18" ht="18.600000000000001" customHeight="1" thickBot="1">
      <c r="A52" s="59" t="s">
        <v>183</v>
      </c>
      <c r="B52" s="60">
        <v>27</v>
      </c>
      <c r="C52" s="60">
        <v>13</v>
      </c>
      <c r="D52" s="60"/>
      <c r="E52" s="60"/>
      <c r="F52" s="60">
        <v>1</v>
      </c>
      <c r="G52" s="60">
        <v>3</v>
      </c>
      <c r="H52" s="60">
        <v>5</v>
      </c>
      <c r="I52" s="60">
        <v>0</v>
      </c>
      <c r="J52" s="60"/>
      <c r="K52" s="60"/>
      <c r="L52" s="60"/>
      <c r="M52" s="60"/>
      <c r="N52" s="60"/>
      <c r="O52" s="60"/>
      <c r="P52" s="21">
        <f t="shared" si="0"/>
        <v>33</v>
      </c>
      <c r="Q52" s="21">
        <f t="shared" si="1"/>
        <v>16</v>
      </c>
      <c r="R52" s="21">
        <f t="shared" si="2"/>
        <v>49</v>
      </c>
    </row>
    <row r="53" spans="1:18" ht="18.600000000000001" customHeight="1" thickBot="1">
      <c r="A53" s="59" t="s">
        <v>184</v>
      </c>
      <c r="B53" s="60">
        <v>49</v>
      </c>
      <c r="C53" s="60">
        <v>35</v>
      </c>
      <c r="D53" s="60">
        <v>0</v>
      </c>
      <c r="E53" s="60">
        <v>0</v>
      </c>
      <c r="F53" s="60">
        <v>1</v>
      </c>
      <c r="G53" s="60">
        <v>1</v>
      </c>
      <c r="H53" s="60">
        <v>2</v>
      </c>
      <c r="I53" s="60">
        <v>1</v>
      </c>
      <c r="J53" s="60">
        <v>0</v>
      </c>
      <c r="K53" s="60">
        <v>2</v>
      </c>
      <c r="L53" s="60">
        <v>0</v>
      </c>
      <c r="M53" s="60">
        <v>0</v>
      </c>
      <c r="N53" s="60">
        <v>0</v>
      </c>
      <c r="O53" s="60">
        <v>0</v>
      </c>
      <c r="P53" s="21">
        <f t="shared" si="0"/>
        <v>52</v>
      </c>
      <c r="Q53" s="21">
        <f t="shared" si="1"/>
        <v>39</v>
      </c>
      <c r="R53" s="21">
        <f t="shared" si="2"/>
        <v>91</v>
      </c>
    </row>
    <row r="54" spans="1:18" ht="18.600000000000001" customHeight="1" thickBot="1">
      <c r="A54" s="59" t="s">
        <v>185</v>
      </c>
      <c r="B54" s="60">
        <v>17</v>
      </c>
      <c r="C54" s="60">
        <v>11</v>
      </c>
      <c r="D54" s="60"/>
      <c r="E54" s="60"/>
      <c r="F54" s="60">
        <v>4</v>
      </c>
      <c r="G54" s="60"/>
      <c r="H54" s="60">
        <v>2</v>
      </c>
      <c r="I54" s="60">
        <v>1</v>
      </c>
      <c r="J54" s="60"/>
      <c r="K54" s="60">
        <v>2</v>
      </c>
      <c r="L54" s="60"/>
      <c r="M54" s="60"/>
      <c r="N54" s="60"/>
      <c r="O54" s="60"/>
      <c r="P54" s="21">
        <f t="shared" si="0"/>
        <v>23</v>
      </c>
      <c r="Q54" s="21">
        <f t="shared" si="1"/>
        <v>14</v>
      </c>
      <c r="R54" s="21">
        <f t="shared" si="2"/>
        <v>37</v>
      </c>
    </row>
    <row r="55" spans="1:18" ht="18.600000000000001" customHeight="1" thickBot="1">
      <c r="A55" s="59" t="s">
        <v>187</v>
      </c>
      <c r="B55" s="60">
        <v>24</v>
      </c>
      <c r="C55" s="60">
        <v>14</v>
      </c>
      <c r="D55" s="60">
        <v>1</v>
      </c>
      <c r="E55" s="60"/>
      <c r="F55" s="60">
        <v>1</v>
      </c>
      <c r="G55" s="60"/>
      <c r="H55" s="60">
        <v>1</v>
      </c>
      <c r="I55" s="60"/>
      <c r="J55" s="60"/>
      <c r="K55" s="60"/>
      <c r="L55" s="60"/>
      <c r="M55" s="60"/>
      <c r="N55" s="60"/>
      <c r="O55" s="60">
        <v>1</v>
      </c>
      <c r="P55" s="21">
        <f t="shared" si="0"/>
        <v>27</v>
      </c>
      <c r="Q55" s="21">
        <f t="shared" si="1"/>
        <v>15</v>
      </c>
      <c r="R55" s="21">
        <f t="shared" si="2"/>
        <v>42</v>
      </c>
    </row>
    <row r="56" spans="1:18" ht="18.600000000000001" customHeight="1" thickBot="1">
      <c r="A56" s="59" t="s">
        <v>188</v>
      </c>
      <c r="B56" s="60">
        <v>106</v>
      </c>
      <c r="C56" s="60">
        <v>53</v>
      </c>
      <c r="D56" s="60">
        <v>0</v>
      </c>
      <c r="E56" s="60">
        <v>1</v>
      </c>
      <c r="F56" s="60">
        <v>2</v>
      </c>
      <c r="G56" s="60">
        <v>2</v>
      </c>
      <c r="H56" s="60">
        <v>15</v>
      </c>
      <c r="I56" s="60">
        <v>5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21">
        <f t="shared" si="0"/>
        <v>123</v>
      </c>
      <c r="Q56" s="21">
        <f t="shared" si="1"/>
        <v>61</v>
      </c>
      <c r="R56" s="21">
        <f t="shared" si="2"/>
        <v>184</v>
      </c>
    </row>
    <row r="57" spans="1:18" ht="18.600000000000001" customHeight="1" thickBot="1">
      <c r="A57" s="59" t="s">
        <v>189</v>
      </c>
      <c r="B57" s="60">
        <v>22</v>
      </c>
      <c r="C57" s="60">
        <v>6</v>
      </c>
      <c r="D57" s="60"/>
      <c r="E57" s="60"/>
      <c r="F57" s="60">
        <v>2</v>
      </c>
      <c r="G57" s="60">
        <v>1</v>
      </c>
      <c r="H57" s="60">
        <v>1</v>
      </c>
      <c r="I57" s="60">
        <v>2</v>
      </c>
      <c r="J57" s="60"/>
      <c r="K57" s="60"/>
      <c r="L57" s="60"/>
      <c r="M57" s="60"/>
      <c r="N57" s="60"/>
      <c r="O57" s="60">
        <v>1</v>
      </c>
      <c r="P57" s="21">
        <f t="shared" si="0"/>
        <v>25</v>
      </c>
      <c r="Q57" s="21">
        <f t="shared" si="1"/>
        <v>10</v>
      </c>
      <c r="R57" s="21">
        <f t="shared" si="2"/>
        <v>35</v>
      </c>
    </row>
    <row r="58" spans="1:18" ht="18.600000000000001" customHeight="1" thickBot="1">
      <c r="A58" s="59" t="s">
        <v>190</v>
      </c>
      <c r="B58" s="60">
        <v>25</v>
      </c>
      <c r="C58" s="60">
        <v>33</v>
      </c>
      <c r="D58" s="60"/>
      <c r="E58" s="60"/>
      <c r="F58" s="60">
        <v>4</v>
      </c>
      <c r="G58" s="60">
        <v>4</v>
      </c>
      <c r="H58" s="60"/>
      <c r="I58" s="60">
        <v>1</v>
      </c>
      <c r="J58" s="60"/>
      <c r="K58" s="60"/>
      <c r="L58" s="60"/>
      <c r="M58" s="60"/>
      <c r="N58" s="60"/>
      <c r="O58" s="60"/>
      <c r="P58" s="21">
        <f t="shared" si="0"/>
        <v>29</v>
      </c>
      <c r="Q58" s="21">
        <f t="shared" si="1"/>
        <v>38</v>
      </c>
      <c r="R58" s="21">
        <f t="shared" si="2"/>
        <v>67</v>
      </c>
    </row>
    <row r="59" spans="1:18" ht="18.600000000000001" customHeight="1" thickBot="1">
      <c r="A59" s="59" t="s">
        <v>191</v>
      </c>
      <c r="B59" s="60">
        <v>7</v>
      </c>
      <c r="C59" s="60">
        <v>8</v>
      </c>
      <c r="D59" s="60"/>
      <c r="E59" s="60"/>
      <c r="F59" s="60"/>
      <c r="G59" s="60">
        <v>3</v>
      </c>
      <c r="H59" s="60"/>
      <c r="I59" s="60"/>
      <c r="J59" s="60"/>
      <c r="K59" s="60"/>
      <c r="L59" s="60"/>
      <c r="M59" s="60"/>
      <c r="N59" s="60"/>
      <c r="O59" s="60"/>
      <c r="P59" s="21">
        <f t="shared" si="0"/>
        <v>7</v>
      </c>
      <c r="Q59" s="21">
        <f t="shared" si="1"/>
        <v>11</v>
      </c>
      <c r="R59" s="21">
        <f t="shared" si="2"/>
        <v>18</v>
      </c>
    </row>
    <row r="60" spans="1:18" ht="18.600000000000001" customHeight="1" thickBot="1">
      <c r="A60" s="59" t="s">
        <v>192</v>
      </c>
      <c r="B60" s="60">
        <v>30</v>
      </c>
      <c r="C60" s="60">
        <v>16</v>
      </c>
      <c r="D60" s="60"/>
      <c r="E60" s="60"/>
      <c r="F60" s="60">
        <v>6</v>
      </c>
      <c r="G60" s="60">
        <v>6</v>
      </c>
      <c r="H60" s="60">
        <v>3</v>
      </c>
      <c r="I60" s="60">
        <v>1</v>
      </c>
      <c r="J60" s="60"/>
      <c r="K60" s="60"/>
      <c r="L60" s="60"/>
      <c r="M60" s="60"/>
      <c r="N60" s="60"/>
      <c r="O60" s="60"/>
      <c r="P60" s="21">
        <f t="shared" si="0"/>
        <v>39</v>
      </c>
      <c r="Q60" s="21">
        <f t="shared" si="1"/>
        <v>23</v>
      </c>
      <c r="R60" s="21">
        <f t="shared" si="2"/>
        <v>62</v>
      </c>
    </row>
    <row r="61" spans="1:18" ht="18.600000000000001" customHeight="1" thickBot="1">
      <c r="A61" s="59" t="s">
        <v>194</v>
      </c>
      <c r="B61" s="60">
        <v>39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21">
        <f t="shared" si="0"/>
        <v>39</v>
      </c>
      <c r="Q61" s="21">
        <f t="shared" si="1"/>
        <v>0</v>
      </c>
      <c r="R61" s="21">
        <f t="shared" si="2"/>
        <v>39</v>
      </c>
    </row>
    <row r="62" spans="1:18" ht="18.600000000000001" customHeight="1" thickBot="1">
      <c r="A62" s="59" t="s">
        <v>122</v>
      </c>
      <c r="B62" s="60">
        <v>5</v>
      </c>
      <c r="C62" s="60">
        <v>10</v>
      </c>
      <c r="D62" s="60">
        <v>0</v>
      </c>
      <c r="E62" s="60">
        <v>0</v>
      </c>
      <c r="F62" s="60">
        <v>6</v>
      </c>
      <c r="G62" s="60">
        <v>3</v>
      </c>
      <c r="H62" s="60">
        <v>7</v>
      </c>
      <c r="I62" s="60">
        <v>1</v>
      </c>
      <c r="J62" s="60">
        <v>1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21">
        <f t="shared" si="0"/>
        <v>19</v>
      </c>
      <c r="Q62" s="21">
        <f t="shared" si="1"/>
        <v>14</v>
      </c>
      <c r="R62" s="21">
        <f t="shared" si="2"/>
        <v>33</v>
      </c>
    </row>
    <row r="63" spans="1:18" ht="18.600000000000001" customHeight="1" thickBot="1">
      <c r="A63" s="59" t="s">
        <v>195</v>
      </c>
      <c r="B63" s="60">
        <v>44</v>
      </c>
      <c r="C63" s="60">
        <v>25</v>
      </c>
      <c r="D63" s="60"/>
      <c r="E63" s="60"/>
      <c r="F63" s="60">
        <v>6</v>
      </c>
      <c r="G63" s="60">
        <v>5</v>
      </c>
      <c r="H63" s="60"/>
      <c r="I63" s="60">
        <v>1</v>
      </c>
      <c r="J63" s="60"/>
      <c r="K63" s="60"/>
      <c r="L63" s="60"/>
      <c r="M63" s="60"/>
      <c r="N63" s="60"/>
      <c r="O63" s="60"/>
      <c r="P63" s="21">
        <f t="shared" si="0"/>
        <v>50</v>
      </c>
      <c r="Q63" s="21">
        <f t="shared" si="1"/>
        <v>31</v>
      </c>
      <c r="R63" s="21">
        <f t="shared" si="2"/>
        <v>81</v>
      </c>
    </row>
    <row r="64" spans="1:18" ht="18.600000000000001" customHeight="1" thickBot="1">
      <c r="A64" s="59" t="s">
        <v>196</v>
      </c>
      <c r="B64" s="60">
        <v>33</v>
      </c>
      <c r="C64" s="60">
        <v>13</v>
      </c>
      <c r="D64" s="60"/>
      <c r="E64" s="60"/>
      <c r="F64" s="60">
        <v>5</v>
      </c>
      <c r="G64" s="60">
        <v>1</v>
      </c>
      <c r="H64" s="60">
        <v>1</v>
      </c>
      <c r="I64" s="60">
        <v>1</v>
      </c>
      <c r="J64" s="60"/>
      <c r="K64" s="60"/>
      <c r="L64" s="60"/>
      <c r="M64" s="60"/>
      <c r="N64" s="60"/>
      <c r="O64" s="60"/>
      <c r="P64" s="21">
        <f t="shared" si="0"/>
        <v>39</v>
      </c>
      <c r="Q64" s="21">
        <f t="shared" si="1"/>
        <v>15</v>
      </c>
      <c r="R64" s="21">
        <f t="shared" si="2"/>
        <v>54</v>
      </c>
    </row>
    <row r="65" spans="1:18" ht="18.600000000000001" customHeight="1" thickBot="1">
      <c r="A65" s="59" t="s">
        <v>110</v>
      </c>
      <c r="B65" s="60">
        <v>262</v>
      </c>
      <c r="C65" s="60">
        <v>127</v>
      </c>
      <c r="D65" s="60"/>
      <c r="E65" s="60"/>
      <c r="F65" s="60">
        <v>13</v>
      </c>
      <c r="G65" s="60">
        <v>6</v>
      </c>
      <c r="H65" s="60">
        <v>1</v>
      </c>
      <c r="I65" s="60">
        <v>2</v>
      </c>
      <c r="J65" s="60"/>
      <c r="K65" s="60"/>
      <c r="L65" s="60"/>
      <c r="M65" s="60"/>
      <c r="N65" s="60"/>
      <c r="O65" s="60">
        <v>1</v>
      </c>
      <c r="P65" s="21">
        <f t="shared" si="0"/>
        <v>276</v>
      </c>
      <c r="Q65" s="21">
        <f t="shared" si="1"/>
        <v>136</v>
      </c>
      <c r="R65" s="21">
        <f t="shared" si="2"/>
        <v>412</v>
      </c>
    </row>
    <row r="66" spans="1:18" ht="18.600000000000001" customHeight="1" thickBot="1">
      <c r="A66" s="59" t="s">
        <v>232</v>
      </c>
      <c r="B66" s="60">
        <v>62</v>
      </c>
      <c r="C66" s="60">
        <v>12</v>
      </c>
      <c r="D66" s="60"/>
      <c r="E66" s="60"/>
      <c r="F66" s="60">
        <v>8</v>
      </c>
      <c r="G66" s="60">
        <v>4</v>
      </c>
      <c r="H66" s="60">
        <v>2</v>
      </c>
      <c r="I66" s="60">
        <v>2</v>
      </c>
      <c r="J66" s="60"/>
      <c r="K66" s="60"/>
      <c r="L66" s="60"/>
      <c r="M66" s="60"/>
      <c r="N66" s="60"/>
      <c r="O66" s="60"/>
      <c r="P66" s="21">
        <f t="shared" si="0"/>
        <v>72</v>
      </c>
      <c r="Q66" s="21">
        <f t="shared" si="1"/>
        <v>18</v>
      </c>
      <c r="R66" s="21">
        <f t="shared" si="2"/>
        <v>90</v>
      </c>
    </row>
    <row r="67" spans="1:18" ht="18.600000000000001" customHeight="1" thickBot="1">
      <c r="A67" s="59" t="s">
        <v>233</v>
      </c>
      <c r="B67" s="60">
        <v>21</v>
      </c>
      <c r="C67" s="60">
        <v>14</v>
      </c>
      <c r="D67" s="60"/>
      <c r="E67" s="60"/>
      <c r="F67" s="60">
        <v>5</v>
      </c>
      <c r="G67" s="60">
        <v>1</v>
      </c>
      <c r="H67" s="60"/>
      <c r="I67" s="60"/>
      <c r="J67" s="60"/>
      <c r="K67" s="60"/>
      <c r="L67" s="60"/>
      <c r="M67" s="60"/>
      <c r="N67" s="60"/>
      <c r="O67" s="60"/>
      <c r="P67" s="21">
        <f t="shared" si="0"/>
        <v>26</v>
      </c>
      <c r="Q67" s="21">
        <f t="shared" si="1"/>
        <v>15</v>
      </c>
      <c r="R67" s="21">
        <f t="shared" si="2"/>
        <v>41</v>
      </c>
    </row>
    <row r="68" spans="1:18" ht="18.600000000000001" customHeight="1" thickBot="1">
      <c r="A68" s="59" t="s">
        <v>123</v>
      </c>
      <c r="B68" s="60">
        <v>8</v>
      </c>
      <c r="C68" s="60">
        <v>2</v>
      </c>
      <c r="D68" s="60">
        <v>0</v>
      </c>
      <c r="E68" s="60">
        <v>0</v>
      </c>
      <c r="F68" s="60">
        <v>1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21">
        <f t="shared" si="0"/>
        <v>9</v>
      </c>
      <c r="Q68" s="21">
        <f t="shared" si="1"/>
        <v>2</v>
      </c>
      <c r="R68" s="21">
        <f t="shared" si="2"/>
        <v>11</v>
      </c>
    </row>
    <row r="69" spans="1:18" ht="18.600000000000001" customHeight="1" thickBot="1">
      <c r="A69" s="59" t="s">
        <v>198</v>
      </c>
      <c r="B69" s="60">
        <v>18</v>
      </c>
      <c r="C69" s="60">
        <v>11</v>
      </c>
      <c r="D69" s="60">
        <v>0</v>
      </c>
      <c r="E69" s="60">
        <v>0</v>
      </c>
      <c r="F69" s="60">
        <v>0</v>
      </c>
      <c r="G69" s="60">
        <v>1</v>
      </c>
      <c r="H69" s="60">
        <v>3</v>
      </c>
      <c r="I69" s="60">
        <v>1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21">
        <f t="shared" ref="P69:P104" si="3">B69+D69+F69+H69+J69+L69+N69</f>
        <v>21</v>
      </c>
      <c r="Q69" s="21">
        <f t="shared" ref="Q69:Q104" si="4">C69+E69+G69+I69+K69+M69+O69</f>
        <v>13</v>
      </c>
      <c r="R69" s="21">
        <f t="shared" ref="R69:R104" si="5">SUM(P69:Q69)</f>
        <v>34</v>
      </c>
    </row>
    <row r="70" spans="1:18" ht="18.600000000000001" customHeight="1" thickBot="1">
      <c r="A70" s="59" t="s">
        <v>106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21">
        <f t="shared" si="3"/>
        <v>0</v>
      </c>
      <c r="Q70" s="21">
        <f t="shared" si="4"/>
        <v>0</v>
      </c>
      <c r="R70" s="21">
        <f t="shared" si="5"/>
        <v>0</v>
      </c>
    </row>
    <row r="71" spans="1:18" ht="18.600000000000001" customHeight="1" thickBot="1">
      <c r="A71" s="59" t="s">
        <v>107</v>
      </c>
      <c r="B71" s="60">
        <v>228</v>
      </c>
      <c r="C71" s="60">
        <v>267</v>
      </c>
      <c r="D71" s="60">
        <v>0</v>
      </c>
      <c r="E71" s="60">
        <v>0</v>
      </c>
      <c r="F71" s="60">
        <v>5</v>
      </c>
      <c r="G71" s="60">
        <v>4</v>
      </c>
      <c r="H71" s="60">
        <v>11</v>
      </c>
      <c r="I71" s="60">
        <v>14</v>
      </c>
      <c r="J71" s="60">
        <v>0</v>
      </c>
      <c r="K71" s="60">
        <v>0</v>
      </c>
      <c r="L71" s="60">
        <v>1</v>
      </c>
      <c r="M71" s="60">
        <v>2</v>
      </c>
      <c r="N71" s="60">
        <v>1</v>
      </c>
      <c r="O71" s="60">
        <v>1</v>
      </c>
      <c r="P71" s="21">
        <f t="shared" si="3"/>
        <v>246</v>
      </c>
      <c r="Q71" s="21">
        <f t="shared" si="4"/>
        <v>288</v>
      </c>
      <c r="R71" s="21">
        <f t="shared" si="5"/>
        <v>534</v>
      </c>
    </row>
    <row r="72" spans="1:18" ht="18.600000000000001" customHeight="1" thickBot="1">
      <c r="A72" s="59" t="s">
        <v>200</v>
      </c>
      <c r="B72" s="60">
        <v>855</v>
      </c>
      <c r="C72" s="60">
        <v>381</v>
      </c>
      <c r="D72" s="60"/>
      <c r="E72" s="60"/>
      <c r="F72" s="60">
        <v>3</v>
      </c>
      <c r="G72" s="60">
        <v>3</v>
      </c>
      <c r="H72" s="60">
        <v>9</v>
      </c>
      <c r="I72" s="60">
        <v>11</v>
      </c>
      <c r="J72" s="60">
        <v>3</v>
      </c>
      <c r="K72" s="60"/>
      <c r="L72" s="60">
        <v>3</v>
      </c>
      <c r="M72" s="60">
        <v>4</v>
      </c>
      <c r="N72" s="60">
        <v>1</v>
      </c>
      <c r="O72" s="60">
        <v>2</v>
      </c>
      <c r="P72" s="21">
        <f t="shared" si="3"/>
        <v>874</v>
      </c>
      <c r="Q72" s="21">
        <f t="shared" si="4"/>
        <v>401</v>
      </c>
      <c r="R72" s="21">
        <f t="shared" si="5"/>
        <v>1275</v>
      </c>
    </row>
    <row r="73" spans="1:18" ht="18.600000000000001" customHeight="1" thickBot="1">
      <c r="A73" s="59" t="s">
        <v>201</v>
      </c>
      <c r="B73" s="60">
        <v>1</v>
      </c>
      <c r="C73" s="60">
        <v>1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21">
        <f t="shared" si="3"/>
        <v>1</v>
      </c>
      <c r="Q73" s="21">
        <f t="shared" si="4"/>
        <v>1</v>
      </c>
      <c r="R73" s="21">
        <f t="shared" si="5"/>
        <v>2</v>
      </c>
    </row>
    <row r="74" spans="1:18" ht="18.600000000000001" customHeight="1" thickBot="1">
      <c r="A74" s="59" t="s">
        <v>111</v>
      </c>
      <c r="B74" s="60">
        <v>101</v>
      </c>
      <c r="C74" s="60">
        <v>76</v>
      </c>
      <c r="D74" s="60"/>
      <c r="E74" s="60"/>
      <c r="F74" s="60">
        <v>4</v>
      </c>
      <c r="G74" s="60"/>
      <c r="H74" s="60">
        <v>2</v>
      </c>
      <c r="I74" s="60">
        <v>1</v>
      </c>
      <c r="J74" s="60">
        <v>4</v>
      </c>
      <c r="K74" s="60">
        <v>8</v>
      </c>
      <c r="L74" s="60"/>
      <c r="M74" s="60"/>
      <c r="N74" s="60"/>
      <c r="O74" s="60"/>
      <c r="P74" s="21">
        <f t="shared" si="3"/>
        <v>111</v>
      </c>
      <c r="Q74" s="21">
        <f t="shared" si="4"/>
        <v>85</v>
      </c>
      <c r="R74" s="21">
        <f t="shared" si="5"/>
        <v>196</v>
      </c>
    </row>
    <row r="75" spans="1:18" ht="18.600000000000001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21">
        <f t="shared" si="3"/>
        <v>0</v>
      </c>
      <c r="Q75" s="21">
        <f t="shared" si="4"/>
        <v>0</v>
      </c>
      <c r="R75" s="21">
        <f t="shared" si="5"/>
        <v>0</v>
      </c>
    </row>
    <row r="76" spans="1:18" ht="18.600000000000001" customHeight="1" thickBot="1">
      <c r="A76" s="59" t="s">
        <v>202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21">
        <f t="shared" si="3"/>
        <v>0</v>
      </c>
      <c r="Q76" s="21">
        <f t="shared" si="4"/>
        <v>0</v>
      </c>
      <c r="R76" s="21">
        <f t="shared" si="5"/>
        <v>0</v>
      </c>
    </row>
    <row r="77" spans="1:18" ht="18.600000000000001" customHeight="1" thickBot="1">
      <c r="A77" s="59" t="s">
        <v>125</v>
      </c>
      <c r="B77" s="60">
        <v>15</v>
      </c>
      <c r="C77" s="60">
        <v>7</v>
      </c>
      <c r="D77" s="60"/>
      <c r="E77" s="60"/>
      <c r="F77" s="60">
        <v>1</v>
      </c>
      <c r="G77" s="60">
        <v>1</v>
      </c>
      <c r="H77" s="60"/>
      <c r="I77" s="60"/>
      <c r="J77" s="60"/>
      <c r="K77" s="60"/>
      <c r="L77" s="60"/>
      <c r="M77" s="60"/>
      <c r="N77" s="60"/>
      <c r="O77" s="60"/>
      <c r="P77" s="21">
        <f t="shared" si="3"/>
        <v>16</v>
      </c>
      <c r="Q77" s="21">
        <f t="shared" si="4"/>
        <v>8</v>
      </c>
      <c r="R77" s="21">
        <f t="shared" si="5"/>
        <v>24</v>
      </c>
    </row>
    <row r="78" spans="1:18" ht="18.600000000000001" customHeight="1" thickBot="1">
      <c r="A78" s="59" t="s">
        <v>204</v>
      </c>
      <c r="B78" s="60">
        <v>222</v>
      </c>
      <c r="C78" s="60">
        <v>221</v>
      </c>
      <c r="D78" s="60"/>
      <c r="E78" s="60"/>
      <c r="F78" s="60">
        <v>14</v>
      </c>
      <c r="G78" s="60">
        <v>4</v>
      </c>
      <c r="H78" s="60">
        <v>12</v>
      </c>
      <c r="I78" s="60">
        <v>17</v>
      </c>
      <c r="J78" s="60"/>
      <c r="K78" s="60">
        <v>1</v>
      </c>
      <c r="L78" s="60">
        <v>3</v>
      </c>
      <c r="M78" s="60">
        <v>8</v>
      </c>
      <c r="N78" s="60">
        <v>4</v>
      </c>
      <c r="O78" s="60"/>
      <c r="P78" s="21">
        <f t="shared" si="3"/>
        <v>255</v>
      </c>
      <c r="Q78" s="21">
        <f t="shared" si="4"/>
        <v>251</v>
      </c>
      <c r="R78" s="21">
        <f t="shared" si="5"/>
        <v>506</v>
      </c>
    </row>
    <row r="79" spans="1:18" ht="18.600000000000001" customHeight="1" thickBot="1">
      <c r="A79" s="59" t="s">
        <v>126</v>
      </c>
      <c r="B79" s="60">
        <v>16</v>
      </c>
      <c r="C79" s="60">
        <v>8</v>
      </c>
      <c r="D79" s="60"/>
      <c r="E79" s="60"/>
      <c r="F79" s="60">
        <v>2</v>
      </c>
      <c r="G79" s="60"/>
      <c r="H79" s="60"/>
      <c r="I79" s="60"/>
      <c r="J79" s="60"/>
      <c r="K79" s="60"/>
      <c r="L79" s="60"/>
      <c r="M79" s="60"/>
      <c r="N79" s="60"/>
      <c r="O79" s="60"/>
      <c r="P79" s="21">
        <f t="shared" si="3"/>
        <v>18</v>
      </c>
      <c r="Q79" s="21">
        <f t="shared" si="4"/>
        <v>8</v>
      </c>
      <c r="R79" s="21">
        <f t="shared" si="5"/>
        <v>26</v>
      </c>
    </row>
    <row r="80" spans="1:18" ht="18.600000000000001" customHeight="1" thickBot="1">
      <c r="A80" s="59" t="s">
        <v>205</v>
      </c>
      <c r="B80" s="60">
        <v>32</v>
      </c>
      <c r="C80" s="60">
        <v>35</v>
      </c>
      <c r="D80" s="60">
        <v>30</v>
      </c>
      <c r="E80" s="60">
        <v>1</v>
      </c>
      <c r="F80" s="60">
        <v>1</v>
      </c>
      <c r="G80" s="60"/>
      <c r="H80" s="60">
        <v>3</v>
      </c>
      <c r="I80" s="60">
        <v>7</v>
      </c>
      <c r="J80" s="60">
        <v>3</v>
      </c>
      <c r="K80" s="60">
        <v>5</v>
      </c>
      <c r="L80" s="60"/>
      <c r="M80" s="60"/>
      <c r="N80" s="60"/>
      <c r="O80" s="60"/>
      <c r="P80" s="21">
        <f t="shared" si="3"/>
        <v>69</v>
      </c>
      <c r="Q80" s="21">
        <f t="shared" si="4"/>
        <v>48</v>
      </c>
      <c r="R80" s="21">
        <f t="shared" si="5"/>
        <v>117</v>
      </c>
    </row>
    <row r="81" spans="1:18" ht="18.600000000000001" customHeight="1" thickBot="1">
      <c r="A81" s="59" t="s">
        <v>206</v>
      </c>
      <c r="B81" s="60">
        <v>677</v>
      </c>
      <c r="C81" s="60">
        <v>938</v>
      </c>
      <c r="D81" s="60">
        <v>2</v>
      </c>
      <c r="E81" s="60">
        <v>8</v>
      </c>
      <c r="F81" s="60">
        <v>0</v>
      </c>
      <c r="G81" s="60">
        <v>0</v>
      </c>
      <c r="H81" s="60">
        <v>10</v>
      </c>
      <c r="I81" s="60">
        <v>12</v>
      </c>
      <c r="J81" s="60">
        <v>1</v>
      </c>
      <c r="K81" s="60">
        <v>0</v>
      </c>
      <c r="L81" s="60">
        <v>10</v>
      </c>
      <c r="M81" s="60">
        <v>7</v>
      </c>
      <c r="N81" s="60">
        <v>17</v>
      </c>
      <c r="O81" s="60">
        <v>31</v>
      </c>
      <c r="P81" s="21">
        <f t="shared" si="3"/>
        <v>717</v>
      </c>
      <c r="Q81" s="21">
        <f t="shared" si="4"/>
        <v>996</v>
      </c>
      <c r="R81" s="21">
        <f t="shared" si="5"/>
        <v>1713</v>
      </c>
    </row>
    <row r="82" spans="1:18" ht="18.600000000000001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21">
        <f t="shared" si="3"/>
        <v>0</v>
      </c>
      <c r="Q82" s="21">
        <f t="shared" si="4"/>
        <v>0</v>
      </c>
      <c r="R82" s="21">
        <f t="shared" si="5"/>
        <v>0</v>
      </c>
    </row>
    <row r="83" spans="1:18" ht="18.600000000000001" customHeight="1" thickBot="1">
      <c r="A83" s="59" t="s">
        <v>208</v>
      </c>
      <c r="B83" s="60">
        <v>171</v>
      </c>
      <c r="C83" s="60">
        <v>337</v>
      </c>
      <c r="D83" s="60">
        <v>11</v>
      </c>
      <c r="E83" s="60">
        <v>11</v>
      </c>
      <c r="F83" s="60">
        <v>2</v>
      </c>
      <c r="G83" s="60">
        <v>3</v>
      </c>
      <c r="H83" s="60">
        <v>1</v>
      </c>
      <c r="I83" s="60">
        <v>10</v>
      </c>
      <c r="J83" s="60"/>
      <c r="K83" s="60">
        <v>1</v>
      </c>
      <c r="L83" s="60"/>
      <c r="M83" s="60">
        <v>3</v>
      </c>
      <c r="N83" s="60">
        <v>1</v>
      </c>
      <c r="O83" s="60">
        <v>5</v>
      </c>
      <c r="P83" s="21">
        <f t="shared" si="3"/>
        <v>186</v>
      </c>
      <c r="Q83" s="21">
        <f t="shared" si="4"/>
        <v>370</v>
      </c>
      <c r="R83" s="21">
        <f t="shared" si="5"/>
        <v>556</v>
      </c>
    </row>
    <row r="84" spans="1:18" ht="18.600000000000001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21">
        <f t="shared" si="3"/>
        <v>0</v>
      </c>
      <c r="Q84" s="21">
        <f t="shared" si="4"/>
        <v>0</v>
      </c>
      <c r="R84" s="21">
        <f t="shared" si="5"/>
        <v>0</v>
      </c>
    </row>
    <row r="85" spans="1:18" ht="18.600000000000001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21">
        <f t="shared" si="3"/>
        <v>0</v>
      </c>
      <c r="Q85" s="21">
        <f t="shared" si="4"/>
        <v>0</v>
      </c>
      <c r="R85" s="21">
        <f t="shared" si="5"/>
        <v>0</v>
      </c>
    </row>
    <row r="86" spans="1:18" ht="18.600000000000001" customHeight="1" thickBot="1">
      <c r="A86" s="59" t="s">
        <v>210</v>
      </c>
      <c r="B86" s="60">
        <v>32</v>
      </c>
      <c r="C86" s="60">
        <v>15</v>
      </c>
      <c r="D86" s="60">
        <v>0</v>
      </c>
      <c r="E86" s="60">
        <v>0</v>
      </c>
      <c r="F86" s="60">
        <v>1</v>
      </c>
      <c r="G86" s="60">
        <v>1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1</v>
      </c>
      <c r="N86" s="60">
        <v>0</v>
      </c>
      <c r="O86" s="60">
        <v>0</v>
      </c>
      <c r="P86" s="21">
        <f t="shared" si="3"/>
        <v>33</v>
      </c>
      <c r="Q86" s="21">
        <f t="shared" si="4"/>
        <v>17</v>
      </c>
      <c r="R86" s="21">
        <f t="shared" si="5"/>
        <v>50</v>
      </c>
    </row>
    <row r="87" spans="1:18" ht="18.600000000000001" customHeight="1" thickBot="1">
      <c r="A87" s="59" t="s">
        <v>211</v>
      </c>
      <c r="B87" s="60">
        <v>6808</v>
      </c>
      <c r="C87" s="60"/>
      <c r="D87" s="60"/>
      <c r="E87" s="60"/>
      <c r="F87" s="60"/>
      <c r="G87" s="60"/>
      <c r="H87" s="60">
        <v>6</v>
      </c>
      <c r="I87" s="60"/>
      <c r="J87" s="60">
        <v>1</v>
      </c>
      <c r="K87" s="60"/>
      <c r="L87" s="60"/>
      <c r="M87" s="60"/>
      <c r="N87" s="60"/>
      <c r="O87" s="60"/>
      <c r="P87" s="21">
        <f t="shared" si="3"/>
        <v>6815</v>
      </c>
      <c r="Q87" s="21">
        <f t="shared" si="4"/>
        <v>0</v>
      </c>
      <c r="R87" s="21">
        <f t="shared" si="5"/>
        <v>6815</v>
      </c>
    </row>
    <row r="88" spans="1:18" ht="18.600000000000001" customHeight="1" thickBot="1">
      <c r="A88" s="59" t="s">
        <v>128</v>
      </c>
      <c r="B88" s="60"/>
      <c r="C88" s="60">
        <v>1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21">
        <f t="shared" si="3"/>
        <v>0</v>
      </c>
      <c r="Q88" s="21">
        <f t="shared" si="4"/>
        <v>1</v>
      </c>
      <c r="R88" s="21">
        <f t="shared" si="5"/>
        <v>1</v>
      </c>
    </row>
    <row r="89" spans="1:18" ht="18.600000000000001" customHeight="1" thickBot="1">
      <c r="A89" s="59" t="s">
        <v>212</v>
      </c>
      <c r="B89" s="60">
        <v>462</v>
      </c>
      <c r="C89" s="60">
        <v>375</v>
      </c>
      <c r="D89" s="60">
        <v>1</v>
      </c>
      <c r="E89" s="60"/>
      <c r="F89" s="60"/>
      <c r="G89" s="60">
        <v>1</v>
      </c>
      <c r="H89" s="60">
        <v>1</v>
      </c>
      <c r="I89" s="60">
        <v>2</v>
      </c>
      <c r="J89" s="60"/>
      <c r="K89" s="60"/>
      <c r="L89" s="60">
        <v>2</v>
      </c>
      <c r="M89" s="60">
        <v>6</v>
      </c>
      <c r="N89" s="60">
        <v>6</v>
      </c>
      <c r="O89" s="60">
        <v>9</v>
      </c>
      <c r="P89" s="21">
        <f t="shared" si="3"/>
        <v>472</v>
      </c>
      <c r="Q89" s="21">
        <f t="shared" si="4"/>
        <v>393</v>
      </c>
      <c r="R89" s="21">
        <f t="shared" si="5"/>
        <v>865</v>
      </c>
    </row>
    <row r="90" spans="1:18" ht="18.600000000000001" customHeight="1" thickBot="1">
      <c r="A90" s="59" t="s">
        <v>129</v>
      </c>
      <c r="B90" s="60">
        <v>6</v>
      </c>
      <c r="C90" s="60">
        <v>4</v>
      </c>
      <c r="D90" s="60">
        <v>0</v>
      </c>
      <c r="E90" s="60">
        <v>0</v>
      </c>
      <c r="F90" s="60">
        <v>1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21">
        <f t="shared" si="3"/>
        <v>7</v>
      </c>
      <c r="Q90" s="21">
        <f t="shared" si="4"/>
        <v>4</v>
      </c>
      <c r="R90" s="21">
        <f t="shared" si="5"/>
        <v>11</v>
      </c>
    </row>
    <row r="91" spans="1:18" ht="18.600000000000001" customHeight="1" thickBot="1">
      <c r="A91" s="59" t="s">
        <v>213</v>
      </c>
      <c r="B91" s="60">
        <v>61</v>
      </c>
      <c r="C91" s="60">
        <v>34</v>
      </c>
      <c r="D91" s="60"/>
      <c r="E91" s="60"/>
      <c r="F91" s="60">
        <v>5</v>
      </c>
      <c r="G91" s="60">
        <v>5</v>
      </c>
      <c r="H91" s="60">
        <v>2</v>
      </c>
      <c r="I91" s="60">
        <v>6</v>
      </c>
      <c r="J91" s="60">
        <v>1</v>
      </c>
      <c r="K91" s="60"/>
      <c r="L91" s="60"/>
      <c r="M91" s="60"/>
      <c r="N91" s="60"/>
      <c r="O91" s="60"/>
      <c r="P91" s="21">
        <f t="shared" si="3"/>
        <v>69</v>
      </c>
      <c r="Q91" s="21">
        <f t="shared" si="4"/>
        <v>45</v>
      </c>
      <c r="R91" s="21">
        <f t="shared" si="5"/>
        <v>114</v>
      </c>
    </row>
    <row r="92" spans="1:18" ht="18.600000000000001" customHeight="1" thickBot="1">
      <c r="A92" s="59" t="s">
        <v>214</v>
      </c>
      <c r="B92" s="60">
        <v>49</v>
      </c>
      <c r="C92" s="60">
        <v>15</v>
      </c>
      <c r="D92" s="60">
        <v>1</v>
      </c>
      <c r="E92" s="60">
        <v>2</v>
      </c>
      <c r="F92" s="60">
        <v>4</v>
      </c>
      <c r="G92" s="60">
        <v>2</v>
      </c>
      <c r="H92" s="60">
        <v>3</v>
      </c>
      <c r="I92" s="60"/>
      <c r="J92" s="60">
        <v>1</v>
      </c>
      <c r="K92" s="60">
        <v>2</v>
      </c>
      <c r="L92" s="60"/>
      <c r="M92" s="60">
        <v>1</v>
      </c>
      <c r="N92" s="60"/>
      <c r="O92" s="60"/>
      <c r="P92" s="21">
        <f t="shared" si="3"/>
        <v>58</v>
      </c>
      <c r="Q92" s="21">
        <f t="shared" si="4"/>
        <v>22</v>
      </c>
      <c r="R92" s="21">
        <f t="shared" si="5"/>
        <v>80</v>
      </c>
    </row>
    <row r="93" spans="1:18" ht="18.600000000000001" customHeight="1" thickBot="1">
      <c r="A93" s="59" t="s">
        <v>215</v>
      </c>
      <c r="B93" s="60">
        <v>364</v>
      </c>
      <c r="C93" s="60">
        <v>234</v>
      </c>
      <c r="D93" s="60">
        <v>1</v>
      </c>
      <c r="E93" s="60"/>
      <c r="F93" s="60">
        <v>15</v>
      </c>
      <c r="G93" s="60">
        <v>18</v>
      </c>
      <c r="H93" s="60">
        <v>31</v>
      </c>
      <c r="I93" s="60">
        <v>27</v>
      </c>
      <c r="J93" s="60">
        <v>9</v>
      </c>
      <c r="K93" s="60">
        <v>4</v>
      </c>
      <c r="L93" s="60">
        <v>1</v>
      </c>
      <c r="M93" s="60">
        <v>2</v>
      </c>
      <c r="N93" s="60"/>
      <c r="O93" s="60"/>
      <c r="P93" s="21">
        <f t="shared" si="3"/>
        <v>421</v>
      </c>
      <c r="Q93" s="21">
        <f t="shared" si="4"/>
        <v>285</v>
      </c>
      <c r="R93" s="21">
        <f t="shared" si="5"/>
        <v>706</v>
      </c>
    </row>
    <row r="94" spans="1:18" ht="18.600000000000001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21">
        <f t="shared" si="3"/>
        <v>0</v>
      </c>
      <c r="Q94" s="21">
        <f t="shared" si="4"/>
        <v>0</v>
      </c>
      <c r="R94" s="21">
        <f t="shared" si="5"/>
        <v>0</v>
      </c>
    </row>
    <row r="95" spans="1:18" ht="18.600000000000001" customHeight="1" thickBot="1">
      <c r="A95" s="59" t="s">
        <v>217</v>
      </c>
      <c r="B95" s="60">
        <v>33</v>
      </c>
      <c r="C95" s="60">
        <v>24</v>
      </c>
      <c r="D95" s="60"/>
      <c r="E95" s="60"/>
      <c r="F95" s="60">
        <v>1</v>
      </c>
      <c r="G95" s="60">
        <v>3</v>
      </c>
      <c r="H95" s="60">
        <v>1</v>
      </c>
      <c r="I95" s="60"/>
      <c r="J95" s="60">
        <v>1</v>
      </c>
      <c r="K95" s="60"/>
      <c r="L95" s="60"/>
      <c r="M95" s="60"/>
      <c r="N95" s="60">
        <v>1</v>
      </c>
      <c r="O95" s="60">
        <v>2</v>
      </c>
      <c r="P95" s="21">
        <f t="shared" si="3"/>
        <v>37</v>
      </c>
      <c r="Q95" s="21">
        <f t="shared" si="4"/>
        <v>29</v>
      </c>
      <c r="R95" s="21">
        <f t="shared" si="5"/>
        <v>66</v>
      </c>
    </row>
    <row r="96" spans="1:18" ht="18.600000000000001" customHeight="1" thickBot="1">
      <c r="A96" s="59" t="s">
        <v>218</v>
      </c>
      <c r="B96" s="60">
        <v>233</v>
      </c>
      <c r="C96" s="60">
        <v>135</v>
      </c>
      <c r="D96" s="60"/>
      <c r="E96" s="60"/>
      <c r="F96" s="60">
        <v>2</v>
      </c>
      <c r="G96" s="60">
        <v>4</v>
      </c>
      <c r="H96" s="60">
        <v>5</v>
      </c>
      <c r="I96" s="60">
        <v>6</v>
      </c>
      <c r="J96" s="60"/>
      <c r="K96" s="60"/>
      <c r="L96" s="60">
        <v>4</v>
      </c>
      <c r="M96" s="60">
        <v>4</v>
      </c>
      <c r="N96" s="60">
        <v>1</v>
      </c>
      <c r="O96" s="60">
        <v>1</v>
      </c>
      <c r="P96" s="21">
        <f t="shared" si="3"/>
        <v>245</v>
      </c>
      <c r="Q96" s="21">
        <f t="shared" si="4"/>
        <v>150</v>
      </c>
      <c r="R96" s="21">
        <f t="shared" si="5"/>
        <v>395</v>
      </c>
    </row>
    <row r="97" spans="1:18" ht="18.600000000000001" customHeight="1" thickBot="1">
      <c r="A97" s="59" t="s">
        <v>219</v>
      </c>
      <c r="B97" s="60">
        <v>47</v>
      </c>
      <c r="C97" s="60">
        <v>16</v>
      </c>
      <c r="D97" s="60">
        <v>1</v>
      </c>
      <c r="E97" s="60">
        <v>2</v>
      </c>
      <c r="F97" s="60">
        <v>1</v>
      </c>
      <c r="G97" s="60">
        <v>3</v>
      </c>
      <c r="H97" s="60"/>
      <c r="I97" s="60">
        <v>2</v>
      </c>
      <c r="J97" s="60"/>
      <c r="K97" s="60"/>
      <c r="L97" s="60"/>
      <c r="M97" s="60"/>
      <c r="N97" s="60"/>
      <c r="O97" s="60"/>
      <c r="P97" s="21">
        <f t="shared" si="3"/>
        <v>49</v>
      </c>
      <c r="Q97" s="21">
        <f t="shared" si="4"/>
        <v>23</v>
      </c>
      <c r="R97" s="21">
        <f t="shared" si="5"/>
        <v>72</v>
      </c>
    </row>
    <row r="98" spans="1:18" ht="18.600000000000001" customHeight="1" thickBot="1">
      <c r="A98" s="59" t="s">
        <v>220</v>
      </c>
      <c r="B98" s="60">
        <v>127</v>
      </c>
      <c r="C98" s="60">
        <v>164</v>
      </c>
      <c r="D98" s="60">
        <v>1</v>
      </c>
      <c r="E98" s="60">
        <v>1</v>
      </c>
      <c r="F98" s="60">
        <v>3</v>
      </c>
      <c r="G98" s="60">
        <v>2</v>
      </c>
      <c r="H98" s="60"/>
      <c r="I98" s="60"/>
      <c r="J98" s="60"/>
      <c r="K98" s="60"/>
      <c r="L98" s="60"/>
      <c r="M98" s="60"/>
      <c r="N98" s="60"/>
      <c r="O98" s="60"/>
      <c r="P98" s="21">
        <f t="shared" si="3"/>
        <v>131</v>
      </c>
      <c r="Q98" s="21">
        <f t="shared" si="4"/>
        <v>167</v>
      </c>
      <c r="R98" s="21">
        <f t="shared" si="5"/>
        <v>298</v>
      </c>
    </row>
    <row r="99" spans="1:18" ht="18.600000000000001" customHeight="1" thickBot="1">
      <c r="A99" s="59" t="s">
        <v>130</v>
      </c>
      <c r="B99" s="60">
        <v>9</v>
      </c>
      <c r="C99" s="60">
        <v>12</v>
      </c>
      <c r="D99" s="60">
        <v>1</v>
      </c>
      <c r="E99" s="60"/>
      <c r="F99" s="60">
        <v>1</v>
      </c>
      <c r="G99" s="60"/>
      <c r="H99" s="60">
        <v>1</v>
      </c>
      <c r="I99" s="60"/>
      <c r="J99" s="60"/>
      <c r="K99" s="60"/>
      <c r="L99" s="60"/>
      <c r="M99" s="60"/>
      <c r="N99" s="60"/>
      <c r="O99" s="60"/>
      <c r="P99" s="21">
        <f t="shared" si="3"/>
        <v>12</v>
      </c>
      <c r="Q99" s="21">
        <f t="shared" si="4"/>
        <v>12</v>
      </c>
      <c r="R99" s="21">
        <f t="shared" si="5"/>
        <v>24</v>
      </c>
    </row>
    <row r="100" spans="1:18" ht="18.600000000000001" customHeight="1" thickBot="1">
      <c r="A100" s="59" t="s">
        <v>223</v>
      </c>
      <c r="B100" s="60">
        <v>125</v>
      </c>
      <c r="C100" s="60">
        <v>82</v>
      </c>
      <c r="D100" s="60">
        <v>1</v>
      </c>
      <c r="E100" s="60"/>
      <c r="F100" s="60">
        <v>1</v>
      </c>
      <c r="G100" s="60">
        <v>2</v>
      </c>
      <c r="H100" s="60">
        <v>6</v>
      </c>
      <c r="I100" s="60">
        <v>7</v>
      </c>
      <c r="J100" s="60"/>
      <c r="K100" s="60"/>
      <c r="L100" s="60"/>
      <c r="M100" s="60"/>
      <c r="N100" s="60"/>
      <c r="O100" s="60"/>
      <c r="P100" s="21">
        <f t="shared" si="3"/>
        <v>133</v>
      </c>
      <c r="Q100" s="21">
        <f t="shared" si="4"/>
        <v>91</v>
      </c>
      <c r="R100" s="21">
        <f t="shared" si="5"/>
        <v>224</v>
      </c>
    </row>
    <row r="101" spans="1:18" ht="18.600000000000001" customHeight="1" thickBot="1">
      <c r="A101" s="59" t="s">
        <v>224</v>
      </c>
      <c r="B101" s="60">
        <v>27</v>
      </c>
      <c r="C101" s="60">
        <v>19</v>
      </c>
      <c r="D101" s="60">
        <v>1</v>
      </c>
      <c r="E101" s="60"/>
      <c r="F101" s="60">
        <v>3</v>
      </c>
      <c r="G101" s="60">
        <v>2</v>
      </c>
      <c r="H101" s="60">
        <v>7</v>
      </c>
      <c r="I101" s="60">
        <v>7</v>
      </c>
      <c r="J101" s="60"/>
      <c r="K101" s="60"/>
      <c r="L101" s="60"/>
      <c r="M101" s="60"/>
      <c r="N101" s="60"/>
      <c r="O101" s="60"/>
      <c r="P101" s="21">
        <f t="shared" si="3"/>
        <v>38</v>
      </c>
      <c r="Q101" s="21">
        <f t="shared" si="4"/>
        <v>28</v>
      </c>
      <c r="R101" s="21">
        <f t="shared" si="5"/>
        <v>66</v>
      </c>
    </row>
    <row r="102" spans="1:18" ht="18.600000000000001" customHeight="1" thickBot="1">
      <c r="A102" s="59" t="s">
        <v>234</v>
      </c>
      <c r="B102" s="60">
        <v>2</v>
      </c>
      <c r="C102" s="60">
        <v>3</v>
      </c>
      <c r="D102" s="60"/>
      <c r="E102" s="60"/>
      <c r="F102" s="60">
        <v>1</v>
      </c>
      <c r="G102" s="60">
        <v>2</v>
      </c>
      <c r="H102" s="60"/>
      <c r="I102" s="60"/>
      <c r="J102" s="60"/>
      <c r="K102" s="60"/>
      <c r="L102" s="60"/>
      <c r="M102" s="60"/>
      <c r="N102" s="60"/>
      <c r="O102" s="60"/>
      <c r="P102" s="21">
        <f t="shared" si="3"/>
        <v>3</v>
      </c>
      <c r="Q102" s="21">
        <f t="shared" si="4"/>
        <v>5</v>
      </c>
      <c r="R102" s="21">
        <f t="shared" si="5"/>
        <v>8</v>
      </c>
    </row>
    <row r="103" spans="1:18" ht="18.600000000000001" customHeight="1" thickBot="1">
      <c r="A103" s="59" t="s">
        <v>225</v>
      </c>
      <c r="B103" s="60">
        <v>24</v>
      </c>
      <c r="C103" s="60">
        <v>26</v>
      </c>
      <c r="D103" s="60"/>
      <c r="E103" s="60"/>
      <c r="F103" s="60">
        <v>1</v>
      </c>
      <c r="G103" s="60">
        <v>1</v>
      </c>
      <c r="H103" s="60">
        <v>2</v>
      </c>
      <c r="I103" s="60"/>
      <c r="J103" s="60"/>
      <c r="K103" s="60"/>
      <c r="L103" s="60"/>
      <c r="M103" s="60"/>
      <c r="N103" s="60"/>
      <c r="O103" s="60"/>
      <c r="P103" s="21">
        <f t="shared" si="3"/>
        <v>27</v>
      </c>
      <c r="Q103" s="21">
        <f t="shared" si="4"/>
        <v>27</v>
      </c>
      <c r="R103" s="21">
        <f t="shared" si="5"/>
        <v>54</v>
      </c>
    </row>
    <row r="104" spans="1:18" ht="18.600000000000001" customHeight="1" thickBot="1">
      <c r="A104" s="59" t="s">
        <v>226</v>
      </c>
      <c r="B104" s="60">
        <v>32</v>
      </c>
      <c r="C104" s="60">
        <v>26</v>
      </c>
      <c r="D104" s="60"/>
      <c r="E104" s="60"/>
      <c r="F104" s="60"/>
      <c r="G104" s="60"/>
      <c r="H104" s="60"/>
      <c r="I104" s="60">
        <v>1</v>
      </c>
      <c r="J104" s="60"/>
      <c r="K104" s="60">
        <v>1</v>
      </c>
      <c r="L104" s="60">
        <v>1</v>
      </c>
      <c r="M104" s="60"/>
      <c r="N104" s="60"/>
      <c r="O104" s="60"/>
      <c r="P104" s="21">
        <f t="shared" si="3"/>
        <v>33</v>
      </c>
      <c r="Q104" s="21">
        <f t="shared" si="4"/>
        <v>28</v>
      </c>
      <c r="R104" s="21">
        <f t="shared" si="5"/>
        <v>61</v>
      </c>
    </row>
    <row r="105" spans="1:18" ht="18.600000000000001" customHeight="1" thickBot="1">
      <c r="A105" s="59" t="s">
        <v>227</v>
      </c>
      <c r="B105" s="60">
        <v>80</v>
      </c>
      <c r="C105" s="60">
        <v>121</v>
      </c>
      <c r="D105" s="60"/>
      <c r="E105" s="60">
        <v>2</v>
      </c>
      <c r="F105" s="60">
        <v>1</v>
      </c>
      <c r="G105" s="60">
        <v>3</v>
      </c>
      <c r="H105" s="60"/>
      <c r="I105" s="60"/>
      <c r="J105" s="60">
        <v>1</v>
      </c>
      <c r="K105" s="60"/>
      <c r="L105" s="60"/>
      <c r="M105" s="60"/>
      <c r="N105" s="60"/>
      <c r="O105" s="60"/>
      <c r="P105" s="21">
        <f t="shared" ref="P105:P113" si="6">B105+D105+F105+H105+J105+L105+N105</f>
        <v>82</v>
      </c>
      <c r="Q105" s="21">
        <f t="shared" ref="Q105:Q113" si="7">C105+E105+G105+I105+K105+M105+O105</f>
        <v>126</v>
      </c>
      <c r="R105" s="21">
        <f t="shared" ref="R105:R113" si="8">SUM(P105:Q105)</f>
        <v>208</v>
      </c>
    </row>
    <row r="106" spans="1:18" ht="18.600000000000001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21">
        <f t="shared" si="6"/>
        <v>0</v>
      </c>
      <c r="Q106" s="21">
        <f t="shared" si="7"/>
        <v>0</v>
      </c>
      <c r="R106" s="21">
        <f t="shared" si="8"/>
        <v>0</v>
      </c>
    </row>
    <row r="107" spans="1:18" ht="18.600000000000001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21">
        <f t="shared" si="6"/>
        <v>0</v>
      </c>
      <c r="Q107" s="21">
        <f t="shared" si="7"/>
        <v>0</v>
      </c>
      <c r="R107" s="21">
        <f t="shared" si="8"/>
        <v>0</v>
      </c>
    </row>
    <row r="108" spans="1:18" ht="18.600000000000001" customHeight="1" thickBot="1">
      <c r="A108" s="59" t="s">
        <v>229</v>
      </c>
      <c r="B108" s="60">
        <v>31</v>
      </c>
      <c r="C108" s="60">
        <v>16</v>
      </c>
      <c r="D108" s="60">
        <v>3</v>
      </c>
      <c r="E108" s="60">
        <v>2</v>
      </c>
      <c r="F108" s="60">
        <v>3</v>
      </c>
      <c r="G108" s="60">
        <v>2</v>
      </c>
      <c r="H108" s="60">
        <v>0</v>
      </c>
      <c r="I108" s="60">
        <v>1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21">
        <f t="shared" si="6"/>
        <v>37</v>
      </c>
      <c r="Q108" s="21">
        <f t="shared" si="7"/>
        <v>21</v>
      </c>
      <c r="R108" s="21">
        <f t="shared" si="8"/>
        <v>58</v>
      </c>
    </row>
    <row r="109" spans="1:18" ht="18.600000000000001" customHeight="1" thickBot="1">
      <c r="A109" s="59" t="s">
        <v>108</v>
      </c>
      <c r="B109" s="60">
        <v>123</v>
      </c>
      <c r="C109" s="60">
        <v>148</v>
      </c>
      <c r="D109" s="60"/>
      <c r="E109" s="60"/>
      <c r="F109" s="60"/>
      <c r="G109" s="60">
        <v>2</v>
      </c>
      <c r="H109" s="60"/>
      <c r="I109" s="60"/>
      <c r="J109" s="60"/>
      <c r="K109" s="60"/>
      <c r="L109" s="60"/>
      <c r="M109" s="60"/>
      <c r="N109" s="60">
        <v>3</v>
      </c>
      <c r="O109" s="60">
        <v>5</v>
      </c>
      <c r="P109" s="21">
        <f t="shared" si="6"/>
        <v>126</v>
      </c>
      <c r="Q109" s="21">
        <f t="shared" si="7"/>
        <v>155</v>
      </c>
      <c r="R109" s="21">
        <f t="shared" si="8"/>
        <v>281</v>
      </c>
    </row>
    <row r="110" spans="1:18" ht="18.600000000000001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21">
        <f t="shared" si="6"/>
        <v>0</v>
      </c>
      <c r="Q110" s="21">
        <f t="shared" si="7"/>
        <v>0</v>
      </c>
      <c r="R110" s="21">
        <f t="shared" si="8"/>
        <v>0</v>
      </c>
    </row>
    <row r="111" spans="1:18" ht="18.600000000000001" customHeight="1" thickBot="1">
      <c r="A111" s="59" t="s">
        <v>230</v>
      </c>
      <c r="B111" s="60">
        <v>33</v>
      </c>
      <c r="C111" s="60">
        <v>34</v>
      </c>
      <c r="D111" s="60">
        <v>0</v>
      </c>
      <c r="E111" s="60">
        <v>0</v>
      </c>
      <c r="F111" s="60">
        <v>3</v>
      </c>
      <c r="G111" s="60">
        <v>1</v>
      </c>
      <c r="H111" s="60">
        <v>5</v>
      </c>
      <c r="I111" s="60">
        <v>2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21">
        <f t="shared" si="6"/>
        <v>41</v>
      </c>
      <c r="Q111" s="21">
        <f t="shared" si="7"/>
        <v>37</v>
      </c>
      <c r="R111" s="21">
        <f t="shared" si="8"/>
        <v>78</v>
      </c>
    </row>
    <row r="112" spans="1:18" ht="18.600000000000001" customHeight="1" thickBot="1">
      <c r="A112" s="59" t="s">
        <v>235</v>
      </c>
      <c r="B112" s="60">
        <v>49</v>
      </c>
      <c r="C112" s="60">
        <v>17</v>
      </c>
      <c r="D112" s="60">
        <v>0</v>
      </c>
      <c r="E112" s="60">
        <v>0</v>
      </c>
      <c r="F112" s="60">
        <v>7</v>
      </c>
      <c r="G112" s="60">
        <v>4</v>
      </c>
      <c r="H112" s="60">
        <v>19</v>
      </c>
      <c r="I112" s="60">
        <v>3</v>
      </c>
      <c r="J112" s="60">
        <v>0</v>
      </c>
      <c r="K112" s="60">
        <v>1</v>
      </c>
      <c r="L112" s="60">
        <v>1</v>
      </c>
      <c r="M112" s="60">
        <v>0</v>
      </c>
      <c r="N112" s="60">
        <v>0</v>
      </c>
      <c r="O112" s="60">
        <v>0</v>
      </c>
      <c r="P112" s="21">
        <f t="shared" si="6"/>
        <v>76</v>
      </c>
      <c r="Q112" s="21">
        <f t="shared" si="7"/>
        <v>25</v>
      </c>
      <c r="R112" s="21">
        <f t="shared" si="8"/>
        <v>101</v>
      </c>
    </row>
    <row r="113" spans="1:18" ht="18.600000000000001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21">
        <f t="shared" si="6"/>
        <v>0</v>
      </c>
      <c r="Q113" s="21">
        <f t="shared" si="7"/>
        <v>0</v>
      </c>
      <c r="R113" s="21">
        <f t="shared" si="8"/>
        <v>0</v>
      </c>
    </row>
    <row r="114" spans="1:18" ht="18.95" customHeight="1" thickBot="1">
      <c r="A114" s="18" t="s">
        <v>17</v>
      </c>
      <c r="B114" s="19">
        <f t="shared" ref="B114:R114" si="9">SUM(B6:B113)</f>
        <v>15795</v>
      </c>
      <c r="C114" s="19">
        <f t="shared" si="9"/>
        <v>7262</v>
      </c>
      <c r="D114" s="19">
        <f t="shared" si="9"/>
        <v>65</v>
      </c>
      <c r="E114" s="19">
        <f t="shared" si="9"/>
        <v>36</v>
      </c>
      <c r="F114" s="19">
        <f t="shared" si="9"/>
        <v>345</v>
      </c>
      <c r="G114" s="19">
        <f t="shared" si="9"/>
        <v>257</v>
      </c>
      <c r="H114" s="19">
        <f t="shared" si="9"/>
        <v>309</v>
      </c>
      <c r="I114" s="19">
        <f t="shared" si="9"/>
        <v>263</v>
      </c>
      <c r="J114" s="19">
        <f t="shared" si="9"/>
        <v>49</v>
      </c>
      <c r="K114" s="19">
        <f t="shared" si="9"/>
        <v>49</v>
      </c>
      <c r="L114" s="19">
        <f t="shared" si="9"/>
        <v>44</v>
      </c>
      <c r="M114" s="19">
        <f t="shared" si="9"/>
        <v>64</v>
      </c>
      <c r="N114" s="19">
        <f t="shared" si="9"/>
        <v>57</v>
      </c>
      <c r="O114" s="19">
        <f t="shared" si="9"/>
        <v>82</v>
      </c>
      <c r="P114" s="19">
        <f t="shared" si="9"/>
        <v>16664</v>
      </c>
      <c r="Q114" s="19">
        <f t="shared" si="9"/>
        <v>8013</v>
      </c>
      <c r="R114" s="19">
        <f t="shared" si="9"/>
        <v>24677</v>
      </c>
    </row>
    <row r="115" spans="1:18" ht="18.95" customHeight="1" thickBot="1">
      <c r="A115" s="18" t="s">
        <v>18</v>
      </c>
      <c r="B115" s="60">
        <v>67404</v>
      </c>
      <c r="C115" s="60">
        <v>51954</v>
      </c>
      <c r="D115" s="60">
        <v>1149</v>
      </c>
      <c r="E115" s="60">
        <v>1282</v>
      </c>
      <c r="F115" s="60">
        <v>853</v>
      </c>
      <c r="G115" s="60">
        <v>954</v>
      </c>
      <c r="H115" s="60">
        <v>1913</v>
      </c>
      <c r="I115" s="60">
        <v>2096</v>
      </c>
      <c r="J115" s="60">
        <v>78</v>
      </c>
      <c r="K115" s="60">
        <v>66</v>
      </c>
      <c r="L115" s="60">
        <v>265</v>
      </c>
      <c r="M115" s="60">
        <v>381</v>
      </c>
      <c r="N115" s="60">
        <v>244</v>
      </c>
      <c r="O115" s="60">
        <v>367</v>
      </c>
      <c r="P115" s="21">
        <f>B115+D115+F115+H115+J115+L115+N115</f>
        <v>71906</v>
      </c>
      <c r="Q115" s="21">
        <f>C115+E115+G115+I115+K115+M115+O115</f>
        <v>57100</v>
      </c>
      <c r="R115" s="21">
        <f>SUM(P115:Q115)</f>
        <v>129006</v>
      </c>
    </row>
    <row r="116" spans="1:18" ht="18.95" customHeight="1">
      <c r="A116" s="18" t="s">
        <v>10</v>
      </c>
      <c r="B116" s="19">
        <f>SUM(B114:B115)</f>
        <v>83199</v>
      </c>
      <c r="C116" s="19">
        <f t="shared" ref="C116:R116" si="10">SUM(C114:C115)</f>
        <v>59216</v>
      </c>
      <c r="D116" s="19">
        <f t="shared" si="10"/>
        <v>1214</v>
      </c>
      <c r="E116" s="19">
        <f t="shared" si="10"/>
        <v>1318</v>
      </c>
      <c r="F116" s="19">
        <f t="shared" si="10"/>
        <v>1198</v>
      </c>
      <c r="G116" s="19">
        <f t="shared" si="10"/>
        <v>1211</v>
      </c>
      <c r="H116" s="19">
        <f t="shared" si="10"/>
        <v>2222</v>
      </c>
      <c r="I116" s="19">
        <f t="shared" si="10"/>
        <v>2359</v>
      </c>
      <c r="J116" s="19">
        <f t="shared" si="10"/>
        <v>127</v>
      </c>
      <c r="K116" s="19">
        <f t="shared" si="10"/>
        <v>115</v>
      </c>
      <c r="L116" s="19">
        <f t="shared" si="10"/>
        <v>309</v>
      </c>
      <c r="M116" s="19">
        <f t="shared" si="10"/>
        <v>445</v>
      </c>
      <c r="N116" s="19">
        <f t="shared" si="10"/>
        <v>301</v>
      </c>
      <c r="O116" s="19">
        <f t="shared" si="10"/>
        <v>449</v>
      </c>
      <c r="P116" s="19">
        <f t="shared" si="10"/>
        <v>88570</v>
      </c>
      <c r="Q116" s="19">
        <f t="shared" si="10"/>
        <v>65113</v>
      </c>
      <c r="R116" s="19">
        <f t="shared" si="10"/>
        <v>153683</v>
      </c>
    </row>
    <row r="117" spans="1:18" ht="18.95" customHeight="1">
      <c r="A117" s="18" t="s">
        <v>19</v>
      </c>
      <c r="B117" s="20">
        <f>B114/B116*100</f>
        <v>18.984603180326687</v>
      </c>
      <c r="C117" s="20">
        <f t="shared" ref="C117:R117" si="11">C114/C116*100</f>
        <v>12.263577411510402</v>
      </c>
      <c r="D117" s="20">
        <f t="shared" si="11"/>
        <v>5.3542009884678752</v>
      </c>
      <c r="E117" s="20">
        <f t="shared" si="11"/>
        <v>2.7314112291350532</v>
      </c>
      <c r="F117" s="20">
        <f t="shared" si="11"/>
        <v>28.797996661101838</v>
      </c>
      <c r="G117" s="20">
        <f t="shared" si="11"/>
        <v>21.222130470685386</v>
      </c>
      <c r="H117" s="20">
        <f t="shared" si="11"/>
        <v>13.906390639063906</v>
      </c>
      <c r="I117" s="20">
        <f t="shared" si="11"/>
        <v>11.148791860958033</v>
      </c>
      <c r="J117" s="20">
        <f t="shared" si="11"/>
        <v>38.582677165354326</v>
      </c>
      <c r="K117" s="20">
        <f t="shared" si="11"/>
        <v>42.608695652173914</v>
      </c>
      <c r="L117" s="20">
        <f t="shared" si="11"/>
        <v>14.239482200647249</v>
      </c>
      <c r="M117" s="20">
        <f t="shared" si="11"/>
        <v>14.382022471910114</v>
      </c>
      <c r="N117" s="20">
        <f t="shared" si="11"/>
        <v>18.93687707641196</v>
      </c>
      <c r="O117" s="20">
        <f t="shared" si="11"/>
        <v>18.262806236080177</v>
      </c>
      <c r="P117" s="20">
        <f t="shared" si="11"/>
        <v>18.814497008016261</v>
      </c>
      <c r="Q117" s="20">
        <f t="shared" si="11"/>
        <v>12.306298281449173</v>
      </c>
      <c r="R117" s="20">
        <f t="shared" si="11"/>
        <v>16.057078531782956</v>
      </c>
    </row>
    <row r="118" spans="1:18" ht="18.95" customHeight="1">
      <c r="A118" s="18" t="s">
        <v>20</v>
      </c>
      <c r="B118" s="20">
        <f>B115/B116*100</f>
        <v>81.015396819673313</v>
      </c>
      <c r="C118" s="20">
        <f t="shared" ref="C118:R118" si="12">C115/C116*100</f>
        <v>87.736422588489589</v>
      </c>
      <c r="D118" s="20">
        <f t="shared" si="12"/>
        <v>94.645799011532134</v>
      </c>
      <c r="E118" s="20">
        <f t="shared" si="12"/>
        <v>97.268588770864952</v>
      </c>
      <c r="F118" s="20">
        <f t="shared" si="12"/>
        <v>71.202003338898166</v>
      </c>
      <c r="G118" s="20">
        <f t="shared" si="12"/>
        <v>78.777869529314614</v>
      </c>
      <c r="H118" s="20">
        <f t="shared" si="12"/>
        <v>86.0936093609361</v>
      </c>
      <c r="I118" s="20">
        <f t="shared" si="12"/>
        <v>88.851208139041972</v>
      </c>
      <c r="J118" s="20">
        <f t="shared" si="12"/>
        <v>61.417322834645674</v>
      </c>
      <c r="K118" s="20">
        <f t="shared" si="12"/>
        <v>57.391304347826086</v>
      </c>
      <c r="L118" s="20">
        <f t="shared" si="12"/>
        <v>85.760517799352755</v>
      </c>
      <c r="M118" s="20">
        <f t="shared" si="12"/>
        <v>85.617977528089881</v>
      </c>
      <c r="N118" s="20">
        <f t="shared" si="12"/>
        <v>81.06312292358804</v>
      </c>
      <c r="O118" s="20">
        <f t="shared" si="12"/>
        <v>81.737193763919819</v>
      </c>
      <c r="P118" s="20">
        <f t="shared" si="12"/>
        <v>81.185502991983739</v>
      </c>
      <c r="Q118" s="20">
        <f t="shared" si="12"/>
        <v>87.693701718550827</v>
      </c>
      <c r="R118" s="20">
        <f t="shared" si="12"/>
        <v>83.942921468217051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8"/>
  <sheetViews>
    <sheetView workbookViewId="0">
      <pane ySplit="5" topLeftCell="A6" activePane="bottomLeft" state="frozen"/>
      <selection activeCell="D110" sqref="D110"/>
      <selection pane="bottomLeft" activeCell="A21" sqref="A21"/>
    </sheetView>
  </sheetViews>
  <sheetFormatPr defaultRowHeight="15"/>
  <cols>
    <col min="1" max="1" width="56.28515625" bestFit="1" customWidth="1"/>
    <col min="2" max="2" width="6" bestFit="1" customWidth="1"/>
    <col min="3" max="3" width="6" customWidth="1"/>
    <col min="4" max="4" width="5.7109375" customWidth="1"/>
    <col min="5" max="5" width="4.5703125" customWidth="1"/>
    <col min="6" max="6" width="5.7109375" customWidth="1"/>
    <col min="7" max="7" width="4.5703125" customWidth="1"/>
    <col min="8" max="8" width="5.7109375" customWidth="1"/>
    <col min="9" max="9" width="5" bestFit="1" customWidth="1"/>
    <col min="10" max="10" width="6.28515625" customWidth="1"/>
    <col min="11" max="11" width="4.5703125" customWidth="1"/>
    <col min="12" max="12" width="5.85546875" customWidth="1"/>
    <col min="13" max="13" width="5.7109375" customWidth="1"/>
    <col min="14" max="14" width="5.140625" customWidth="1"/>
    <col min="15" max="15" width="5.85546875" customWidth="1"/>
    <col min="16" max="17" width="6" bestFit="1" customWidth="1"/>
    <col min="18" max="18" width="7.140625" customWidth="1"/>
  </cols>
  <sheetData>
    <row r="1" spans="1:18" ht="18.75" customHeight="1">
      <c r="A1" s="66" t="s">
        <v>70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" customHeight="1">
      <c r="A3" s="68" t="s">
        <v>1</v>
      </c>
      <c r="B3" s="68" t="s">
        <v>71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30" customHeight="1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0.5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8.399999999999999" customHeight="1" thickBot="1">
      <c r="A6" s="59" t="s">
        <v>142</v>
      </c>
      <c r="B6" s="60">
        <v>89</v>
      </c>
      <c r="C6" s="60">
        <v>23</v>
      </c>
      <c r="D6" s="60">
        <v>0</v>
      </c>
      <c r="E6" s="60">
        <v>0</v>
      </c>
      <c r="F6" s="60">
        <v>10</v>
      </c>
      <c r="G6" s="60">
        <v>8</v>
      </c>
      <c r="H6" s="60">
        <v>0</v>
      </c>
      <c r="I6" s="60">
        <v>0</v>
      </c>
      <c r="J6" s="60">
        <v>0</v>
      </c>
      <c r="K6" s="60">
        <v>0</v>
      </c>
      <c r="L6" s="60">
        <v>1</v>
      </c>
      <c r="M6" s="60">
        <v>0</v>
      </c>
      <c r="N6" s="60">
        <v>0</v>
      </c>
      <c r="O6" s="60">
        <v>0</v>
      </c>
      <c r="P6" s="21">
        <f>B6+D6+F6+H6+J6+L6+N6</f>
        <v>100</v>
      </c>
      <c r="Q6" s="21">
        <f>C6+E6+G6+I6+K6+M6+O6</f>
        <v>31</v>
      </c>
      <c r="R6" s="21">
        <f>SUM(P6:Q6)</f>
        <v>131</v>
      </c>
    </row>
    <row r="7" spans="1:18" ht="18.399999999999999" customHeight="1" thickBot="1">
      <c r="A7" s="59" t="s">
        <v>143</v>
      </c>
      <c r="B7" s="60">
        <v>43</v>
      </c>
      <c r="C7" s="60">
        <v>59</v>
      </c>
      <c r="D7" s="60">
        <v>0</v>
      </c>
      <c r="E7" s="60">
        <v>1</v>
      </c>
      <c r="F7" s="60">
        <v>0</v>
      </c>
      <c r="G7" s="60">
        <v>1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21">
        <f t="shared" ref="P7:P68" si="0">B7+D7+F7+H7+J7+L7+N7</f>
        <v>43</v>
      </c>
      <c r="Q7" s="21">
        <f t="shared" ref="Q7:Q68" si="1">C7+E7+G7+I7+K7+M7+O7</f>
        <v>61</v>
      </c>
      <c r="R7" s="21">
        <f t="shared" ref="R7:R68" si="2">SUM(P7:Q7)</f>
        <v>104</v>
      </c>
    </row>
    <row r="8" spans="1:18" ht="18.399999999999999" customHeight="1" thickBot="1">
      <c r="A8" s="59" t="s">
        <v>146</v>
      </c>
      <c r="B8" s="60">
        <v>35</v>
      </c>
      <c r="C8" s="60">
        <v>26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1">
        <f t="shared" si="0"/>
        <v>35</v>
      </c>
      <c r="Q8" s="21">
        <f t="shared" si="1"/>
        <v>26</v>
      </c>
      <c r="R8" s="21">
        <f t="shared" si="2"/>
        <v>61</v>
      </c>
    </row>
    <row r="9" spans="1:18" ht="18.399999999999999" customHeight="1" thickBot="1">
      <c r="A9" s="59" t="s">
        <v>147</v>
      </c>
      <c r="B9" s="60">
        <v>25</v>
      </c>
      <c r="C9" s="60">
        <v>49</v>
      </c>
      <c r="D9" s="60"/>
      <c r="E9" s="60"/>
      <c r="F9" s="60">
        <v>1</v>
      </c>
      <c r="G9" s="60">
        <v>2</v>
      </c>
      <c r="H9" s="60"/>
      <c r="I9" s="60"/>
      <c r="J9" s="60"/>
      <c r="K9" s="60"/>
      <c r="L9" s="60"/>
      <c r="M9" s="60"/>
      <c r="N9" s="60"/>
      <c r="O9" s="60"/>
      <c r="P9" s="21">
        <f t="shared" si="0"/>
        <v>26</v>
      </c>
      <c r="Q9" s="21">
        <f t="shared" si="1"/>
        <v>51</v>
      </c>
      <c r="R9" s="21">
        <f t="shared" si="2"/>
        <v>77</v>
      </c>
    </row>
    <row r="10" spans="1:18" ht="18.399999999999999" customHeight="1" thickBot="1">
      <c r="A10" s="59" t="s">
        <v>104</v>
      </c>
      <c r="B10" s="60">
        <v>114</v>
      </c>
      <c r="C10" s="60">
        <v>62</v>
      </c>
      <c r="D10" s="60"/>
      <c r="E10" s="60"/>
      <c r="F10" s="60">
        <v>6</v>
      </c>
      <c r="G10" s="60">
        <v>6</v>
      </c>
      <c r="H10" s="60">
        <v>3</v>
      </c>
      <c r="I10" s="60">
        <v>2</v>
      </c>
      <c r="J10" s="60"/>
      <c r="K10" s="60"/>
      <c r="L10" s="60">
        <v>1</v>
      </c>
      <c r="M10" s="60"/>
      <c r="N10" s="60"/>
      <c r="O10" s="60"/>
      <c r="P10" s="21">
        <f t="shared" si="0"/>
        <v>124</v>
      </c>
      <c r="Q10" s="21">
        <f t="shared" si="1"/>
        <v>70</v>
      </c>
      <c r="R10" s="21">
        <f t="shared" si="2"/>
        <v>194</v>
      </c>
    </row>
    <row r="11" spans="1:18" ht="18.399999999999999" customHeight="1" thickBot="1">
      <c r="A11" s="59" t="s">
        <v>116</v>
      </c>
      <c r="B11" s="60">
        <v>43</v>
      </c>
      <c r="C11" s="60">
        <v>42</v>
      </c>
      <c r="D11" s="60"/>
      <c r="E11" s="60"/>
      <c r="F11" s="60"/>
      <c r="G11" s="60">
        <v>3</v>
      </c>
      <c r="H11" s="60"/>
      <c r="I11" s="60"/>
      <c r="J11" s="60"/>
      <c r="K11" s="60"/>
      <c r="L11" s="60"/>
      <c r="M11" s="60"/>
      <c r="N11" s="60"/>
      <c r="O11" s="60">
        <v>1</v>
      </c>
      <c r="P11" s="21">
        <f t="shared" si="0"/>
        <v>43</v>
      </c>
      <c r="Q11" s="21">
        <f t="shared" si="1"/>
        <v>46</v>
      </c>
      <c r="R11" s="21">
        <f t="shared" si="2"/>
        <v>89</v>
      </c>
    </row>
    <row r="12" spans="1:18" ht="18.399999999999999" customHeight="1" thickBot="1">
      <c r="A12" s="59" t="s">
        <v>148</v>
      </c>
      <c r="B12" s="60">
        <v>763</v>
      </c>
      <c r="C12" s="60">
        <v>684</v>
      </c>
      <c r="D12" s="60">
        <v>0</v>
      </c>
      <c r="E12" s="60">
        <v>0</v>
      </c>
      <c r="F12" s="60">
        <v>19</v>
      </c>
      <c r="G12" s="60">
        <v>23</v>
      </c>
      <c r="H12" s="60">
        <v>8</v>
      </c>
      <c r="I12" s="60">
        <v>16</v>
      </c>
      <c r="J12" s="60">
        <v>11</v>
      </c>
      <c r="K12" s="60">
        <v>7</v>
      </c>
      <c r="L12" s="60">
        <v>7</v>
      </c>
      <c r="M12" s="60">
        <v>7</v>
      </c>
      <c r="N12" s="60">
        <v>11</v>
      </c>
      <c r="O12" s="60">
        <v>17</v>
      </c>
      <c r="P12" s="21">
        <f t="shared" si="0"/>
        <v>819</v>
      </c>
      <c r="Q12" s="21">
        <f t="shared" si="1"/>
        <v>754</v>
      </c>
      <c r="R12" s="21">
        <f t="shared" si="2"/>
        <v>1573</v>
      </c>
    </row>
    <row r="13" spans="1:18" ht="18.399999999999999" customHeight="1" thickBot="1">
      <c r="A13" s="59" t="s">
        <v>149</v>
      </c>
      <c r="B13" s="60">
        <v>275</v>
      </c>
      <c r="C13" s="60">
        <v>276</v>
      </c>
      <c r="D13" s="60"/>
      <c r="E13" s="60">
        <v>1</v>
      </c>
      <c r="F13" s="60">
        <v>28</v>
      </c>
      <c r="G13" s="60">
        <v>23</v>
      </c>
      <c r="H13" s="60">
        <v>17</v>
      </c>
      <c r="I13" s="60">
        <v>23</v>
      </c>
      <c r="J13" s="60">
        <v>4</v>
      </c>
      <c r="K13" s="60">
        <v>5</v>
      </c>
      <c r="L13" s="60">
        <v>2</v>
      </c>
      <c r="M13" s="60">
        <v>3</v>
      </c>
      <c r="N13" s="60">
        <v>5</v>
      </c>
      <c r="O13" s="60">
        <v>3</v>
      </c>
      <c r="P13" s="21">
        <f t="shared" si="0"/>
        <v>331</v>
      </c>
      <c r="Q13" s="21">
        <f t="shared" si="1"/>
        <v>334</v>
      </c>
      <c r="R13" s="21">
        <f t="shared" si="2"/>
        <v>665</v>
      </c>
    </row>
    <row r="14" spans="1:18" ht="18.399999999999999" customHeight="1" thickBot="1">
      <c r="A14" s="59" t="s">
        <v>150</v>
      </c>
      <c r="B14" s="60">
        <v>29</v>
      </c>
      <c r="C14" s="60">
        <v>32</v>
      </c>
      <c r="D14" s="60"/>
      <c r="E14" s="60"/>
      <c r="F14" s="60">
        <v>1</v>
      </c>
      <c r="G14" s="60"/>
      <c r="H14" s="60">
        <v>2</v>
      </c>
      <c r="I14" s="60">
        <v>3</v>
      </c>
      <c r="J14" s="60"/>
      <c r="K14" s="60"/>
      <c r="L14" s="60"/>
      <c r="M14" s="60"/>
      <c r="N14" s="60"/>
      <c r="O14" s="60"/>
      <c r="P14" s="21">
        <f t="shared" si="0"/>
        <v>32</v>
      </c>
      <c r="Q14" s="21">
        <f t="shared" si="1"/>
        <v>35</v>
      </c>
      <c r="R14" s="21">
        <f t="shared" si="2"/>
        <v>67</v>
      </c>
    </row>
    <row r="15" spans="1:18" ht="18.399999999999999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21">
        <f t="shared" si="0"/>
        <v>0</v>
      </c>
      <c r="Q15" s="21">
        <f t="shared" si="1"/>
        <v>0</v>
      </c>
      <c r="R15" s="21">
        <f t="shared" si="2"/>
        <v>0</v>
      </c>
    </row>
    <row r="16" spans="1:18" ht="18.399999999999999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21">
        <f t="shared" si="0"/>
        <v>0</v>
      </c>
      <c r="Q16" s="21">
        <f t="shared" si="1"/>
        <v>0</v>
      </c>
      <c r="R16" s="21">
        <f t="shared" si="2"/>
        <v>0</v>
      </c>
    </row>
    <row r="17" spans="1:18" ht="18.399999999999999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21">
        <f t="shared" si="0"/>
        <v>0</v>
      </c>
      <c r="Q17" s="21">
        <f t="shared" si="1"/>
        <v>0</v>
      </c>
      <c r="R17" s="21">
        <f t="shared" si="2"/>
        <v>0</v>
      </c>
    </row>
    <row r="18" spans="1:18" ht="18.399999999999999" customHeight="1" thickBot="1">
      <c r="A18" s="59" t="s">
        <v>105</v>
      </c>
      <c r="B18" s="60">
        <v>1116</v>
      </c>
      <c r="C18" s="60">
        <v>1145</v>
      </c>
      <c r="D18" s="60">
        <v>3</v>
      </c>
      <c r="E18" s="60">
        <v>1</v>
      </c>
      <c r="F18" s="60">
        <v>1</v>
      </c>
      <c r="G18" s="60">
        <v>1</v>
      </c>
      <c r="H18" s="60">
        <v>31</v>
      </c>
      <c r="I18" s="60">
        <v>26</v>
      </c>
      <c r="J18" s="60">
        <v>5</v>
      </c>
      <c r="K18" s="60">
        <v>2</v>
      </c>
      <c r="L18" s="60">
        <v>13</v>
      </c>
      <c r="M18" s="60">
        <v>15</v>
      </c>
      <c r="N18" s="60">
        <v>17</v>
      </c>
      <c r="O18" s="60">
        <v>18</v>
      </c>
      <c r="P18" s="21">
        <f t="shared" si="0"/>
        <v>1186</v>
      </c>
      <c r="Q18" s="21">
        <f t="shared" si="1"/>
        <v>1208</v>
      </c>
      <c r="R18" s="21">
        <f t="shared" si="2"/>
        <v>2394</v>
      </c>
    </row>
    <row r="19" spans="1:18" ht="18.399999999999999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21">
        <f t="shared" si="0"/>
        <v>0</v>
      </c>
      <c r="Q19" s="21">
        <f t="shared" si="1"/>
        <v>0</v>
      </c>
      <c r="R19" s="21">
        <f t="shared" si="2"/>
        <v>0</v>
      </c>
    </row>
    <row r="20" spans="1:18" ht="18.399999999999999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21">
        <f t="shared" si="0"/>
        <v>0</v>
      </c>
      <c r="Q20" s="21">
        <f t="shared" si="1"/>
        <v>0</v>
      </c>
      <c r="R20" s="21">
        <f t="shared" si="2"/>
        <v>0</v>
      </c>
    </row>
    <row r="21" spans="1:18" ht="18.399999999999999" customHeight="1" thickBot="1">
      <c r="A21" s="59" t="s">
        <v>237</v>
      </c>
      <c r="B21" s="60">
        <v>4</v>
      </c>
      <c r="C21" s="60">
        <v>2</v>
      </c>
      <c r="D21" s="60"/>
      <c r="E21" s="60"/>
      <c r="F21" s="60"/>
      <c r="G21" s="60"/>
      <c r="H21" s="60"/>
      <c r="I21" s="60">
        <v>1</v>
      </c>
      <c r="J21" s="60"/>
      <c r="K21" s="60"/>
      <c r="L21" s="60"/>
      <c r="M21" s="60"/>
      <c r="N21" s="60"/>
      <c r="O21" s="60"/>
      <c r="P21" s="21">
        <f t="shared" si="0"/>
        <v>4</v>
      </c>
      <c r="Q21" s="21">
        <f t="shared" si="1"/>
        <v>3</v>
      </c>
      <c r="R21" s="21">
        <f t="shared" si="2"/>
        <v>7</v>
      </c>
    </row>
    <row r="22" spans="1:18" ht="18.399999999999999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21">
        <f t="shared" si="0"/>
        <v>0</v>
      </c>
      <c r="Q22" s="21">
        <f t="shared" si="1"/>
        <v>0</v>
      </c>
      <c r="R22" s="21">
        <f t="shared" si="2"/>
        <v>0</v>
      </c>
    </row>
    <row r="23" spans="1:18" ht="18.399999999999999" customHeight="1" thickBot="1">
      <c r="A23" s="59" t="s">
        <v>154</v>
      </c>
      <c r="B23" s="60">
        <v>40</v>
      </c>
      <c r="C23" s="60">
        <v>33</v>
      </c>
      <c r="D23" s="60"/>
      <c r="E23" s="60"/>
      <c r="F23" s="60">
        <v>4</v>
      </c>
      <c r="G23" s="60">
        <v>4</v>
      </c>
      <c r="H23" s="60">
        <v>2</v>
      </c>
      <c r="I23" s="60">
        <v>3</v>
      </c>
      <c r="J23" s="60"/>
      <c r="K23" s="60"/>
      <c r="L23" s="60"/>
      <c r="M23" s="60"/>
      <c r="N23" s="60"/>
      <c r="O23" s="60"/>
      <c r="P23" s="21">
        <f t="shared" si="0"/>
        <v>46</v>
      </c>
      <c r="Q23" s="21">
        <f t="shared" si="1"/>
        <v>40</v>
      </c>
      <c r="R23" s="21">
        <f t="shared" si="2"/>
        <v>86</v>
      </c>
    </row>
    <row r="24" spans="1:18" ht="18.399999999999999" customHeight="1" thickBot="1">
      <c r="A24" s="59" t="s">
        <v>156</v>
      </c>
      <c r="B24" s="60">
        <v>13</v>
      </c>
      <c r="C24" s="60">
        <v>3</v>
      </c>
      <c r="D24" s="60"/>
      <c r="E24" s="60"/>
      <c r="F24" s="60">
        <v>4</v>
      </c>
      <c r="G24" s="60">
        <v>1</v>
      </c>
      <c r="H24" s="60">
        <v>1</v>
      </c>
      <c r="I24" s="60"/>
      <c r="J24" s="60"/>
      <c r="K24" s="60"/>
      <c r="L24" s="60"/>
      <c r="M24" s="60"/>
      <c r="N24" s="60"/>
      <c r="O24" s="60"/>
      <c r="P24" s="21">
        <f t="shared" si="0"/>
        <v>18</v>
      </c>
      <c r="Q24" s="21">
        <f t="shared" si="1"/>
        <v>4</v>
      </c>
      <c r="R24" s="21">
        <f t="shared" si="2"/>
        <v>22</v>
      </c>
    </row>
    <row r="25" spans="1:18" ht="18.399999999999999" customHeight="1" thickBot="1">
      <c r="A25" s="59" t="s">
        <v>109</v>
      </c>
      <c r="B25" s="60">
        <v>45</v>
      </c>
      <c r="C25" s="60">
        <v>52</v>
      </c>
      <c r="D25" s="60"/>
      <c r="E25" s="60"/>
      <c r="F25" s="60">
        <v>3</v>
      </c>
      <c r="G25" s="60">
        <v>2</v>
      </c>
      <c r="H25" s="60">
        <v>1</v>
      </c>
      <c r="I25" s="60"/>
      <c r="J25" s="60"/>
      <c r="K25" s="60"/>
      <c r="L25" s="60"/>
      <c r="M25" s="60"/>
      <c r="N25" s="60"/>
      <c r="O25" s="60"/>
      <c r="P25" s="21">
        <f t="shared" si="0"/>
        <v>49</v>
      </c>
      <c r="Q25" s="21">
        <f t="shared" si="1"/>
        <v>54</v>
      </c>
      <c r="R25" s="21">
        <f t="shared" si="2"/>
        <v>103</v>
      </c>
    </row>
    <row r="26" spans="1:18" ht="18.399999999999999" customHeight="1" thickBot="1">
      <c r="A26" s="59" t="s">
        <v>157</v>
      </c>
      <c r="B26" s="60">
        <v>2</v>
      </c>
      <c r="C26" s="60">
        <v>6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21">
        <f t="shared" si="0"/>
        <v>2</v>
      </c>
      <c r="Q26" s="21">
        <f t="shared" si="1"/>
        <v>6</v>
      </c>
      <c r="R26" s="21">
        <f t="shared" si="2"/>
        <v>8</v>
      </c>
    </row>
    <row r="27" spans="1:18" ht="18.399999999999999" customHeight="1" thickBot="1">
      <c r="A27" s="59" t="s">
        <v>158</v>
      </c>
      <c r="B27" s="60">
        <v>30</v>
      </c>
      <c r="C27" s="60">
        <v>37</v>
      </c>
      <c r="D27" s="60">
        <v>0</v>
      </c>
      <c r="E27" s="60">
        <v>0</v>
      </c>
      <c r="F27" s="60">
        <v>0</v>
      </c>
      <c r="G27" s="60">
        <v>3</v>
      </c>
      <c r="H27" s="60">
        <v>2</v>
      </c>
      <c r="I27" s="60">
        <v>1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21">
        <f t="shared" si="0"/>
        <v>32</v>
      </c>
      <c r="Q27" s="21">
        <f t="shared" si="1"/>
        <v>41</v>
      </c>
      <c r="R27" s="21">
        <f t="shared" si="2"/>
        <v>73</v>
      </c>
    </row>
    <row r="28" spans="1:18" ht="18.399999999999999" customHeight="1" thickBot="1">
      <c r="A28" s="59" t="s">
        <v>159</v>
      </c>
      <c r="B28" s="60">
        <v>7</v>
      </c>
      <c r="C28" s="60">
        <v>7</v>
      </c>
      <c r="D28" s="60"/>
      <c r="E28" s="60"/>
      <c r="F28" s="60">
        <v>0</v>
      </c>
      <c r="G28" s="60">
        <v>2</v>
      </c>
      <c r="H28" s="60">
        <v>1</v>
      </c>
      <c r="I28" s="60">
        <v>1</v>
      </c>
      <c r="J28" s="60"/>
      <c r="K28" s="60"/>
      <c r="L28" s="60"/>
      <c r="M28" s="60"/>
      <c r="N28" s="60"/>
      <c r="O28" s="60"/>
      <c r="P28" s="21">
        <f t="shared" si="0"/>
        <v>8</v>
      </c>
      <c r="Q28" s="21">
        <f t="shared" si="1"/>
        <v>10</v>
      </c>
      <c r="R28" s="21">
        <f t="shared" si="2"/>
        <v>18</v>
      </c>
    </row>
    <row r="29" spans="1:18" ht="18.399999999999999" customHeight="1" thickBot="1">
      <c r="A29" s="59" t="s">
        <v>160</v>
      </c>
      <c r="B29" s="60">
        <v>64</v>
      </c>
      <c r="C29" s="60">
        <v>30</v>
      </c>
      <c r="D29" s="60">
        <v>0</v>
      </c>
      <c r="E29" s="60">
        <v>0</v>
      </c>
      <c r="F29" s="60">
        <v>6</v>
      </c>
      <c r="G29" s="60">
        <v>7</v>
      </c>
      <c r="H29" s="60">
        <v>3</v>
      </c>
      <c r="I29" s="60">
        <v>0</v>
      </c>
      <c r="J29" s="60">
        <v>1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21">
        <f t="shared" si="0"/>
        <v>74</v>
      </c>
      <c r="Q29" s="21">
        <f t="shared" si="1"/>
        <v>37</v>
      </c>
      <c r="R29" s="21">
        <f t="shared" si="2"/>
        <v>111</v>
      </c>
    </row>
    <row r="30" spans="1:18" ht="18.399999999999999" customHeight="1" thickBot="1">
      <c r="A30" s="59" t="s">
        <v>161</v>
      </c>
      <c r="B30" s="60">
        <v>39</v>
      </c>
      <c r="C30" s="60">
        <v>19</v>
      </c>
      <c r="D30" s="60"/>
      <c r="E30" s="60"/>
      <c r="F30" s="60">
        <v>8</v>
      </c>
      <c r="G30" s="60">
        <v>4</v>
      </c>
      <c r="H30" s="60"/>
      <c r="I30" s="60">
        <v>1</v>
      </c>
      <c r="J30" s="60"/>
      <c r="K30" s="60"/>
      <c r="L30" s="60"/>
      <c r="M30" s="60"/>
      <c r="N30" s="60"/>
      <c r="O30" s="60"/>
      <c r="P30" s="21">
        <f t="shared" si="0"/>
        <v>47</v>
      </c>
      <c r="Q30" s="21">
        <f t="shared" si="1"/>
        <v>24</v>
      </c>
      <c r="R30" s="21">
        <f t="shared" si="2"/>
        <v>71</v>
      </c>
    </row>
    <row r="31" spans="1:18" ht="18.399999999999999" customHeight="1" thickBot="1">
      <c r="A31" s="59" t="s">
        <v>162</v>
      </c>
      <c r="B31" s="60">
        <v>46</v>
      </c>
      <c r="C31" s="60">
        <v>26</v>
      </c>
      <c r="D31" s="60">
        <v>3</v>
      </c>
      <c r="E31" s="60">
        <v>1</v>
      </c>
      <c r="F31" s="60">
        <v>17</v>
      </c>
      <c r="G31" s="60">
        <v>9</v>
      </c>
      <c r="H31" s="60">
        <v>14</v>
      </c>
      <c r="I31" s="60">
        <v>7</v>
      </c>
      <c r="J31" s="60"/>
      <c r="K31" s="60"/>
      <c r="L31" s="60"/>
      <c r="M31" s="60"/>
      <c r="N31" s="60"/>
      <c r="O31" s="60"/>
      <c r="P31" s="21">
        <f t="shared" si="0"/>
        <v>80</v>
      </c>
      <c r="Q31" s="21">
        <f t="shared" si="1"/>
        <v>43</v>
      </c>
      <c r="R31" s="21">
        <f t="shared" si="2"/>
        <v>123</v>
      </c>
    </row>
    <row r="32" spans="1:18" ht="18.399999999999999" customHeight="1" thickBot="1">
      <c r="A32" s="59" t="s">
        <v>163</v>
      </c>
      <c r="B32" s="60">
        <v>69</v>
      </c>
      <c r="C32" s="60">
        <v>57</v>
      </c>
      <c r="D32" s="60"/>
      <c r="E32" s="60"/>
      <c r="F32" s="60">
        <v>0</v>
      </c>
      <c r="G32" s="60">
        <v>5</v>
      </c>
      <c r="H32" s="60">
        <v>1</v>
      </c>
      <c r="I32" s="60"/>
      <c r="J32" s="60">
        <v>1</v>
      </c>
      <c r="K32" s="60"/>
      <c r="L32" s="60"/>
      <c r="M32" s="60">
        <v>1</v>
      </c>
      <c r="N32" s="60">
        <v>0</v>
      </c>
      <c r="O32" s="60"/>
      <c r="P32" s="21">
        <f t="shared" si="0"/>
        <v>71</v>
      </c>
      <c r="Q32" s="21">
        <f t="shared" si="1"/>
        <v>63</v>
      </c>
      <c r="R32" s="21">
        <f t="shared" si="2"/>
        <v>134</v>
      </c>
    </row>
    <row r="33" spans="1:18" ht="18.399999999999999" customHeight="1" thickBot="1">
      <c r="A33" s="59" t="s">
        <v>164</v>
      </c>
      <c r="B33" s="60">
        <v>12</v>
      </c>
      <c r="C33" s="60">
        <v>4</v>
      </c>
      <c r="D33" s="60"/>
      <c r="E33" s="60"/>
      <c r="F33" s="60">
        <v>1</v>
      </c>
      <c r="G33" s="60">
        <v>3</v>
      </c>
      <c r="H33" s="60"/>
      <c r="I33" s="60">
        <v>1</v>
      </c>
      <c r="J33" s="60"/>
      <c r="K33" s="60"/>
      <c r="L33" s="60"/>
      <c r="M33" s="60"/>
      <c r="N33" s="60"/>
      <c r="O33" s="60"/>
      <c r="P33" s="21">
        <f t="shared" si="0"/>
        <v>13</v>
      </c>
      <c r="Q33" s="21">
        <f t="shared" si="1"/>
        <v>8</v>
      </c>
      <c r="R33" s="21">
        <f t="shared" si="2"/>
        <v>21</v>
      </c>
    </row>
    <row r="34" spans="1:18" ht="18.399999999999999" customHeight="1" thickBot="1">
      <c r="A34" s="59" t="s">
        <v>165</v>
      </c>
      <c r="B34" s="60">
        <v>26</v>
      </c>
      <c r="C34" s="60">
        <v>20</v>
      </c>
      <c r="D34" s="60"/>
      <c r="E34" s="60"/>
      <c r="F34" s="60">
        <v>3</v>
      </c>
      <c r="G34" s="60">
        <v>2</v>
      </c>
      <c r="H34" s="60">
        <v>6</v>
      </c>
      <c r="I34" s="60">
        <v>4</v>
      </c>
      <c r="J34" s="60"/>
      <c r="K34" s="60">
        <v>1</v>
      </c>
      <c r="L34" s="60"/>
      <c r="M34" s="60"/>
      <c r="N34" s="60"/>
      <c r="O34" s="60"/>
      <c r="P34" s="21">
        <f t="shared" si="0"/>
        <v>35</v>
      </c>
      <c r="Q34" s="21">
        <f t="shared" si="1"/>
        <v>27</v>
      </c>
      <c r="R34" s="21">
        <f t="shared" si="2"/>
        <v>62</v>
      </c>
    </row>
    <row r="35" spans="1:18" ht="18.399999999999999" customHeight="1" thickBot="1">
      <c r="A35" s="59" t="s">
        <v>166</v>
      </c>
      <c r="B35" s="60">
        <v>36</v>
      </c>
      <c r="C35" s="60">
        <v>16</v>
      </c>
      <c r="D35" s="60"/>
      <c r="E35" s="60"/>
      <c r="F35" s="60">
        <v>7</v>
      </c>
      <c r="G35" s="60">
        <v>5</v>
      </c>
      <c r="H35" s="60"/>
      <c r="I35" s="60">
        <v>1</v>
      </c>
      <c r="J35" s="60"/>
      <c r="K35" s="60"/>
      <c r="L35" s="60"/>
      <c r="M35" s="60">
        <v>1</v>
      </c>
      <c r="N35" s="60"/>
      <c r="O35" s="60"/>
      <c r="P35" s="21">
        <f t="shared" si="0"/>
        <v>43</v>
      </c>
      <c r="Q35" s="21">
        <f t="shared" si="1"/>
        <v>23</v>
      </c>
      <c r="R35" s="21">
        <f t="shared" si="2"/>
        <v>66</v>
      </c>
    </row>
    <row r="36" spans="1:18" ht="18.399999999999999" customHeight="1" thickBot="1">
      <c r="A36" s="59" t="s">
        <v>167</v>
      </c>
      <c r="B36" s="60">
        <v>30</v>
      </c>
      <c r="C36" s="60">
        <v>22</v>
      </c>
      <c r="D36" s="60">
        <v>0</v>
      </c>
      <c r="E36" s="60">
        <v>0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21">
        <f t="shared" si="0"/>
        <v>31</v>
      </c>
      <c r="Q36" s="21">
        <f t="shared" si="1"/>
        <v>22</v>
      </c>
      <c r="R36" s="21">
        <f t="shared" si="2"/>
        <v>53</v>
      </c>
    </row>
    <row r="37" spans="1:18" ht="18.399999999999999" customHeight="1" thickBot="1">
      <c r="A37" s="59" t="s">
        <v>168</v>
      </c>
      <c r="B37" s="60">
        <v>6</v>
      </c>
      <c r="C37" s="60">
        <v>10</v>
      </c>
      <c r="D37" s="60">
        <v>0</v>
      </c>
      <c r="E37" s="60">
        <v>0</v>
      </c>
      <c r="F37" s="60">
        <v>2</v>
      </c>
      <c r="G37" s="60">
        <v>1</v>
      </c>
      <c r="H37" s="60">
        <v>1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21">
        <f t="shared" si="0"/>
        <v>9</v>
      </c>
      <c r="Q37" s="21">
        <f t="shared" si="1"/>
        <v>11</v>
      </c>
      <c r="R37" s="21">
        <f t="shared" si="2"/>
        <v>20</v>
      </c>
    </row>
    <row r="38" spans="1:18" ht="18.399999999999999" customHeight="1" thickBot="1">
      <c r="A38" s="59" t="s">
        <v>169</v>
      </c>
      <c r="B38" s="60">
        <v>21</v>
      </c>
      <c r="C38" s="60">
        <v>20</v>
      </c>
      <c r="D38" s="60"/>
      <c r="E38" s="60"/>
      <c r="F38" s="60">
        <v>4</v>
      </c>
      <c r="G38" s="60">
        <v>2</v>
      </c>
      <c r="H38" s="60">
        <v>2</v>
      </c>
      <c r="I38" s="60"/>
      <c r="J38" s="60"/>
      <c r="K38" s="60"/>
      <c r="L38" s="60"/>
      <c r="M38" s="60"/>
      <c r="N38" s="60"/>
      <c r="O38" s="60">
        <v>1</v>
      </c>
      <c r="P38" s="21">
        <f t="shared" si="0"/>
        <v>27</v>
      </c>
      <c r="Q38" s="21">
        <f t="shared" si="1"/>
        <v>23</v>
      </c>
      <c r="R38" s="21">
        <f t="shared" si="2"/>
        <v>50</v>
      </c>
    </row>
    <row r="39" spans="1:18" ht="18.399999999999999" customHeight="1" thickBot="1">
      <c r="A39" s="59" t="s">
        <v>171</v>
      </c>
      <c r="B39" s="60">
        <v>7</v>
      </c>
      <c r="C39" s="60">
        <v>8</v>
      </c>
      <c r="D39" s="60"/>
      <c r="E39" s="60"/>
      <c r="F39" s="60">
        <v>1</v>
      </c>
      <c r="G39" s="60"/>
      <c r="H39" s="60"/>
      <c r="I39" s="60"/>
      <c r="J39" s="60"/>
      <c r="K39" s="60"/>
      <c r="L39" s="60"/>
      <c r="M39" s="60"/>
      <c r="N39" s="60"/>
      <c r="O39" s="60"/>
      <c r="P39" s="21">
        <f t="shared" si="0"/>
        <v>8</v>
      </c>
      <c r="Q39" s="21">
        <f t="shared" si="1"/>
        <v>8</v>
      </c>
      <c r="R39" s="21">
        <f t="shared" si="2"/>
        <v>16</v>
      </c>
    </row>
    <row r="40" spans="1:18" ht="18.399999999999999" customHeight="1" thickBot="1">
      <c r="A40" s="59" t="s">
        <v>132</v>
      </c>
      <c r="B40" s="60">
        <v>9</v>
      </c>
      <c r="C40" s="60">
        <v>28</v>
      </c>
      <c r="D40" s="60"/>
      <c r="E40" s="60"/>
      <c r="F40" s="60">
        <v>2</v>
      </c>
      <c r="G40" s="60">
        <v>1</v>
      </c>
      <c r="H40" s="60"/>
      <c r="I40" s="60"/>
      <c r="J40" s="60"/>
      <c r="K40" s="60"/>
      <c r="L40" s="60"/>
      <c r="M40" s="60"/>
      <c r="N40" s="60"/>
      <c r="O40" s="60"/>
      <c r="P40" s="21">
        <f t="shared" si="0"/>
        <v>11</v>
      </c>
      <c r="Q40" s="21">
        <f t="shared" si="1"/>
        <v>29</v>
      </c>
      <c r="R40" s="21">
        <f t="shared" si="2"/>
        <v>40</v>
      </c>
    </row>
    <row r="41" spans="1:18" ht="18.399999999999999" customHeight="1" thickBot="1">
      <c r="A41" s="59" t="s">
        <v>172</v>
      </c>
      <c r="B41" s="60">
        <v>18</v>
      </c>
      <c r="C41" s="60">
        <v>12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>
        <v>1</v>
      </c>
      <c r="P41" s="21">
        <f t="shared" si="0"/>
        <v>18</v>
      </c>
      <c r="Q41" s="21">
        <f t="shared" si="1"/>
        <v>13</v>
      </c>
      <c r="R41" s="21">
        <f t="shared" si="2"/>
        <v>31</v>
      </c>
    </row>
    <row r="42" spans="1:18" ht="18.399999999999999" customHeight="1" thickBot="1">
      <c r="A42" s="59" t="s">
        <v>173</v>
      </c>
      <c r="B42" s="60">
        <v>26</v>
      </c>
      <c r="C42" s="60">
        <v>8</v>
      </c>
      <c r="D42" s="60">
        <v>0</v>
      </c>
      <c r="E42" s="60">
        <v>0</v>
      </c>
      <c r="F42" s="60">
        <v>4</v>
      </c>
      <c r="G42" s="60">
        <v>2</v>
      </c>
      <c r="H42" s="60">
        <v>2</v>
      </c>
      <c r="I42" s="60"/>
      <c r="J42" s="60"/>
      <c r="K42" s="60"/>
      <c r="L42" s="60"/>
      <c r="M42" s="60"/>
      <c r="N42" s="60"/>
      <c r="O42" s="60"/>
      <c r="P42" s="21">
        <f t="shared" si="0"/>
        <v>32</v>
      </c>
      <c r="Q42" s="21">
        <f t="shared" si="1"/>
        <v>10</v>
      </c>
      <c r="R42" s="21">
        <f t="shared" si="2"/>
        <v>42</v>
      </c>
    </row>
    <row r="43" spans="1:18" ht="18.399999999999999" customHeight="1" thickBot="1">
      <c r="A43" s="59" t="s">
        <v>174</v>
      </c>
      <c r="B43" s="60">
        <v>3</v>
      </c>
      <c r="C43" s="60">
        <v>8</v>
      </c>
      <c r="D43" s="60"/>
      <c r="E43" s="60"/>
      <c r="F43" s="60">
        <v>1</v>
      </c>
      <c r="G43" s="60">
        <v>1</v>
      </c>
      <c r="H43" s="60"/>
      <c r="I43" s="60"/>
      <c r="J43" s="60"/>
      <c r="K43" s="60"/>
      <c r="L43" s="60"/>
      <c r="M43" s="60"/>
      <c r="N43" s="60"/>
      <c r="O43" s="60"/>
      <c r="P43" s="21">
        <f t="shared" si="0"/>
        <v>4</v>
      </c>
      <c r="Q43" s="21">
        <f t="shared" si="1"/>
        <v>9</v>
      </c>
      <c r="R43" s="21">
        <f t="shared" si="2"/>
        <v>13</v>
      </c>
    </row>
    <row r="44" spans="1:18" ht="18.399999999999999" customHeight="1" thickBot="1">
      <c r="A44" s="59" t="s">
        <v>175</v>
      </c>
      <c r="B44" s="60">
        <v>28</v>
      </c>
      <c r="C44" s="60">
        <v>26</v>
      </c>
      <c r="D44" s="60">
        <v>0</v>
      </c>
      <c r="E44" s="60">
        <v>0</v>
      </c>
      <c r="F44" s="60">
        <v>9</v>
      </c>
      <c r="G44" s="60">
        <v>11</v>
      </c>
      <c r="H44" s="60">
        <v>3</v>
      </c>
      <c r="I44" s="60">
        <v>5</v>
      </c>
      <c r="J44" s="60">
        <v>2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21">
        <f t="shared" si="0"/>
        <v>42</v>
      </c>
      <c r="Q44" s="21">
        <f t="shared" si="1"/>
        <v>42</v>
      </c>
      <c r="R44" s="21">
        <f t="shared" si="2"/>
        <v>84</v>
      </c>
    </row>
    <row r="45" spans="1:18" ht="18.399999999999999" customHeight="1" thickBot="1">
      <c r="A45" s="59" t="s">
        <v>176</v>
      </c>
      <c r="B45" s="60">
        <v>63</v>
      </c>
      <c r="C45" s="60">
        <v>40</v>
      </c>
      <c r="D45" s="60"/>
      <c r="E45" s="60"/>
      <c r="F45" s="60">
        <v>3</v>
      </c>
      <c r="G45" s="60">
        <v>2</v>
      </c>
      <c r="H45" s="60">
        <v>3</v>
      </c>
      <c r="I45" s="60"/>
      <c r="J45" s="60"/>
      <c r="K45" s="60"/>
      <c r="L45" s="60"/>
      <c r="M45" s="60"/>
      <c r="N45" s="60"/>
      <c r="O45" s="60"/>
      <c r="P45" s="21">
        <f t="shared" si="0"/>
        <v>69</v>
      </c>
      <c r="Q45" s="21">
        <f t="shared" si="1"/>
        <v>42</v>
      </c>
      <c r="R45" s="21">
        <f t="shared" si="2"/>
        <v>111</v>
      </c>
    </row>
    <row r="46" spans="1:18" ht="32.1" customHeight="1" thickBot="1">
      <c r="A46" s="59" t="s">
        <v>177</v>
      </c>
      <c r="B46" s="60">
        <v>21</v>
      </c>
      <c r="C46" s="60">
        <v>22</v>
      </c>
      <c r="D46" s="60"/>
      <c r="E46" s="60"/>
      <c r="F46" s="60">
        <v>4</v>
      </c>
      <c r="G46" s="60">
        <v>3</v>
      </c>
      <c r="H46" s="60"/>
      <c r="I46" s="60"/>
      <c r="J46" s="60"/>
      <c r="K46" s="60"/>
      <c r="L46" s="60"/>
      <c r="M46" s="60"/>
      <c r="N46" s="60"/>
      <c r="O46" s="60"/>
      <c r="P46" s="21">
        <f t="shared" si="0"/>
        <v>25</v>
      </c>
      <c r="Q46" s="21">
        <f t="shared" si="1"/>
        <v>25</v>
      </c>
      <c r="R46" s="21">
        <f t="shared" si="2"/>
        <v>50</v>
      </c>
    </row>
    <row r="47" spans="1:18" ht="18.399999999999999" customHeight="1" thickBot="1">
      <c r="A47" s="59" t="s">
        <v>178</v>
      </c>
      <c r="B47" s="60">
        <v>24</v>
      </c>
      <c r="C47" s="60">
        <v>15</v>
      </c>
      <c r="D47" s="60"/>
      <c r="E47" s="60"/>
      <c r="F47" s="60">
        <v>3</v>
      </c>
      <c r="G47" s="60"/>
      <c r="H47" s="60"/>
      <c r="I47" s="60">
        <v>1</v>
      </c>
      <c r="J47" s="60"/>
      <c r="K47" s="60"/>
      <c r="L47" s="60">
        <v>1</v>
      </c>
      <c r="M47" s="60"/>
      <c r="N47" s="60"/>
      <c r="O47" s="60"/>
      <c r="P47" s="21">
        <f t="shared" si="0"/>
        <v>28</v>
      </c>
      <c r="Q47" s="21">
        <f t="shared" si="1"/>
        <v>16</v>
      </c>
      <c r="R47" s="21">
        <f t="shared" si="2"/>
        <v>44</v>
      </c>
    </row>
    <row r="48" spans="1:18" ht="18.399999999999999" customHeight="1" thickBot="1">
      <c r="A48" s="59" t="s">
        <v>179</v>
      </c>
      <c r="B48" s="60">
        <v>10</v>
      </c>
      <c r="C48" s="60">
        <v>2</v>
      </c>
      <c r="D48" s="60"/>
      <c r="E48" s="60"/>
      <c r="F48" s="60">
        <v>3</v>
      </c>
      <c r="G48" s="60">
        <v>1</v>
      </c>
      <c r="H48" s="60">
        <v>1</v>
      </c>
      <c r="I48" s="60">
        <v>1</v>
      </c>
      <c r="J48" s="60"/>
      <c r="K48" s="60"/>
      <c r="L48" s="60"/>
      <c r="M48" s="60"/>
      <c r="N48" s="60"/>
      <c r="O48" s="60"/>
      <c r="P48" s="21">
        <f t="shared" si="0"/>
        <v>14</v>
      </c>
      <c r="Q48" s="21">
        <f t="shared" si="1"/>
        <v>4</v>
      </c>
      <c r="R48" s="21">
        <f t="shared" si="2"/>
        <v>18</v>
      </c>
    </row>
    <row r="49" spans="1:18" ht="18.399999999999999" customHeight="1" thickBot="1">
      <c r="A49" s="59" t="s">
        <v>180</v>
      </c>
      <c r="B49" s="60">
        <v>51</v>
      </c>
      <c r="C49" s="60">
        <v>36</v>
      </c>
      <c r="D49" s="60"/>
      <c r="E49" s="60"/>
      <c r="F49" s="60"/>
      <c r="G49" s="60">
        <v>1</v>
      </c>
      <c r="H49" s="60">
        <v>3</v>
      </c>
      <c r="I49" s="60">
        <v>2</v>
      </c>
      <c r="J49" s="60">
        <v>1</v>
      </c>
      <c r="K49" s="60"/>
      <c r="L49" s="60"/>
      <c r="M49" s="60">
        <v>1</v>
      </c>
      <c r="N49" s="60"/>
      <c r="O49" s="60"/>
      <c r="P49" s="21">
        <f t="shared" si="0"/>
        <v>55</v>
      </c>
      <c r="Q49" s="21">
        <f t="shared" si="1"/>
        <v>40</v>
      </c>
      <c r="R49" s="21">
        <f t="shared" si="2"/>
        <v>95</v>
      </c>
    </row>
    <row r="50" spans="1:18" ht="18.399999999999999" customHeight="1" thickBot="1">
      <c r="A50" s="59" t="s">
        <v>181</v>
      </c>
      <c r="B50" s="60">
        <v>28</v>
      </c>
      <c r="C50" s="60">
        <v>24</v>
      </c>
      <c r="D50" s="60"/>
      <c r="E50" s="60"/>
      <c r="F50" s="60">
        <v>3</v>
      </c>
      <c r="G50" s="60">
        <v>1</v>
      </c>
      <c r="H50" s="60">
        <v>1</v>
      </c>
      <c r="I50" s="60"/>
      <c r="J50" s="60"/>
      <c r="K50" s="60"/>
      <c r="L50" s="60"/>
      <c r="M50" s="60"/>
      <c r="N50" s="60"/>
      <c r="O50" s="60"/>
      <c r="P50" s="21">
        <f t="shared" si="0"/>
        <v>32</v>
      </c>
      <c r="Q50" s="21">
        <f t="shared" si="1"/>
        <v>25</v>
      </c>
      <c r="R50" s="21">
        <f t="shared" si="2"/>
        <v>57</v>
      </c>
    </row>
    <row r="51" spans="1:18" ht="18.399999999999999" customHeight="1" thickBot="1">
      <c r="A51" s="59" t="s">
        <v>182</v>
      </c>
      <c r="B51" s="60">
        <v>19</v>
      </c>
      <c r="C51" s="60">
        <v>19</v>
      </c>
      <c r="D51" s="60"/>
      <c r="E51" s="60"/>
      <c r="F51" s="60">
        <v>3</v>
      </c>
      <c r="G51" s="60">
        <v>4</v>
      </c>
      <c r="H51" s="60">
        <v>3</v>
      </c>
      <c r="I51" s="60">
        <v>6</v>
      </c>
      <c r="J51" s="60"/>
      <c r="K51" s="60"/>
      <c r="L51" s="60"/>
      <c r="M51" s="60"/>
      <c r="N51" s="60"/>
      <c r="O51" s="60"/>
      <c r="P51" s="21">
        <f t="shared" si="0"/>
        <v>25</v>
      </c>
      <c r="Q51" s="21">
        <f t="shared" si="1"/>
        <v>29</v>
      </c>
      <c r="R51" s="21">
        <f t="shared" si="2"/>
        <v>54</v>
      </c>
    </row>
    <row r="52" spans="1:18" ht="18.399999999999999" customHeight="1" thickBot="1">
      <c r="A52" s="59" t="s">
        <v>183</v>
      </c>
      <c r="B52" s="60">
        <v>23</v>
      </c>
      <c r="C52" s="60">
        <v>18</v>
      </c>
      <c r="D52" s="60"/>
      <c r="E52" s="60"/>
      <c r="F52" s="60">
        <v>2</v>
      </c>
      <c r="G52" s="60">
        <v>3</v>
      </c>
      <c r="H52" s="60">
        <v>1</v>
      </c>
      <c r="I52" s="60">
        <v>1</v>
      </c>
      <c r="J52" s="60">
        <v>1</v>
      </c>
      <c r="K52" s="60"/>
      <c r="L52" s="60"/>
      <c r="M52" s="60"/>
      <c r="N52" s="60"/>
      <c r="O52" s="60"/>
      <c r="P52" s="21">
        <f t="shared" si="0"/>
        <v>27</v>
      </c>
      <c r="Q52" s="21">
        <f t="shared" si="1"/>
        <v>22</v>
      </c>
      <c r="R52" s="21">
        <f t="shared" si="2"/>
        <v>49</v>
      </c>
    </row>
    <row r="53" spans="1:18" ht="18.399999999999999" customHeight="1" thickBot="1">
      <c r="A53" s="59" t="s">
        <v>184</v>
      </c>
      <c r="B53" s="60">
        <v>34</v>
      </c>
      <c r="C53" s="60">
        <v>23</v>
      </c>
      <c r="D53" s="60">
        <v>0</v>
      </c>
      <c r="E53" s="60">
        <v>0</v>
      </c>
      <c r="F53" s="60">
        <v>0</v>
      </c>
      <c r="G53" s="60">
        <v>0</v>
      </c>
      <c r="H53" s="60">
        <v>1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21">
        <f t="shared" si="0"/>
        <v>35</v>
      </c>
      <c r="Q53" s="21">
        <f t="shared" si="1"/>
        <v>23</v>
      </c>
      <c r="R53" s="21">
        <f t="shared" si="2"/>
        <v>58</v>
      </c>
    </row>
    <row r="54" spans="1:18" ht="18.399999999999999" customHeight="1" thickBot="1">
      <c r="A54" s="59" t="s">
        <v>185</v>
      </c>
      <c r="B54" s="60">
        <v>6</v>
      </c>
      <c r="C54" s="60">
        <v>9</v>
      </c>
      <c r="D54" s="60"/>
      <c r="E54" s="60"/>
      <c r="F54" s="60">
        <v>4</v>
      </c>
      <c r="G54" s="60">
        <v>2</v>
      </c>
      <c r="H54" s="60"/>
      <c r="I54" s="60"/>
      <c r="J54" s="60"/>
      <c r="K54" s="60"/>
      <c r="L54" s="60"/>
      <c r="M54" s="60"/>
      <c r="N54" s="60"/>
      <c r="O54" s="60"/>
      <c r="P54" s="21">
        <f t="shared" si="0"/>
        <v>10</v>
      </c>
      <c r="Q54" s="21">
        <f t="shared" si="1"/>
        <v>11</v>
      </c>
      <c r="R54" s="21">
        <f t="shared" si="2"/>
        <v>21</v>
      </c>
    </row>
    <row r="55" spans="1:18" ht="18.399999999999999" customHeight="1" thickBot="1">
      <c r="A55" s="59" t="s">
        <v>187</v>
      </c>
      <c r="B55" s="60">
        <v>15</v>
      </c>
      <c r="C55" s="60">
        <v>13</v>
      </c>
      <c r="D55" s="60">
        <v>0</v>
      </c>
      <c r="E55" s="60"/>
      <c r="F55" s="60">
        <v>2</v>
      </c>
      <c r="G55" s="60"/>
      <c r="H55" s="60">
        <v>1</v>
      </c>
      <c r="I55" s="60"/>
      <c r="J55" s="60"/>
      <c r="K55" s="60"/>
      <c r="L55" s="60"/>
      <c r="M55" s="60"/>
      <c r="N55" s="60"/>
      <c r="O55" s="60"/>
      <c r="P55" s="21">
        <f t="shared" si="0"/>
        <v>18</v>
      </c>
      <c r="Q55" s="21">
        <f t="shared" si="1"/>
        <v>13</v>
      </c>
      <c r="R55" s="21">
        <f t="shared" si="2"/>
        <v>31</v>
      </c>
    </row>
    <row r="56" spans="1:18" ht="18.399999999999999" customHeight="1" thickBot="1">
      <c r="A56" s="59" t="s">
        <v>188</v>
      </c>
      <c r="B56" s="60">
        <v>71</v>
      </c>
      <c r="C56" s="60">
        <v>48</v>
      </c>
      <c r="D56" s="60">
        <v>0</v>
      </c>
      <c r="E56" s="60">
        <v>0</v>
      </c>
      <c r="F56" s="60">
        <v>3</v>
      </c>
      <c r="G56" s="60">
        <v>2</v>
      </c>
      <c r="H56" s="60">
        <v>4</v>
      </c>
      <c r="I56" s="60">
        <v>1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21">
        <f t="shared" si="0"/>
        <v>78</v>
      </c>
      <c r="Q56" s="21">
        <f t="shared" si="1"/>
        <v>51</v>
      </c>
      <c r="R56" s="21">
        <f t="shared" si="2"/>
        <v>129</v>
      </c>
    </row>
    <row r="57" spans="1:18" ht="18.399999999999999" customHeight="1" thickBot="1">
      <c r="A57" s="59" t="s">
        <v>189</v>
      </c>
      <c r="B57" s="60">
        <v>17</v>
      </c>
      <c r="C57" s="60">
        <v>15</v>
      </c>
      <c r="D57" s="60"/>
      <c r="E57" s="60"/>
      <c r="F57" s="60">
        <v>4</v>
      </c>
      <c r="G57" s="60">
        <v>1</v>
      </c>
      <c r="H57" s="60">
        <v>5</v>
      </c>
      <c r="I57" s="60">
        <v>3</v>
      </c>
      <c r="J57" s="60"/>
      <c r="K57" s="60"/>
      <c r="L57" s="60"/>
      <c r="M57" s="60"/>
      <c r="N57" s="60"/>
      <c r="O57" s="60"/>
      <c r="P57" s="21">
        <f t="shared" si="0"/>
        <v>26</v>
      </c>
      <c r="Q57" s="21">
        <f t="shared" si="1"/>
        <v>19</v>
      </c>
      <c r="R57" s="21">
        <f t="shared" si="2"/>
        <v>45</v>
      </c>
    </row>
    <row r="58" spans="1:18" ht="18.399999999999999" customHeight="1" thickBot="1">
      <c r="A58" s="59" t="s">
        <v>190</v>
      </c>
      <c r="B58" s="60">
        <v>14</v>
      </c>
      <c r="C58" s="60">
        <v>15</v>
      </c>
      <c r="D58" s="60"/>
      <c r="E58" s="60"/>
      <c r="F58" s="60">
        <v>1</v>
      </c>
      <c r="G58" s="60">
        <v>2</v>
      </c>
      <c r="H58" s="60">
        <v>1</v>
      </c>
      <c r="I58" s="60"/>
      <c r="J58" s="60"/>
      <c r="K58" s="60"/>
      <c r="L58" s="60"/>
      <c r="M58" s="60"/>
      <c r="N58" s="60"/>
      <c r="O58" s="60"/>
      <c r="P58" s="21">
        <f t="shared" si="0"/>
        <v>16</v>
      </c>
      <c r="Q58" s="21">
        <f t="shared" si="1"/>
        <v>17</v>
      </c>
      <c r="R58" s="21">
        <f t="shared" si="2"/>
        <v>33</v>
      </c>
    </row>
    <row r="59" spans="1:18" ht="18.399999999999999" customHeight="1" thickBot="1">
      <c r="A59" s="59" t="s">
        <v>191</v>
      </c>
      <c r="B59" s="60">
        <v>8</v>
      </c>
      <c r="C59" s="60">
        <v>4</v>
      </c>
      <c r="D59" s="60"/>
      <c r="E59" s="60"/>
      <c r="F59" s="60"/>
      <c r="G59" s="60">
        <v>1</v>
      </c>
      <c r="H59" s="60"/>
      <c r="I59" s="60"/>
      <c r="J59" s="60"/>
      <c r="K59" s="60"/>
      <c r="L59" s="60"/>
      <c r="M59" s="60"/>
      <c r="N59" s="60"/>
      <c r="O59" s="60"/>
      <c r="P59" s="21">
        <f t="shared" si="0"/>
        <v>8</v>
      </c>
      <c r="Q59" s="21">
        <f t="shared" si="1"/>
        <v>5</v>
      </c>
      <c r="R59" s="21">
        <f t="shared" si="2"/>
        <v>13</v>
      </c>
    </row>
    <row r="60" spans="1:18" ht="18.399999999999999" customHeight="1" thickBot="1">
      <c r="A60" s="59" t="s">
        <v>192</v>
      </c>
      <c r="B60" s="60">
        <v>15</v>
      </c>
      <c r="C60" s="60">
        <v>15</v>
      </c>
      <c r="D60" s="60"/>
      <c r="E60" s="60"/>
      <c r="F60" s="60">
        <v>6</v>
      </c>
      <c r="G60" s="60">
        <v>6</v>
      </c>
      <c r="H60" s="60"/>
      <c r="I60" s="60">
        <v>4</v>
      </c>
      <c r="J60" s="60">
        <v>1</v>
      </c>
      <c r="K60" s="60">
        <v>1</v>
      </c>
      <c r="L60" s="60"/>
      <c r="M60" s="60"/>
      <c r="N60" s="60"/>
      <c r="O60" s="60"/>
      <c r="P60" s="21">
        <f t="shared" si="0"/>
        <v>22</v>
      </c>
      <c r="Q60" s="21">
        <f t="shared" si="1"/>
        <v>26</v>
      </c>
      <c r="R60" s="21">
        <f t="shared" si="2"/>
        <v>48</v>
      </c>
    </row>
    <row r="61" spans="1:18" ht="18.399999999999999" customHeight="1" thickBot="1">
      <c r="A61" s="59" t="s">
        <v>194</v>
      </c>
      <c r="B61" s="60">
        <v>2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21">
        <f t="shared" si="0"/>
        <v>2</v>
      </c>
      <c r="Q61" s="21">
        <f t="shared" si="1"/>
        <v>0</v>
      </c>
      <c r="R61" s="21">
        <f t="shared" si="2"/>
        <v>2</v>
      </c>
    </row>
    <row r="62" spans="1:18" ht="18.399999999999999" customHeight="1" thickBot="1">
      <c r="A62" s="59" t="s">
        <v>122</v>
      </c>
      <c r="B62" s="60">
        <v>4</v>
      </c>
      <c r="C62" s="60">
        <v>2</v>
      </c>
      <c r="D62" s="60">
        <v>0</v>
      </c>
      <c r="E62" s="60">
        <v>0</v>
      </c>
      <c r="F62" s="60">
        <v>1</v>
      </c>
      <c r="G62" s="60">
        <v>4</v>
      </c>
      <c r="H62" s="60">
        <v>2</v>
      </c>
      <c r="I62" s="60">
        <v>2</v>
      </c>
      <c r="J62" s="60">
        <v>1</v>
      </c>
      <c r="K62" s="60">
        <v>0</v>
      </c>
      <c r="L62" s="60">
        <v>0</v>
      </c>
      <c r="M62" s="60">
        <v>0</v>
      </c>
      <c r="N62" s="60">
        <v>1</v>
      </c>
      <c r="O62" s="60">
        <v>0</v>
      </c>
      <c r="P62" s="21">
        <f t="shared" si="0"/>
        <v>9</v>
      </c>
      <c r="Q62" s="21">
        <f t="shared" si="1"/>
        <v>8</v>
      </c>
      <c r="R62" s="21">
        <f t="shared" si="2"/>
        <v>17</v>
      </c>
    </row>
    <row r="63" spans="1:18" ht="18.399999999999999" customHeight="1" thickBot="1">
      <c r="A63" s="59" t="s">
        <v>195</v>
      </c>
      <c r="B63" s="60">
        <v>40</v>
      </c>
      <c r="C63" s="60">
        <v>28</v>
      </c>
      <c r="D63" s="60"/>
      <c r="E63" s="60"/>
      <c r="F63" s="60">
        <v>5</v>
      </c>
      <c r="G63" s="60">
        <v>6</v>
      </c>
      <c r="H63" s="60">
        <v>1</v>
      </c>
      <c r="I63" s="60">
        <v>1</v>
      </c>
      <c r="J63" s="60"/>
      <c r="K63" s="60"/>
      <c r="L63" s="60"/>
      <c r="M63" s="60"/>
      <c r="N63" s="60"/>
      <c r="O63" s="60"/>
      <c r="P63" s="21">
        <f t="shared" si="0"/>
        <v>46</v>
      </c>
      <c r="Q63" s="21">
        <f t="shared" si="1"/>
        <v>35</v>
      </c>
      <c r="R63" s="21">
        <f t="shared" si="2"/>
        <v>81</v>
      </c>
    </row>
    <row r="64" spans="1:18" ht="18.399999999999999" customHeight="1" thickBot="1">
      <c r="A64" s="59" t="s">
        <v>196</v>
      </c>
      <c r="B64" s="60">
        <v>29</v>
      </c>
      <c r="C64" s="60">
        <v>25</v>
      </c>
      <c r="D64" s="60"/>
      <c r="E64" s="60"/>
      <c r="F64" s="60">
        <v>2</v>
      </c>
      <c r="G64" s="60">
        <v>1</v>
      </c>
      <c r="H64" s="60">
        <v>3</v>
      </c>
      <c r="I64" s="60"/>
      <c r="J64" s="60"/>
      <c r="K64" s="60"/>
      <c r="L64" s="60">
        <v>2</v>
      </c>
      <c r="M64" s="60">
        <v>1</v>
      </c>
      <c r="N64" s="60"/>
      <c r="O64" s="60"/>
      <c r="P64" s="21">
        <f t="shared" si="0"/>
        <v>36</v>
      </c>
      <c r="Q64" s="21">
        <f t="shared" si="1"/>
        <v>27</v>
      </c>
      <c r="R64" s="21">
        <f t="shared" si="2"/>
        <v>63</v>
      </c>
    </row>
    <row r="65" spans="1:18" ht="18.399999999999999" customHeight="1" thickBot="1">
      <c r="A65" s="59" t="s">
        <v>110</v>
      </c>
      <c r="B65" s="60">
        <v>91</v>
      </c>
      <c r="C65" s="60">
        <v>93</v>
      </c>
      <c r="D65" s="60"/>
      <c r="E65" s="60"/>
      <c r="F65" s="60">
        <v>11</v>
      </c>
      <c r="G65" s="60">
        <v>10</v>
      </c>
      <c r="H65" s="60"/>
      <c r="I65" s="60">
        <v>1</v>
      </c>
      <c r="J65" s="60"/>
      <c r="K65" s="60"/>
      <c r="L65" s="60"/>
      <c r="M65" s="60"/>
      <c r="N65" s="60"/>
      <c r="O65" s="60"/>
      <c r="P65" s="21">
        <f t="shared" si="0"/>
        <v>102</v>
      </c>
      <c r="Q65" s="21">
        <f t="shared" si="1"/>
        <v>104</v>
      </c>
      <c r="R65" s="21">
        <f t="shared" si="2"/>
        <v>206</v>
      </c>
    </row>
    <row r="66" spans="1:18" ht="18.399999999999999" customHeight="1" thickBot="1">
      <c r="A66" s="59" t="s">
        <v>232</v>
      </c>
      <c r="B66" s="60">
        <v>39</v>
      </c>
      <c r="C66" s="60">
        <v>22</v>
      </c>
      <c r="D66" s="60"/>
      <c r="E66" s="60"/>
      <c r="F66" s="60">
        <v>5</v>
      </c>
      <c r="G66" s="60">
        <v>6</v>
      </c>
      <c r="H66" s="60">
        <v>3</v>
      </c>
      <c r="I66" s="60">
        <v>2</v>
      </c>
      <c r="J66" s="60"/>
      <c r="K66" s="60"/>
      <c r="L66" s="60"/>
      <c r="M66" s="60"/>
      <c r="N66" s="60"/>
      <c r="O66" s="60"/>
      <c r="P66" s="21">
        <f t="shared" si="0"/>
        <v>47</v>
      </c>
      <c r="Q66" s="21">
        <f t="shared" si="1"/>
        <v>30</v>
      </c>
      <c r="R66" s="21">
        <f t="shared" si="2"/>
        <v>77</v>
      </c>
    </row>
    <row r="67" spans="1:18" ht="18.399999999999999" customHeight="1" thickBot="1">
      <c r="A67" s="59" t="s">
        <v>233</v>
      </c>
      <c r="B67" s="60">
        <v>18</v>
      </c>
      <c r="C67" s="60">
        <v>12</v>
      </c>
      <c r="D67" s="60"/>
      <c r="E67" s="60"/>
      <c r="F67" s="60">
        <v>1</v>
      </c>
      <c r="G67" s="60"/>
      <c r="H67" s="60"/>
      <c r="I67" s="60">
        <v>1</v>
      </c>
      <c r="J67" s="60"/>
      <c r="K67" s="60"/>
      <c r="L67" s="60"/>
      <c r="M67" s="60"/>
      <c r="N67" s="60"/>
      <c r="O67" s="60"/>
      <c r="P67" s="21">
        <f t="shared" si="0"/>
        <v>19</v>
      </c>
      <c r="Q67" s="21">
        <f t="shared" si="1"/>
        <v>13</v>
      </c>
      <c r="R67" s="21">
        <f t="shared" si="2"/>
        <v>32</v>
      </c>
    </row>
    <row r="68" spans="1:18" ht="18.399999999999999" customHeight="1" thickBot="1">
      <c r="A68" s="59" t="s">
        <v>123</v>
      </c>
      <c r="B68" s="60">
        <v>3</v>
      </c>
      <c r="C68" s="60">
        <v>8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21">
        <f t="shared" si="0"/>
        <v>3</v>
      </c>
      <c r="Q68" s="21">
        <f t="shared" si="1"/>
        <v>8</v>
      </c>
      <c r="R68" s="21">
        <f t="shared" si="2"/>
        <v>11</v>
      </c>
    </row>
    <row r="69" spans="1:18" ht="18.399999999999999" customHeight="1" thickBot="1">
      <c r="A69" s="59" t="s">
        <v>198</v>
      </c>
      <c r="B69" s="60">
        <v>11</v>
      </c>
      <c r="C69" s="60">
        <v>8</v>
      </c>
      <c r="D69" s="60">
        <v>0</v>
      </c>
      <c r="E69" s="60">
        <v>0</v>
      </c>
      <c r="F69" s="60">
        <v>0</v>
      </c>
      <c r="G69" s="60">
        <v>1</v>
      </c>
      <c r="H69" s="60">
        <v>3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21">
        <f t="shared" ref="P69:P105" si="3">B69+D69+F69+H69+J69+L69+N69</f>
        <v>14</v>
      </c>
      <c r="Q69" s="21">
        <f t="shared" ref="Q69:Q105" si="4">C69+E69+G69+I69+K69+M69+O69</f>
        <v>9</v>
      </c>
      <c r="R69" s="21">
        <f t="shared" ref="R69:R105" si="5">SUM(P69:Q69)</f>
        <v>23</v>
      </c>
    </row>
    <row r="70" spans="1:18" ht="18.399999999999999" customHeight="1" thickBot="1">
      <c r="A70" s="59" t="s">
        <v>106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21">
        <f t="shared" si="3"/>
        <v>0</v>
      </c>
      <c r="Q70" s="21">
        <f t="shared" si="4"/>
        <v>0</v>
      </c>
      <c r="R70" s="21">
        <f t="shared" si="5"/>
        <v>0</v>
      </c>
    </row>
    <row r="71" spans="1:18" ht="18.399999999999999" customHeight="1" thickBot="1">
      <c r="A71" s="59" t="s">
        <v>107</v>
      </c>
      <c r="B71" s="60">
        <v>223</v>
      </c>
      <c r="C71" s="60">
        <v>217</v>
      </c>
      <c r="D71" s="60">
        <v>0</v>
      </c>
      <c r="E71" s="60">
        <v>2</v>
      </c>
      <c r="F71" s="60">
        <v>1</v>
      </c>
      <c r="G71" s="60">
        <v>5</v>
      </c>
      <c r="H71" s="60">
        <v>3</v>
      </c>
      <c r="I71" s="60">
        <v>11</v>
      </c>
      <c r="J71" s="60">
        <v>0</v>
      </c>
      <c r="K71" s="60">
        <v>0</v>
      </c>
      <c r="L71" s="60">
        <v>2</v>
      </c>
      <c r="M71" s="60">
        <v>2</v>
      </c>
      <c r="N71" s="60">
        <v>6</v>
      </c>
      <c r="O71" s="60">
        <v>1</v>
      </c>
      <c r="P71" s="21">
        <f t="shared" si="3"/>
        <v>235</v>
      </c>
      <c r="Q71" s="21">
        <f t="shared" si="4"/>
        <v>238</v>
      </c>
      <c r="R71" s="21">
        <f t="shared" si="5"/>
        <v>473</v>
      </c>
    </row>
    <row r="72" spans="1:18" ht="18.399999999999999" customHeight="1" thickBot="1">
      <c r="A72" s="59" t="s">
        <v>200</v>
      </c>
      <c r="B72" s="60">
        <v>408</v>
      </c>
      <c r="C72" s="60">
        <v>405</v>
      </c>
      <c r="D72" s="60"/>
      <c r="E72" s="60">
        <v>1</v>
      </c>
      <c r="F72" s="60">
        <v>2</v>
      </c>
      <c r="G72" s="60">
        <v>2</v>
      </c>
      <c r="H72" s="60">
        <v>11</v>
      </c>
      <c r="I72" s="60">
        <v>9</v>
      </c>
      <c r="J72" s="60">
        <v>2</v>
      </c>
      <c r="K72" s="60">
        <v>2</v>
      </c>
      <c r="L72" s="60"/>
      <c r="M72" s="60">
        <v>4</v>
      </c>
      <c r="N72" s="60"/>
      <c r="O72" s="60">
        <v>5</v>
      </c>
      <c r="P72" s="21">
        <f t="shared" si="3"/>
        <v>423</v>
      </c>
      <c r="Q72" s="21">
        <f t="shared" si="4"/>
        <v>428</v>
      </c>
      <c r="R72" s="21">
        <f t="shared" si="5"/>
        <v>851</v>
      </c>
    </row>
    <row r="73" spans="1:18" ht="18.399999999999999" customHeight="1" thickBot="1">
      <c r="A73" s="59" t="s">
        <v>201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21">
        <f t="shared" si="3"/>
        <v>0</v>
      </c>
      <c r="Q73" s="21">
        <f t="shared" si="4"/>
        <v>0</v>
      </c>
      <c r="R73" s="21">
        <f t="shared" si="5"/>
        <v>0</v>
      </c>
    </row>
    <row r="74" spans="1:18" ht="18.399999999999999" customHeight="1" thickBot="1">
      <c r="A74" s="59" t="s">
        <v>111</v>
      </c>
      <c r="B74" s="60">
        <v>66</v>
      </c>
      <c r="C74" s="60">
        <v>75</v>
      </c>
      <c r="D74" s="60">
        <v>2</v>
      </c>
      <c r="E74" s="60"/>
      <c r="F74" s="60">
        <v>7</v>
      </c>
      <c r="G74" s="60">
        <v>7</v>
      </c>
      <c r="H74" s="60"/>
      <c r="I74" s="60">
        <v>2</v>
      </c>
      <c r="J74" s="60">
        <v>7</v>
      </c>
      <c r="K74" s="60">
        <v>2</v>
      </c>
      <c r="L74" s="60"/>
      <c r="M74" s="60"/>
      <c r="N74" s="60"/>
      <c r="O74" s="60"/>
      <c r="P74" s="21">
        <f t="shared" si="3"/>
        <v>82</v>
      </c>
      <c r="Q74" s="21">
        <f t="shared" si="4"/>
        <v>86</v>
      </c>
      <c r="R74" s="21">
        <f t="shared" si="5"/>
        <v>168</v>
      </c>
    </row>
    <row r="75" spans="1:18" ht="18.399999999999999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21">
        <f t="shared" si="3"/>
        <v>0</v>
      </c>
      <c r="Q75" s="21">
        <f t="shared" si="4"/>
        <v>0</v>
      </c>
      <c r="R75" s="21">
        <f t="shared" si="5"/>
        <v>0</v>
      </c>
    </row>
    <row r="76" spans="1:18" ht="18.399999999999999" customHeight="1" thickBot="1">
      <c r="A76" s="59" t="s">
        <v>202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21">
        <f t="shared" si="3"/>
        <v>0</v>
      </c>
      <c r="Q76" s="21">
        <f t="shared" si="4"/>
        <v>0</v>
      </c>
      <c r="R76" s="21">
        <f t="shared" si="5"/>
        <v>0</v>
      </c>
    </row>
    <row r="77" spans="1:18" ht="18.399999999999999" customHeight="1" thickBot="1">
      <c r="A77" s="59" t="s">
        <v>125</v>
      </c>
      <c r="B77" s="60">
        <v>9</v>
      </c>
      <c r="C77" s="60">
        <v>4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21">
        <f t="shared" si="3"/>
        <v>9</v>
      </c>
      <c r="Q77" s="21">
        <f t="shared" si="4"/>
        <v>4</v>
      </c>
      <c r="R77" s="21">
        <f t="shared" si="5"/>
        <v>13</v>
      </c>
    </row>
    <row r="78" spans="1:18" ht="18.399999999999999" customHeight="1" thickBot="1">
      <c r="A78" s="59" t="s">
        <v>204</v>
      </c>
      <c r="B78" s="60">
        <v>183</v>
      </c>
      <c r="C78" s="60">
        <v>187</v>
      </c>
      <c r="D78" s="60"/>
      <c r="E78" s="60"/>
      <c r="F78" s="60">
        <v>12</v>
      </c>
      <c r="G78" s="60">
        <v>14</v>
      </c>
      <c r="H78" s="60">
        <v>8</v>
      </c>
      <c r="I78" s="60">
        <v>9</v>
      </c>
      <c r="J78" s="60">
        <v>1</v>
      </c>
      <c r="K78" s="60"/>
      <c r="L78" s="60">
        <v>1</v>
      </c>
      <c r="M78" s="60">
        <v>11</v>
      </c>
      <c r="N78" s="60"/>
      <c r="O78" s="60">
        <v>2</v>
      </c>
      <c r="P78" s="21">
        <f t="shared" si="3"/>
        <v>205</v>
      </c>
      <c r="Q78" s="21">
        <f t="shared" si="4"/>
        <v>223</v>
      </c>
      <c r="R78" s="21">
        <f t="shared" si="5"/>
        <v>428</v>
      </c>
    </row>
    <row r="79" spans="1:18" ht="18.399999999999999" customHeight="1" thickBot="1">
      <c r="A79" s="59" t="s">
        <v>126</v>
      </c>
      <c r="B79" s="60">
        <v>14</v>
      </c>
      <c r="C79" s="60">
        <v>4</v>
      </c>
      <c r="D79" s="60"/>
      <c r="E79" s="60">
        <v>1</v>
      </c>
      <c r="F79" s="60">
        <v>1</v>
      </c>
      <c r="G79" s="60">
        <v>4</v>
      </c>
      <c r="H79" s="60">
        <v>1</v>
      </c>
      <c r="I79" s="60">
        <v>1</v>
      </c>
      <c r="J79" s="60"/>
      <c r="K79" s="60"/>
      <c r="L79" s="60"/>
      <c r="M79" s="60"/>
      <c r="N79" s="60"/>
      <c r="O79" s="60"/>
      <c r="P79" s="21">
        <f t="shared" si="3"/>
        <v>16</v>
      </c>
      <c r="Q79" s="21">
        <f t="shared" si="4"/>
        <v>10</v>
      </c>
      <c r="R79" s="21">
        <f t="shared" si="5"/>
        <v>26</v>
      </c>
    </row>
    <row r="80" spans="1:18" ht="18.399999999999999" customHeight="1" thickBot="1">
      <c r="A80" s="59" t="s">
        <v>205</v>
      </c>
      <c r="B80" s="60">
        <v>17</v>
      </c>
      <c r="C80" s="60">
        <v>13</v>
      </c>
      <c r="D80" s="60"/>
      <c r="E80" s="60"/>
      <c r="F80" s="60"/>
      <c r="G80" s="60"/>
      <c r="H80" s="60">
        <v>1</v>
      </c>
      <c r="I80" s="60">
        <v>2</v>
      </c>
      <c r="J80" s="60">
        <v>1</v>
      </c>
      <c r="K80" s="60">
        <v>1</v>
      </c>
      <c r="L80" s="60"/>
      <c r="M80" s="60"/>
      <c r="N80" s="60"/>
      <c r="O80" s="60"/>
      <c r="P80" s="21">
        <f t="shared" si="3"/>
        <v>19</v>
      </c>
      <c r="Q80" s="21">
        <f t="shared" si="4"/>
        <v>16</v>
      </c>
      <c r="R80" s="21">
        <f t="shared" si="5"/>
        <v>35</v>
      </c>
    </row>
    <row r="81" spans="1:18" ht="18.399999999999999" customHeight="1" thickBot="1">
      <c r="A81" s="59" t="s">
        <v>206</v>
      </c>
      <c r="B81" s="60">
        <v>701</v>
      </c>
      <c r="C81" s="60">
        <v>946</v>
      </c>
      <c r="D81" s="60">
        <v>2</v>
      </c>
      <c r="E81" s="60">
        <v>7</v>
      </c>
      <c r="F81" s="60">
        <v>0</v>
      </c>
      <c r="G81" s="60">
        <v>0</v>
      </c>
      <c r="H81" s="60">
        <v>6</v>
      </c>
      <c r="I81" s="60">
        <v>16</v>
      </c>
      <c r="J81" s="60">
        <v>2</v>
      </c>
      <c r="K81" s="60">
        <v>0</v>
      </c>
      <c r="L81" s="60">
        <v>9</v>
      </c>
      <c r="M81" s="60">
        <v>9</v>
      </c>
      <c r="N81" s="60">
        <v>17</v>
      </c>
      <c r="O81" s="60">
        <v>30</v>
      </c>
      <c r="P81" s="21">
        <f t="shared" si="3"/>
        <v>737</v>
      </c>
      <c r="Q81" s="21">
        <f t="shared" si="4"/>
        <v>1008</v>
      </c>
      <c r="R81" s="21">
        <f t="shared" si="5"/>
        <v>1745</v>
      </c>
    </row>
    <row r="82" spans="1:18" ht="18.399999999999999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21">
        <f t="shared" si="3"/>
        <v>0</v>
      </c>
      <c r="Q82" s="21">
        <f t="shared" si="4"/>
        <v>0</v>
      </c>
      <c r="R82" s="21">
        <f t="shared" si="5"/>
        <v>0</v>
      </c>
    </row>
    <row r="83" spans="1:18" ht="18.399999999999999" customHeight="1" thickBot="1">
      <c r="A83" s="59" t="s">
        <v>208</v>
      </c>
      <c r="B83" s="60">
        <v>141</v>
      </c>
      <c r="C83" s="60">
        <v>250</v>
      </c>
      <c r="D83" s="60">
        <v>4</v>
      </c>
      <c r="E83" s="60">
        <v>8</v>
      </c>
      <c r="F83" s="60"/>
      <c r="G83" s="60">
        <v>5</v>
      </c>
      <c r="H83" s="60">
        <v>6</v>
      </c>
      <c r="I83" s="60">
        <v>11</v>
      </c>
      <c r="J83" s="60"/>
      <c r="K83" s="60"/>
      <c r="L83" s="60">
        <v>1</v>
      </c>
      <c r="M83" s="60">
        <v>3</v>
      </c>
      <c r="N83" s="60">
        <v>2</v>
      </c>
      <c r="O83" s="60">
        <v>4</v>
      </c>
      <c r="P83" s="21">
        <f t="shared" si="3"/>
        <v>154</v>
      </c>
      <c r="Q83" s="21">
        <f t="shared" si="4"/>
        <v>281</v>
      </c>
      <c r="R83" s="21">
        <f t="shared" si="5"/>
        <v>435</v>
      </c>
    </row>
    <row r="84" spans="1:18" ht="18.399999999999999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21">
        <f t="shared" si="3"/>
        <v>0</v>
      </c>
      <c r="Q84" s="21">
        <f t="shared" si="4"/>
        <v>0</v>
      </c>
      <c r="R84" s="21">
        <f t="shared" si="5"/>
        <v>0</v>
      </c>
    </row>
    <row r="85" spans="1:18" ht="18.399999999999999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21">
        <f t="shared" si="3"/>
        <v>0</v>
      </c>
      <c r="Q85" s="21">
        <f t="shared" si="4"/>
        <v>0</v>
      </c>
      <c r="R85" s="21">
        <f t="shared" si="5"/>
        <v>0</v>
      </c>
    </row>
    <row r="86" spans="1:18" ht="18.399999999999999" customHeight="1" thickBot="1">
      <c r="A86" s="59" t="s">
        <v>210</v>
      </c>
      <c r="B86" s="60">
        <v>33</v>
      </c>
      <c r="C86" s="60">
        <v>25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21">
        <f t="shared" si="3"/>
        <v>33</v>
      </c>
      <c r="Q86" s="21">
        <f t="shared" si="4"/>
        <v>25</v>
      </c>
      <c r="R86" s="21">
        <f t="shared" si="5"/>
        <v>58</v>
      </c>
    </row>
    <row r="87" spans="1:18" ht="18.399999999999999" customHeight="1" thickBot="1">
      <c r="A87" s="59" t="s">
        <v>211</v>
      </c>
      <c r="B87" s="60">
        <v>172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21">
        <f t="shared" si="3"/>
        <v>172</v>
      </c>
      <c r="Q87" s="21">
        <f t="shared" si="4"/>
        <v>0</v>
      </c>
      <c r="R87" s="21">
        <f t="shared" si="5"/>
        <v>172</v>
      </c>
    </row>
    <row r="88" spans="1:18" ht="18.399999999999999" customHeight="1" thickBot="1">
      <c r="A88" s="59" t="s">
        <v>128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21">
        <f t="shared" si="3"/>
        <v>0</v>
      </c>
      <c r="Q88" s="21">
        <f t="shared" si="4"/>
        <v>0</v>
      </c>
      <c r="R88" s="21">
        <f t="shared" si="5"/>
        <v>0</v>
      </c>
    </row>
    <row r="89" spans="1:18" ht="18.399999999999999" customHeight="1" thickBot="1">
      <c r="A89" s="59" t="s">
        <v>212</v>
      </c>
      <c r="B89" s="60">
        <v>337</v>
      </c>
      <c r="C89" s="60">
        <v>393</v>
      </c>
      <c r="D89" s="60">
        <v>1</v>
      </c>
      <c r="E89" s="60"/>
      <c r="F89" s="60">
        <v>1</v>
      </c>
      <c r="G89" s="60">
        <v>2</v>
      </c>
      <c r="H89" s="60">
        <v>2</v>
      </c>
      <c r="I89" s="60">
        <v>8</v>
      </c>
      <c r="J89" s="60">
        <v>0</v>
      </c>
      <c r="K89" s="60">
        <v>1</v>
      </c>
      <c r="L89" s="60">
        <v>3</v>
      </c>
      <c r="M89" s="60">
        <v>8</v>
      </c>
      <c r="N89" s="60">
        <v>3</v>
      </c>
      <c r="O89" s="60">
        <v>13</v>
      </c>
      <c r="P89" s="21">
        <f t="shared" si="3"/>
        <v>347</v>
      </c>
      <c r="Q89" s="21">
        <f t="shared" si="4"/>
        <v>425</v>
      </c>
      <c r="R89" s="21">
        <f t="shared" si="5"/>
        <v>772</v>
      </c>
    </row>
    <row r="90" spans="1:18" ht="18.399999999999999" customHeight="1" thickBot="1">
      <c r="A90" s="59" t="s">
        <v>129</v>
      </c>
      <c r="B90" s="60">
        <v>7</v>
      </c>
      <c r="C90" s="60">
        <v>6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21">
        <f t="shared" si="3"/>
        <v>7</v>
      </c>
      <c r="Q90" s="21">
        <f t="shared" si="4"/>
        <v>6</v>
      </c>
      <c r="R90" s="21">
        <f t="shared" si="5"/>
        <v>13</v>
      </c>
    </row>
    <row r="91" spans="1:18" ht="18.399999999999999" customHeight="1" thickBot="1">
      <c r="A91" s="59" t="s">
        <v>213</v>
      </c>
      <c r="B91" s="60">
        <v>32</v>
      </c>
      <c r="C91" s="60">
        <v>43</v>
      </c>
      <c r="D91" s="60"/>
      <c r="E91" s="60">
        <v>1</v>
      </c>
      <c r="F91" s="60">
        <v>2</v>
      </c>
      <c r="G91" s="60">
        <v>5</v>
      </c>
      <c r="H91" s="60">
        <v>6</v>
      </c>
      <c r="I91" s="60">
        <v>2</v>
      </c>
      <c r="J91" s="60"/>
      <c r="K91" s="60"/>
      <c r="L91" s="60"/>
      <c r="M91" s="60"/>
      <c r="N91" s="60">
        <v>1</v>
      </c>
      <c r="O91" s="60">
        <v>1</v>
      </c>
      <c r="P91" s="21">
        <f t="shared" si="3"/>
        <v>41</v>
      </c>
      <c r="Q91" s="21">
        <f t="shared" si="4"/>
        <v>52</v>
      </c>
      <c r="R91" s="21">
        <f t="shared" si="5"/>
        <v>93</v>
      </c>
    </row>
    <row r="92" spans="1:18" ht="18.399999999999999" customHeight="1" thickBot="1">
      <c r="A92" s="59" t="s">
        <v>214</v>
      </c>
      <c r="B92" s="60">
        <v>46</v>
      </c>
      <c r="C92" s="60">
        <v>16</v>
      </c>
      <c r="D92" s="60"/>
      <c r="E92" s="60">
        <v>1</v>
      </c>
      <c r="F92" s="60">
        <v>3</v>
      </c>
      <c r="G92" s="60"/>
      <c r="H92" s="60">
        <v>4</v>
      </c>
      <c r="I92" s="60">
        <v>1</v>
      </c>
      <c r="J92" s="60">
        <v>1</v>
      </c>
      <c r="K92" s="60"/>
      <c r="L92" s="60"/>
      <c r="M92" s="60"/>
      <c r="N92" s="60"/>
      <c r="O92" s="60"/>
      <c r="P92" s="21">
        <f t="shared" si="3"/>
        <v>54</v>
      </c>
      <c r="Q92" s="21">
        <f t="shared" si="4"/>
        <v>18</v>
      </c>
      <c r="R92" s="21">
        <f t="shared" si="5"/>
        <v>72</v>
      </c>
    </row>
    <row r="93" spans="1:18" ht="18.399999999999999" customHeight="1" thickBot="1">
      <c r="A93" s="59" t="s">
        <v>215</v>
      </c>
      <c r="B93" s="60">
        <v>261</v>
      </c>
      <c r="C93" s="60">
        <v>257</v>
      </c>
      <c r="D93" s="60"/>
      <c r="E93" s="60">
        <v>2</v>
      </c>
      <c r="F93" s="60">
        <v>15</v>
      </c>
      <c r="G93" s="60">
        <v>12</v>
      </c>
      <c r="H93" s="60">
        <v>41</v>
      </c>
      <c r="I93" s="60">
        <v>27</v>
      </c>
      <c r="J93" s="60">
        <v>4</v>
      </c>
      <c r="K93" s="60">
        <v>8</v>
      </c>
      <c r="L93" s="60">
        <v>1</v>
      </c>
      <c r="M93" s="60">
        <v>1</v>
      </c>
      <c r="N93" s="60"/>
      <c r="O93" s="60">
        <v>3</v>
      </c>
      <c r="P93" s="21">
        <f t="shared" si="3"/>
        <v>322</v>
      </c>
      <c r="Q93" s="21">
        <f t="shared" si="4"/>
        <v>310</v>
      </c>
      <c r="R93" s="21">
        <f t="shared" si="5"/>
        <v>632</v>
      </c>
    </row>
    <row r="94" spans="1:18" ht="18.399999999999999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21">
        <f t="shared" si="3"/>
        <v>0</v>
      </c>
      <c r="Q94" s="21">
        <f t="shared" si="4"/>
        <v>0</v>
      </c>
      <c r="R94" s="21">
        <f t="shared" si="5"/>
        <v>0</v>
      </c>
    </row>
    <row r="95" spans="1:18" ht="18.399999999999999" customHeight="1" thickBot="1">
      <c r="A95" s="59" t="s">
        <v>217</v>
      </c>
      <c r="B95" s="60">
        <v>21</v>
      </c>
      <c r="C95" s="60">
        <v>26</v>
      </c>
      <c r="D95" s="60"/>
      <c r="E95" s="60"/>
      <c r="F95" s="60">
        <v>1</v>
      </c>
      <c r="G95" s="60"/>
      <c r="H95" s="60">
        <v>3</v>
      </c>
      <c r="I95" s="60">
        <v>6</v>
      </c>
      <c r="J95" s="60"/>
      <c r="K95" s="60"/>
      <c r="L95" s="60"/>
      <c r="M95" s="60"/>
      <c r="N95" s="60"/>
      <c r="O95" s="60"/>
      <c r="P95" s="21">
        <f t="shared" si="3"/>
        <v>25</v>
      </c>
      <c r="Q95" s="21">
        <f t="shared" si="4"/>
        <v>32</v>
      </c>
      <c r="R95" s="21">
        <f t="shared" si="5"/>
        <v>57</v>
      </c>
    </row>
    <row r="96" spans="1:18" ht="18.399999999999999" customHeight="1" thickBot="1">
      <c r="A96" s="59" t="s">
        <v>218</v>
      </c>
      <c r="B96" s="60">
        <v>125</v>
      </c>
      <c r="C96" s="60">
        <v>124</v>
      </c>
      <c r="D96" s="60"/>
      <c r="E96" s="60"/>
      <c r="F96" s="60">
        <v>2</v>
      </c>
      <c r="G96" s="60">
        <v>4</v>
      </c>
      <c r="H96" s="60">
        <v>4</v>
      </c>
      <c r="I96" s="60">
        <v>2</v>
      </c>
      <c r="J96" s="60"/>
      <c r="K96" s="60"/>
      <c r="L96" s="60">
        <v>1</v>
      </c>
      <c r="M96" s="60">
        <v>3</v>
      </c>
      <c r="N96" s="60">
        <v>2</v>
      </c>
      <c r="O96" s="60">
        <v>1</v>
      </c>
      <c r="P96" s="21">
        <f t="shared" si="3"/>
        <v>134</v>
      </c>
      <c r="Q96" s="21">
        <f t="shared" si="4"/>
        <v>134</v>
      </c>
      <c r="R96" s="21">
        <f t="shared" si="5"/>
        <v>268</v>
      </c>
    </row>
    <row r="97" spans="1:18" ht="18.399999999999999" customHeight="1" thickBot="1">
      <c r="A97" s="59" t="s">
        <v>219</v>
      </c>
      <c r="B97" s="60">
        <v>26</v>
      </c>
      <c r="C97" s="60">
        <v>18</v>
      </c>
      <c r="D97" s="60"/>
      <c r="E97" s="60">
        <v>1</v>
      </c>
      <c r="F97" s="60">
        <v>4</v>
      </c>
      <c r="G97" s="60">
        <v>7</v>
      </c>
      <c r="H97" s="60">
        <v>1</v>
      </c>
      <c r="I97" s="60">
        <v>3</v>
      </c>
      <c r="J97" s="60"/>
      <c r="K97" s="60">
        <v>2</v>
      </c>
      <c r="L97" s="60"/>
      <c r="M97" s="60"/>
      <c r="N97" s="60"/>
      <c r="O97" s="60"/>
      <c r="P97" s="21">
        <f t="shared" si="3"/>
        <v>31</v>
      </c>
      <c r="Q97" s="21">
        <f t="shared" si="4"/>
        <v>31</v>
      </c>
      <c r="R97" s="21">
        <f t="shared" si="5"/>
        <v>62</v>
      </c>
    </row>
    <row r="98" spans="1:18" ht="18.399999999999999" customHeight="1" thickBot="1">
      <c r="A98" s="59" t="s">
        <v>220</v>
      </c>
      <c r="B98" s="60">
        <v>130</v>
      </c>
      <c r="C98" s="60">
        <v>99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21">
        <f t="shared" si="3"/>
        <v>130</v>
      </c>
      <c r="Q98" s="21">
        <f t="shared" si="4"/>
        <v>99</v>
      </c>
      <c r="R98" s="21">
        <f t="shared" si="5"/>
        <v>229</v>
      </c>
    </row>
    <row r="99" spans="1:18" ht="18.399999999999999" customHeight="1" thickBot="1">
      <c r="A99" s="59" t="s">
        <v>130</v>
      </c>
      <c r="B99" s="60">
        <v>9</v>
      </c>
      <c r="C99" s="60">
        <v>6</v>
      </c>
      <c r="D99" s="60"/>
      <c r="E99" s="60"/>
      <c r="F99" s="60">
        <v>3</v>
      </c>
      <c r="G99" s="60"/>
      <c r="H99" s="60"/>
      <c r="I99" s="60">
        <v>1</v>
      </c>
      <c r="J99" s="60">
        <v>1</v>
      </c>
      <c r="K99" s="60">
        <v>1</v>
      </c>
      <c r="L99" s="60"/>
      <c r="M99" s="60"/>
      <c r="N99" s="60"/>
      <c r="O99" s="60"/>
      <c r="P99" s="21">
        <f t="shared" si="3"/>
        <v>13</v>
      </c>
      <c r="Q99" s="21">
        <f t="shared" si="4"/>
        <v>8</v>
      </c>
      <c r="R99" s="21">
        <f t="shared" si="5"/>
        <v>21</v>
      </c>
    </row>
    <row r="100" spans="1:18" ht="18.399999999999999" customHeight="1" thickBot="1">
      <c r="A100" s="59" t="s">
        <v>223</v>
      </c>
      <c r="B100" s="60">
        <v>86</v>
      </c>
      <c r="C100" s="60">
        <v>55</v>
      </c>
      <c r="D100" s="60">
        <v>1</v>
      </c>
      <c r="E100" s="60"/>
      <c r="F100" s="60">
        <v>3</v>
      </c>
      <c r="G100" s="60">
        <v>5</v>
      </c>
      <c r="H100" s="60">
        <v>5</v>
      </c>
      <c r="I100" s="60">
        <v>4</v>
      </c>
      <c r="J100" s="60"/>
      <c r="K100" s="60">
        <v>1</v>
      </c>
      <c r="L100" s="60"/>
      <c r="M100" s="60"/>
      <c r="N100" s="60"/>
      <c r="O100" s="60"/>
      <c r="P100" s="21">
        <f t="shared" si="3"/>
        <v>95</v>
      </c>
      <c r="Q100" s="21">
        <f t="shared" si="4"/>
        <v>65</v>
      </c>
      <c r="R100" s="21">
        <f t="shared" si="5"/>
        <v>160</v>
      </c>
    </row>
    <row r="101" spans="1:18" ht="18.399999999999999" customHeight="1" thickBot="1">
      <c r="A101" s="59" t="s">
        <v>224</v>
      </c>
      <c r="B101" s="60">
        <v>24</v>
      </c>
      <c r="C101" s="60">
        <v>19</v>
      </c>
      <c r="D101" s="60"/>
      <c r="E101" s="60"/>
      <c r="F101" s="60">
        <v>3</v>
      </c>
      <c r="G101" s="60">
        <v>1</v>
      </c>
      <c r="H101" s="60">
        <v>3</v>
      </c>
      <c r="I101" s="60">
        <v>1</v>
      </c>
      <c r="J101" s="60"/>
      <c r="K101" s="60"/>
      <c r="L101" s="60"/>
      <c r="M101" s="60"/>
      <c r="N101" s="60"/>
      <c r="O101" s="60"/>
      <c r="P101" s="21">
        <f t="shared" si="3"/>
        <v>30</v>
      </c>
      <c r="Q101" s="21">
        <f t="shared" si="4"/>
        <v>21</v>
      </c>
      <c r="R101" s="21">
        <f t="shared" si="5"/>
        <v>51</v>
      </c>
    </row>
    <row r="102" spans="1:18" ht="18.399999999999999" customHeight="1" thickBot="1">
      <c r="A102" s="59" t="s">
        <v>234</v>
      </c>
      <c r="B102" s="60">
        <v>3</v>
      </c>
      <c r="C102" s="60">
        <v>6</v>
      </c>
      <c r="D102" s="60"/>
      <c r="E102" s="60"/>
      <c r="F102" s="60">
        <v>4</v>
      </c>
      <c r="G102" s="60"/>
      <c r="H102" s="60"/>
      <c r="I102" s="60"/>
      <c r="J102" s="60"/>
      <c r="K102" s="60"/>
      <c r="L102" s="60"/>
      <c r="M102" s="60"/>
      <c r="N102" s="60"/>
      <c r="O102" s="60"/>
      <c r="P102" s="21">
        <f t="shared" si="3"/>
        <v>7</v>
      </c>
      <c r="Q102" s="21">
        <f t="shared" si="4"/>
        <v>6</v>
      </c>
      <c r="R102" s="21">
        <f t="shared" si="5"/>
        <v>13</v>
      </c>
    </row>
    <row r="103" spans="1:18" ht="18.399999999999999" customHeight="1" thickBot="1">
      <c r="A103" s="59" t="s">
        <v>225</v>
      </c>
      <c r="B103" s="60">
        <v>17</v>
      </c>
      <c r="C103" s="60">
        <v>12</v>
      </c>
      <c r="D103" s="60"/>
      <c r="E103" s="60"/>
      <c r="F103" s="60">
        <v>1</v>
      </c>
      <c r="G103" s="60">
        <v>2</v>
      </c>
      <c r="H103" s="60">
        <v>1</v>
      </c>
      <c r="I103" s="60">
        <v>1</v>
      </c>
      <c r="J103" s="60"/>
      <c r="K103" s="60"/>
      <c r="L103" s="60"/>
      <c r="M103" s="60"/>
      <c r="N103" s="60"/>
      <c r="O103" s="60"/>
      <c r="P103" s="21">
        <f t="shared" si="3"/>
        <v>19</v>
      </c>
      <c r="Q103" s="21">
        <f t="shared" si="4"/>
        <v>15</v>
      </c>
      <c r="R103" s="21">
        <f t="shared" si="5"/>
        <v>34</v>
      </c>
    </row>
    <row r="104" spans="1:18" ht="18.399999999999999" customHeight="1" thickBot="1">
      <c r="A104" s="59" t="s">
        <v>226</v>
      </c>
      <c r="B104" s="60">
        <v>16</v>
      </c>
      <c r="C104" s="60">
        <v>11</v>
      </c>
      <c r="D104" s="60"/>
      <c r="E104" s="60"/>
      <c r="F104" s="60">
        <v>1</v>
      </c>
      <c r="G104" s="60"/>
      <c r="H104" s="60"/>
      <c r="I104" s="60">
        <v>1</v>
      </c>
      <c r="J104" s="60"/>
      <c r="K104" s="60"/>
      <c r="L104" s="60"/>
      <c r="M104" s="60"/>
      <c r="N104" s="60"/>
      <c r="O104" s="60"/>
      <c r="P104" s="21">
        <f t="shared" si="3"/>
        <v>17</v>
      </c>
      <c r="Q104" s="21">
        <f t="shared" si="4"/>
        <v>12</v>
      </c>
      <c r="R104" s="21">
        <f t="shared" si="5"/>
        <v>29</v>
      </c>
    </row>
    <row r="105" spans="1:18" ht="18.399999999999999" customHeight="1" thickBot="1">
      <c r="A105" s="59" t="s">
        <v>227</v>
      </c>
      <c r="B105" s="60">
        <v>66</v>
      </c>
      <c r="C105" s="60">
        <v>89</v>
      </c>
      <c r="D105" s="60"/>
      <c r="E105" s="60"/>
      <c r="F105" s="60">
        <v>3</v>
      </c>
      <c r="G105" s="60">
        <v>3</v>
      </c>
      <c r="H105" s="60"/>
      <c r="I105" s="60">
        <v>1</v>
      </c>
      <c r="J105" s="60">
        <v>1</v>
      </c>
      <c r="K105" s="60"/>
      <c r="L105" s="60"/>
      <c r="M105" s="60"/>
      <c r="N105" s="60">
        <v>1</v>
      </c>
      <c r="O105" s="60"/>
      <c r="P105" s="21">
        <f t="shared" si="3"/>
        <v>71</v>
      </c>
      <c r="Q105" s="21">
        <f t="shared" si="4"/>
        <v>93</v>
      </c>
      <c r="R105" s="21">
        <f t="shared" si="5"/>
        <v>164</v>
      </c>
    </row>
    <row r="106" spans="1:18" ht="18.399999999999999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21">
        <f t="shared" ref="P106:P113" si="6">B106+D106+F106+H106+J106+L106+N106</f>
        <v>0</v>
      </c>
      <c r="Q106" s="21">
        <f t="shared" ref="Q106:Q113" si="7">C106+E106+G106+I106+K106+M106+O106</f>
        <v>0</v>
      </c>
      <c r="R106" s="21">
        <f t="shared" ref="R106:R113" si="8">SUM(P106:Q106)</f>
        <v>0</v>
      </c>
    </row>
    <row r="107" spans="1:18" ht="18.399999999999999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21">
        <f t="shared" si="6"/>
        <v>0</v>
      </c>
      <c r="Q107" s="21">
        <f t="shared" si="7"/>
        <v>0</v>
      </c>
      <c r="R107" s="21">
        <f t="shared" si="8"/>
        <v>0</v>
      </c>
    </row>
    <row r="108" spans="1:18" ht="18.399999999999999" customHeight="1" thickBot="1">
      <c r="A108" s="59" t="s">
        <v>229</v>
      </c>
      <c r="B108" s="60">
        <v>33</v>
      </c>
      <c r="C108" s="60">
        <v>33</v>
      </c>
      <c r="D108" s="60">
        <v>1</v>
      </c>
      <c r="E108" s="60">
        <v>4</v>
      </c>
      <c r="F108" s="60">
        <v>1</v>
      </c>
      <c r="G108" s="60">
        <v>4</v>
      </c>
      <c r="H108" s="60">
        <v>1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21">
        <f t="shared" si="6"/>
        <v>36</v>
      </c>
      <c r="Q108" s="21">
        <f t="shared" si="7"/>
        <v>41</v>
      </c>
      <c r="R108" s="21">
        <f t="shared" si="8"/>
        <v>77</v>
      </c>
    </row>
    <row r="109" spans="1:18" ht="18.399999999999999" customHeight="1" thickBot="1">
      <c r="A109" s="59" t="s">
        <v>108</v>
      </c>
      <c r="B109" s="60">
        <v>82</v>
      </c>
      <c r="C109" s="60">
        <v>106</v>
      </c>
      <c r="D109" s="60"/>
      <c r="E109" s="60"/>
      <c r="F109" s="60">
        <v>1</v>
      </c>
      <c r="G109" s="60">
        <v>1</v>
      </c>
      <c r="H109" s="60"/>
      <c r="I109" s="60"/>
      <c r="J109" s="60"/>
      <c r="K109" s="60"/>
      <c r="L109" s="60"/>
      <c r="M109" s="60"/>
      <c r="N109" s="60">
        <v>3</v>
      </c>
      <c r="O109" s="60">
        <v>3</v>
      </c>
      <c r="P109" s="21">
        <f t="shared" si="6"/>
        <v>86</v>
      </c>
      <c r="Q109" s="21">
        <f t="shared" si="7"/>
        <v>110</v>
      </c>
      <c r="R109" s="21">
        <f t="shared" si="8"/>
        <v>196</v>
      </c>
    </row>
    <row r="110" spans="1:18" ht="18.399999999999999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21">
        <f t="shared" si="6"/>
        <v>0</v>
      </c>
      <c r="Q110" s="21">
        <f t="shared" si="7"/>
        <v>0</v>
      </c>
      <c r="R110" s="21">
        <f t="shared" si="8"/>
        <v>0</v>
      </c>
    </row>
    <row r="111" spans="1:18" ht="18.399999999999999" customHeight="1" thickBot="1">
      <c r="A111" s="59" t="s">
        <v>230</v>
      </c>
      <c r="B111" s="60">
        <v>25</v>
      </c>
      <c r="C111" s="60">
        <v>15</v>
      </c>
      <c r="D111" s="60">
        <v>0</v>
      </c>
      <c r="E111" s="60">
        <v>0</v>
      </c>
      <c r="F111" s="60">
        <v>5</v>
      </c>
      <c r="G111" s="60">
        <v>2</v>
      </c>
      <c r="H111" s="60">
        <v>1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21">
        <f t="shared" si="6"/>
        <v>31</v>
      </c>
      <c r="Q111" s="21">
        <f t="shared" si="7"/>
        <v>17</v>
      </c>
      <c r="R111" s="21">
        <f t="shared" si="8"/>
        <v>48</v>
      </c>
    </row>
    <row r="112" spans="1:18" ht="18.399999999999999" customHeight="1" thickBot="1">
      <c r="A112" s="59" t="s">
        <v>235</v>
      </c>
      <c r="B112" s="60">
        <v>30</v>
      </c>
      <c r="C112" s="60">
        <v>24</v>
      </c>
      <c r="D112" s="60">
        <v>0</v>
      </c>
      <c r="E112" s="60">
        <v>0</v>
      </c>
      <c r="F112" s="60">
        <v>11</v>
      </c>
      <c r="G112" s="60">
        <v>5</v>
      </c>
      <c r="H112" s="60">
        <v>3</v>
      </c>
      <c r="I112" s="60">
        <v>1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21">
        <f t="shared" si="6"/>
        <v>44</v>
      </c>
      <c r="Q112" s="21">
        <f t="shared" si="7"/>
        <v>30</v>
      </c>
      <c r="R112" s="21">
        <f t="shared" si="8"/>
        <v>74</v>
      </c>
    </row>
    <row r="113" spans="1:18" ht="18.399999999999999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21">
        <f t="shared" si="6"/>
        <v>0</v>
      </c>
      <c r="Q113" s="21">
        <f t="shared" si="7"/>
        <v>0</v>
      </c>
      <c r="R113" s="21">
        <f t="shared" si="8"/>
        <v>0</v>
      </c>
    </row>
    <row r="114" spans="1:18" ht="18.95" customHeight="1" thickBot="1">
      <c r="A114" s="18" t="s">
        <v>17</v>
      </c>
      <c r="B114" s="19">
        <f t="shared" ref="B114:R114" si="9">SUM(B6:B113)</f>
        <v>7112</v>
      </c>
      <c r="C114" s="19">
        <f t="shared" si="9"/>
        <v>6852</v>
      </c>
      <c r="D114" s="19">
        <f t="shared" si="9"/>
        <v>17</v>
      </c>
      <c r="E114" s="19">
        <f t="shared" si="9"/>
        <v>32</v>
      </c>
      <c r="F114" s="19">
        <f t="shared" si="9"/>
        <v>296</v>
      </c>
      <c r="G114" s="19">
        <f t="shared" si="9"/>
        <v>279</v>
      </c>
      <c r="H114" s="19">
        <f t="shared" si="9"/>
        <v>247</v>
      </c>
      <c r="I114" s="19">
        <f t="shared" si="9"/>
        <v>241</v>
      </c>
      <c r="J114" s="19">
        <f t="shared" si="9"/>
        <v>48</v>
      </c>
      <c r="K114" s="19">
        <f t="shared" si="9"/>
        <v>34</v>
      </c>
      <c r="L114" s="19">
        <f t="shared" si="9"/>
        <v>45</v>
      </c>
      <c r="M114" s="19">
        <f t="shared" si="9"/>
        <v>70</v>
      </c>
      <c r="N114" s="19">
        <f t="shared" si="9"/>
        <v>69</v>
      </c>
      <c r="O114" s="19">
        <f t="shared" si="9"/>
        <v>104</v>
      </c>
      <c r="P114" s="19">
        <f t="shared" si="9"/>
        <v>7834</v>
      </c>
      <c r="Q114" s="19">
        <f t="shared" si="9"/>
        <v>7612</v>
      </c>
      <c r="R114" s="19">
        <f t="shared" si="9"/>
        <v>15446</v>
      </c>
    </row>
    <row r="115" spans="1:18" ht="18.95" customHeight="1" thickBot="1">
      <c r="A115" s="18" t="s">
        <v>18</v>
      </c>
      <c r="B115" s="60">
        <v>57165</v>
      </c>
      <c r="C115" s="60">
        <v>55513</v>
      </c>
      <c r="D115" s="60">
        <v>1339</v>
      </c>
      <c r="E115" s="60">
        <v>1373</v>
      </c>
      <c r="F115" s="60">
        <v>873</v>
      </c>
      <c r="G115" s="60">
        <v>900</v>
      </c>
      <c r="H115" s="60">
        <v>1812</v>
      </c>
      <c r="I115" s="60">
        <v>2190</v>
      </c>
      <c r="J115" s="60">
        <v>66</v>
      </c>
      <c r="K115" s="60">
        <v>65</v>
      </c>
      <c r="L115" s="60">
        <v>343</v>
      </c>
      <c r="M115" s="60">
        <v>479</v>
      </c>
      <c r="N115" s="60">
        <v>363</v>
      </c>
      <c r="O115" s="60">
        <v>572</v>
      </c>
      <c r="P115" s="21">
        <f>B115+D115+F115+H115+J115+L115+N115</f>
        <v>61961</v>
      </c>
      <c r="Q115" s="21">
        <f>C115+E115+G115+I115+K115+M115+O115</f>
        <v>61092</v>
      </c>
      <c r="R115" s="21">
        <f>SUM(P115:Q115)</f>
        <v>123053</v>
      </c>
    </row>
    <row r="116" spans="1:18" ht="18.95" customHeight="1">
      <c r="A116" s="18" t="s">
        <v>10</v>
      </c>
      <c r="B116" s="19">
        <f>SUM(B114:B115)</f>
        <v>64277</v>
      </c>
      <c r="C116" s="19">
        <f t="shared" ref="C116:R116" si="10">SUM(C114:C115)</f>
        <v>62365</v>
      </c>
      <c r="D116" s="19">
        <f t="shared" si="10"/>
        <v>1356</v>
      </c>
      <c r="E116" s="19">
        <f t="shared" si="10"/>
        <v>1405</v>
      </c>
      <c r="F116" s="19">
        <f t="shared" si="10"/>
        <v>1169</v>
      </c>
      <c r="G116" s="19">
        <f t="shared" si="10"/>
        <v>1179</v>
      </c>
      <c r="H116" s="19">
        <f t="shared" si="10"/>
        <v>2059</v>
      </c>
      <c r="I116" s="19">
        <f t="shared" si="10"/>
        <v>2431</v>
      </c>
      <c r="J116" s="19">
        <f t="shared" si="10"/>
        <v>114</v>
      </c>
      <c r="K116" s="19">
        <f t="shared" si="10"/>
        <v>99</v>
      </c>
      <c r="L116" s="19">
        <f t="shared" si="10"/>
        <v>388</v>
      </c>
      <c r="M116" s="19">
        <f t="shared" si="10"/>
        <v>549</v>
      </c>
      <c r="N116" s="19">
        <f t="shared" si="10"/>
        <v>432</v>
      </c>
      <c r="O116" s="19">
        <f t="shared" si="10"/>
        <v>676</v>
      </c>
      <c r="P116" s="19">
        <f t="shared" si="10"/>
        <v>69795</v>
      </c>
      <c r="Q116" s="19">
        <f t="shared" si="10"/>
        <v>68704</v>
      </c>
      <c r="R116" s="19">
        <f t="shared" si="10"/>
        <v>138499</v>
      </c>
    </row>
    <row r="117" spans="1:18" ht="18.95" customHeight="1">
      <c r="A117" s="18" t="s">
        <v>19</v>
      </c>
      <c r="B117" s="20">
        <f>B114/B116*100</f>
        <v>11.064610980599593</v>
      </c>
      <c r="C117" s="20">
        <f t="shared" ref="C117:R117" si="11">C114/C116*100</f>
        <v>10.986931772628878</v>
      </c>
      <c r="D117" s="20">
        <f t="shared" si="11"/>
        <v>1.2536873156342183</v>
      </c>
      <c r="E117" s="20">
        <f t="shared" si="11"/>
        <v>2.2775800711743774</v>
      </c>
      <c r="F117" s="20">
        <f t="shared" si="11"/>
        <v>25.320786997433704</v>
      </c>
      <c r="G117" s="20">
        <f t="shared" si="11"/>
        <v>23.664122137404579</v>
      </c>
      <c r="H117" s="20">
        <f t="shared" si="11"/>
        <v>11.996114618746963</v>
      </c>
      <c r="I117" s="20">
        <f t="shared" si="11"/>
        <v>9.9136157959687381</v>
      </c>
      <c r="J117" s="20">
        <f t="shared" si="11"/>
        <v>42.105263157894733</v>
      </c>
      <c r="K117" s="20">
        <f t="shared" si="11"/>
        <v>34.343434343434339</v>
      </c>
      <c r="L117" s="20">
        <f t="shared" si="11"/>
        <v>11.597938144329897</v>
      </c>
      <c r="M117" s="20">
        <f t="shared" si="11"/>
        <v>12.750455373406194</v>
      </c>
      <c r="N117" s="20">
        <f t="shared" si="11"/>
        <v>15.972222222222221</v>
      </c>
      <c r="O117" s="20">
        <f t="shared" si="11"/>
        <v>15.384615384615385</v>
      </c>
      <c r="P117" s="20">
        <f t="shared" si="11"/>
        <v>11.224299734938032</v>
      </c>
      <c r="Q117" s="20">
        <f t="shared" si="11"/>
        <v>11.079413134606428</v>
      </c>
      <c r="R117" s="20">
        <f t="shared" si="11"/>
        <v>11.152427093336414</v>
      </c>
    </row>
    <row r="118" spans="1:18" ht="18.95" customHeight="1">
      <c r="A118" s="18" t="s">
        <v>20</v>
      </c>
      <c r="B118" s="20">
        <f>B115/B116*100</f>
        <v>88.935389019400418</v>
      </c>
      <c r="C118" s="20">
        <f t="shared" ref="C118:R118" si="12">C115/C116*100</f>
        <v>89.013068227371122</v>
      </c>
      <c r="D118" s="20">
        <f t="shared" si="12"/>
        <v>98.746312684365776</v>
      </c>
      <c r="E118" s="20">
        <f t="shared" si="12"/>
        <v>97.722419928825616</v>
      </c>
      <c r="F118" s="20">
        <f t="shared" si="12"/>
        <v>74.679213002566286</v>
      </c>
      <c r="G118" s="20">
        <f t="shared" si="12"/>
        <v>76.335877862595424</v>
      </c>
      <c r="H118" s="20">
        <f t="shared" si="12"/>
        <v>88.003885381253028</v>
      </c>
      <c r="I118" s="20">
        <f t="shared" si="12"/>
        <v>90.086384204031262</v>
      </c>
      <c r="J118" s="20">
        <f t="shared" si="12"/>
        <v>57.894736842105267</v>
      </c>
      <c r="K118" s="20">
        <f t="shared" si="12"/>
        <v>65.656565656565661</v>
      </c>
      <c r="L118" s="20">
        <f t="shared" si="12"/>
        <v>88.402061855670098</v>
      </c>
      <c r="M118" s="20">
        <f t="shared" si="12"/>
        <v>87.249544626593817</v>
      </c>
      <c r="N118" s="20">
        <f t="shared" si="12"/>
        <v>84.027777777777786</v>
      </c>
      <c r="O118" s="20">
        <f t="shared" si="12"/>
        <v>84.615384615384613</v>
      </c>
      <c r="P118" s="20">
        <f t="shared" si="12"/>
        <v>88.775700265061957</v>
      </c>
      <c r="Q118" s="20">
        <f t="shared" si="12"/>
        <v>88.920586865393574</v>
      </c>
      <c r="R118" s="20">
        <f t="shared" si="12"/>
        <v>88.847572906663586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8"/>
  <sheetViews>
    <sheetView workbookViewId="0">
      <pane ySplit="5" topLeftCell="A6" activePane="bottomLeft" state="frozen"/>
      <selection activeCell="D110" sqref="D110"/>
      <selection pane="bottomLeft" activeCell="T111" sqref="T111"/>
    </sheetView>
  </sheetViews>
  <sheetFormatPr defaultRowHeight="15"/>
  <cols>
    <col min="1" max="1" width="65.7109375" customWidth="1"/>
    <col min="2" max="5" width="5.7109375" customWidth="1"/>
    <col min="6" max="6" width="5.28515625" customWidth="1"/>
    <col min="7" max="9" width="5.140625" customWidth="1"/>
    <col min="10" max="10" width="5.7109375" customWidth="1"/>
    <col min="11" max="11" width="5.140625" customWidth="1"/>
    <col min="12" max="17" width="5.7109375" customWidth="1"/>
    <col min="18" max="18" width="7.28515625" customWidth="1"/>
  </cols>
  <sheetData>
    <row r="1" spans="1:18" ht="18.75" customHeight="1">
      <c r="A1" s="66" t="s">
        <v>72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" customHeight="1">
      <c r="A3" s="68" t="s">
        <v>1</v>
      </c>
      <c r="B3" s="68" t="s">
        <v>73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27" customHeight="1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0.5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8.399999999999999" customHeight="1" thickBot="1">
      <c r="A6" s="61" t="s">
        <v>142</v>
      </c>
      <c r="B6" s="62">
        <v>226</v>
      </c>
      <c r="C6" s="62">
        <v>160</v>
      </c>
      <c r="D6" s="62">
        <v>0</v>
      </c>
      <c r="E6" s="62">
        <v>0</v>
      </c>
      <c r="F6" s="62"/>
      <c r="G6" s="62"/>
      <c r="H6" s="62">
        <v>6</v>
      </c>
      <c r="I6" s="62">
        <v>7</v>
      </c>
      <c r="J6" s="62">
        <v>0</v>
      </c>
      <c r="K6" s="62">
        <v>1</v>
      </c>
      <c r="L6" s="62">
        <v>2</v>
      </c>
      <c r="M6" s="62">
        <v>0</v>
      </c>
      <c r="N6" s="62">
        <v>1</v>
      </c>
      <c r="O6" s="62">
        <v>0</v>
      </c>
      <c r="P6" s="21">
        <f>B6+D6+F6+H6+J6+L6+N6</f>
        <v>235</v>
      </c>
      <c r="Q6" s="21">
        <f>C6+E6+G6+I6+K6+M6+O6</f>
        <v>168</v>
      </c>
      <c r="R6" s="21">
        <f>SUM(P6:Q6)</f>
        <v>403</v>
      </c>
    </row>
    <row r="7" spans="1:18" ht="18.399999999999999" customHeight="1" thickBot="1">
      <c r="A7" s="61" t="s">
        <v>143</v>
      </c>
      <c r="B7" s="62">
        <v>51</v>
      </c>
      <c r="C7" s="62">
        <v>73</v>
      </c>
      <c r="D7" s="62">
        <v>1</v>
      </c>
      <c r="E7" s="62">
        <v>1</v>
      </c>
      <c r="F7" s="62"/>
      <c r="G7" s="62"/>
      <c r="H7" s="62">
        <v>0</v>
      </c>
      <c r="I7" s="62">
        <v>0</v>
      </c>
      <c r="J7" s="62">
        <v>0</v>
      </c>
      <c r="K7" s="62">
        <v>0</v>
      </c>
      <c r="L7" s="62">
        <v>1</v>
      </c>
      <c r="M7" s="62">
        <v>2</v>
      </c>
      <c r="N7" s="62">
        <v>0</v>
      </c>
      <c r="O7" s="62">
        <v>5</v>
      </c>
      <c r="P7" s="21">
        <f t="shared" ref="P7:P68" si="0">B7+D7+F7+H7+J7+L7+N7</f>
        <v>53</v>
      </c>
      <c r="Q7" s="21">
        <f t="shared" ref="Q7:Q68" si="1">C7+E7+G7+I7+K7+M7+O7</f>
        <v>81</v>
      </c>
      <c r="R7" s="21">
        <f t="shared" ref="R7:R68" si="2">SUM(P7:Q7)</f>
        <v>134</v>
      </c>
    </row>
    <row r="8" spans="1:18" ht="18.399999999999999" customHeight="1" thickBot="1">
      <c r="A8" s="61" t="s">
        <v>146</v>
      </c>
      <c r="B8" s="62">
        <v>27</v>
      </c>
      <c r="C8" s="62">
        <v>25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21">
        <f t="shared" si="0"/>
        <v>27</v>
      </c>
      <c r="Q8" s="21">
        <f t="shared" si="1"/>
        <v>25</v>
      </c>
      <c r="R8" s="21">
        <f t="shared" si="2"/>
        <v>52</v>
      </c>
    </row>
    <row r="9" spans="1:18" ht="18.399999999999999" customHeight="1" thickBot="1">
      <c r="A9" s="61" t="s">
        <v>147</v>
      </c>
      <c r="B9" s="62">
        <v>38</v>
      </c>
      <c r="C9" s="62">
        <v>66</v>
      </c>
      <c r="D9" s="62"/>
      <c r="E9" s="62"/>
      <c r="F9" s="62"/>
      <c r="G9" s="62"/>
      <c r="H9" s="62">
        <v>2</v>
      </c>
      <c r="I9" s="62">
        <v>5</v>
      </c>
      <c r="J9" s="62"/>
      <c r="K9" s="62"/>
      <c r="L9" s="62">
        <v>5</v>
      </c>
      <c r="M9" s="62"/>
      <c r="N9" s="62">
        <v>1</v>
      </c>
      <c r="O9" s="62">
        <v>1</v>
      </c>
      <c r="P9" s="21">
        <f t="shared" si="0"/>
        <v>46</v>
      </c>
      <c r="Q9" s="21">
        <f t="shared" si="1"/>
        <v>72</v>
      </c>
      <c r="R9" s="21">
        <f t="shared" si="2"/>
        <v>118</v>
      </c>
    </row>
    <row r="10" spans="1:18" ht="18.399999999999999" customHeight="1" thickBot="1">
      <c r="A10" s="61" t="s">
        <v>104</v>
      </c>
      <c r="B10" s="62">
        <v>229</v>
      </c>
      <c r="C10" s="62">
        <v>162</v>
      </c>
      <c r="D10" s="62"/>
      <c r="E10" s="62"/>
      <c r="F10" s="62"/>
      <c r="G10" s="62"/>
      <c r="H10" s="62">
        <v>4</v>
      </c>
      <c r="I10" s="62">
        <v>1</v>
      </c>
      <c r="J10" s="62"/>
      <c r="K10" s="62"/>
      <c r="L10" s="62"/>
      <c r="M10" s="62">
        <v>5</v>
      </c>
      <c r="N10" s="62"/>
      <c r="O10" s="62"/>
      <c r="P10" s="21">
        <f t="shared" si="0"/>
        <v>233</v>
      </c>
      <c r="Q10" s="21">
        <f t="shared" si="1"/>
        <v>168</v>
      </c>
      <c r="R10" s="21">
        <f t="shared" si="2"/>
        <v>401</v>
      </c>
    </row>
    <row r="11" spans="1:18" ht="18.399999999999999" customHeight="1" thickBot="1">
      <c r="A11" s="61" t="s">
        <v>116</v>
      </c>
      <c r="B11" s="62">
        <v>30</v>
      </c>
      <c r="C11" s="62">
        <v>44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>
        <v>1</v>
      </c>
      <c r="O11" s="62"/>
      <c r="P11" s="21">
        <f t="shared" si="0"/>
        <v>31</v>
      </c>
      <c r="Q11" s="21">
        <f t="shared" si="1"/>
        <v>44</v>
      </c>
      <c r="R11" s="21">
        <f t="shared" si="2"/>
        <v>75</v>
      </c>
    </row>
    <row r="12" spans="1:18" ht="18.399999999999999" customHeight="1" thickBot="1">
      <c r="A12" s="61" t="s">
        <v>148</v>
      </c>
      <c r="B12" s="62">
        <v>932</v>
      </c>
      <c r="C12" s="62">
        <v>861</v>
      </c>
      <c r="D12" s="62">
        <v>0</v>
      </c>
      <c r="E12" s="62">
        <v>0</v>
      </c>
      <c r="F12" s="62"/>
      <c r="G12" s="62"/>
      <c r="H12" s="62">
        <v>21</v>
      </c>
      <c r="I12" s="62">
        <v>20</v>
      </c>
      <c r="J12" s="62">
        <v>26</v>
      </c>
      <c r="K12" s="62">
        <v>14</v>
      </c>
      <c r="L12" s="62">
        <v>12</v>
      </c>
      <c r="M12" s="62">
        <v>19</v>
      </c>
      <c r="N12" s="62">
        <v>39</v>
      </c>
      <c r="O12" s="62">
        <v>44</v>
      </c>
      <c r="P12" s="21">
        <f t="shared" si="0"/>
        <v>1030</v>
      </c>
      <c r="Q12" s="21">
        <f t="shared" si="1"/>
        <v>958</v>
      </c>
      <c r="R12" s="21">
        <f t="shared" si="2"/>
        <v>1988</v>
      </c>
    </row>
    <row r="13" spans="1:18" ht="18.399999999999999" customHeight="1" thickBot="1">
      <c r="A13" s="61" t="s">
        <v>149</v>
      </c>
      <c r="B13" s="62">
        <v>609</v>
      </c>
      <c r="C13" s="62">
        <v>615</v>
      </c>
      <c r="D13" s="62">
        <v>7</v>
      </c>
      <c r="E13" s="62">
        <v>1</v>
      </c>
      <c r="F13" s="62"/>
      <c r="G13" s="62"/>
      <c r="H13" s="62">
        <v>67</v>
      </c>
      <c r="I13" s="62">
        <v>87</v>
      </c>
      <c r="J13" s="62">
        <v>6</v>
      </c>
      <c r="K13" s="62">
        <v>9</v>
      </c>
      <c r="L13" s="62">
        <v>24</v>
      </c>
      <c r="M13" s="62">
        <v>22</v>
      </c>
      <c r="N13" s="62">
        <v>12</v>
      </c>
      <c r="O13" s="62">
        <v>21</v>
      </c>
      <c r="P13" s="21">
        <f t="shared" si="0"/>
        <v>725</v>
      </c>
      <c r="Q13" s="21">
        <f t="shared" si="1"/>
        <v>755</v>
      </c>
      <c r="R13" s="21">
        <f t="shared" si="2"/>
        <v>1480</v>
      </c>
    </row>
    <row r="14" spans="1:18" ht="18.399999999999999" customHeight="1" thickBot="1">
      <c r="A14" s="61" t="s">
        <v>150</v>
      </c>
      <c r="B14" s="62">
        <v>55</v>
      </c>
      <c r="C14" s="62">
        <v>60</v>
      </c>
      <c r="D14" s="62"/>
      <c r="E14" s="62"/>
      <c r="F14" s="62"/>
      <c r="G14" s="62"/>
      <c r="H14" s="62">
        <v>5</v>
      </c>
      <c r="I14" s="62">
        <v>6</v>
      </c>
      <c r="J14" s="62"/>
      <c r="K14" s="62"/>
      <c r="L14" s="62"/>
      <c r="M14" s="62">
        <v>2</v>
      </c>
      <c r="N14" s="62">
        <v>1</v>
      </c>
      <c r="O14" s="62"/>
      <c r="P14" s="21">
        <f t="shared" si="0"/>
        <v>61</v>
      </c>
      <c r="Q14" s="21">
        <f t="shared" si="1"/>
        <v>68</v>
      </c>
      <c r="R14" s="21">
        <f t="shared" si="2"/>
        <v>129</v>
      </c>
    </row>
    <row r="15" spans="1:18" ht="18.399999999999999" customHeight="1" thickBot="1">
      <c r="A15" s="61" t="s">
        <v>137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21">
        <f t="shared" si="0"/>
        <v>0</v>
      </c>
      <c r="Q15" s="21">
        <f t="shared" si="1"/>
        <v>0</v>
      </c>
      <c r="R15" s="21">
        <f t="shared" si="2"/>
        <v>0</v>
      </c>
    </row>
    <row r="16" spans="1:18" ht="18.399999999999999" customHeight="1" thickBot="1">
      <c r="A16" s="61" t="s">
        <v>151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21">
        <f t="shared" si="0"/>
        <v>0</v>
      </c>
      <c r="Q16" s="21">
        <f t="shared" si="1"/>
        <v>0</v>
      </c>
      <c r="R16" s="21">
        <f t="shared" si="2"/>
        <v>0</v>
      </c>
    </row>
    <row r="17" spans="1:18" ht="18.399999999999999" customHeight="1" thickBot="1">
      <c r="A17" s="61" t="s">
        <v>231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21">
        <f t="shared" si="0"/>
        <v>0</v>
      </c>
      <c r="Q17" s="21">
        <f t="shared" si="1"/>
        <v>0</v>
      </c>
      <c r="R17" s="21">
        <f t="shared" si="2"/>
        <v>0</v>
      </c>
    </row>
    <row r="18" spans="1:18" ht="18.399999999999999" customHeight="1" thickBot="1">
      <c r="A18" s="61" t="s">
        <v>105</v>
      </c>
      <c r="B18" s="62">
        <v>2063</v>
      </c>
      <c r="C18" s="62">
        <v>2170</v>
      </c>
      <c r="D18" s="62">
        <v>0</v>
      </c>
      <c r="E18" s="62">
        <v>2</v>
      </c>
      <c r="F18" s="62"/>
      <c r="G18" s="62"/>
      <c r="H18" s="62">
        <v>55</v>
      </c>
      <c r="I18" s="62">
        <v>86</v>
      </c>
      <c r="J18" s="62">
        <v>2</v>
      </c>
      <c r="K18" s="62">
        <v>3</v>
      </c>
      <c r="L18" s="62">
        <v>32</v>
      </c>
      <c r="M18" s="62">
        <v>29</v>
      </c>
      <c r="N18" s="62">
        <v>46</v>
      </c>
      <c r="O18" s="62">
        <v>50</v>
      </c>
      <c r="P18" s="21">
        <f t="shared" si="0"/>
        <v>2198</v>
      </c>
      <c r="Q18" s="21">
        <f t="shared" si="1"/>
        <v>2340</v>
      </c>
      <c r="R18" s="21">
        <f t="shared" si="2"/>
        <v>4538</v>
      </c>
    </row>
    <row r="19" spans="1:18" ht="18.399999999999999" customHeight="1" thickBot="1">
      <c r="A19" s="61" t="s">
        <v>118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21">
        <f t="shared" si="0"/>
        <v>0</v>
      </c>
      <c r="Q19" s="21">
        <f t="shared" si="1"/>
        <v>0</v>
      </c>
      <c r="R19" s="21">
        <f t="shared" si="2"/>
        <v>0</v>
      </c>
    </row>
    <row r="20" spans="1:18" ht="18.399999999999999" customHeight="1" thickBot="1">
      <c r="A20" s="61" t="s">
        <v>153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21">
        <f t="shared" si="0"/>
        <v>0</v>
      </c>
      <c r="Q20" s="21">
        <f t="shared" si="1"/>
        <v>0</v>
      </c>
      <c r="R20" s="21">
        <f t="shared" si="2"/>
        <v>0</v>
      </c>
    </row>
    <row r="21" spans="1:18" ht="18.399999999999999" customHeight="1" thickBot="1">
      <c r="A21" s="61" t="s">
        <v>237</v>
      </c>
      <c r="B21" s="62">
        <v>4</v>
      </c>
      <c r="C21" s="62">
        <v>2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21">
        <f t="shared" si="0"/>
        <v>4</v>
      </c>
      <c r="Q21" s="21">
        <f t="shared" si="1"/>
        <v>2</v>
      </c>
      <c r="R21" s="21">
        <f t="shared" si="2"/>
        <v>6</v>
      </c>
    </row>
    <row r="22" spans="1:18" ht="18.399999999999999" customHeight="1" thickBot="1">
      <c r="A22" s="61" t="s">
        <v>120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21">
        <f t="shared" si="0"/>
        <v>0</v>
      </c>
      <c r="Q22" s="21">
        <f t="shared" si="1"/>
        <v>0</v>
      </c>
      <c r="R22" s="21">
        <f t="shared" si="2"/>
        <v>0</v>
      </c>
    </row>
    <row r="23" spans="1:18" ht="18.399999999999999" customHeight="1" thickBot="1">
      <c r="A23" s="61" t="s">
        <v>154</v>
      </c>
      <c r="B23" s="62">
        <v>93</v>
      </c>
      <c r="C23" s="62">
        <v>85</v>
      </c>
      <c r="D23" s="62"/>
      <c r="E23" s="62"/>
      <c r="F23" s="62"/>
      <c r="G23" s="62"/>
      <c r="H23" s="62">
        <v>11</v>
      </c>
      <c r="I23" s="62">
        <v>11</v>
      </c>
      <c r="J23" s="62">
        <v>3</v>
      </c>
      <c r="K23" s="62"/>
      <c r="L23" s="62"/>
      <c r="M23" s="62"/>
      <c r="N23" s="62"/>
      <c r="O23" s="62"/>
      <c r="P23" s="21">
        <f t="shared" si="0"/>
        <v>107</v>
      </c>
      <c r="Q23" s="21">
        <f t="shared" si="1"/>
        <v>96</v>
      </c>
      <c r="R23" s="21">
        <f t="shared" si="2"/>
        <v>203</v>
      </c>
    </row>
    <row r="24" spans="1:18" ht="18.399999999999999" customHeight="1" thickBot="1">
      <c r="A24" s="61" t="s">
        <v>156</v>
      </c>
      <c r="B24" s="62">
        <v>40</v>
      </c>
      <c r="C24" s="62">
        <v>19</v>
      </c>
      <c r="D24" s="62"/>
      <c r="E24" s="62"/>
      <c r="F24" s="62"/>
      <c r="G24" s="62"/>
      <c r="H24" s="62">
        <v>2</v>
      </c>
      <c r="I24" s="62">
        <v>1</v>
      </c>
      <c r="J24" s="62"/>
      <c r="K24" s="62"/>
      <c r="L24" s="62"/>
      <c r="M24" s="62"/>
      <c r="N24" s="62">
        <v>1</v>
      </c>
      <c r="O24" s="62"/>
      <c r="P24" s="21">
        <f t="shared" si="0"/>
        <v>43</v>
      </c>
      <c r="Q24" s="21">
        <f t="shared" si="1"/>
        <v>20</v>
      </c>
      <c r="R24" s="21">
        <f t="shared" si="2"/>
        <v>63</v>
      </c>
    </row>
    <row r="25" spans="1:18" ht="18.399999999999999" customHeight="1" thickBot="1">
      <c r="A25" s="61" t="s">
        <v>109</v>
      </c>
      <c r="B25" s="62">
        <v>169</v>
      </c>
      <c r="C25" s="62">
        <v>142</v>
      </c>
      <c r="D25" s="62"/>
      <c r="E25" s="62"/>
      <c r="F25" s="62"/>
      <c r="G25" s="62"/>
      <c r="H25" s="62">
        <v>2</v>
      </c>
      <c r="I25" s="62">
        <v>1</v>
      </c>
      <c r="J25" s="62"/>
      <c r="K25" s="62"/>
      <c r="L25" s="62">
        <v>1</v>
      </c>
      <c r="M25" s="62">
        <v>1</v>
      </c>
      <c r="N25" s="62">
        <v>1</v>
      </c>
      <c r="O25" s="62">
        <v>4</v>
      </c>
      <c r="P25" s="21">
        <f t="shared" si="0"/>
        <v>173</v>
      </c>
      <c r="Q25" s="21">
        <f t="shared" si="1"/>
        <v>148</v>
      </c>
      <c r="R25" s="21">
        <f t="shared" si="2"/>
        <v>321</v>
      </c>
    </row>
    <row r="26" spans="1:18" ht="18.399999999999999" customHeight="1" thickBot="1">
      <c r="A26" s="61" t="s">
        <v>157</v>
      </c>
      <c r="B26" s="62">
        <v>9</v>
      </c>
      <c r="C26" s="62">
        <v>11</v>
      </c>
      <c r="D26" s="62">
        <v>0</v>
      </c>
      <c r="E26" s="62">
        <v>0</v>
      </c>
      <c r="F26" s="62"/>
      <c r="G26" s="62"/>
      <c r="H26" s="62">
        <v>3</v>
      </c>
      <c r="I26" s="62">
        <v>1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21">
        <f t="shared" si="0"/>
        <v>12</v>
      </c>
      <c r="Q26" s="21">
        <f t="shared" si="1"/>
        <v>12</v>
      </c>
      <c r="R26" s="21">
        <f t="shared" si="2"/>
        <v>24</v>
      </c>
    </row>
    <row r="27" spans="1:18" ht="18.399999999999999" customHeight="1" thickBot="1">
      <c r="A27" s="61" t="s">
        <v>158</v>
      </c>
      <c r="B27" s="62">
        <v>108</v>
      </c>
      <c r="C27" s="62">
        <v>76</v>
      </c>
      <c r="D27" s="62">
        <v>0</v>
      </c>
      <c r="E27" s="62">
        <v>0</v>
      </c>
      <c r="F27" s="62"/>
      <c r="G27" s="62"/>
      <c r="H27" s="62">
        <v>4</v>
      </c>
      <c r="I27" s="62">
        <v>2</v>
      </c>
      <c r="J27" s="62">
        <v>2</v>
      </c>
      <c r="K27" s="62">
        <v>1</v>
      </c>
      <c r="L27" s="62">
        <v>0</v>
      </c>
      <c r="M27" s="62">
        <v>0</v>
      </c>
      <c r="N27" s="62">
        <v>0</v>
      </c>
      <c r="O27" s="62">
        <v>2</v>
      </c>
      <c r="P27" s="21">
        <f t="shared" si="0"/>
        <v>114</v>
      </c>
      <c r="Q27" s="21">
        <f t="shared" si="1"/>
        <v>81</v>
      </c>
      <c r="R27" s="21">
        <f t="shared" si="2"/>
        <v>195</v>
      </c>
    </row>
    <row r="28" spans="1:18" ht="18.399999999999999" customHeight="1" thickBot="1">
      <c r="A28" s="61" t="s">
        <v>159</v>
      </c>
      <c r="B28" s="62">
        <v>19</v>
      </c>
      <c r="C28" s="62">
        <v>12</v>
      </c>
      <c r="D28" s="62"/>
      <c r="E28" s="62"/>
      <c r="F28" s="62"/>
      <c r="G28" s="62"/>
      <c r="H28" s="62">
        <v>7</v>
      </c>
      <c r="I28" s="62">
        <v>2</v>
      </c>
      <c r="J28" s="62"/>
      <c r="K28" s="62"/>
      <c r="L28" s="62"/>
      <c r="M28" s="62"/>
      <c r="N28" s="62"/>
      <c r="O28" s="62"/>
      <c r="P28" s="21">
        <f t="shared" si="0"/>
        <v>26</v>
      </c>
      <c r="Q28" s="21">
        <f t="shared" si="1"/>
        <v>14</v>
      </c>
      <c r="R28" s="21">
        <f t="shared" si="2"/>
        <v>40</v>
      </c>
    </row>
    <row r="29" spans="1:18" ht="18.399999999999999" customHeight="1" thickBot="1">
      <c r="A29" s="61" t="s">
        <v>160</v>
      </c>
      <c r="B29" s="62">
        <v>122</v>
      </c>
      <c r="C29" s="62">
        <v>112</v>
      </c>
      <c r="D29" s="62">
        <v>0</v>
      </c>
      <c r="E29" s="62">
        <v>0</v>
      </c>
      <c r="F29" s="62"/>
      <c r="G29" s="62"/>
      <c r="H29" s="62">
        <v>5</v>
      </c>
      <c r="I29" s="62">
        <v>12</v>
      </c>
      <c r="J29" s="62">
        <v>1</v>
      </c>
      <c r="K29" s="62">
        <v>5</v>
      </c>
      <c r="L29" s="62">
        <v>2</v>
      </c>
      <c r="M29" s="62">
        <v>9</v>
      </c>
      <c r="N29" s="62">
        <v>4</v>
      </c>
      <c r="O29" s="62">
        <v>1</v>
      </c>
      <c r="P29" s="21">
        <f t="shared" si="0"/>
        <v>134</v>
      </c>
      <c r="Q29" s="21">
        <f t="shared" si="1"/>
        <v>139</v>
      </c>
      <c r="R29" s="21">
        <f t="shared" si="2"/>
        <v>273</v>
      </c>
    </row>
    <row r="30" spans="1:18" ht="18.399999999999999" customHeight="1" thickBot="1">
      <c r="A30" s="61" t="s">
        <v>161</v>
      </c>
      <c r="B30" s="62">
        <v>42</v>
      </c>
      <c r="C30" s="62">
        <v>34</v>
      </c>
      <c r="D30" s="62"/>
      <c r="E30" s="62"/>
      <c r="F30" s="62"/>
      <c r="G30" s="62"/>
      <c r="H30" s="62">
        <v>2</v>
      </c>
      <c r="I30" s="62">
        <v>2</v>
      </c>
      <c r="J30" s="62"/>
      <c r="K30" s="62">
        <v>1</v>
      </c>
      <c r="L30" s="62"/>
      <c r="M30" s="62"/>
      <c r="N30" s="62"/>
      <c r="O30" s="62"/>
      <c r="P30" s="21">
        <f t="shared" si="0"/>
        <v>44</v>
      </c>
      <c r="Q30" s="21">
        <f t="shared" si="1"/>
        <v>37</v>
      </c>
      <c r="R30" s="21">
        <f t="shared" si="2"/>
        <v>81</v>
      </c>
    </row>
    <row r="31" spans="1:18" ht="18.399999999999999" customHeight="1" thickBot="1">
      <c r="A31" s="61" t="s">
        <v>162</v>
      </c>
      <c r="B31" s="62">
        <v>136</v>
      </c>
      <c r="C31" s="62">
        <v>90</v>
      </c>
      <c r="D31" s="62">
        <v>7</v>
      </c>
      <c r="E31" s="62">
        <v>6</v>
      </c>
      <c r="F31" s="62"/>
      <c r="G31" s="62"/>
      <c r="H31" s="62">
        <v>27</v>
      </c>
      <c r="I31" s="62">
        <v>27</v>
      </c>
      <c r="J31" s="62">
        <v>3</v>
      </c>
      <c r="K31" s="62">
        <v>1</v>
      </c>
      <c r="L31" s="62">
        <v>2</v>
      </c>
      <c r="M31" s="62">
        <v>1</v>
      </c>
      <c r="N31" s="62">
        <v>1</v>
      </c>
      <c r="O31" s="62"/>
      <c r="P31" s="21">
        <f t="shared" si="0"/>
        <v>176</v>
      </c>
      <c r="Q31" s="21">
        <f t="shared" si="1"/>
        <v>125</v>
      </c>
      <c r="R31" s="21">
        <f t="shared" si="2"/>
        <v>301</v>
      </c>
    </row>
    <row r="32" spans="1:18" ht="18.399999999999999" customHeight="1" thickBot="1">
      <c r="A32" s="61" t="s">
        <v>163</v>
      </c>
      <c r="B32" s="62">
        <v>123</v>
      </c>
      <c r="C32" s="62">
        <v>84</v>
      </c>
      <c r="D32" s="62"/>
      <c r="E32" s="62"/>
      <c r="F32" s="62"/>
      <c r="G32" s="62"/>
      <c r="H32" s="62">
        <v>2</v>
      </c>
      <c r="I32" s="62">
        <v>0</v>
      </c>
      <c r="J32" s="62"/>
      <c r="K32" s="62"/>
      <c r="L32" s="62"/>
      <c r="M32" s="62"/>
      <c r="N32" s="62">
        <v>2</v>
      </c>
      <c r="O32" s="62">
        <v>0</v>
      </c>
      <c r="P32" s="21">
        <f t="shared" si="0"/>
        <v>127</v>
      </c>
      <c r="Q32" s="21">
        <f t="shared" si="1"/>
        <v>84</v>
      </c>
      <c r="R32" s="21">
        <f t="shared" si="2"/>
        <v>211</v>
      </c>
    </row>
    <row r="33" spans="1:18" ht="18.399999999999999" customHeight="1" thickBot="1">
      <c r="A33" s="61" t="s">
        <v>164</v>
      </c>
      <c r="B33" s="62">
        <v>35</v>
      </c>
      <c r="C33" s="62">
        <v>32</v>
      </c>
      <c r="D33" s="62"/>
      <c r="E33" s="62"/>
      <c r="F33" s="62"/>
      <c r="G33" s="62"/>
      <c r="H33" s="62">
        <v>2</v>
      </c>
      <c r="I33" s="62"/>
      <c r="J33" s="62"/>
      <c r="K33" s="62"/>
      <c r="L33" s="62"/>
      <c r="M33" s="62"/>
      <c r="N33" s="62"/>
      <c r="O33" s="62"/>
      <c r="P33" s="21">
        <f t="shared" si="0"/>
        <v>37</v>
      </c>
      <c r="Q33" s="21">
        <f t="shared" si="1"/>
        <v>32</v>
      </c>
      <c r="R33" s="21">
        <f t="shared" si="2"/>
        <v>69</v>
      </c>
    </row>
    <row r="34" spans="1:18" ht="18.399999999999999" customHeight="1" thickBot="1">
      <c r="A34" s="61" t="s">
        <v>165</v>
      </c>
      <c r="B34" s="62">
        <v>81</v>
      </c>
      <c r="C34" s="62">
        <v>74</v>
      </c>
      <c r="D34" s="62"/>
      <c r="E34" s="62"/>
      <c r="F34" s="62"/>
      <c r="G34" s="62"/>
      <c r="H34" s="62">
        <v>31</v>
      </c>
      <c r="I34" s="62">
        <v>9</v>
      </c>
      <c r="J34" s="62">
        <v>2</v>
      </c>
      <c r="K34" s="62">
        <v>2</v>
      </c>
      <c r="L34" s="62"/>
      <c r="M34" s="62">
        <v>1</v>
      </c>
      <c r="N34" s="62">
        <v>1</v>
      </c>
      <c r="O34" s="62"/>
      <c r="P34" s="21">
        <f t="shared" si="0"/>
        <v>115</v>
      </c>
      <c r="Q34" s="21">
        <f t="shared" si="1"/>
        <v>86</v>
      </c>
      <c r="R34" s="21">
        <f t="shared" si="2"/>
        <v>201</v>
      </c>
    </row>
    <row r="35" spans="1:18" ht="18.399999999999999" customHeight="1" thickBot="1">
      <c r="A35" s="61" t="s">
        <v>166</v>
      </c>
      <c r="B35" s="62">
        <v>91</v>
      </c>
      <c r="C35" s="62">
        <v>94</v>
      </c>
      <c r="D35" s="62"/>
      <c r="E35" s="62">
        <v>1</v>
      </c>
      <c r="F35" s="62"/>
      <c r="G35" s="62"/>
      <c r="H35" s="62">
        <v>6</v>
      </c>
      <c r="I35" s="62">
        <v>5</v>
      </c>
      <c r="J35" s="62"/>
      <c r="K35" s="62"/>
      <c r="L35" s="62">
        <v>1</v>
      </c>
      <c r="M35" s="62">
        <v>2</v>
      </c>
      <c r="N35" s="62">
        <v>1</v>
      </c>
      <c r="O35" s="62"/>
      <c r="P35" s="21">
        <f t="shared" si="0"/>
        <v>99</v>
      </c>
      <c r="Q35" s="21">
        <f t="shared" si="1"/>
        <v>102</v>
      </c>
      <c r="R35" s="21">
        <f t="shared" si="2"/>
        <v>201</v>
      </c>
    </row>
    <row r="36" spans="1:18" ht="18.399999999999999" customHeight="1" thickBot="1">
      <c r="A36" s="61" t="s">
        <v>167</v>
      </c>
      <c r="B36" s="62">
        <v>31</v>
      </c>
      <c r="C36" s="62">
        <v>15</v>
      </c>
      <c r="D36" s="62">
        <v>0</v>
      </c>
      <c r="E36" s="62">
        <v>0</v>
      </c>
      <c r="F36" s="62"/>
      <c r="G36" s="62"/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21">
        <f t="shared" si="0"/>
        <v>31</v>
      </c>
      <c r="Q36" s="21">
        <f t="shared" si="1"/>
        <v>15</v>
      </c>
      <c r="R36" s="21">
        <f t="shared" si="2"/>
        <v>46</v>
      </c>
    </row>
    <row r="37" spans="1:18" ht="18.399999999999999" customHeight="1" thickBot="1">
      <c r="A37" s="61" t="s">
        <v>168</v>
      </c>
      <c r="B37" s="62">
        <v>31</v>
      </c>
      <c r="C37" s="62">
        <v>40</v>
      </c>
      <c r="D37" s="62">
        <v>0</v>
      </c>
      <c r="E37" s="62">
        <v>0</v>
      </c>
      <c r="F37" s="62"/>
      <c r="G37" s="62"/>
      <c r="H37" s="62">
        <v>4</v>
      </c>
      <c r="I37" s="62">
        <v>2</v>
      </c>
      <c r="J37" s="62">
        <v>0</v>
      </c>
      <c r="K37" s="62">
        <v>0</v>
      </c>
      <c r="L37" s="62">
        <v>0</v>
      </c>
      <c r="M37" s="62">
        <v>0</v>
      </c>
      <c r="N37" s="62">
        <v>1</v>
      </c>
      <c r="O37" s="62">
        <v>0</v>
      </c>
      <c r="P37" s="21">
        <f t="shared" si="0"/>
        <v>36</v>
      </c>
      <c r="Q37" s="21">
        <f t="shared" si="1"/>
        <v>42</v>
      </c>
      <c r="R37" s="21">
        <f t="shared" si="2"/>
        <v>78</v>
      </c>
    </row>
    <row r="38" spans="1:18" ht="18.399999999999999" customHeight="1" thickBot="1">
      <c r="A38" s="61" t="s">
        <v>169</v>
      </c>
      <c r="B38" s="62">
        <v>70</v>
      </c>
      <c r="C38" s="62">
        <v>53</v>
      </c>
      <c r="D38" s="62"/>
      <c r="E38" s="62"/>
      <c r="F38" s="62"/>
      <c r="G38" s="62"/>
      <c r="H38" s="62">
        <v>9</v>
      </c>
      <c r="I38" s="62">
        <v>4</v>
      </c>
      <c r="J38" s="62"/>
      <c r="K38" s="62">
        <v>1</v>
      </c>
      <c r="L38" s="62">
        <v>1</v>
      </c>
      <c r="M38" s="62">
        <v>1</v>
      </c>
      <c r="N38" s="62"/>
      <c r="O38" s="62">
        <v>1</v>
      </c>
      <c r="P38" s="21">
        <f t="shared" si="0"/>
        <v>80</v>
      </c>
      <c r="Q38" s="21">
        <f t="shared" si="1"/>
        <v>60</v>
      </c>
      <c r="R38" s="21">
        <f t="shared" si="2"/>
        <v>140</v>
      </c>
    </row>
    <row r="39" spans="1:18" ht="18.399999999999999" customHeight="1" thickBot="1">
      <c r="A39" s="61" t="s">
        <v>171</v>
      </c>
      <c r="B39" s="62">
        <v>29</v>
      </c>
      <c r="C39" s="62">
        <v>27</v>
      </c>
      <c r="D39" s="62"/>
      <c r="E39" s="62">
        <v>1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21">
        <f t="shared" si="0"/>
        <v>29</v>
      </c>
      <c r="Q39" s="21">
        <f t="shared" si="1"/>
        <v>28</v>
      </c>
      <c r="R39" s="21">
        <f t="shared" si="2"/>
        <v>57</v>
      </c>
    </row>
    <row r="40" spans="1:18" ht="18.399999999999999" customHeight="1" thickBot="1">
      <c r="A40" s="61" t="s">
        <v>132</v>
      </c>
      <c r="B40" s="62">
        <v>7</v>
      </c>
      <c r="C40" s="62">
        <v>12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21">
        <f t="shared" si="0"/>
        <v>7</v>
      </c>
      <c r="Q40" s="21">
        <f t="shared" si="1"/>
        <v>12</v>
      </c>
      <c r="R40" s="21">
        <f t="shared" si="2"/>
        <v>19</v>
      </c>
    </row>
    <row r="41" spans="1:18" ht="18.399999999999999" customHeight="1" thickBot="1">
      <c r="A41" s="61" t="s">
        <v>172</v>
      </c>
      <c r="B41" s="62">
        <v>31</v>
      </c>
      <c r="C41" s="62">
        <v>34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21">
        <f t="shared" si="0"/>
        <v>31</v>
      </c>
      <c r="Q41" s="21">
        <f t="shared" si="1"/>
        <v>34</v>
      </c>
      <c r="R41" s="21">
        <f t="shared" si="2"/>
        <v>65</v>
      </c>
    </row>
    <row r="42" spans="1:18" ht="18.399999999999999" customHeight="1" thickBot="1">
      <c r="A42" s="61" t="s">
        <v>173</v>
      </c>
      <c r="B42" s="62">
        <v>87</v>
      </c>
      <c r="C42" s="62">
        <v>40</v>
      </c>
      <c r="D42" s="62">
        <v>0</v>
      </c>
      <c r="E42" s="62">
        <v>0</v>
      </c>
      <c r="F42" s="62"/>
      <c r="G42" s="62"/>
      <c r="H42" s="62">
        <v>12</v>
      </c>
      <c r="I42" s="62">
        <v>2</v>
      </c>
      <c r="J42" s="62"/>
      <c r="K42" s="62"/>
      <c r="L42" s="62"/>
      <c r="M42" s="62"/>
      <c r="N42" s="62"/>
      <c r="O42" s="62">
        <v>1</v>
      </c>
      <c r="P42" s="21">
        <f t="shared" si="0"/>
        <v>99</v>
      </c>
      <c r="Q42" s="21">
        <f t="shared" si="1"/>
        <v>43</v>
      </c>
      <c r="R42" s="21">
        <f t="shared" si="2"/>
        <v>142</v>
      </c>
    </row>
    <row r="43" spans="1:18" ht="18.399999999999999" customHeight="1" thickBot="1">
      <c r="A43" s="61" t="s">
        <v>174</v>
      </c>
      <c r="B43" s="62">
        <v>6</v>
      </c>
      <c r="C43" s="62">
        <v>4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21">
        <f t="shared" si="0"/>
        <v>6</v>
      </c>
      <c r="Q43" s="21">
        <f t="shared" si="1"/>
        <v>4</v>
      </c>
      <c r="R43" s="21">
        <f t="shared" si="2"/>
        <v>10</v>
      </c>
    </row>
    <row r="44" spans="1:18" ht="18.399999999999999" customHeight="1" thickBot="1">
      <c r="A44" s="61" t="s">
        <v>175</v>
      </c>
      <c r="B44" s="62">
        <v>78</v>
      </c>
      <c r="C44" s="62">
        <v>54</v>
      </c>
      <c r="D44" s="62">
        <v>5</v>
      </c>
      <c r="E44" s="62">
        <v>0</v>
      </c>
      <c r="F44" s="62"/>
      <c r="G44" s="62"/>
      <c r="H44" s="62">
        <v>12</v>
      </c>
      <c r="I44" s="62">
        <v>5</v>
      </c>
      <c r="J44" s="62">
        <v>1</v>
      </c>
      <c r="K44" s="62">
        <v>0</v>
      </c>
      <c r="L44" s="62">
        <v>2</v>
      </c>
      <c r="M44" s="62">
        <v>0</v>
      </c>
      <c r="N44" s="62">
        <v>0</v>
      </c>
      <c r="O44" s="62">
        <v>0</v>
      </c>
      <c r="P44" s="21">
        <f t="shared" si="0"/>
        <v>98</v>
      </c>
      <c r="Q44" s="21">
        <f t="shared" si="1"/>
        <v>59</v>
      </c>
      <c r="R44" s="21">
        <f t="shared" si="2"/>
        <v>157</v>
      </c>
    </row>
    <row r="45" spans="1:18" ht="32.1" customHeight="1" thickBot="1">
      <c r="A45" s="61" t="s">
        <v>176</v>
      </c>
      <c r="B45" s="62">
        <v>138</v>
      </c>
      <c r="C45" s="62">
        <v>108</v>
      </c>
      <c r="D45" s="62"/>
      <c r="E45" s="62"/>
      <c r="F45" s="62"/>
      <c r="G45" s="62"/>
      <c r="H45" s="62">
        <v>7</v>
      </c>
      <c r="I45" s="62">
        <v>4</v>
      </c>
      <c r="J45" s="62"/>
      <c r="K45" s="62"/>
      <c r="L45" s="62">
        <v>1</v>
      </c>
      <c r="M45" s="62"/>
      <c r="N45" s="62">
        <v>1</v>
      </c>
      <c r="O45" s="62">
        <v>2</v>
      </c>
      <c r="P45" s="21">
        <f t="shared" si="0"/>
        <v>147</v>
      </c>
      <c r="Q45" s="21">
        <f t="shared" si="1"/>
        <v>114</v>
      </c>
      <c r="R45" s="21">
        <f t="shared" si="2"/>
        <v>261</v>
      </c>
    </row>
    <row r="46" spans="1:18" ht="18.399999999999999" customHeight="1" thickBot="1">
      <c r="A46" s="61" t="s">
        <v>177</v>
      </c>
      <c r="B46" s="62">
        <v>58</v>
      </c>
      <c r="C46" s="62">
        <v>39</v>
      </c>
      <c r="D46" s="62"/>
      <c r="E46" s="62"/>
      <c r="F46" s="62"/>
      <c r="G46" s="62"/>
      <c r="H46" s="62">
        <v>1</v>
      </c>
      <c r="I46" s="62"/>
      <c r="J46" s="62"/>
      <c r="K46" s="62"/>
      <c r="L46" s="62"/>
      <c r="M46" s="62"/>
      <c r="N46" s="62"/>
      <c r="O46" s="62"/>
      <c r="P46" s="21">
        <f t="shared" si="0"/>
        <v>59</v>
      </c>
      <c r="Q46" s="21">
        <f t="shared" si="1"/>
        <v>39</v>
      </c>
      <c r="R46" s="21">
        <f t="shared" si="2"/>
        <v>98</v>
      </c>
    </row>
    <row r="47" spans="1:18" ht="18.399999999999999" customHeight="1" thickBot="1">
      <c r="A47" s="61" t="s">
        <v>178</v>
      </c>
      <c r="B47" s="62">
        <v>80</v>
      </c>
      <c r="C47" s="62">
        <v>53</v>
      </c>
      <c r="D47" s="62">
        <v>4</v>
      </c>
      <c r="E47" s="62"/>
      <c r="F47" s="62"/>
      <c r="G47" s="62"/>
      <c r="H47" s="62">
        <v>7</v>
      </c>
      <c r="I47" s="62">
        <v>1</v>
      </c>
      <c r="J47" s="62"/>
      <c r="K47" s="62"/>
      <c r="L47" s="62"/>
      <c r="M47" s="62"/>
      <c r="N47" s="62">
        <v>1</v>
      </c>
      <c r="O47" s="62">
        <v>1</v>
      </c>
      <c r="P47" s="21">
        <f t="shared" si="0"/>
        <v>92</v>
      </c>
      <c r="Q47" s="21">
        <f t="shared" si="1"/>
        <v>55</v>
      </c>
      <c r="R47" s="21">
        <f t="shared" si="2"/>
        <v>147</v>
      </c>
    </row>
    <row r="48" spans="1:18" ht="18.399999999999999" customHeight="1" thickBot="1">
      <c r="A48" s="61" t="s">
        <v>179</v>
      </c>
      <c r="B48" s="62">
        <v>34</v>
      </c>
      <c r="C48" s="62">
        <v>16</v>
      </c>
      <c r="D48" s="62"/>
      <c r="E48" s="62"/>
      <c r="F48" s="62"/>
      <c r="G48" s="62"/>
      <c r="H48" s="62">
        <v>2</v>
      </c>
      <c r="I48" s="62">
        <v>1</v>
      </c>
      <c r="J48" s="62"/>
      <c r="K48" s="62"/>
      <c r="L48" s="62"/>
      <c r="M48" s="62"/>
      <c r="N48" s="62"/>
      <c r="O48" s="62"/>
      <c r="P48" s="21">
        <f t="shared" si="0"/>
        <v>36</v>
      </c>
      <c r="Q48" s="21">
        <f t="shared" si="1"/>
        <v>17</v>
      </c>
      <c r="R48" s="21">
        <f t="shared" si="2"/>
        <v>53</v>
      </c>
    </row>
    <row r="49" spans="1:18" ht="18.399999999999999" customHeight="1" thickBot="1">
      <c r="A49" s="61" t="s">
        <v>180</v>
      </c>
      <c r="B49" s="62">
        <v>95</v>
      </c>
      <c r="C49" s="62">
        <v>81</v>
      </c>
      <c r="D49" s="62"/>
      <c r="E49" s="62">
        <v>1</v>
      </c>
      <c r="F49" s="62"/>
      <c r="G49" s="62"/>
      <c r="H49" s="62">
        <v>5</v>
      </c>
      <c r="I49" s="62">
        <v>5</v>
      </c>
      <c r="J49" s="62"/>
      <c r="K49" s="62">
        <v>1</v>
      </c>
      <c r="L49" s="62">
        <v>1</v>
      </c>
      <c r="M49" s="62">
        <v>1</v>
      </c>
      <c r="N49" s="62"/>
      <c r="O49" s="62"/>
      <c r="P49" s="21">
        <f t="shared" si="0"/>
        <v>101</v>
      </c>
      <c r="Q49" s="21">
        <f t="shared" si="1"/>
        <v>89</v>
      </c>
      <c r="R49" s="21">
        <f t="shared" si="2"/>
        <v>190</v>
      </c>
    </row>
    <row r="50" spans="1:18" ht="18.399999999999999" customHeight="1" thickBot="1">
      <c r="A50" s="61" t="s">
        <v>181</v>
      </c>
      <c r="B50" s="62">
        <v>97</v>
      </c>
      <c r="C50" s="62">
        <v>69</v>
      </c>
      <c r="D50" s="62"/>
      <c r="E50" s="62"/>
      <c r="F50" s="62"/>
      <c r="G50" s="62"/>
      <c r="H50" s="62">
        <v>3</v>
      </c>
      <c r="I50" s="62"/>
      <c r="J50" s="62"/>
      <c r="K50" s="62"/>
      <c r="L50" s="62"/>
      <c r="M50" s="62"/>
      <c r="N50" s="62"/>
      <c r="O50" s="62"/>
      <c r="P50" s="21">
        <f t="shared" si="0"/>
        <v>100</v>
      </c>
      <c r="Q50" s="21">
        <f t="shared" si="1"/>
        <v>69</v>
      </c>
      <c r="R50" s="21">
        <f t="shared" si="2"/>
        <v>169</v>
      </c>
    </row>
    <row r="51" spans="1:18" ht="18.399999999999999" customHeight="1" thickBot="1">
      <c r="A51" s="61" t="s">
        <v>182</v>
      </c>
      <c r="B51" s="62">
        <v>92</v>
      </c>
      <c r="C51" s="62">
        <v>75</v>
      </c>
      <c r="D51" s="62"/>
      <c r="E51" s="62"/>
      <c r="F51" s="62"/>
      <c r="G51" s="62"/>
      <c r="H51" s="62">
        <v>17</v>
      </c>
      <c r="I51" s="62">
        <v>10</v>
      </c>
      <c r="J51" s="62"/>
      <c r="K51" s="62"/>
      <c r="L51" s="62">
        <v>2</v>
      </c>
      <c r="M51" s="62"/>
      <c r="N51" s="62"/>
      <c r="O51" s="62"/>
      <c r="P51" s="21">
        <f t="shared" si="0"/>
        <v>111</v>
      </c>
      <c r="Q51" s="21">
        <f t="shared" si="1"/>
        <v>85</v>
      </c>
      <c r="R51" s="21">
        <f t="shared" si="2"/>
        <v>196</v>
      </c>
    </row>
    <row r="52" spans="1:18" ht="18.399999999999999" customHeight="1" thickBot="1">
      <c r="A52" s="61" t="s">
        <v>183</v>
      </c>
      <c r="B52" s="62">
        <v>72</v>
      </c>
      <c r="C52" s="62">
        <v>73</v>
      </c>
      <c r="D52" s="62">
        <v>2</v>
      </c>
      <c r="E52" s="62">
        <v>1</v>
      </c>
      <c r="F52" s="62"/>
      <c r="G52" s="62"/>
      <c r="H52" s="62">
        <v>5</v>
      </c>
      <c r="I52" s="62">
        <v>5</v>
      </c>
      <c r="J52" s="62"/>
      <c r="K52" s="62">
        <v>1</v>
      </c>
      <c r="L52" s="62"/>
      <c r="M52" s="62"/>
      <c r="N52" s="62"/>
      <c r="O52" s="62"/>
      <c r="P52" s="21">
        <f t="shared" si="0"/>
        <v>79</v>
      </c>
      <c r="Q52" s="21">
        <f t="shared" si="1"/>
        <v>80</v>
      </c>
      <c r="R52" s="21">
        <f t="shared" si="2"/>
        <v>159</v>
      </c>
    </row>
    <row r="53" spans="1:18" ht="18.399999999999999" customHeight="1" thickBot="1">
      <c r="A53" s="61" t="s">
        <v>184</v>
      </c>
      <c r="B53" s="62">
        <v>51</v>
      </c>
      <c r="C53" s="62">
        <v>30</v>
      </c>
      <c r="D53" s="62">
        <v>0</v>
      </c>
      <c r="E53" s="62">
        <v>0</v>
      </c>
      <c r="F53" s="62"/>
      <c r="G53" s="62"/>
      <c r="H53" s="62">
        <v>0</v>
      </c>
      <c r="I53" s="62">
        <v>1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21">
        <f t="shared" si="0"/>
        <v>51</v>
      </c>
      <c r="Q53" s="21">
        <f t="shared" si="1"/>
        <v>31</v>
      </c>
      <c r="R53" s="21">
        <f t="shared" si="2"/>
        <v>82</v>
      </c>
    </row>
    <row r="54" spans="1:18" ht="18.399999999999999" customHeight="1" thickBot="1">
      <c r="A54" s="61" t="s">
        <v>185</v>
      </c>
      <c r="B54" s="62">
        <v>33</v>
      </c>
      <c r="C54" s="62">
        <v>34</v>
      </c>
      <c r="D54" s="62">
        <v>0</v>
      </c>
      <c r="E54" s="62">
        <v>0</v>
      </c>
      <c r="F54" s="62"/>
      <c r="G54" s="62"/>
      <c r="H54" s="62">
        <v>4</v>
      </c>
      <c r="I54" s="62">
        <v>4</v>
      </c>
      <c r="J54" s="62"/>
      <c r="K54" s="62"/>
      <c r="L54" s="62">
        <v>1</v>
      </c>
      <c r="M54" s="62"/>
      <c r="N54" s="62"/>
      <c r="O54" s="62"/>
      <c r="P54" s="21">
        <f t="shared" si="0"/>
        <v>38</v>
      </c>
      <c r="Q54" s="21">
        <f t="shared" si="1"/>
        <v>38</v>
      </c>
      <c r="R54" s="21">
        <f t="shared" si="2"/>
        <v>76</v>
      </c>
    </row>
    <row r="55" spans="1:18" ht="18.399999999999999" customHeight="1" thickBot="1">
      <c r="A55" s="61" t="s">
        <v>187</v>
      </c>
      <c r="B55" s="62">
        <v>65</v>
      </c>
      <c r="C55" s="62">
        <v>32</v>
      </c>
      <c r="D55" s="62">
        <v>2</v>
      </c>
      <c r="E55" s="62"/>
      <c r="F55" s="62"/>
      <c r="G55" s="62"/>
      <c r="H55" s="62">
        <v>2</v>
      </c>
      <c r="I55" s="62">
        <v>1</v>
      </c>
      <c r="J55" s="62"/>
      <c r="K55" s="62"/>
      <c r="L55" s="62"/>
      <c r="M55" s="62">
        <v>1</v>
      </c>
      <c r="N55" s="62">
        <v>1</v>
      </c>
      <c r="O55" s="62">
        <v>1</v>
      </c>
      <c r="P55" s="21">
        <f t="shared" si="0"/>
        <v>70</v>
      </c>
      <c r="Q55" s="21">
        <f t="shared" si="1"/>
        <v>35</v>
      </c>
      <c r="R55" s="21">
        <f t="shared" si="2"/>
        <v>105</v>
      </c>
    </row>
    <row r="56" spans="1:18" ht="18.399999999999999" customHeight="1" thickBot="1">
      <c r="A56" s="61" t="s">
        <v>188</v>
      </c>
      <c r="B56" s="62">
        <v>80</v>
      </c>
      <c r="C56" s="62">
        <v>57</v>
      </c>
      <c r="D56" s="62">
        <v>0</v>
      </c>
      <c r="E56" s="62">
        <v>0</v>
      </c>
      <c r="F56" s="62"/>
      <c r="G56" s="62"/>
      <c r="H56" s="62">
        <v>7</v>
      </c>
      <c r="I56" s="62">
        <v>6</v>
      </c>
      <c r="J56" s="62">
        <v>1</v>
      </c>
      <c r="K56" s="62">
        <v>1</v>
      </c>
      <c r="L56" s="62">
        <v>0</v>
      </c>
      <c r="M56" s="62">
        <v>0</v>
      </c>
      <c r="N56" s="62">
        <v>0</v>
      </c>
      <c r="O56" s="62">
        <v>0</v>
      </c>
      <c r="P56" s="21">
        <f t="shared" si="0"/>
        <v>88</v>
      </c>
      <c r="Q56" s="21">
        <f t="shared" si="1"/>
        <v>64</v>
      </c>
      <c r="R56" s="21">
        <f t="shared" si="2"/>
        <v>152</v>
      </c>
    </row>
    <row r="57" spans="1:18" ht="18.399999999999999" customHeight="1" thickBot="1">
      <c r="A57" s="61" t="s">
        <v>189</v>
      </c>
      <c r="B57" s="62">
        <v>58</v>
      </c>
      <c r="C57" s="62">
        <v>36</v>
      </c>
      <c r="D57" s="62"/>
      <c r="E57" s="62"/>
      <c r="F57" s="62"/>
      <c r="G57" s="62"/>
      <c r="H57" s="62">
        <v>3</v>
      </c>
      <c r="I57" s="62">
        <v>3</v>
      </c>
      <c r="J57" s="62">
        <v>1</v>
      </c>
      <c r="K57" s="62"/>
      <c r="L57" s="62">
        <v>1</v>
      </c>
      <c r="M57" s="62">
        <v>1</v>
      </c>
      <c r="N57" s="62"/>
      <c r="O57" s="62"/>
      <c r="P57" s="21">
        <f t="shared" si="0"/>
        <v>63</v>
      </c>
      <c r="Q57" s="21">
        <f t="shared" si="1"/>
        <v>40</v>
      </c>
      <c r="R57" s="21">
        <f t="shared" si="2"/>
        <v>103</v>
      </c>
    </row>
    <row r="58" spans="1:18" ht="18.399999999999999" customHeight="1" thickBot="1">
      <c r="A58" s="61" t="s">
        <v>190</v>
      </c>
      <c r="B58" s="62">
        <v>52</v>
      </c>
      <c r="C58" s="62">
        <v>50</v>
      </c>
      <c r="D58" s="62">
        <v>1</v>
      </c>
      <c r="E58" s="62"/>
      <c r="F58" s="62"/>
      <c r="G58" s="62"/>
      <c r="H58" s="62">
        <v>2</v>
      </c>
      <c r="I58" s="62">
        <v>3</v>
      </c>
      <c r="J58" s="62"/>
      <c r="K58" s="62">
        <v>1</v>
      </c>
      <c r="L58" s="62">
        <v>1</v>
      </c>
      <c r="M58" s="62"/>
      <c r="N58" s="62"/>
      <c r="O58" s="62"/>
      <c r="P58" s="21">
        <f t="shared" si="0"/>
        <v>56</v>
      </c>
      <c r="Q58" s="21">
        <f t="shared" si="1"/>
        <v>54</v>
      </c>
      <c r="R58" s="21">
        <f t="shared" si="2"/>
        <v>110</v>
      </c>
    </row>
    <row r="59" spans="1:18" ht="18.399999999999999" customHeight="1" thickBot="1">
      <c r="A59" s="61" t="s">
        <v>191</v>
      </c>
      <c r="B59" s="62">
        <v>13</v>
      </c>
      <c r="C59" s="62">
        <v>8</v>
      </c>
      <c r="D59" s="62"/>
      <c r="E59" s="62"/>
      <c r="F59" s="62"/>
      <c r="G59" s="62"/>
      <c r="H59" s="62"/>
      <c r="I59" s="62"/>
      <c r="J59" s="62"/>
      <c r="K59" s="62"/>
      <c r="L59" s="62">
        <v>1</v>
      </c>
      <c r="M59" s="62"/>
      <c r="N59" s="62"/>
      <c r="O59" s="62"/>
      <c r="P59" s="21">
        <f t="shared" si="0"/>
        <v>14</v>
      </c>
      <c r="Q59" s="21">
        <f t="shared" si="1"/>
        <v>8</v>
      </c>
      <c r="R59" s="21">
        <f t="shared" si="2"/>
        <v>22</v>
      </c>
    </row>
    <row r="60" spans="1:18" ht="18.399999999999999" customHeight="1" thickBot="1">
      <c r="A60" s="61" t="s">
        <v>192</v>
      </c>
      <c r="B60" s="62">
        <v>54</v>
      </c>
      <c r="C60" s="62">
        <v>39</v>
      </c>
      <c r="D60" s="62"/>
      <c r="E60" s="62"/>
      <c r="F60" s="62"/>
      <c r="G60" s="62"/>
      <c r="H60" s="62">
        <v>4</v>
      </c>
      <c r="I60" s="62">
        <v>5</v>
      </c>
      <c r="J60" s="62"/>
      <c r="K60" s="62"/>
      <c r="L60" s="62"/>
      <c r="M60" s="62">
        <v>2</v>
      </c>
      <c r="N60" s="62"/>
      <c r="O60" s="62"/>
      <c r="P60" s="21">
        <f t="shared" si="0"/>
        <v>58</v>
      </c>
      <c r="Q60" s="21">
        <f t="shared" si="1"/>
        <v>46</v>
      </c>
      <c r="R60" s="21">
        <f t="shared" si="2"/>
        <v>104</v>
      </c>
    </row>
    <row r="61" spans="1:18" ht="18.399999999999999" customHeight="1" thickBot="1">
      <c r="A61" s="61" t="s">
        <v>194</v>
      </c>
      <c r="B61" s="62">
        <v>4</v>
      </c>
      <c r="C61" s="62">
        <v>2</v>
      </c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21">
        <f t="shared" si="0"/>
        <v>4</v>
      </c>
      <c r="Q61" s="21">
        <f t="shared" si="1"/>
        <v>2</v>
      </c>
      <c r="R61" s="21">
        <f t="shared" si="2"/>
        <v>6</v>
      </c>
    </row>
    <row r="62" spans="1:18" ht="18.399999999999999" customHeight="1" thickBot="1">
      <c r="A62" s="61" t="s">
        <v>122</v>
      </c>
      <c r="B62" s="62">
        <v>11</v>
      </c>
      <c r="C62" s="62">
        <v>8</v>
      </c>
      <c r="D62" s="62">
        <v>0</v>
      </c>
      <c r="E62" s="62">
        <v>0</v>
      </c>
      <c r="F62" s="62"/>
      <c r="G62" s="62"/>
      <c r="H62" s="62">
        <v>8</v>
      </c>
      <c r="I62" s="62">
        <v>1</v>
      </c>
      <c r="J62" s="62">
        <v>0</v>
      </c>
      <c r="K62" s="62">
        <v>1</v>
      </c>
      <c r="L62" s="62">
        <v>1</v>
      </c>
      <c r="M62" s="62">
        <v>0</v>
      </c>
      <c r="N62" s="62">
        <v>0</v>
      </c>
      <c r="O62" s="62">
        <v>0</v>
      </c>
      <c r="P62" s="21">
        <f t="shared" si="0"/>
        <v>20</v>
      </c>
      <c r="Q62" s="21">
        <f t="shared" si="1"/>
        <v>10</v>
      </c>
      <c r="R62" s="21">
        <f t="shared" si="2"/>
        <v>30</v>
      </c>
    </row>
    <row r="63" spans="1:18" ht="18.399999999999999" customHeight="1" thickBot="1">
      <c r="A63" s="61" t="s">
        <v>195</v>
      </c>
      <c r="B63" s="62">
        <v>73</v>
      </c>
      <c r="C63" s="62">
        <v>54</v>
      </c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21">
        <f t="shared" si="0"/>
        <v>73</v>
      </c>
      <c r="Q63" s="21">
        <f t="shared" si="1"/>
        <v>54</v>
      </c>
      <c r="R63" s="21">
        <f t="shared" si="2"/>
        <v>127</v>
      </c>
    </row>
    <row r="64" spans="1:18" ht="18.399999999999999" customHeight="1" thickBot="1">
      <c r="A64" s="61" t="s">
        <v>196</v>
      </c>
      <c r="B64" s="62">
        <v>64</v>
      </c>
      <c r="C64" s="62">
        <v>46</v>
      </c>
      <c r="D64" s="62">
        <v>1</v>
      </c>
      <c r="E64" s="62">
        <v>2</v>
      </c>
      <c r="F64" s="62"/>
      <c r="G64" s="62"/>
      <c r="H64" s="62">
        <v>8</v>
      </c>
      <c r="I64" s="62">
        <v>1</v>
      </c>
      <c r="J64" s="62"/>
      <c r="K64" s="62"/>
      <c r="L64" s="62"/>
      <c r="M64" s="62">
        <v>1</v>
      </c>
      <c r="N64" s="62"/>
      <c r="O64" s="62"/>
      <c r="P64" s="21">
        <f t="shared" si="0"/>
        <v>73</v>
      </c>
      <c r="Q64" s="21">
        <f t="shared" si="1"/>
        <v>50</v>
      </c>
      <c r="R64" s="21">
        <f t="shared" si="2"/>
        <v>123</v>
      </c>
    </row>
    <row r="65" spans="1:18" ht="18.399999999999999" customHeight="1" thickBot="1">
      <c r="A65" s="61" t="s">
        <v>110</v>
      </c>
      <c r="B65" s="62">
        <v>173</v>
      </c>
      <c r="C65" s="62">
        <v>148</v>
      </c>
      <c r="D65" s="62"/>
      <c r="E65" s="62"/>
      <c r="F65" s="62"/>
      <c r="G65" s="62"/>
      <c r="H65" s="62"/>
      <c r="I65" s="62">
        <v>1</v>
      </c>
      <c r="J65" s="62"/>
      <c r="K65" s="62"/>
      <c r="L65" s="62"/>
      <c r="M65" s="62">
        <v>1</v>
      </c>
      <c r="N65" s="62"/>
      <c r="O65" s="62"/>
      <c r="P65" s="21">
        <f t="shared" si="0"/>
        <v>173</v>
      </c>
      <c r="Q65" s="21">
        <f t="shared" si="1"/>
        <v>150</v>
      </c>
      <c r="R65" s="21">
        <f t="shared" si="2"/>
        <v>323</v>
      </c>
    </row>
    <row r="66" spans="1:18" ht="18.399999999999999" customHeight="1" thickBot="1">
      <c r="A66" s="61" t="s">
        <v>232</v>
      </c>
      <c r="B66" s="62">
        <v>92</v>
      </c>
      <c r="C66" s="62">
        <v>60</v>
      </c>
      <c r="D66" s="62"/>
      <c r="E66" s="62"/>
      <c r="F66" s="62"/>
      <c r="G66" s="62"/>
      <c r="H66" s="62">
        <v>6</v>
      </c>
      <c r="I66" s="62">
        <v>9</v>
      </c>
      <c r="J66" s="62"/>
      <c r="K66" s="62"/>
      <c r="L66" s="62"/>
      <c r="M66" s="62"/>
      <c r="N66" s="62"/>
      <c r="O66" s="62">
        <v>2</v>
      </c>
      <c r="P66" s="21">
        <f t="shared" si="0"/>
        <v>98</v>
      </c>
      <c r="Q66" s="21">
        <f t="shared" si="1"/>
        <v>71</v>
      </c>
      <c r="R66" s="21">
        <f t="shared" si="2"/>
        <v>169</v>
      </c>
    </row>
    <row r="67" spans="1:18" ht="18.399999999999999" customHeight="1" thickBot="1">
      <c r="A67" s="61" t="s">
        <v>233</v>
      </c>
      <c r="B67" s="62">
        <v>35</v>
      </c>
      <c r="C67" s="62">
        <v>20</v>
      </c>
      <c r="D67" s="62"/>
      <c r="E67" s="62"/>
      <c r="F67" s="62"/>
      <c r="G67" s="62"/>
      <c r="H67" s="62">
        <v>1</v>
      </c>
      <c r="I67" s="62">
        <v>3</v>
      </c>
      <c r="J67" s="62"/>
      <c r="K67" s="62">
        <v>5</v>
      </c>
      <c r="L67" s="62"/>
      <c r="M67" s="62"/>
      <c r="N67" s="62"/>
      <c r="O67" s="62"/>
      <c r="P67" s="21">
        <f t="shared" si="0"/>
        <v>36</v>
      </c>
      <c r="Q67" s="21">
        <f t="shared" si="1"/>
        <v>28</v>
      </c>
      <c r="R67" s="21">
        <f t="shared" si="2"/>
        <v>64</v>
      </c>
    </row>
    <row r="68" spans="1:18" ht="18.399999999999999" customHeight="1" thickBot="1">
      <c r="A68" s="61" t="s">
        <v>123</v>
      </c>
      <c r="B68" s="62">
        <v>4</v>
      </c>
      <c r="C68" s="62">
        <v>4</v>
      </c>
      <c r="D68" s="62">
        <v>0</v>
      </c>
      <c r="E68" s="62">
        <v>0</v>
      </c>
      <c r="F68" s="62"/>
      <c r="G68" s="62"/>
      <c r="H68" s="62">
        <v>0</v>
      </c>
      <c r="I68" s="62">
        <v>2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21">
        <f t="shared" si="0"/>
        <v>4</v>
      </c>
      <c r="Q68" s="21">
        <f t="shared" si="1"/>
        <v>6</v>
      </c>
      <c r="R68" s="21">
        <f t="shared" si="2"/>
        <v>10</v>
      </c>
    </row>
    <row r="69" spans="1:18" ht="18.399999999999999" customHeight="1" thickBot="1">
      <c r="A69" s="61" t="s">
        <v>198</v>
      </c>
      <c r="B69" s="62">
        <v>88</v>
      </c>
      <c r="C69" s="62">
        <v>8</v>
      </c>
      <c r="D69" s="62">
        <v>0</v>
      </c>
      <c r="E69" s="62">
        <v>0</v>
      </c>
      <c r="F69" s="62"/>
      <c r="G69" s="62"/>
      <c r="H69" s="62">
        <v>2</v>
      </c>
      <c r="I69" s="62">
        <v>1</v>
      </c>
      <c r="J69" s="62">
        <v>1</v>
      </c>
      <c r="K69" s="62">
        <v>1</v>
      </c>
      <c r="L69" s="62">
        <v>0</v>
      </c>
      <c r="M69" s="62">
        <v>1</v>
      </c>
      <c r="N69" s="62">
        <v>0</v>
      </c>
      <c r="O69" s="62">
        <v>1</v>
      </c>
      <c r="P69" s="21">
        <f t="shared" ref="P69:P106" si="3">B69+D69+F69+H69+J69+L69+N69</f>
        <v>91</v>
      </c>
      <c r="Q69" s="21">
        <f t="shared" ref="Q69:Q106" si="4">C69+E69+G69+I69+K69+M69+O69</f>
        <v>12</v>
      </c>
      <c r="R69" s="21">
        <f t="shared" ref="R69:R106" si="5">SUM(P69:Q69)</f>
        <v>103</v>
      </c>
    </row>
    <row r="70" spans="1:18" ht="18.399999999999999" customHeight="1" thickBot="1">
      <c r="A70" s="61" t="s">
        <v>106</v>
      </c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21">
        <f t="shared" si="3"/>
        <v>0</v>
      </c>
      <c r="Q70" s="21">
        <f t="shared" si="4"/>
        <v>0</v>
      </c>
      <c r="R70" s="21">
        <f t="shared" si="5"/>
        <v>0</v>
      </c>
    </row>
    <row r="71" spans="1:18" ht="18.399999999999999" customHeight="1" thickBot="1">
      <c r="A71" s="61" t="s">
        <v>107</v>
      </c>
      <c r="B71" s="62">
        <v>155</v>
      </c>
      <c r="C71" s="62">
        <v>165</v>
      </c>
      <c r="D71" s="62">
        <v>2</v>
      </c>
      <c r="E71" s="62">
        <v>0</v>
      </c>
      <c r="F71" s="62"/>
      <c r="G71" s="62"/>
      <c r="H71" s="62">
        <v>6</v>
      </c>
      <c r="I71" s="62">
        <v>7</v>
      </c>
      <c r="J71" s="62">
        <v>0</v>
      </c>
      <c r="K71" s="62">
        <v>0</v>
      </c>
      <c r="L71" s="62">
        <v>1</v>
      </c>
      <c r="M71" s="62">
        <v>4</v>
      </c>
      <c r="N71" s="62">
        <v>2</v>
      </c>
      <c r="O71" s="62">
        <v>11</v>
      </c>
      <c r="P71" s="21">
        <f t="shared" si="3"/>
        <v>166</v>
      </c>
      <c r="Q71" s="21">
        <f t="shared" si="4"/>
        <v>187</v>
      </c>
      <c r="R71" s="21">
        <f t="shared" si="5"/>
        <v>353</v>
      </c>
    </row>
    <row r="72" spans="1:18" ht="18.399999999999999" customHeight="1" thickBot="1">
      <c r="A72" s="61" t="s">
        <v>200</v>
      </c>
      <c r="B72" s="62">
        <v>779</v>
      </c>
      <c r="C72" s="62">
        <v>811</v>
      </c>
      <c r="D72" s="62"/>
      <c r="E72" s="62"/>
      <c r="F72" s="62"/>
      <c r="G72" s="62"/>
      <c r="H72" s="62">
        <v>25</v>
      </c>
      <c r="I72" s="62">
        <v>19</v>
      </c>
      <c r="J72" s="62">
        <v>1</v>
      </c>
      <c r="K72" s="62">
        <v>4</v>
      </c>
      <c r="L72" s="62">
        <v>3</v>
      </c>
      <c r="M72" s="62">
        <v>7</v>
      </c>
      <c r="N72" s="62">
        <v>5</v>
      </c>
      <c r="O72" s="62">
        <v>8</v>
      </c>
      <c r="P72" s="21">
        <f t="shared" si="3"/>
        <v>813</v>
      </c>
      <c r="Q72" s="21">
        <f t="shared" si="4"/>
        <v>849</v>
      </c>
      <c r="R72" s="21">
        <f t="shared" si="5"/>
        <v>1662</v>
      </c>
    </row>
    <row r="73" spans="1:18" ht="18.399999999999999" customHeight="1" thickBot="1">
      <c r="A73" s="61" t="s">
        <v>201</v>
      </c>
      <c r="B73" s="62">
        <v>2</v>
      </c>
      <c r="C73" s="62">
        <v>1</v>
      </c>
      <c r="D73" s="62">
        <v>1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21">
        <f t="shared" si="3"/>
        <v>3</v>
      </c>
      <c r="Q73" s="21">
        <f t="shared" si="4"/>
        <v>1</v>
      </c>
      <c r="R73" s="21">
        <f t="shared" si="5"/>
        <v>4</v>
      </c>
    </row>
    <row r="74" spans="1:18" ht="18.399999999999999" customHeight="1" thickBot="1">
      <c r="A74" s="61" t="s">
        <v>111</v>
      </c>
      <c r="B74" s="62">
        <v>243</v>
      </c>
      <c r="C74" s="62">
        <v>202</v>
      </c>
      <c r="D74" s="62">
        <v>2</v>
      </c>
      <c r="E74" s="62">
        <v>1</v>
      </c>
      <c r="F74" s="62"/>
      <c r="G74" s="62"/>
      <c r="H74" s="62">
        <v>4</v>
      </c>
      <c r="I74" s="62">
        <v>6</v>
      </c>
      <c r="J74" s="62">
        <v>13</v>
      </c>
      <c r="K74" s="62">
        <v>14</v>
      </c>
      <c r="L74" s="62">
        <v>0</v>
      </c>
      <c r="M74" s="62"/>
      <c r="N74" s="62"/>
      <c r="O74" s="62"/>
      <c r="P74" s="21">
        <f t="shared" si="3"/>
        <v>262</v>
      </c>
      <c r="Q74" s="21">
        <f t="shared" si="4"/>
        <v>223</v>
      </c>
      <c r="R74" s="21">
        <f t="shared" si="5"/>
        <v>485</v>
      </c>
    </row>
    <row r="75" spans="1:18" ht="18.399999999999999" customHeight="1" thickBot="1">
      <c r="A75" s="61" t="s">
        <v>124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21">
        <f t="shared" si="3"/>
        <v>0</v>
      </c>
      <c r="Q75" s="21">
        <f t="shared" si="4"/>
        <v>0</v>
      </c>
      <c r="R75" s="21">
        <f t="shared" si="5"/>
        <v>0</v>
      </c>
    </row>
    <row r="76" spans="1:18" ht="18.399999999999999" customHeight="1" thickBot="1">
      <c r="A76" s="61" t="s">
        <v>202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21">
        <f t="shared" si="3"/>
        <v>0</v>
      </c>
      <c r="Q76" s="21">
        <f t="shared" si="4"/>
        <v>0</v>
      </c>
      <c r="R76" s="21">
        <f t="shared" si="5"/>
        <v>0</v>
      </c>
    </row>
    <row r="77" spans="1:18" ht="18.399999999999999" customHeight="1" thickBot="1">
      <c r="A77" s="61" t="s">
        <v>125</v>
      </c>
      <c r="B77" s="62">
        <v>14</v>
      </c>
      <c r="C77" s="62">
        <v>14</v>
      </c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21">
        <f t="shared" si="3"/>
        <v>14</v>
      </c>
      <c r="Q77" s="21">
        <f t="shared" si="4"/>
        <v>14</v>
      </c>
      <c r="R77" s="21">
        <f t="shared" si="5"/>
        <v>28</v>
      </c>
    </row>
    <row r="78" spans="1:18" ht="18.399999999999999" customHeight="1" thickBot="1">
      <c r="A78" s="61" t="s">
        <v>204</v>
      </c>
      <c r="B78" s="62">
        <v>338</v>
      </c>
      <c r="C78" s="62">
        <v>445</v>
      </c>
      <c r="D78" s="62">
        <v>0</v>
      </c>
      <c r="E78" s="62"/>
      <c r="F78" s="62"/>
      <c r="G78" s="62"/>
      <c r="H78" s="62">
        <v>28</v>
      </c>
      <c r="I78" s="62">
        <v>25</v>
      </c>
      <c r="J78" s="62">
        <v>2</v>
      </c>
      <c r="K78" s="62">
        <v>0</v>
      </c>
      <c r="L78" s="62">
        <v>9</v>
      </c>
      <c r="M78" s="62">
        <v>10</v>
      </c>
      <c r="N78" s="62">
        <v>4</v>
      </c>
      <c r="O78" s="62">
        <v>3</v>
      </c>
      <c r="P78" s="21">
        <f t="shared" si="3"/>
        <v>381</v>
      </c>
      <c r="Q78" s="21">
        <f t="shared" si="4"/>
        <v>483</v>
      </c>
      <c r="R78" s="21">
        <f t="shared" si="5"/>
        <v>864</v>
      </c>
    </row>
    <row r="79" spans="1:18" ht="18.399999999999999" customHeight="1" thickBot="1">
      <c r="A79" s="61" t="s">
        <v>126</v>
      </c>
      <c r="B79" s="62">
        <v>25</v>
      </c>
      <c r="C79" s="62">
        <v>12</v>
      </c>
      <c r="D79" s="62"/>
      <c r="E79" s="62"/>
      <c r="F79" s="62"/>
      <c r="G79" s="62"/>
      <c r="H79" s="62">
        <v>7</v>
      </c>
      <c r="I79" s="62">
        <v>3</v>
      </c>
      <c r="J79" s="62">
        <v>1</v>
      </c>
      <c r="K79" s="62"/>
      <c r="L79" s="62"/>
      <c r="M79" s="62"/>
      <c r="N79" s="62"/>
      <c r="O79" s="62"/>
      <c r="P79" s="21">
        <f t="shared" si="3"/>
        <v>33</v>
      </c>
      <c r="Q79" s="21">
        <f t="shared" si="4"/>
        <v>15</v>
      </c>
      <c r="R79" s="21">
        <f t="shared" si="5"/>
        <v>48</v>
      </c>
    </row>
    <row r="80" spans="1:18" ht="18.399999999999999" customHeight="1" thickBot="1">
      <c r="A80" s="61" t="s">
        <v>205</v>
      </c>
      <c r="B80" s="62">
        <v>6</v>
      </c>
      <c r="C80" s="62">
        <v>2</v>
      </c>
      <c r="D80" s="62"/>
      <c r="E80" s="62"/>
      <c r="F80" s="62"/>
      <c r="G80" s="62"/>
      <c r="H80" s="62">
        <v>2</v>
      </c>
      <c r="I80" s="62"/>
      <c r="J80" s="62"/>
      <c r="K80" s="62"/>
      <c r="L80" s="62"/>
      <c r="M80" s="62"/>
      <c r="N80" s="62"/>
      <c r="O80" s="62"/>
      <c r="P80" s="21">
        <f t="shared" si="3"/>
        <v>8</v>
      </c>
      <c r="Q80" s="21">
        <f t="shared" si="4"/>
        <v>2</v>
      </c>
      <c r="R80" s="21">
        <f t="shared" si="5"/>
        <v>10</v>
      </c>
    </row>
    <row r="81" spans="1:18" ht="18.399999999999999" customHeight="1" thickBot="1">
      <c r="A81" s="61" t="s">
        <v>206</v>
      </c>
      <c r="B81" s="62">
        <v>1215</v>
      </c>
      <c r="C81" s="62">
        <v>1700</v>
      </c>
      <c r="D81" s="62">
        <v>7</v>
      </c>
      <c r="E81" s="62">
        <v>4</v>
      </c>
      <c r="F81" s="62"/>
      <c r="G81" s="62"/>
      <c r="H81" s="62">
        <v>27</v>
      </c>
      <c r="I81" s="62">
        <v>22</v>
      </c>
      <c r="J81" s="62">
        <v>4</v>
      </c>
      <c r="K81" s="62">
        <v>0</v>
      </c>
      <c r="L81" s="62">
        <v>23</v>
      </c>
      <c r="M81" s="62">
        <v>27</v>
      </c>
      <c r="N81" s="62">
        <v>70</v>
      </c>
      <c r="O81" s="62">
        <v>82</v>
      </c>
      <c r="P81" s="21">
        <f t="shared" si="3"/>
        <v>1346</v>
      </c>
      <c r="Q81" s="21">
        <f t="shared" si="4"/>
        <v>1835</v>
      </c>
      <c r="R81" s="21">
        <f t="shared" si="5"/>
        <v>3181</v>
      </c>
    </row>
    <row r="82" spans="1:18" ht="18.399999999999999" customHeight="1" thickBot="1">
      <c r="A82" s="61" t="s">
        <v>207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21">
        <f t="shared" si="3"/>
        <v>0</v>
      </c>
      <c r="Q82" s="21">
        <f t="shared" si="4"/>
        <v>0</v>
      </c>
      <c r="R82" s="21">
        <f t="shared" si="5"/>
        <v>0</v>
      </c>
    </row>
    <row r="83" spans="1:18" ht="18.399999999999999" customHeight="1" thickBot="1">
      <c r="A83" s="61" t="s">
        <v>208</v>
      </c>
      <c r="B83" s="62">
        <v>211</v>
      </c>
      <c r="C83" s="62">
        <v>229</v>
      </c>
      <c r="D83" s="62">
        <v>18</v>
      </c>
      <c r="E83" s="62">
        <v>13</v>
      </c>
      <c r="F83" s="62"/>
      <c r="G83" s="62"/>
      <c r="H83" s="62">
        <v>11</v>
      </c>
      <c r="I83" s="62">
        <v>24</v>
      </c>
      <c r="J83" s="62"/>
      <c r="K83" s="62"/>
      <c r="L83" s="62">
        <v>1</v>
      </c>
      <c r="M83" s="62">
        <v>4</v>
      </c>
      <c r="N83" s="62">
        <v>11</v>
      </c>
      <c r="O83" s="62">
        <v>12</v>
      </c>
      <c r="P83" s="21">
        <f t="shared" si="3"/>
        <v>252</v>
      </c>
      <c r="Q83" s="21">
        <f t="shared" si="4"/>
        <v>282</v>
      </c>
      <c r="R83" s="21">
        <f t="shared" si="5"/>
        <v>534</v>
      </c>
    </row>
    <row r="84" spans="1:18" ht="18.399999999999999" customHeight="1" thickBot="1">
      <c r="A84" s="61" t="s">
        <v>138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21">
        <f t="shared" si="3"/>
        <v>0</v>
      </c>
      <c r="Q84" s="21">
        <f t="shared" si="4"/>
        <v>0</v>
      </c>
      <c r="R84" s="21">
        <f t="shared" si="5"/>
        <v>0</v>
      </c>
    </row>
    <row r="85" spans="1:18" ht="18.399999999999999" customHeight="1" thickBot="1">
      <c r="A85" s="61" t="s">
        <v>209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21">
        <f t="shared" si="3"/>
        <v>0</v>
      </c>
      <c r="Q85" s="21">
        <f t="shared" si="4"/>
        <v>0</v>
      </c>
      <c r="R85" s="21">
        <f t="shared" si="5"/>
        <v>0</v>
      </c>
    </row>
    <row r="86" spans="1:18" ht="18.399999999999999" customHeight="1" thickBot="1">
      <c r="A86" s="61" t="s">
        <v>210</v>
      </c>
      <c r="B86" s="62">
        <v>60</v>
      </c>
      <c r="C86" s="62">
        <v>54</v>
      </c>
      <c r="D86" s="62">
        <v>0</v>
      </c>
      <c r="E86" s="62">
        <v>0</v>
      </c>
      <c r="F86" s="62"/>
      <c r="G86" s="62"/>
      <c r="H86" s="62">
        <v>3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21">
        <f t="shared" si="3"/>
        <v>63</v>
      </c>
      <c r="Q86" s="21">
        <f t="shared" si="4"/>
        <v>54</v>
      </c>
      <c r="R86" s="21">
        <f t="shared" si="5"/>
        <v>117</v>
      </c>
    </row>
    <row r="87" spans="1:18" ht="18.399999999999999" customHeight="1" thickBot="1">
      <c r="A87" s="61" t="s">
        <v>211</v>
      </c>
      <c r="B87" s="62">
        <v>120</v>
      </c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21">
        <f t="shared" si="3"/>
        <v>120</v>
      </c>
      <c r="Q87" s="21">
        <f t="shared" si="4"/>
        <v>0</v>
      </c>
      <c r="R87" s="21">
        <f t="shared" si="5"/>
        <v>120</v>
      </c>
    </row>
    <row r="88" spans="1:18" ht="18.399999999999999" customHeight="1" thickBot="1">
      <c r="A88" s="61" t="s">
        <v>128</v>
      </c>
      <c r="B88" s="62">
        <v>1</v>
      </c>
      <c r="C88" s="62">
        <v>1</v>
      </c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21">
        <f t="shared" si="3"/>
        <v>1</v>
      </c>
      <c r="Q88" s="21">
        <f t="shared" si="4"/>
        <v>1</v>
      </c>
      <c r="R88" s="21">
        <f t="shared" si="5"/>
        <v>2</v>
      </c>
    </row>
    <row r="89" spans="1:18" ht="18.399999999999999" customHeight="1" thickBot="1">
      <c r="A89" s="61" t="s">
        <v>212</v>
      </c>
      <c r="B89" s="62">
        <v>850</v>
      </c>
      <c r="C89" s="62">
        <v>829</v>
      </c>
      <c r="D89" s="62">
        <v>1</v>
      </c>
      <c r="E89" s="62">
        <v>3</v>
      </c>
      <c r="F89" s="62"/>
      <c r="G89" s="62"/>
      <c r="H89" s="62">
        <v>22</v>
      </c>
      <c r="I89" s="62">
        <v>14</v>
      </c>
      <c r="J89" s="62"/>
      <c r="K89" s="62"/>
      <c r="L89" s="62">
        <v>10</v>
      </c>
      <c r="M89" s="62">
        <v>8</v>
      </c>
      <c r="N89" s="62">
        <v>35</v>
      </c>
      <c r="O89" s="62">
        <v>24</v>
      </c>
      <c r="P89" s="21">
        <f t="shared" si="3"/>
        <v>918</v>
      </c>
      <c r="Q89" s="21">
        <f t="shared" si="4"/>
        <v>878</v>
      </c>
      <c r="R89" s="21">
        <f t="shared" si="5"/>
        <v>1796</v>
      </c>
    </row>
    <row r="90" spans="1:18" ht="18.399999999999999" customHeight="1" thickBot="1">
      <c r="A90" s="61" t="s">
        <v>129</v>
      </c>
      <c r="B90" s="62">
        <v>12</v>
      </c>
      <c r="C90" s="62">
        <v>11</v>
      </c>
      <c r="D90" s="62">
        <v>0</v>
      </c>
      <c r="E90" s="62">
        <v>0</v>
      </c>
      <c r="F90" s="62"/>
      <c r="G90" s="62"/>
      <c r="H90" s="62">
        <v>1</v>
      </c>
      <c r="I90" s="62">
        <v>2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21">
        <f t="shared" si="3"/>
        <v>13</v>
      </c>
      <c r="Q90" s="21">
        <f t="shared" si="4"/>
        <v>13</v>
      </c>
      <c r="R90" s="21">
        <f t="shared" si="5"/>
        <v>26</v>
      </c>
    </row>
    <row r="91" spans="1:18" ht="18.399999999999999" customHeight="1" thickBot="1">
      <c r="A91" s="61" t="s">
        <v>213</v>
      </c>
      <c r="B91" s="62">
        <v>79</v>
      </c>
      <c r="C91" s="62">
        <v>75</v>
      </c>
      <c r="D91" s="62"/>
      <c r="E91" s="62"/>
      <c r="F91" s="62"/>
      <c r="G91" s="62"/>
      <c r="H91" s="62">
        <v>7</v>
      </c>
      <c r="I91" s="62">
        <v>9</v>
      </c>
      <c r="J91" s="62">
        <v>1</v>
      </c>
      <c r="K91" s="62">
        <v>1</v>
      </c>
      <c r="L91" s="62">
        <v>3</v>
      </c>
      <c r="M91" s="62">
        <v>4</v>
      </c>
      <c r="N91" s="62">
        <v>2</v>
      </c>
      <c r="O91" s="62">
        <v>2</v>
      </c>
      <c r="P91" s="21">
        <f t="shared" si="3"/>
        <v>92</v>
      </c>
      <c r="Q91" s="21">
        <f t="shared" si="4"/>
        <v>91</v>
      </c>
      <c r="R91" s="21">
        <f t="shared" si="5"/>
        <v>183</v>
      </c>
    </row>
    <row r="92" spans="1:18" ht="18.399999999999999" customHeight="1" thickBot="1">
      <c r="A92" s="61" t="s">
        <v>214</v>
      </c>
      <c r="B92" s="62">
        <v>58</v>
      </c>
      <c r="C92" s="62">
        <v>39</v>
      </c>
      <c r="D92" s="62"/>
      <c r="E92" s="62"/>
      <c r="F92" s="62"/>
      <c r="G92" s="62"/>
      <c r="H92" s="62">
        <v>3</v>
      </c>
      <c r="I92" s="62">
        <v>4</v>
      </c>
      <c r="J92" s="62">
        <v>1</v>
      </c>
      <c r="K92" s="62"/>
      <c r="L92" s="62"/>
      <c r="M92" s="62"/>
      <c r="N92" s="62">
        <v>1</v>
      </c>
      <c r="O92" s="62">
        <v>1</v>
      </c>
      <c r="P92" s="21">
        <f t="shared" si="3"/>
        <v>63</v>
      </c>
      <c r="Q92" s="21">
        <f t="shared" si="4"/>
        <v>44</v>
      </c>
      <c r="R92" s="21">
        <f t="shared" si="5"/>
        <v>107</v>
      </c>
    </row>
    <row r="93" spans="1:18" ht="18.399999999999999" customHeight="1" thickBot="1">
      <c r="A93" s="61" t="s">
        <v>215</v>
      </c>
      <c r="B93" s="62">
        <v>322</v>
      </c>
      <c r="C93" s="62">
        <v>306</v>
      </c>
      <c r="D93" s="62">
        <v>1</v>
      </c>
      <c r="E93" s="62"/>
      <c r="F93" s="62"/>
      <c r="G93" s="62"/>
      <c r="H93" s="62">
        <v>63</v>
      </c>
      <c r="I93" s="62">
        <v>82</v>
      </c>
      <c r="J93" s="62">
        <v>12</v>
      </c>
      <c r="K93" s="62">
        <v>12</v>
      </c>
      <c r="L93" s="62">
        <v>6</v>
      </c>
      <c r="M93" s="62">
        <v>7</v>
      </c>
      <c r="N93" s="62">
        <v>8</v>
      </c>
      <c r="O93" s="62">
        <v>2</v>
      </c>
      <c r="P93" s="21">
        <f t="shared" si="3"/>
        <v>412</v>
      </c>
      <c r="Q93" s="21">
        <f t="shared" si="4"/>
        <v>409</v>
      </c>
      <c r="R93" s="21">
        <f t="shared" si="5"/>
        <v>821</v>
      </c>
    </row>
    <row r="94" spans="1:18" ht="18.399999999999999" customHeight="1" thickBot="1">
      <c r="A94" s="61" t="s">
        <v>216</v>
      </c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21">
        <f t="shared" si="3"/>
        <v>0</v>
      </c>
      <c r="Q94" s="21">
        <f t="shared" si="4"/>
        <v>0</v>
      </c>
      <c r="R94" s="21">
        <f t="shared" si="5"/>
        <v>0</v>
      </c>
    </row>
    <row r="95" spans="1:18" ht="18.399999999999999" customHeight="1" thickBot="1">
      <c r="A95" s="61" t="s">
        <v>217</v>
      </c>
      <c r="B95" s="62">
        <v>97</v>
      </c>
      <c r="C95" s="62">
        <v>62</v>
      </c>
      <c r="D95" s="62"/>
      <c r="E95" s="62"/>
      <c r="F95" s="62"/>
      <c r="G95" s="62"/>
      <c r="H95" s="62">
        <v>6</v>
      </c>
      <c r="I95" s="62">
        <v>5</v>
      </c>
      <c r="J95" s="62"/>
      <c r="K95" s="62"/>
      <c r="L95" s="62">
        <v>1</v>
      </c>
      <c r="M95" s="62">
        <v>1</v>
      </c>
      <c r="N95" s="62"/>
      <c r="O95" s="62">
        <v>2</v>
      </c>
      <c r="P95" s="21">
        <f t="shared" si="3"/>
        <v>104</v>
      </c>
      <c r="Q95" s="21">
        <f t="shared" si="4"/>
        <v>70</v>
      </c>
      <c r="R95" s="21">
        <f t="shared" si="5"/>
        <v>174</v>
      </c>
    </row>
    <row r="96" spans="1:18" ht="18.399999999999999" customHeight="1" thickBot="1">
      <c r="A96" s="61" t="s">
        <v>218</v>
      </c>
      <c r="B96" s="62">
        <v>289</v>
      </c>
      <c r="C96" s="62">
        <v>247</v>
      </c>
      <c r="D96" s="62"/>
      <c r="E96" s="62"/>
      <c r="F96" s="62"/>
      <c r="G96" s="62"/>
      <c r="H96" s="62">
        <v>16</v>
      </c>
      <c r="I96" s="62">
        <v>17</v>
      </c>
      <c r="J96" s="62"/>
      <c r="K96" s="62"/>
      <c r="L96" s="62">
        <v>9</v>
      </c>
      <c r="M96" s="62">
        <v>7</v>
      </c>
      <c r="N96" s="62">
        <v>4</v>
      </c>
      <c r="O96" s="62">
        <v>5</v>
      </c>
      <c r="P96" s="21">
        <f t="shared" si="3"/>
        <v>318</v>
      </c>
      <c r="Q96" s="21">
        <f t="shared" si="4"/>
        <v>276</v>
      </c>
      <c r="R96" s="21">
        <f t="shared" si="5"/>
        <v>594</v>
      </c>
    </row>
    <row r="97" spans="1:18" ht="18.399999999999999" customHeight="1" thickBot="1">
      <c r="A97" s="61" t="s">
        <v>219</v>
      </c>
      <c r="B97" s="62">
        <v>108</v>
      </c>
      <c r="C97" s="62">
        <v>92</v>
      </c>
      <c r="D97" s="62">
        <v>1</v>
      </c>
      <c r="E97" s="62">
        <v>2</v>
      </c>
      <c r="F97" s="62"/>
      <c r="G97" s="62"/>
      <c r="H97" s="62">
        <v>7</v>
      </c>
      <c r="I97" s="62">
        <v>10</v>
      </c>
      <c r="J97" s="62">
        <v>1</v>
      </c>
      <c r="K97" s="62">
        <v>1</v>
      </c>
      <c r="L97" s="62">
        <v>1</v>
      </c>
      <c r="M97" s="62">
        <v>2</v>
      </c>
      <c r="N97" s="62"/>
      <c r="O97" s="62">
        <v>1</v>
      </c>
      <c r="P97" s="21">
        <f t="shared" si="3"/>
        <v>118</v>
      </c>
      <c r="Q97" s="21">
        <f t="shared" si="4"/>
        <v>108</v>
      </c>
      <c r="R97" s="21">
        <f t="shared" si="5"/>
        <v>226</v>
      </c>
    </row>
    <row r="98" spans="1:18" ht="18.399999999999999" customHeight="1" thickBot="1">
      <c r="A98" s="61" t="s">
        <v>220</v>
      </c>
      <c r="B98" s="62">
        <v>111</v>
      </c>
      <c r="C98" s="62">
        <v>94</v>
      </c>
      <c r="D98" s="62">
        <v>3</v>
      </c>
      <c r="E98" s="62">
        <v>1</v>
      </c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21">
        <f t="shared" si="3"/>
        <v>114</v>
      </c>
      <c r="Q98" s="21">
        <f t="shared" si="4"/>
        <v>95</v>
      </c>
      <c r="R98" s="21">
        <f t="shared" si="5"/>
        <v>209</v>
      </c>
    </row>
    <row r="99" spans="1:18" ht="18.399999999999999" customHeight="1" thickBot="1">
      <c r="A99" s="61" t="s">
        <v>130</v>
      </c>
      <c r="B99" s="62">
        <v>38</v>
      </c>
      <c r="C99" s="62">
        <v>36</v>
      </c>
      <c r="D99" s="62">
        <v>3</v>
      </c>
      <c r="E99" s="62"/>
      <c r="F99" s="62"/>
      <c r="G99" s="62"/>
      <c r="H99" s="62">
        <v>1</v>
      </c>
      <c r="I99" s="62">
        <v>1</v>
      </c>
      <c r="J99" s="62"/>
      <c r="K99" s="62">
        <v>3</v>
      </c>
      <c r="L99" s="62"/>
      <c r="M99" s="62"/>
      <c r="N99" s="62"/>
      <c r="O99" s="62"/>
      <c r="P99" s="21">
        <f t="shared" si="3"/>
        <v>42</v>
      </c>
      <c r="Q99" s="21">
        <f t="shared" si="4"/>
        <v>40</v>
      </c>
      <c r="R99" s="21">
        <f t="shared" si="5"/>
        <v>82</v>
      </c>
    </row>
    <row r="100" spans="1:18" ht="18.399999999999999" customHeight="1" thickBot="1">
      <c r="A100" s="61" t="s">
        <v>223</v>
      </c>
      <c r="B100" s="62">
        <v>113</v>
      </c>
      <c r="C100" s="62">
        <v>98</v>
      </c>
      <c r="D100" s="62"/>
      <c r="E100" s="62"/>
      <c r="F100" s="62"/>
      <c r="G100" s="62"/>
      <c r="H100" s="62">
        <v>9</v>
      </c>
      <c r="I100" s="62">
        <v>5</v>
      </c>
      <c r="J100" s="62"/>
      <c r="K100" s="62"/>
      <c r="L100" s="62"/>
      <c r="M100" s="62">
        <v>1</v>
      </c>
      <c r="N100" s="62"/>
      <c r="O100" s="62"/>
      <c r="P100" s="21">
        <f t="shared" si="3"/>
        <v>122</v>
      </c>
      <c r="Q100" s="21">
        <f t="shared" si="4"/>
        <v>104</v>
      </c>
      <c r="R100" s="21">
        <f t="shared" si="5"/>
        <v>226</v>
      </c>
    </row>
    <row r="101" spans="1:18" ht="18.399999999999999" customHeight="1" thickBot="1">
      <c r="A101" s="61" t="s">
        <v>224</v>
      </c>
      <c r="B101" s="62">
        <v>69</v>
      </c>
      <c r="C101" s="62">
        <v>46</v>
      </c>
      <c r="D101" s="62"/>
      <c r="E101" s="62"/>
      <c r="F101" s="62"/>
      <c r="G101" s="62"/>
      <c r="H101" s="62">
        <v>15</v>
      </c>
      <c r="I101" s="62">
        <v>13</v>
      </c>
      <c r="J101" s="62">
        <v>1</v>
      </c>
      <c r="K101" s="62"/>
      <c r="L101" s="62"/>
      <c r="M101" s="62"/>
      <c r="N101" s="62"/>
      <c r="O101" s="62"/>
      <c r="P101" s="21">
        <f t="shared" si="3"/>
        <v>85</v>
      </c>
      <c r="Q101" s="21">
        <f t="shared" si="4"/>
        <v>59</v>
      </c>
      <c r="R101" s="21">
        <f t="shared" si="5"/>
        <v>144</v>
      </c>
    </row>
    <row r="102" spans="1:18" ht="18.399999999999999" customHeight="1" thickBot="1">
      <c r="A102" s="61" t="s">
        <v>234</v>
      </c>
      <c r="B102" s="62">
        <v>8</v>
      </c>
      <c r="C102" s="62">
        <v>5</v>
      </c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21">
        <f t="shared" si="3"/>
        <v>8</v>
      </c>
      <c r="Q102" s="21">
        <f t="shared" si="4"/>
        <v>5</v>
      </c>
      <c r="R102" s="21">
        <f t="shared" si="5"/>
        <v>13</v>
      </c>
    </row>
    <row r="103" spans="1:18" ht="18.399999999999999" customHeight="1" thickBot="1">
      <c r="A103" s="61" t="s">
        <v>225</v>
      </c>
      <c r="B103" s="62">
        <v>21</v>
      </c>
      <c r="C103" s="62">
        <v>36</v>
      </c>
      <c r="D103" s="62"/>
      <c r="E103" s="62">
        <v>1</v>
      </c>
      <c r="F103" s="62"/>
      <c r="G103" s="62"/>
      <c r="H103" s="62">
        <v>2</v>
      </c>
      <c r="I103" s="62">
        <v>2</v>
      </c>
      <c r="J103" s="62"/>
      <c r="K103" s="62"/>
      <c r="L103" s="62"/>
      <c r="M103" s="62"/>
      <c r="N103" s="62"/>
      <c r="O103" s="62"/>
      <c r="P103" s="21">
        <f t="shared" si="3"/>
        <v>23</v>
      </c>
      <c r="Q103" s="21">
        <f t="shared" si="4"/>
        <v>39</v>
      </c>
      <c r="R103" s="21">
        <f t="shared" si="5"/>
        <v>62</v>
      </c>
    </row>
    <row r="104" spans="1:18" ht="18.399999999999999" customHeight="1" thickBot="1">
      <c r="A104" s="61" t="s">
        <v>226</v>
      </c>
      <c r="B104" s="62">
        <v>46</v>
      </c>
      <c r="C104" s="62">
        <v>50</v>
      </c>
      <c r="D104" s="62"/>
      <c r="E104" s="62"/>
      <c r="F104" s="62"/>
      <c r="G104" s="62"/>
      <c r="H104" s="62"/>
      <c r="I104" s="62"/>
      <c r="J104" s="62"/>
      <c r="K104" s="62"/>
      <c r="L104" s="62">
        <v>1</v>
      </c>
      <c r="M104" s="62">
        <v>1</v>
      </c>
      <c r="N104" s="62"/>
      <c r="O104" s="62"/>
      <c r="P104" s="21">
        <f t="shared" si="3"/>
        <v>47</v>
      </c>
      <c r="Q104" s="21">
        <f t="shared" si="4"/>
        <v>51</v>
      </c>
      <c r="R104" s="21">
        <f t="shared" si="5"/>
        <v>98</v>
      </c>
    </row>
    <row r="105" spans="1:18" ht="18.399999999999999" customHeight="1" thickBot="1">
      <c r="A105" s="61" t="s">
        <v>227</v>
      </c>
      <c r="B105" s="62">
        <v>67</v>
      </c>
      <c r="C105" s="62">
        <v>116</v>
      </c>
      <c r="D105" s="62"/>
      <c r="E105" s="62"/>
      <c r="F105" s="62"/>
      <c r="G105" s="62"/>
      <c r="H105" s="62">
        <v>5</v>
      </c>
      <c r="I105" s="62">
        <v>1</v>
      </c>
      <c r="J105" s="62"/>
      <c r="K105" s="62"/>
      <c r="L105" s="62"/>
      <c r="M105" s="62"/>
      <c r="N105" s="62">
        <v>2</v>
      </c>
      <c r="O105" s="62">
        <v>1</v>
      </c>
      <c r="P105" s="21">
        <f t="shared" si="3"/>
        <v>74</v>
      </c>
      <c r="Q105" s="21">
        <f t="shared" si="4"/>
        <v>118</v>
      </c>
      <c r="R105" s="21">
        <f t="shared" si="5"/>
        <v>192</v>
      </c>
    </row>
    <row r="106" spans="1:18" ht="18.399999999999999" customHeight="1" thickBot="1">
      <c r="A106" s="61" t="s">
        <v>228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21">
        <f t="shared" si="3"/>
        <v>0</v>
      </c>
      <c r="Q106" s="21">
        <f t="shared" si="4"/>
        <v>0</v>
      </c>
      <c r="R106" s="21">
        <f t="shared" si="5"/>
        <v>0</v>
      </c>
    </row>
    <row r="107" spans="1:18" ht="18.399999999999999" customHeight="1" thickBot="1">
      <c r="A107" s="61" t="s">
        <v>131</v>
      </c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21">
        <f t="shared" ref="P107:P113" si="6">B107+D107+F107+H107+J107+L107+N107</f>
        <v>0</v>
      </c>
      <c r="Q107" s="21">
        <f t="shared" ref="Q107:Q113" si="7">C107+E107+G107+I107+K107+M107+O107</f>
        <v>0</v>
      </c>
      <c r="R107" s="21">
        <f t="shared" ref="R107:R113" si="8">SUM(P107:Q107)</f>
        <v>0</v>
      </c>
    </row>
    <row r="108" spans="1:18" ht="18.399999999999999" customHeight="1" thickBot="1">
      <c r="A108" s="61" t="s">
        <v>229</v>
      </c>
      <c r="B108" s="62">
        <v>47</v>
      </c>
      <c r="C108" s="62">
        <v>35</v>
      </c>
      <c r="D108" s="62">
        <v>2</v>
      </c>
      <c r="E108" s="62">
        <v>1</v>
      </c>
      <c r="F108" s="62"/>
      <c r="G108" s="62"/>
      <c r="H108" s="62">
        <v>1</v>
      </c>
      <c r="I108" s="62">
        <v>0</v>
      </c>
      <c r="J108" s="62">
        <v>0</v>
      </c>
      <c r="K108" s="62">
        <v>0</v>
      </c>
      <c r="L108" s="62">
        <v>0</v>
      </c>
      <c r="M108" s="62">
        <v>1</v>
      </c>
      <c r="N108" s="62">
        <v>0</v>
      </c>
      <c r="O108" s="62">
        <v>0</v>
      </c>
      <c r="P108" s="21">
        <f t="shared" si="6"/>
        <v>50</v>
      </c>
      <c r="Q108" s="21">
        <f t="shared" si="7"/>
        <v>37</v>
      </c>
      <c r="R108" s="21">
        <f t="shared" si="8"/>
        <v>87</v>
      </c>
    </row>
    <row r="109" spans="1:18" ht="18.399999999999999" customHeight="1" thickBot="1">
      <c r="A109" s="61" t="s">
        <v>108</v>
      </c>
      <c r="B109" s="62">
        <v>98</v>
      </c>
      <c r="C109" s="62">
        <v>105</v>
      </c>
      <c r="D109" s="62"/>
      <c r="E109" s="62"/>
      <c r="F109" s="62"/>
      <c r="G109" s="62"/>
      <c r="H109" s="62"/>
      <c r="I109" s="62">
        <v>1</v>
      </c>
      <c r="J109" s="62"/>
      <c r="K109" s="62"/>
      <c r="L109" s="62"/>
      <c r="M109" s="62"/>
      <c r="N109" s="62">
        <v>6</v>
      </c>
      <c r="O109" s="62">
        <v>5</v>
      </c>
      <c r="P109" s="21">
        <f t="shared" si="6"/>
        <v>104</v>
      </c>
      <c r="Q109" s="21">
        <f t="shared" si="7"/>
        <v>111</v>
      </c>
      <c r="R109" s="21">
        <f t="shared" si="8"/>
        <v>215</v>
      </c>
    </row>
    <row r="110" spans="1:18" ht="18.399999999999999" customHeight="1" thickBot="1">
      <c r="A110" s="61" t="s">
        <v>133</v>
      </c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21">
        <f t="shared" si="6"/>
        <v>0</v>
      </c>
      <c r="Q110" s="21">
        <f t="shared" si="7"/>
        <v>0</v>
      </c>
      <c r="R110" s="21">
        <f t="shared" si="8"/>
        <v>0</v>
      </c>
    </row>
    <row r="111" spans="1:18" ht="18.399999999999999" customHeight="1" thickBot="1">
      <c r="A111" s="61" t="s">
        <v>230</v>
      </c>
      <c r="B111" s="62">
        <v>58</v>
      </c>
      <c r="C111" s="62">
        <v>62</v>
      </c>
      <c r="D111" s="62">
        <v>0</v>
      </c>
      <c r="E111" s="62">
        <v>0</v>
      </c>
      <c r="F111" s="62"/>
      <c r="G111" s="62"/>
      <c r="H111" s="62">
        <v>5</v>
      </c>
      <c r="I111" s="62">
        <v>3</v>
      </c>
      <c r="J111" s="62">
        <v>0</v>
      </c>
      <c r="K111" s="62">
        <v>0</v>
      </c>
      <c r="L111" s="62">
        <v>0</v>
      </c>
      <c r="M111" s="62">
        <v>0</v>
      </c>
      <c r="N111" s="62">
        <v>1</v>
      </c>
      <c r="O111" s="62">
        <v>0</v>
      </c>
      <c r="P111" s="21">
        <f t="shared" si="6"/>
        <v>64</v>
      </c>
      <c r="Q111" s="21">
        <f t="shared" si="7"/>
        <v>65</v>
      </c>
      <c r="R111" s="21">
        <f t="shared" si="8"/>
        <v>129</v>
      </c>
    </row>
    <row r="112" spans="1:18" ht="18.399999999999999" customHeight="1" thickBot="1">
      <c r="A112" s="61" t="s">
        <v>235</v>
      </c>
      <c r="B112" s="62">
        <v>74</v>
      </c>
      <c r="C112" s="62">
        <v>75</v>
      </c>
      <c r="D112" s="62">
        <v>0</v>
      </c>
      <c r="E112" s="62">
        <v>0</v>
      </c>
      <c r="F112" s="62"/>
      <c r="G112" s="62"/>
      <c r="H112" s="62">
        <v>7</v>
      </c>
      <c r="I112" s="62">
        <v>10</v>
      </c>
      <c r="J112" s="62">
        <v>0</v>
      </c>
      <c r="K112" s="62">
        <v>0</v>
      </c>
      <c r="L112" s="62">
        <v>0</v>
      </c>
      <c r="M112" s="62">
        <v>0</v>
      </c>
      <c r="N112" s="62">
        <v>1</v>
      </c>
      <c r="O112" s="62">
        <v>0</v>
      </c>
      <c r="P112" s="21">
        <f t="shared" si="6"/>
        <v>82</v>
      </c>
      <c r="Q112" s="21">
        <f t="shared" si="7"/>
        <v>85</v>
      </c>
      <c r="R112" s="21">
        <f t="shared" si="8"/>
        <v>167</v>
      </c>
    </row>
    <row r="113" spans="1:18" ht="18.399999999999999" customHeight="1" thickBot="1">
      <c r="A113" s="61" t="s">
        <v>139</v>
      </c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21">
        <f t="shared" si="6"/>
        <v>0</v>
      </c>
      <c r="Q113" s="21">
        <f t="shared" si="7"/>
        <v>0</v>
      </c>
      <c r="R113" s="21">
        <f t="shared" si="8"/>
        <v>0</v>
      </c>
    </row>
    <row r="114" spans="1:18" ht="18.95" customHeight="1" thickBot="1">
      <c r="A114" s="18" t="s">
        <v>17</v>
      </c>
      <c r="B114" s="57">
        <f t="shared" ref="B114:R114" si="9">SUM(B6:B113)</f>
        <v>13052</v>
      </c>
      <c r="C114" s="57">
        <f t="shared" si="9"/>
        <v>12587</v>
      </c>
      <c r="D114" s="57">
        <f t="shared" si="9"/>
        <v>71</v>
      </c>
      <c r="E114" s="57">
        <f t="shared" si="9"/>
        <v>42</v>
      </c>
      <c r="F114" s="57">
        <f t="shared" si="9"/>
        <v>0</v>
      </c>
      <c r="G114" s="57">
        <f t="shared" si="9"/>
        <v>0</v>
      </c>
      <c r="H114" s="57">
        <f t="shared" si="9"/>
        <v>678</v>
      </c>
      <c r="I114" s="57">
        <f t="shared" si="9"/>
        <v>650</v>
      </c>
      <c r="J114" s="57">
        <f t="shared" si="9"/>
        <v>86</v>
      </c>
      <c r="K114" s="57">
        <f t="shared" si="9"/>
        <v>84</v>
      </c>
      <c r="L114" s="57">
        <f t="shared" si="9"/>
        <v>162</v>
      </c>
      <c r="M114" s="57">
        <f t="shared" si="9"/>
        <v>186</v>
      </c>
      <c r="N114" s="57">
        <f t="shared" si="9"/>
        <v>268</v>
      </c>
      <c r="O114" s="57">
        <f t="shared" si="9"/>
        <v>296</v>
      </c>
      <c r="P114" s="21">
        <f t="shared" si="9"/>
        <v>14317</v>
      </c>
      <c r="Q114" s="21">
        <f t="shared" si="9"/>
        <v>13845</v>
      </c>
      <c r="R114" s="21">
        <f t="shared" si="9"/>
        <v>28162</v>
      </c>
    </row>
    <row r="115" spans="1:18" ht="18.95" customHeight="1" thickBot="1">
      <c r="A115" s="18" t="s">
        <v>18</v>
      </c>
      <c r="B115" s="60">
        <v>83157</v>
      </c>
      <c r="C115" s="60">
        <v>85781</v>
      </c>
      <c r="D115" s="60">
        <v>3091</v>
      </c>
      <c r="E115" s="60">
        <v>3383</v>
      </c>
      <c r="F115" s="60">
        <v>1853</v>
      </c>
      <c r="G115" s="60">
        <v>2074</v>
      </c>
      <c r="H115" s="60">
        <v>4677</v>
      </c>
      <c r="I115" s="60">
        <v>4849</v>
      </c>
      <c r="J115" s="60">
        <v>134</v>
      </c>
      <c r="K115" s="60">
        <v>106</v>
      </c>
      <c r="L115" s="60">
        <v>964</v>
      </c>
      <c r="M115" s="60">
        <v>1201</v>
      </c>
      <c r="N115" s="60">
        <v>1307</v>
      </c>
      <c r="O115" s="60">
        <v>1485</v>
      </c>
      <c r="P115" s="21">
        <f>B115+D115+F115+H115+J115+L115+N115</f>
        <v>95183</v>
      </c>
      <c r="Q115" s="21">
        <f>C115+E115+G115+I115+K115+M115+O115</f>
        <v>98879</v>
      </c>
      <c r="R115" s="21">
        <f>SUM(P115:Q115)</f>
        <v>194062</v>
      </c>
    </row>
    <row r="116" spans="1:18" ht="18.95" customHeight="1" thickBot="1">
      <c r="A116" s="18" t="s">
        <v>10</v>
      </c>
      <c r="B116" s="51">
        <f>SUM(B114:B115)</f>
        <v>96209</v>
      </c>
      <c r="C116" s="51">
        <f t="shared" ref="C116:O116" si="10">SUM(C114:C115)</f>
        <v>98368</v>
      </c>
      <c r="D116" s="51">
        <f t="shared" si="10"/>
        <v>3162</v>
      </c>
      <c r="E116" s="51">
        <f t="shared" si="10"/>
        <v>3425</v>
      </c>
      <c r="F116" s="51">
        <f t="shared" si="10"/>
        <v>1853</v>
      </c>
      <c r="G116" s="51">
        <f t="shared" si="10"/>
        <v>2074</v>
      </c>
      <c r="H116" s="51">
        <f t="shared" si="10"/>
        <v>5355</v>
      </c>
      <c r="I116" s="51">
        <f t="shared" si="10"/>
        <v>5499</v>
      </c>
      <c r="J116" s="51">
        <f t="shared" si="10"/>
        <v>220</v>
      </c>
      <c r="K116" s="51">
        <f t="shared" si="10"/>
        <v>190</v>
      </c>
      <c r="L116" s="51">
        <f t="shared" si="10"/>
        <v>1126</v>
      </c>
      <c r="M116" s="51">
        <f t="shared" si="10"/>
        <v>1387</v>
      </c>
      <c r="N116" s="51">
        <f t="shared" si="10"/>
        <v>1575</v>
      </c>
      <c r="O116" s="51">
        <f t="shared" si="10"/>
        <v>1781</v>
      </c>
      <c r="P116" s="21">
        <f>SUM(P114:P115)</f>
        <v>109500</v>
      </c>
      <c r="Q116" s="21">
        <f>SUM(Q114:Q115)</f>
        <v>112724</v>
      </c>
      <c r="R116" s="21">
        <f>SUM(R114:R115)</f>
        <v>222224</v>
      </c>
    </row>
    <row r="117" spans="1:18" ht="18.95" customHeight="1" thickBot="1">
      <c r="A117" s="18" t="s">
        <v>19</v>
      </c>
      <c r="B117" s="58">
        <f>B114/B116*100</f>
        <v>13.566298371254248</v>
      </c>
      <c r="C117" s="58">
        <f t="shared" ref="C117:O117" si="11">C114/C116*100</f>
        <v>12.795827911515939</v>
      </c>
      <c r="D117" s="58">
        <f t="shared" si="11"/>
        <v>2.2454142947501579</v>
      </c>
      <c r="E117" s="58">
        <f t="shared" si="11"/>
        <v>1.2262773722627736</v>
      </c>
      <c r="F117" s="58">
        <f t="shared" si="11"/>
        <v>0</v>
      </c>
      <c r="G117" s="58">
        <f t="shared" si="11"/>
        <v>0</v>
      </c>
      <c r="H117" s="58">
        <f t="shared" si="11"/>
        <v>12.661064425770308</v>
      </c>
      <c r="I117" s="58">
        <f t="shared" si="11"/>
        <v>11.82033096926714</v>
      </c>
      <c r="J117" s="58">
        <f t="shared" si="11"/>
        <v>39.090909090909093</v>
      </c>
      <c r="K117" s="58">
        <f t="shared" si="11"/>
        <v>44.210526315789473</v>
      </c>
      <c r="L117" s="58">
        <f t="shared" si="11"/>
        <v>14.387211367673181</v>
      </c>
      <c r="M117" s="58">
        <f t="shared" si="11"/>
        <v>13.410237923576062</v>
      </c>
      <c r="N117" s="58">
        <f t="shared" si="11"/>
        <v>17.015873015873016</v>
      </c>
      <c r="O117" s="58">
        <f t="shared" si="11"/>
        <v>16.619876473891075</v>
      </c>
      <c r="P117" s="22">
        <f>P114/P116%</f>
        <v>13.074885844748858</v>
      </c>
      <c r="Q117" s="22">
        <f>Q114/Q116%</f>
        <v>12.282211419041198</v>
      </c>
      <c r="R117" s="22">
        <f>R114/R116%</f>
        <v>12.672798617611061</v>
      </c>
    </row>
    <row r="118" spans="1:18" ht="18.95" customHeight="1">
      <c r="A118" s="18" t="s">
        <v>20</v>
      </c>
      <c r="B118" s="22">
        <f>B115/B116%</f>
        <v>86.433701628745752</v>
      </c>
      <c r="C118" s="22">
        <f t="shared" ref="C118:R118" si="12">C115/C116%</f>
        <v>87.204172088484057</v>
      </c>
      <c r="D118" s="22">
        <f t="shared" si="12"/>
        <v>97.754585705249838</v>
      </c>
      <c r="E118" s="22">
        <f t="shared" si="12"/>
        <v>98.773722627737229</v>
      </c>
      <c r="F118" s="22">
        <f t="shared" si="12"/>
        <v>100</v>
      </c>
      <c r="G118" s="22">
        <f t="shared" si="12"/>
        <v>100.00000000000001</v>
      </c>
      <c r="H118" s="22">
        <f t="shared" si="12"/>
        <v>87.338935574229694</v>
      </c>
      <c r="I118" s="22">
        <f t="shared" si="12"/>
        <v>88.179669030732853</v>
      </c>
      <c r="J118" s="22">
        <f t="shared" si="12"/>
        <v>60.909090909090907</v>
      </c>
      <c r="K118" s="22">
        <f t="shared" si="12"/>
        <v>55.789473684210527</v>
      </c>
      <c r="L118" s="22">
        <f t="shared" si="12"/>
        <v>85.612788632326826</v>
      </c>
      <c r="M118" s="22">
        <f t="shared" si="12"/>
        <v>86.589762076423938</v>
      </c>
      <c r="N118" s="22">
        <f t="shared" si="12"/>
        <v>82.984126984126988</v>
      </c>
      <c r="O118" s="22">
        <f t="shared" si="12"/>
        <v>83.380123526108932</v>
      </c>
      <c r="P118" s="22">
        <f t="shared" si="12"/>
        <v>86.925114155251137</v>
      </c>
      <c r="Q118" s="22">
        <f t="shared" si="12"/>
        <v>87.717788580958796</v>
      </c>
      <c r="R118" s="22">
        <f t="shared" si="12"/>
        <v>87.327201382388949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1"/>
  <sheetViews>
    <sheetView workbookViewId="0">
      <pane ySplit="5" topLeftCell="A75" activePane="bottomLeft" state="frozen"/>
      <selection activeCell="N16" sqref="N16"/>
      <selection pane="bottomLeft" activeCell="M123" sqref="M123"/>
    </sheetView>
  </sheetViews>
  <sheetFormatPr defaultRowHeight="15"/>
  <cols>
    <col min="1" max="1" width="67.85546875" customWidth="1"/>
    <col min="2" max="3" width="7" bestFit="1" customWidth="1"/>
    <col min="4" max="9" width="6" bestFit="1" customWidth="1"/>
    <col min="10" max="10" width="5" bestFit="1" customWidth="1"/>
    <col min="11" max="11" width="6.28515625" customWidth="1"/>
    <col min="12" max="12" width="5" bestFit="1" customWidth="1"/>
    <col min="13" max="13" width="7.7109375" customWidth="1"/>
    <col min="14" max="15" width="5" bestFit="1" customWidth="1"/>
    <col min="16" max="17" width="7" bestFit="1" customWidth="1"/>
    <col min="18" max="18" width="8.28515625" bestFit="1" customWidth="1"/>
  </cols>
  <sheetData>
    <row r="1" spans="1:18" ht="18.75">
      <c r="A1" s="66" t="s">
        <v>74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12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>
      <c r="A3" s="68" t="s">
        <v>1</v>
      </c>
      <c r="B3" s="68" t="s">
        <v>10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48.75" customHeight="1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0.5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8.75" customHeight="1" thickBot="1">
      <c r="A6" s="61" t="s">
        <v>142</v>
      </c>
      <c r="B6" s="36">
        <f>'Hospital5-R'!B6+'Hospital6-R'!B6+'Hospital7-R'!B6+'Hospital8-R'!B6+'Hospital9-R'!B6+'Hospital10-R'!B6+'Hospital11-R'!B6+'Hospital12-R'!B6+'Hospital13-R'!B6+'Hospital14-R'!B6</f>
        <v>1513</v>
      </c>
      <c r="C6" s="36">
        <f>'Hospital5-R'!C6+'Hospital6-R'!C6+'Hospital7-R'!B6+'Hospital8-R'!C6+'Hospital9-R'!C6+'Hospital10-R'!C6+'Hospital11-R'!C6+'Hospital12-R'!C6+'Hospital13-R'!C6+'Hospital14-R'!C6</f>
        <v>609</v>
      </c>
      <c r="D6" s="36">
        <f>'Hospital5-R'!D6+'Hospital6-R'!D6+'Hospital7-R'!D6+'Hospital8-R'!D6+'Hospital9-R'!D6+'Hospital10-R'!D6+'Hospital11-R'!D6+'Hospital12-R'!D6+'Hospital13-R'!D6+'Hospital14-R'!D6</f>
        <v>0</v>
      </c>
      <c r="E6" s="36">
        <f>'Hospital5-R'!E6+'Hospital6-R'!E6+'Hospital7-R'!D6+'Hospital8-R'!E6+'Hospital9-R'!E6+'Hospital10-R'!E6+'Hospital11-R'!E6+'Hospital12-R'!E6+'Hospital13-R'!E6+'Hospital14-R'!E6</f>
        <v>1</v>
      </c>
      <c r="F6" s="36">
        <f>'Hospital5-R'!F6+'Hospital6-R'!F6+'Hospital7-R'!F6+'Hospital8-R'!F6+'Hospital9-R'!F6+'Hospital10-R'!F6+'Hospital11-R'!F6+'Hospital12-R'!F6+'Hospital13-R'!F6+'Hospital14-R'!F6</f>
        <v>107</v>
      </c>
      <c r="G6" s="36">
        <f>'Hospital5-R'!G6+'Hospital6-R'!G6+'Hospital7-R'!F6+'Hospital8-R'!G6+'Hospital9-R'!G6+'Hospital10-R'!G6+'Hospital11-R'!G6+'Hospital12-R'!G6+'Hospital13-R'!G6+'Hospital14-R'!G6</f>
        <v>65</v>
      </c>
      <c r="H6" s="36">
        <f>'Hospital5-R'!H6+'Hospital6-R'!H6+'Hospital7-R'!H6+'Hospital8-R'!H6+'Hospital9-R'!H6+'Hospital10-R'!H6+'Hospital11-R'!H6+'Hospital12-R'!H6+'Hospital13-R'!H6+'Hospital14-R'!H6</f>
        <v>23</v>
      </c>
      <c r="I6" s="36">
        <f>'Hospital5-R'!I6+'Hospital6-R'!I6+'Hospital7-R'!H6+'Hospital8-R'!I6+'Hospital9-R'!I6+'Hospital10-R'!I6+'Hospital11-R'!I6+'Hospital12-R'!I6+'Hospital13-R'!I6+'Hospital14-R'!I6</f>
        <v>18</v>
      </c>
      <c r="J6" s="36">
        <f>'Hospital5-R'!J6+'Hospital6-R'!J6+'Hospital7-R'!J6+'Hospital8-R'!J6+'Hospital9-R'!J6+'Hospital10-R'!J6+'Hospital11-R'!J6+'Hospital12-R'!J6+'Hospital13-R'!J6+'Hospital14-R'!J6</f>
        <v>0</v>
      </c>
      <c r="K6" s="36">
        <f>'Hospital5-R'!K6+'Hospital6-R'!K6+'Hospital7-R'!J6+'Hospital8-R'!K6+'Hospital9-R'!K6+'Hospital10-R'!K6+'Hospital11-R'!K6+'Hospital12-R'!K6+'Hospital13-R'!K6+'Hospital14-R'!K6</f>
        <v>3</v>
      </c>
      <c r="L6" s="36">
        <f>'Hospital5-R'!L6+'Hospital6-R'!L6+'Hospital7-R'!L6+'Hospital8-R'!L6+'Hospital9-R'!L6+'Hospital10-R'!L6+'Hospital11-R'!L6+'Hospital12-R'!L6+'Hospital13-R'!L6+'Hospital14-R'!L6</f>
        <v>3</v>
      </c>
      <c r="M6" s="36">
        <f>'Hospital5-R'!M6+'Hospital6-R'!M6+'Hospital7-R'!L6+'Hospital8-R'!M6+'Hospital9-R'!M6+'Hospital10-R'!M6+'Hospital11-R'!M6+'Hospital12-R'!M6+'Hospital13-R'!M6+'Hospital14-R'!M6</f>
        <v>1</v>
      </c>
      <c r="N6" s="36">
        <f>'Hospital5-R'!N6+'Hospital6-R'!N6+'Hospital7-R'!N6+'Hospital8-R'!N6+'Hospital9-R'!N6+'Hospital10-R'!N6+'Hospital11-R'!N6+'Hospital12-R'!N6+'Hospital13-R'!N6+'Hospital14-R'!N6</f>
        <v>1</v>
      </c>
      <c r="O6" s="36">
        <f>'Hospital5-R'!O6+'Hospital6-R'!O6+'Hospital7-R'!N6+'Hospital8-R'!O6+'Hospital9-R'!O6+'Hospital10-R'!O6+'Hospital11-R'!O6+'Hospital12-R'!O6+'Hospital13-R'!O6+'Hospital14-R'!O6</f>
        <v>0</v>
      </c>
      <c r="P6" s="36">
        <f>B6+D6+F6+H6+J6+L6+N6</f>
        <v>1647</v>
      </c>
      <c r="Q6" s="36">
        <f>C6+E6+G6+I6+K6+M6+O6</f>
        <v>697</v>
      </c>
      <c r="R6" s="36">
        <f>SUM(P6:Q6)</f>
        <v>2344</v>
      </c>
    </row>
    <row r="7" spans="1:18" ht="18.75" customHeight="1" thickBot="1">
      <c r="A7" s="61" t="s">
        <v>143</v>
      </c>
      <c r="B7" s="36">
        <f>'Hospital5-R'!B7+'Hospital6-R'!B7+'Hospital7-R'!B7+'Hospital8-R'!B7+'Hospital9-R'!B7+'Hospital10-R'!B7+'Hospital11-R'!B7+'Hospital12-R'!B7+'Hospital13-R'!B7+'Hospital14-R'!B7</f>
        <v>290</v>
      </c>
      <c r="C7" s="36">
        <f>'Hospital5-R'!C7+'Hospital6-R'!C7+'Hospital7-R'!B7+'Hospital8-R'!C7+'Hospital9-R'!C7+'Hospital10-R'!C7+'Hospital11-R'!C7+'Hospital12-R'!C7+'Hospital13-R'!C7+'Hospital14-R'!C7</f>
        <v>570</v>
      </c>
      <c r="D7" s="36">
        <f>'Hospital5-R'!D7+'Hospital6-R'!D7+'Hospital7-R'!D7+'Hospital8-R'!D7+'Hospital9-R'!D7+'Hospital10-R'!D7+'Hospital11-R'!D7+'Hospital12-R'!D7+'Hospital13-R'!D7+'Hospital14-R'!D7</f>
        <v>1</v>
      </c>
      <c r="E7" s="36">
        <f>'Hospital5-R'!E7+'Hospital6-R'!E7+'Hospital7-R'!D7+'Hospital8-R'!E7+'Hospital9-R'!E7+'Hospital10-R'!E7+'Hospital11-R'!E7+'Hospital12-R'!E7+'Hospital13-R'!E7+'Hospital14-R'!E7</f>
        <v>2</v>
      </c>
      <c r="F7" s="36">
        <f>'Hospital5-R'!F7+'Hospital6-R'!F7+'Hospital7-R'!F7+'Hospital8-R'!F7+'Hospital9-R'!F7+'Hospital10-R'!F7+'Hospital11-R'!F7+'Hospital12-R'!F7+'Hospital13-R'!F7+'Hospital14-R'!F7</f>
        <v>2</v>
      </c>
      <c r="G7" s="36">
        <f>'Hospital5-R'!G7+'Hospital6-R'!G7+'Hospital7-R'!F7+'Hospital8-R'!G7+'Hospital9-R'!G7+'Hospital10-R'!G7+'Hospital11-R'!G7+'Hospital12-R'!G7+'Hospital13-R'!G7+'Hospital14-R'!G7</f>
        <v>7</v>
      </c>
      <c r="H7" s="36">
        <f>'Hospital5-R'!H7+'Hospital6-R'!H7+'Hospital7-R'!H7+'Hospital8-R'!H7+'Hospital9-R'!H7+'Hospital10-R'!H7+'Hospital11-R'!H7+'Hospital12-R'!H7+'Hospital13-R'!H7+'Hospital14-R'!H7</f>
        <v>0</v>
      </c>
      <c r="I7" s="36">
        <f>'Hospital5-R'!I7+'Hospital6-R'!I7+'Hospital7-R'!H7+'Hospital8-R'!I7+'Hospital9-R'!I7+'Hospital10-R'!I7+'Hospital11-R'!I7+'Hospital12-R'!I7+'Hospital13-R'!I7+'Hospital14-R'!I7</f>
        <v>0</v>
      </c>
      <c r="J7" s="36">
        <f>'Hospital5-R'!J7+'Hospital6-R'!J7+'Hospital7-R'!J7+'Hospital8-R'!J7+'Hospital9-R'!J7+'Hospital10-R'!J7+'Hospital11-R'!J7+'Hospital12-R'!J7+'Hospital13-R'!J7+'Hospital14-R'!J7</f>
        <v>0</v>
      </c>
      <c r="K7" s="36">
        <f>'Hospital5-R'!K7+'Hospital6-R'!K7+'Hospital7-R'!J7+'Hospital8-R'!K7+'Hospital9-R'!K7+'Hospital10-R'!K7+'Hospital11-R'!K7+'Hospital12-R'!K7+'Hospital13-R'!K7+'Hospital14-R'!K7</f>
        <v>0</v>
      </c>
      <c r="L7" s="36">
        <f>'Hospital5-R'!L7+'Hospital6-R'!L7+'Hospital7-R'!L7+'Hospital8-R'!L7+'Hospital9-R'!L7+'Hospital10-R'!L7+'Hospital11-R'!L7+'Hospital12-R'!L7+'Hospital13-R'!L7+'Hospital14-R'!L7</f>
        <v>1</v>
      </c>
      <c r="M7" s="36">
        <f>'Hospital5-R'!M7+'Hospital6-R'!M7+'Hospital7-R'!L7+'Hospital8-R'!M7+'Hospital9-R'!M7+'Hospital10-R'!M7+'Hospital11-R'!M7+'Hospital12-R'!M7+'Hospital13-R'!M7+'Hospital14-R'!M7</f>
        <v>3</v>
      </c>
      <c r="N7" s="36">
        <f>'Hospital5-R'!N7+'Hospital6-R'!N7+'Hospital7-R'!N7+'Hospital8-R'!N7+'Hospital9-R'!N7+'Hospital10-R'!N7+'Hospital11-R'!N7+'Hospital12-R'!N7+'Hospital13-R'!N7+'Hospital14-R'!N7</f>
        <v>0</v>
      </c>
      <c r="O7" s="36">
        <f>'Hospital5-R'!O7+'Hospital6-R'!O7+'Hospital7-R'!N7+'Hospital8-R'!O7+'Hospital9-R'!O7+'Hospital10-R'!O7+'Hospital11-R'!O7+'Hospital12-R'!O7+'Hospital13-R'!O7+'Hospital14-R'!O7</f>
        <v>5</v>
      </c>
      <c r="P7" s="36">
        <f t="shared" ref="P7:P70" si="0">B7+D7+F7+H7+J7+L7+N7</f>
        <v>294</v>
      </c>
      <c r="Q7" s="36">
        <f t="shared" ref="Q7:Q70" si="1">C7+E7+G7+I7+K7+M7+O7</f>
        <v>587</v>
      </c>
      <c r="R7" s="36">
        <f t="shared" ref="R7:R70" si="2">SUM(P7:Q7)</f>
        <v>881</v>
      </c>
    </row>
    <row r="8" spans="1:18" ht="18.75" customHeight="1" thickBot="1">
      <c r="A8" s="61" t="s">
        <v>146</v>
      </c>
      <c r="B8" s="36">
        <f>'Hospital5-R'!B8+'Hospital6-R'!B8+'Hospital7-R'!B8+'Hospital8-R'!B8+'Hospital9-R'!B8+'Hospital10-R'!B8+'Hospital11-R'!B8+'Hospital12-R'!B8+'Hospital13-R'!B8+'Hospital14-R'!B8</f>
        <v>467</v>
      </c>
      <c r="C8" s="36">
        <f>'Hospital5-R'!C8+'Hospital6-R'!C8+'Hospital7-R'!B8+'Hospital8-R'!C8+'Hospital9-R'!C8+'Hospital10-R'!C8+'Hospital11-R'!C8+'Hospital12-R'!C8+'Hospital13-R'!C8+'Hospital14-R'!C8</f>
        <v>510</v>
      </c>
      <c r="D8" s="36">
        <f>'Hospital5-R'!D8+'Hospital6-R'!D8+'Hospital7-R'!D8+'Hospital8-R'!D8+'Hospital9-R'!D8+'Hospital10-R'!D8+'Hospital11-R'!D8+'Hospital12-R'!D8+'Hospital13-R'!D8+'Hospital14-R'!D8</f>
        <v>0</v>
      </c>
      <c r="E8" s="36">
        <f>'Hospital5-R'!E8+'Hospital6-R'!E8+'Hospital7-R'!D8+'Hospital8-R'!E8+'Hospital9-R'!E8+'Hospital10-R'!E8+'Hospital11-R'!E8+'Hospital12-R'!E8+'Hospital13-R'!E8+'Hospital14-R'!E8</f>
        <v>0</v>
      </c>
      <c r="F8" s="36">
        <f>'Hospital5-R'!F8+'Hospital6-R'!F8+'Hospital7-R'!F8+'Hospital8-R'!F8+'Hospital9-R'!F8+'Hospital10-R'!F8+'Hospital11-R'!F8+'Hospital12-R'!F8+'Hospital13-R'!F8+'Hospital14-R'!F8</f>
        <v>4</v>
      </c>
      <c r="G8" s="36">
        <f>'Hospital5-R'!G8+'Hospital6-R'!G8+'Hospital7-R'!F8+'Hospital8-R'!G8+'Hospital9-R'!G8+'Hospital10-R'!G8+'Hospital11-R'!G8+'Hospital12-R'!G8+'Hospital13-R'!G8+'Hospital14-R'!G8</f>
        <v>7</v>
      </c>
      <c r="H8" s="36">
        <f>'Hospital5-R'!H8+'Hospital6-R'!H8+'Hospital7-R'!H8+'Hospital8-R'!H8+'Hospital9-R'!H8+'Hospital10-R'!H8+'Hospital11-R'!H8+'Hospital12-R'!H8+'Hospital13-R'!H8+'Hospital14-R'!H8</f>
        <v>0</v>
      </c>
      <c r="I8" s="36">
        <f>'Hospital5-R'!I8+'Hospital6-R'!I8+'Hospital7-R'!H8+'Hospital8-R'!I8+'Hospital9-R'!I8+'Hospital10-R'!I8+'Hospital11-R'!I8+'Hospital12-R'!I8+'Hospital13-R'!I8+'Hospital14-R'!I8</f>
        <v>0</v>
      </c>
      <c r="J8" s="36">
        <f>'Hospital5-R'!J8+'Hospital6-R'!J8+'Hospital7-R'!J8+'Hospital8-R'!J8+'Hospital9-R'!J8+'Hospital10-R'!J8+'Hospital11-R'!J8+'Hospital12-R'!J8+'Hospital13-R'!J8+'Hospital14-R'!J8</f>
        <v>0</v>
      </c>
      <c r="K8" s="36">
        <f>'Hospital5-R'!K8+'Hospital6-R'!K8+'Hospital7-R'!J8+'Hospital8-R'!K8+'Hospital9-R'!K8+'Hospital10-R'!K8+'Hospital11-R'!K8+'Hospital12-R'!K8+'Hospital13-R'!K8+'Hospital14-R'!K8</f>
        <v>0</v>
      </c>
      <c r="L8" s="36">
        <f>'Hospital5-R'!L8+'Hospital6-R'!L8+'Hospital7-R'!L8+'Hospital8-R'!L8+'Hospital9-R'!L8+'Hospital10-R'!L8+'Hospital11-R'!L8+'Hospital12-R'!L8+'Hospital13-R'!L8+'Hospital14-R'!L8</f>
        <v>0</v>
      </c>
      <c r="M8" s="36">
        <f>'Hospital5-R'!M8+'Hospital6-R'!M8+'Hospital7-R'!L8+'Hospital8-R'!M8+'Hospital9-R'!M8+'Hospital10-R'!M8+'Hospital11-R'!M8+'Hospital12-R'!M8+'Hospital13-R'!M8+'Hospital14-R'!M8</f>
        <v>0</v>
      </c>
      <c r="N8" s="36">
        <f>'Hospital5-R'!N8+'Hospital6-R'!N8+'Hospital7-R'!N8+'Hospital8-R'!N8+'Hospital9-R'!N8+'Hospital10-R'!N8+'Hospital11-R'!N8+'Hospital12-R'!N8+'Hospital13-R'!N8+'Hospital14-R'!N8</f>
        <v>0</v>
      </c>
      <c r="O8" s="36">
        <f>'Hospital5-R'!O8+'Hospital6-R'!O8+'Hospital7-R'!N8+'Hospital8-R'!O8+'Hospital9-R'!O8+'Hospital10-R'!O8+'Hospital11-R'!O8+'Hospital12-R'!O8+'Hospital13-R'!O8+'Hospital14-R'!O8</f>
        <v>0</v>
      </c>
      <c r="P8" s="36">
        <f t="shared" si="0"/>
        <v>471</v>
      </c>
      <c r="Q8" s="36">
        <f t="shared" si="1"/>
        <v>517</v>
      </c>
      <c r="R8" s="36">
        <f t="shared" si="2"/>
        <v>988</v>
      </c>
    </row>
    <row r="9" spans="1:18" ht="18.75" customHeight="1" thickBot="1">
      <c r="A9" s="61" t="s">
        <v>147</v>
      </c>
      <c r="B9" s="36">
        <f>'Hospital5-R'!B9+'Hospital6-R'!B9+'Hospital7-R'!B9+'Hospital8-R'!B9+'Hospital9-R'!B9+'Hospital10-R'!B9+'Hospital11-R'!B9+'Hospital12-R'!B9+'Hospital13-R'!B9+'Hospital14-R'!B9</f>
        <v>1995</v>
      </c>
      <c r="C9" s="36">
        <f>'Hospital5-R'!C9+'Hospital6-R'!C9+'Hospital7-R'!B9+'Hospital8-R'!C9+'Hospital9-R'!C9+'Hospital10-R'!C9+'Hospital11-R'!C9+'Hospital12-R'!C9+'Hospital13-R'!C9+'Hospital14-R'!C9</f>
        <v>331</v>
      </c>
      <c r="D9" s="36">
        <f>'Hospital5-R'!D9+'Hospital6-R'!D9+'Hospital7-R'!D9+'Hospital8-R'!D9+'Hospital9-R'!D9+'Hospital10-R'!D9+'Hospital11-R'!D9+'Hospital12-R'!D9+'Hospital13-R'!D9+'Hospital14-R'!D9</f>
        <v>0</v>
      </c>
      <c r="E9" s="36">
        <f>'Hospital5-R'!E9+'Hospital6-R'!E9+'Hospital7-R'!D9+'Hospital8-R'!E9+'Hospital9-R'!E9+'Hospital10-R'!E9+'Hospital11-R'!E9+'Hospital12-R'!E9+'Hospital13-R'!E9+'Hospital14-R'!E9</f>
        <v>0</v>
      </c>
      <c r="F9" s="36">
        <f>'Hospital5-R'!F9+'Hospital6-R'!F9+'Hospital7-R'!F9+'Hospital8-R'!F9+'Hospital9-R'!F9+'Hospital10-R'!F9+'Hospital11-R'!F9+'Hospital12-R'!F9+'Hospital13-R'!F9+'Hospital14-R'!F9</f>
        <v>89</v>
      </c>
      <c r="G9" s="36">
        <f>'Hospital5-R'!G9+'Hospital6-R'!G9+'Hospital7-R'!F9+'Hospital8-R'!G9+'Hospital9-R'!G9+'Hospital10-R'!G9+'Hospital11-R'!G9+'Hospital12-R'!G9+'Hospital13-R'!G9+'Hospital14-R'!G9</f>
        <v>31</v>
      </c>
      <c r="H9" s="36">
        <f>'Hospital5-R'!H9+'Hospital6-R'!H9+'Hospital7-R'!H9+'Hospital8-R'!H9+'Hospital9-R'!H9+'Hospital10-R'!H9+'Hospital11-R'!H9+'Hospital12-R'!H9+'Hospital13-R'!H9+'Hospital14-R'!H9</f>
        <v>45</v>
      </c>
      <c r="I9" s="36">
        <f>'Hospital5-R'!I9+'Hospital6-R'!I9+'Hospital7-R'!H9+'Hospital8-R'!I9+'Hospital9-R'!I9+'Hospital10-R'!I9+'Hospital11-R'!I9+'Hospital12-R'!I9+'Hospital13-R'!I9+'Hospital14-R'!I9</f>
        <v>11</v>
      </c>
      <c r="J9" s="36">
        <f>'Hospital5-R'!J9+'Hospital6-R'!J9+'Hospital7-R'!J9+'Hospital8-R'!J9+'Hospital9-R'!J9+'Hospital10-R'!J9+'Hospital11-R'!J9+'Hospital12-R'!J9+'Hospital13-R'!J9+'Hospital14-R'!J9</f>
        <v>2</v>
      </c>
      <c r="K9" s="36">
        <f>'Hospital5-R'!K9+'Hospital6-R'!K9+'Hospital7-R'!J9+'Hospital8-R'!K9+'Hospital9-R'!K9+'Hospital10-R'!K9+'Hospital11-R'!K9+'Hospital12-R'!K9+'Hospital13-R'!K9+'Hospital14-R'!K9</f>
        <v>3</v>
      </c>
      <c r="L9" s="36">
        <f>'Hospital5-R'!L9+'Hospital6-R'!L9+'Hospital7-R'!L9+'Hospital8-R'!L9+'Hospital9-R'!L9+'Hospital10-R'!L9+'Hospital11-R'!L9+'Hospital12-R'!L9+'Hospital13-R'!L9+'Hospital14-R'!L9</f>
        <v>7</v>
      </c>
      <c r="M9" s="36">
        <f>'Hospital5-R'!M9+'Hospital6-R'!M9+'Hospital7-R'!L9+'Hospital8-R'!M9+'Hospital9-R'!M9+'Hospital10-R'!M9+'Hospital11-R'!M9+'Hospital12-R'!M9+'Hospital13-R'!M9+'Hospital14-R'!M9</f>
        <v>2</v>
      </c>
      <c r="N9" s="36">
        <f>'Hospital5-R'!N9+'Hospital6-R'!N9+'Hospital7-R'!N9+'Hospital8-R'!N9+'Hospital9-R'!N9+'Hospital10-R'!N9+'Hospital11-R'!N9+'Hospital12-R'!N9+'Hospital13-R'!N9+'Hospital14-R'!N9</f>
        <v>1</v>
      </c>
      <c r="O9" s="36">
        <f>'Hospital5-R'!O9+'Hospital6-R'!O9+'Hospital7-R'!N9+'Hospital8-R'!O9+'Hospital9-R'!O9+'Hospital10-R'!O9+'Hospital11-R'!O9+'Hospital12-R'!O9+'Hospital13-R'!O9+'Hospital14-R'!O9</f>
        <v>1</v>
      </c>
      <c r="P9" s="36">
        <f t="shared" si="0"/>
        <v>2139</v>
      </c>
      <c r="Q9" s="36">
        <f t="shared" si="1"/>
        <v>379</v>
      </c>
      <c r="R9" s="36">
        <f t="shared" si="2"/>
        <v>2518</v>
      </c>
    </row>
    <row r="10" spans="1:18" ht="18.75" customHeight="1" thickBot="1">
      <c r="A10" s="61" t="s">
        <v>104</v>
      </c>
      <c r="B10" s="36">
        <f>'Hospital5-R'!B10+'Hospital6-R'!B10+'Hospital7-R'!B10+'Hospital8-R'!B10+'Hospital9-R'!B10+'Hospital10-R'!B10+'Hospital11-R'!B10+'Hospital12-R'!B10+'Hospital13-R'!B10+'Hospital14-R'!B10</f>
        <v>1782</v>
      </c>
      <c r="C10" s="36">
        <f>'Hospital5-R'!C10+'Hospital6-R'!C10+'Hospital7-R'!B10+'Hospital8-R'!C10+'Hospital9-R'!C10+'Hospital10-R'!C10+'Hospital11-R'!C10+'Hospital12-R'!C10+'Hospital13-R'!C10+'Hospital14-R'!C10</f>
        <v>561</v>
      </c>
      <c r="D10" s="36">
        <f>'Hospital5-R'!D10+'Hospital6-R'!D10+'Hospital7-R'!D10+'Hospital8-R'!D10+'Hospital9-R'!D10+'Hospital10-R'!D10+'Hospital11-R'!D10+'Hospital12-R'!D10+'Hospital13-R'!D10+'Hospital14-R'!D10</f>
        <v>0</v>
      </c>
      <c r="E10" s="36">
        <f>'Hospital5-R'!E10+'Hospital6-R'!E10+'Hospital7-R'!D10+'Hospital8-R'!E10+'Hospital9-R'!E10+'Hospital10-R'!E10+'Hospital11-R'!E10+'Hospital12-R'!E10+'Hospital13-R'!E10+'Hospital14-R'!E10</f>
        <v>0</v>
      </c>
      <c r="F10" s="36">
        <f>'Hospital5-R'!F10+'Hospital6-R'!F10+'Hospital7-R'!F10+'Hospital8-R'!F10+'Hospital9-R'!F10+'Hospital10-R'!F10+'Hospital11-R'!F10+'Hospital12-R'!F10+'Hospital13-R'!F10+'Hospital14-R'!F10</f>
        <v>87</v>
      </c>
      <c r="G10" s="36">
        <f>'Hospital5-R'!G10+'Hospital6-R'!G10+'Hospital7-R'!F10+'Hospital8-R'!G10+'Hospital9-R'!G10+'Hospital10-R'!G10+'Hospital11-R'!G10+'Hospital12-R'!G10+'Hospital13-R'!G10+'Hospital14-R'!G10</f>
        <v>25</v>
      </c>
      <c r="H10" s="36">
        <f>'Hospital5-R'!H10+'Hospital6-R'!H10+'Hospital7-R'!H10+'Hospital8-R'!H10+'Hospital9-R'!H10+'Hospital10-R'!H10+'Hospital11-R'!H10+'Hospital12-R'!H10+'Hospital13-R'!H10+'Hospital14-R'!H10</f>
        <v>67</v>
      </c>
      <c r="I10" s="36">
        <f>'Hospital5-R'!I10+'Hospital6-R'!I10+'Hospital7-R'!H10+'Hospital8-R'!I10+'Hospital9-R'!I10+'Hospital10-R'!I10+'Hospital11-R'!I10+'Hospital12-R'!I10+'Hospital13-R'!I10+'Hospital14-R'!I10</f>
        <v>13</v>
      </c>
      <c r="J10" s="36">
        <f>'Hospital5-R'!J10+'Hospital6-R'!J10+'Hospital7-R'!J10+'Hospital8-R'!J10+'Hospital9-R'!J10+'Hospital10-R'!J10+'Hospital11-R'!J10+'Hospital12-R'!J10+'Hospital13-R'!J10+'Hospital14-R'!J10</f>
        <v>3</v>
      </c>
      <c r="K10" s="36">
        <f>'Hospital5-R'!K10+'Hospital6-R'!K10+'Hospital7-R'!J10+'Hospital8-R'!K10+'Hospital9-R'!K10+'Hospital10-R'!K10+'Hospital11-R'!K10+'Hospital12-R'!K10+'Hospital13-R'!K10+'Hospital14-R'!K10</f>
        <v>3</v>
      </c>
      <c r="L10" s="36">
        <f>'Hospital5-R'!L10+'Hospital6-R'!L10+'Hospital7-R'!L10+'Hospital8-R'!L10+'Hospital9-R'!L10+'Hospital10-R'!L10+'Hospital11-R'!L10+'Hospital12-R'!L10+'Hospital13-R'!L10+'Hospital14-R'!L10</f>
        <v>2</v>
      </c>
      <c r="M10" s="36">
        <f>'Hospital5-R'!M10+'Hospital6-R'!M10+'Hospital7-R'!L10+'Hospital8-R'!M10+'Hospital9-R'!M10+'Hospital10-R'!M10+'Hospital11-R'!M10+'Hospital12-R'!M10+'Hospital13-R'!M10+'Hospital14-R'!M10</f>
        <v>5</v>
      </c>
      <c r="N10" s="36">
        <f>'Hospital5-R'!N10+'Hospital6-R'!N10+'Hospital7-R'!N10+'Hospital8-R'!N10+'Hospital9-R'!N10+'Hospital10-R'!N10+'Hospital11-R'!N10+'Hospital12-R'!N10+'Hospital13-R'!N10+'Hospital14-R'!N10</f>
        <v>0</v>
      </c>
      <c r="O10" s="36">
        <f>'Hospital5-R'!O10+'Hospital6-R'!O10+'Hospital7-R'!N10+'Hospital8-R'!O10+'Hospital9-R'!O10+'Hospital10-R'!O10+'Hospital11-R'!O10+'Hospital12-R'!O10+'Hospital13-R'!O10+'Hospital14-R'!O10</f>
        <v>1</v>
      </c>
      <c r="P10" s="36">
        <f t="shared" si="0"/>
        <v>1941</v>
      </c>
      <c r="Q10" s="36">
        <f t="shared" si="1"/>
        <v>608</v>
      </c>
      <c r="R10" s="36">
        <f t="shared" si="2"/>
        <v>2549</v>
      </c>
    </row>
    <row r="11" spans="1:18" ht="18.75" customHeight="1" thickBot="1">
      <c r="A11" s="61" t="s">
        <v>116</v>
      </c>
      <c r="B11" s="36">
        <f>'Hospital5-R'!B11+'Hospital6-R'!B11+'Hospital7-R'!B11+'Hospital8-R'!B11+'Hospital9-R'!B11+'Hospital10-R'!B11+'Hospital11-R'!B11+'Hospital12-R'!B11+'Hospital13-R'!B11+'Hospital14-R'!B11</f>
        <v>697</v>
      </c>
      <c r="C11" s="36">
        <f>'Hospital5-R'!C11+'Hospital6-R'!C11+'Hospital7-R'!B11+'Hospital8-R'!C11+'Hospital9-R'!C11+'Hospital10-R'!C11+'Hospital11-R'!C11+'Hospital12-R'!C11+'Hospital13-R'!C11+'Hospital14-R'!C11</f>
        <v>361</v>
      </c>
      <c r="D11" s="36">
        <f>'Hospital5-R'!D11+'Hospital6-R'!D11+'Hospital7-R'!D11+'Hospital8-R'!D11+'Hospital9-R'!D11+'Hospital10-R'!D11+'Hospital11-R'!D11+'Hospital12-R'!D11+'Hospital13-R'!D11+'Hospital14-R'!D11</f>
        <v>0</v>
      </c>
      <c r="E11" s="36">
        <f>'Hospital5-R'!E11+'Hospital6-R'!E11+'Hospital7-R'!D11+'Hospital8-R'!E11+'Hospital9-R'!E11+'Hospital10-R'!E11+'Hospital11-R'!E11+'Hospital12-R'!E11+'Hospital13-R'!E11+'Hospital14-R'!E11</f>
        <v>0</v>
      </c>
      <c r="F11" s="36">
        <f>'Hospital5-R'!F11+'Hospital6-R'!F11+'Hospital7-R'!F11+'Hospital8-R'!F11+'Hospital9-R'!F11+'Hospital10-R'!F11+'Hospital11-R'!F11+'Hospital12-R'!F11+'Hospital13-R'!F11+'Hospital14-R'!F11</f>
        <v>16</v>
      </c>
      <c r="G11" s="36">
        <f>'Hospital5-R'!G11+'Hospital6-R'!G11+'Hospital7-R'!F11+'Hospital8-R'!G11+'Hospital9-R'!G11+'Hospital10-R'!G11+'Hospital11-R'!G11+'Hospital12-R'!G11+'Hospital13-R'!G11+'Hospital14-R'!G11</f>
        <v>5</v>
      </c>
      <c r="H11" s="36">
        <f>'Hospital5-R'!H11+'Hospital6-R'!H11+'Hospital7-R'!H11+'Hospital8-R'!H11+'Hospital9-R'!H11+'Hospital10-R'!H11+'Hospital11-R'!H11+'Hospital12-R'!H11+'Hospital13-R'!H11+'Hospital14-R'!H11</f>
        <v>0</v>
      </c>
      <c r="I11" s="36">
        <f>'Hospital5-R'!I11+'Hospital6-R'!I11+'Hospital7-R'!H11+'Hospital8-R'!I11+'Hospital9-R'!I11+'Hospital10-R'!I11+'Hospital11-R'!I11+'Hospital12-R'!I11+'Hospital13-R'!I11+'Hospital14-R'!I11</f>
        <v>0</v>
      </c>
      <c r="J11" s="36">
        <f>'Hospital5-R'!J11+'Hospital6-R'!J11+'Hospital7-R'!J11+'Hospital8-R'!J11+'Hospital9-R'!J11+'Hospital10-R'!J11+'Hospital11-R'!J11+'Hospital12-R'!J11+'Hospital13-R'!J11+'Hospital14-R'!J11</f>
        <v>0</v>
      </c>
      <c r="K11" s="36">
        <f>'Hospital5-R'!K11+'Hospital6-R'!K11+'Hospital7-R'!J11+'Hospital8-R'!K11+'Hospital9-R'!K11+'Hospital10-R'!K11+'Hospital11-R'!K11+'Hospital12-R'!K11+'Hospital13-R'!K11+'Hospital14-R'!K11</f>
        <v>0</v>
      </c>
      <c r="L11" s="36">
        <f>'Hospital5-R'!L11+'Hospital6-R'!L11+'Hospital7-R'!L11+'Hospital8-R'!L11+'Hospital9-R'!L11+'Hospital10-R'!L11+'Hospital11-R'!L11+'Hospital12-R'!L11+'Hospital13-R'!L11+'Hospital14-R'!L11</f>
        <v>0</v>
      </c>
      <c r="M11" s="36">
        <f>'Hospital5-R'!M11+'Hospital6-R'!M11+'Hospital7-R'!L11+'Hospital8-R'!M11+'Hospital9-R'!M11+'Hospital10-R'!M11+'Hospital11-R'!M11+'Hospital12-R'!M11+'Hospital13-R'!M11+'Hospital14-R'!M11</f>
        <v>0</v>
      </c>
      <c r="N11" s="36">
        <f>'Hospital5-R'!N11+'Hospital6-R'!N11+'Hospital7-R'!N11+'Hospital8-R'!N11+'Hospital9-R'!N11+'Hospital10-R'!N11+'Hospital11-R'!N11+'Hospital12-R'!N11+'Hospital13-R'!N11+'Hospital14-R'!N11</f>
        <v>1</v>
      </c>
      <c r="O11" s="36">
        <f>'Hospital5-R'!O11+'Hospital6-R'!O11+'Hospital7-R'!N11+'Hospital8-R'!O11+'Hospital9-R'!O11+'Hospital10-R'!O11+'Hospital11-R'!O11+'Hospital12-R'!O11+'Hospital13-R'!O11+'Hospital14-R'!O11</f>
        <v>1</v>
      </c>
      <c r="P11" s="36">
        <f t="shared" si="0"/>
        <v>714</v>
      </c>
      <c r="Q11" s="36">
        <f t="shared" si="1"/>
        <v>367</v>
      </c>
      <c r="R11" s="36">
        <f t="shared" si="2"/>
        <v>1081</v>
      </c>
    </row>
    <row r="12" spans="1:18" ht="18.75" customHeight="1" thickBot="1">
      <c r="A12" s="61" t="s">
        <v>148</v>
      </c>
      <c r="B12" s="36">
        <f>'Hospital5-R'!B12+'Hospital6-R'!B12+'Hospital7-R'!B12+'Hospital8-R'!B12+'Hospital9-R'!B12+'Hospital10-R'!B12+'Hospital11-R'!B12+'Hospital12-R'!B12+'Hospital13-R'!B12+'Hospital14-R'!B12</f>
        <v>15826</v>
      </c>
      <c r="C12" s="36">
        <f>'Hospital5-R'!C12+'Hospital6-R'!C12+'Hospital7-R'!B12+'Hospital8-R'!C12+'Hospital9-R'!C12+'Hospital10-R'!C12+'Hospital11-R'!C12+'Hospital12-R'!C12+'Hospital13-R'!C12+'Hospital14-R'!C12</f>
        <v>6886</v>
      </c>
      <c r="D12" s="36">
        <f>'Hospital5-R'!D12+'Hospital6-R'!D12+'Hospital7-R'!D12+'Hospital8-R'!D12+'Hospital9-R'!D12+'Hospital10-R'!D12+'Hospital11-R'!D12+'Hospital12-R'!D12+'Hospital13-R'!D12+'Hospital14-R'!D12</f>
        <v>9</v>
      </c>
      <c r="E12" s="36">
        <f>'Hospital5-R'!E12+'Hospital6-R'!E12+'Hospital7-R'!D12+'Hospital8-R'!E12+'Hospital9-R'!E12+'Hospital10-R'!E12+'Hospital11-R'!E12+'Hospital12-R'!E12+'Hospital13-R'!E12+'Hospital14-R'!E12</f>
        <v>9</v>
      </c>
      <c r="F12" s="36">
        <f>'Hospital5-R'!F12+'Hospital6-R'!F12+'Hospital7-R'!F12+'Hospital8-R'!F12+'Hospital9-R'!F12+'Hospital10-R'!F12+'Hospital11-R'!F12+'Hospital12-R'!F12+'Hospital13-R'!F12+'Hospital14-R'!F12</f>
        <v>96</v>
      </c>
      <c r="G12" s="36">
        <f>'Hospital5-R'!G12+'Hospital6-R'!G12+'Hospital7-R'!F12+'Hospital8-R'!G12+'Hospital9-R'!G12+'Hospital10-R'!G12+'Hospital11-R'!G12+'Hospital12-R'!G12+'Hospital13-R'!G12+'Hospital14-R'!G12</f>
        <v>106</v>
      </c>
      <c r="H12" s="36">
        <f>'Hospital5-R'!H12+'Hospital6-R'!H12+'Hospital7-R'!H12+'Hospital8-R'!H12+'Hospital9-R'!H12+'Hospital10-R'!H12+'Hospital11-R'!H12+'Hospital12-R'!H12+'Hospital13-R'!H12+'Hospital14-R'!H12</f>
        <v>141</v>
      </c>
      <c r="I12" s="36">
        <f>'Hospital5-R'!I12+'Hospital6-R'!I12+'Hospital7-R'!H12+'Hospital8-R'!I12+'Hospital9-R'!I12+'Hospital10-R'!I12+'Hospital11-R'!I12+'Hospital12-R'!I12+'Hospital13-R'!I12+'Hospital14-R'!I12</f>
        <v>129</v>
      </c>
      <c r="J12" s="36">
        <f>'Hospital5-R'!J12+'Hospital6-R'!J12+'Hospital7-R'!J12+'Hospital8-R'!J12+'Hospital9-R'!J12+'Hospital10-R'!J12+'Hospital11-R'!J12+'Hospital12-R'!J12+'Hospital13-R'!J12+'Hospital14-R'!J12</f>
        <v>103</v>
      </c>
      <c r="K12" s="36">
        <f>'Hospital5-R'!K12+'Hospital6-R'!K12+'Hospital7-R'!J12+'Hospital8-R'!K12+'Hospital9-R'!K12+'Hospital10-R'!K12+'Hospital11-R'!K12+'Hospital12-R'!K12+'Hospital13-R'!K12+'Hospital14-R'!K12</f>
        <v>85</v>
      </c>
      <c r="L12" s="36">
        <f>'Hospital5-R'!L12+'Hospital6-R'!L12+'Hospital7-R'!L12+'Hospital8-R'!L12+'Hospital9-R'!L12+'Hospital10-R'!L12+'Hospital11-R'!L12+'Hospital12-R'!L12+'Hospital13-R'!L12+'Hospital14-R'!L12</f>
        <v>29</v>
      </c>
      <c r="M12" s="36">
        <f>'Hospital5-R'!M12+'Hospital6-R'!M12+'Hospital7-R'!L12+'Hospital8-R'!M12+'Hospital9-R'!M12+'Hospital10-R'!M12+'Hospital11-R'!M12+'Hospital12-R'!M12+'Hospital13-R'!M12+'Hospital14-R'!M12</f>
        <v>33</v>
      </c>
      <c r="N12" s="36">
        <f>'Hospital5-R'!N12+'Hospital6-R'!N12+'Hospital7-R'!N12+'Hospital8-R'!N12+'Hospital9-R'!N12+'Hospital10-R'!N12+'Hospital11-R'!N12+'Hospital12-R'!N12+'Hospital13-R'!N12+'Hospital14-R'!N12</f>
        <v>61</v>
      </c>
      <c r="O12" s="36">
        <f>'Hospital5-R'!O12+'Hospital6-R'!O12+'Hospital7-R'!N12+'Hospital8-R'!O12+'Hospital9-R'!O12+'Hospital10-R'!O12+'Hospital11-R'!O12+'Hospital12-R'!O12+'Hospital13-R'!O12+'Hospital14-R'!O12</f>
        <v>86</v>
      </c>
      <c r="P12" s="36">
        <f t="shared" si="0"/>
        <v>16265</v>
      </c>
      <c r="Q12" s="36">
        <f t="shared" si="1"/>
        <v>7334</v>
      </c>
      <c r="R12" s="36">
        <f t="shared" si="2"/>
        <v>23599</v>
      </c>
    </row>
    <row r="13" spans="1:18" ht="18.75" customHeight="1" thickBot="1">
      <c r="A13" s="61" t="s">
        <v>149</v>
      </c>
      <c r="B13" s="36">
        <f>'Hospital5-R'!B13+'Hospital6-R'!B13+'Hospital7-R'!B13+'Hospital8-R'!B13+'Hospital9-R'!B13+'Hospital10-R'!B13+'Hospital11-R'!B13+'Hospital12-R'!B13+'Hospital13-R'!B13+'Hospital14-R'!B13</f>
        <v>8159</v>
      </c>
      <c r="C13" s="36">
        <f>'Hospital5-R'!C13+'Hospital6-R'!C13+'Hospital7-R'!B13+'Hospital8-R'!C13+'Hospital9-R'!C13+'Hospital10-R'!C13+'Hospital11-R'!C13+'Hospital12-R'!C13+'Hospital13-R'!C13+'Hospital14-R'!C13</f>
        <v>2399</v>
      </c>
      <c r="D13" s="36">
        <f>'Hospital5-R'!D13+'Hospital6-R'!D13+'Hospital7-R'!D13+'Hospital8-R'!D13+'Hospital9-R'!D13+'Hospital10-R'!D13+'Hospital11-R'!D13+'Hospital12-R'!D13+'Hospital13-R'!D13+'Hospital14-R'!D13</f>
        <v>10</v>
      </c>
      <c r="E13" s="36">
        <f>'Hospital5-R'!E13+'Hospital6-R'!E13+'Hospital7-R'!D13+'Hospital8-R'!E13+'Hospital9-R'!E13+'Hospital10-R'!E13+'Hospital11-R'!E13+'Hospital12-R'!E13+'Hospital13-R'!E13+'Hospital14-R'!E13</f>
        <v>5</v>
      </c>
      <c r="F13" s="36">
        <f>'Hospital5-R'!F13+'Hospital6-R'!F13+'Hospital7-R'!F13+'Hospital8-R'!F13+'Hospital9-R'!F13+'Hospital10-R'!F13+'Hospital11-R'!F13+'Hospital12-R'!F13+'Hospital13-R'!F13+'Hospital14-R'!F13</f>
        <v>161</v>
      </c>
      <c r="G13" s="36">
        <f>'Hospital5-R'!G13+'Hospital6-R'!G13+'Hospital7-R'!F13+'Hospital8-R'!G13+'Hospital9-R'!G13+'Hospital10-R'!G13+'Hospital11-R'!G13+'Hospital12-R'!G13+'Hospital13-R'!G13+'Hospital14-R'!G13</f>
        <v>156</v>
      </c>
      <c r="H13" s="36">
        <f>'Hospital5-R'!H13+'Hospital6-R'!H13+'Hospital7-R'!H13+'Hospital8-R'!H13+'Hospital9-R'!H13+'Hospital10-R'!H13+'Hospital11-R'!H13+'Hospital12-R'!H13+'Hospital13-R'!H13+'Hospital14-R'!H13</f>
        <v>318</v>
      </c>
      <c r="I13" s="36">
        <f>'Hospital5-R'!I13+'Hospital6-R'!I13+'Hospital7-R'!H13+'Hospital8-R'!I13+'Hospital9-R'!I13+'Hospital10-R'!I13+'Hospital11-R'!I13+'Hospital12-R'!I13+'Hospital13-R'!I13+'Hospital14-R'!I13</f>
        <v>246</v>
      </c>
      <c r="J13" s="36">
        <f>'Hospital5-R'!J13+'Hospital6-R'!J13+'Hospital7-R'!J13+'Hospital8-R'!J13+'Hospital9-R'!J13+'Hospital10-R'!J13+'Hospital11-R'!J13+'Hospital12-R'!J13+'Hospital13-R'!J13+'Hospital14-R'!J13</f>
        <v>61</v>
      </c>
      <c r="K13" s="36">
        <f>'Hospital5-R'!K13+'Hospital6-R'!K13+'Hospital7-R'!J13+'Hospital8-R'!K13+'Hospital9-R'!K13+'Hospital10-R'!K13+'Hospital11-R'!K13+'Hospital12-R'!K13+'Hospital13-R'!K13+'Hospital14-R'!K13</f>
        <v>43</v>
      </c>
      <c r="L13" s="36">
        <f>'Hospital5-R'!L13+'Hospital6-R'!L13+'Hospital7-R'!L13+'Hospital8-R'!L13+'Hospital9-R'!L13+'Hospital10-R'!L13+'Hospital11-R'!L13+'Hospital12-R'!L13+'Hospital13-R'!L13+'Hospital14-R'!L13</f>
        <v>72</v>
      </c>
      <c r="M13" s="36">
        <f>'Hospital5-R'!M13+'Hospital6-R'!M13+'Hospital7-R'!L13+'Hospital8-R'!M13+'Hospital9-R'!M13+'Hospital10-R'!M13+'Hospital11-R'!M13+'Hospital12-R'!M13+'Hospital13-R'!M13+'Hospital14-R'!M13</f>
        <v>63</v>
      </c>
      <c r="N13" s="36">
        <f>'Hospital5-R'!N13+'Hospital6-R'!N13+'Hospital7-R'!N13+'Hospital8-R'!N13+'Hospital9-R'!N13+'Hospital10-R'!N13+'Hospital11-R'!N13+'Hospital12-R'!N13+'Hospital13-R'!N13+'Hospital14-R'!N13</f>
        <v>35</v>
      </c>
      <c r="O13" s="36">
        <f>'Hospital5-R'!O13+'Hospital6-R'!O13+'Hospital7-R'!N13+'Hospital8-R'!O13+'Hospital9-R'!O13+'Hospital10-R'!O13+'Hospital11-R'!O13+'Hospital12-R'!O13+'Hospital13-R'!O13+'Hospital14-R'!O13</f>
        <v>37</v>
      </c>
      <c r="P13" s="36">
        <f t="shared" si="0"/>
        <v>8816</v>
      </c>
      <c r="Q13" s="36">
        <f t="shared" si="1"/>
        <v>2949</v>
      </c>
      <c r="R13" s="36">
        <f t="shared" si="2"/>
        <v>11765</v>
      </c>
    </row>
    <row r="14" spans="1:18" ht="18.75" customHeight="1" thickBot="1">
      <c r="A14" s="61" t="s">
        <v>150</v>
      </c>
      <c r="B14" s="36">
        <f>'Hospital5-R'!B14+'Hospital6-R'!B14+'Hospital7-R'!B14+'Hospital8-R'!B14+'Hospital9-R'!B14+'Hospital10-R'!B14+'Hospital11-R'!B14+'Hospital12-R'!B14+'Hospital13-R'!B14+'Hospital14-R'!B14</f>
        <v>2085</v>
      </c>
      <c r="C14" s="36">
        <f>'Hospital5-R'!C14+'Hospital6-R'!C14+'Hospital7-R'!B14+'Hospital8-R'!C14+'Hospital9-R'!C14+'Hospital10-R'!C14+'Hospital11-R'!C14+'Hospital12-R'!C14+'Hospital13-R'!C14+'Hospital14-R'!C14</f>
        <v>344</v>
      </c>
      <c r="D14" s="36">
        <f>'Hospital5-R'!D14+'Hospital6-R'!D14+'Hospital7-R'!D14+'Hospital8-R'!D14+'Hospital9-R'!D14+'Hospital10-R'!D14+'Hospital11-R'!D14+'Hospital12-R'!D14+'Hospital13-R'!D14+'Hospital14-R'!D14</f>
        <v>0</v>
      </c>
      <c r="E14" s="36">
        <f>'Hospital5-R'!E14+'Hospital6-R'!E14+'Hospital7-R'!D14+'Hospital8-R'!E14+'Hospital9-R'!E14+'Hospital10-R'!E14+'Hospital11-R'!E14+'Hospital12-R'!E14+'Hospital13-R'!E14+'Hospital14-R'!E14</f>
        <v>0</v>
      </c>
      <c r="F14" s="36">
        <f>'Hospital5-R'!F14+'Hospital6-R'!F14+'Hospital7-R'!F14+'Hospital8-R'!F14+'Hospital9-R'!F14+'Hospital10-R'!F14+'Hospital11-R'!F14+'Hospital12-R'!F14+'Hospital13-R'!F14+'Hospital14-R'!F14</f>
        <v>106</v>
      </c>
      <c r="G14" s="36">
        <f>'Hospital5-R'!G14+'Hospital6-R'!G14+'Hospital7-R'!F14+'Hospital8-R'!G14+'Hospital9-R'!G14+'Hospital10-R'!G14+'Hospital11-R'!G14+'Hospital12-R'!G14+'Hospital13-R'!G14+'Hospital14-R'!G14</f>
        <v>5</v>
      </c>
      <c r="H14" s="36">
        <f>'Hospital5-R'!H14+'Hospital6-R'!H14+'Hospital7-R'!H14+'Hospital8-R'!H14+'Hospital9-R'!H14+'Hospital10-R'!H14+'Hospital11-R'!H14+'Hospital12-R'!H14+'Hospital13-R'!H14+'Hospital14-R'!H14</f>
        <v>182</v>
      </c>
      <c r="I14" s="36">
        <f>'Hospital5-R'!I14+'Hospital6-R'!I14+'Hospital7-R'!H14+'Hospital8-R'!I14+'Hospital9-R'!I14+'Hospital10-R'!I14+'Hospital11-R'!I14+'Hospital12-R'!I14+'Hospital13-R'!I14+'Hospital14-R'!I14</f>
        <v>23</v>
      </c>
      <c r="J14" s="36">
        <f>'Hospital5-R'!J14+'Hospital6-R'!J14+'Hospital7-R'!J14+'Hospital8-R'!J14+'Hospital9-R'!J14+'Hospital10-R'!J14+'Hospital11-R'!J14+'Hospital12-R'!J14+'Hospital13-R'!J14+'Hospital14-R'!J14</f>
        <v>56</v>
      </c>
      <c r="K14" s="36">
        <f>'Hospital5-R'!K14+'Hospital6-R'!K14+'Hospital7-R'!J14+'Hospital8-R'!K14+'Hospital9-R'!K14+'Hospital10-R'!K14+'Hospital11-R'!K14+'Hospital12-R'!K14+'Hospital13-R'!K14+'Hospital14-R'!K14</f>
        <v>3</v>
      </c>
      <c r="L14" s="36">
        <f>'Hospital5-R'!L14+'Hospital6-R'!L14+'Hospital7-R'!L14+'Hospital8-R'!L14+'Hospital9-R'!L14+'Hospital10-R'!L14+'Hospital11-R'!L14+'Hospital12-R'!L14+'Hospital13-R'!L14+'Hospital14-R'!L14</f>
        <v>1</v>
      </c>
      <c r="M14" s="36">
        <f>'Hospital5-R'!M14+'Hospital6-R'!M14+'Hospital7-R'!L14+'Hospital8-R'!M14+'Hospital9-R'!M14+'Hospital10-R'!M14+'Hospital11-R'!M14+'Hospital12-R'!M14+'Hospital13-R'!M14+'Hospital14-R'!M14</f>
        <v>2</v>
      </c>
      <c r="N14" s="36">
        <f>'Hospital5-R'!N14+'Hospital6-R'!N14+'Hospital7-R'!N14+'Hospital8-R'!N14+'Hospital9-R'!N14+'Hospital10-R'!N14+'Hospital11-R'!N14+'Hospital12-R'!N14+'Hospital13-R'!N14+'Hospital14-R'!N14</f>
        <v>1</v>
      </c>
      <c r="O14" s="36">
        <f>'Hospital5-R'!O14+'Hospital6-R'!O14+'Hospital7-R'!N14+'Hospital8-R'!O14+'Hospital9-R'!O14+'Hospital10-R'!O14+'Hospital11-R'!O14+'Hospital12-R'!O14+'Hospital13-R'!O14+'Hospital14-R'!O14</f>
        <v>0</v>
      </c>
      <c r="P14" s="36">
        <f t="shared" si="0"/>
        <v>2431</v>
      </c>
      <c r="Q14" s="36">
        <f t="shared" si="1"/>
        <v>377</v>
      </c>
      <c r="R14" s="36">
        <f t="shared" si="2"/>
        <v>2808</v>
      </c>
    </row>
    <row r="15" spans="1:18" ht="18.75" customHeight="1" thickBot="1">
      <c r="A15" s="61" t="s">
        <v>137</v>
      </c>
      <c r="B15" s="36">
        <f>'Hospital5-R'!B15+'Hospital6-R'!B15+'Hospital7-R'!B15+'Hospital8-R'!B15+'Hospital9-R'!B15+'Hospital10-R'!B15+'Hospital11-R'!B15+'Hospital12-R'!B15+'Hospital13-R'!B15+'Hospital14-R'!B15</f>
        <v>0</v>
      </c>
      <c r="C15" s="36">
        <f>'Hospital5-R'!C15+'Hospital6-R'!C15+'Hospital7-R'!B15+'Hospital8-R'!C15+'Hospital9-R'!C15+'Hospital10-R'!C15+'Hospital11-R'!C15+'Hospital12-R'!C15+'Hospital13-R'!C15+'Hospital14-R'!C15</f>
        <v>0</v>
      </c>
      <c r="D15" s="36">
        <f>'Hospital5-R'!D15+'Hospital6-R'!D15+'Hospital7-R'!D15+'Hospital8-R'!D15+'Hospital9-R'!D15+'Hospital10-R'!D15+'Hospital11-R'!D15+'Hospital12-R'!D15+'Hospital13-R'!D15+'Hospital14-R'!D15</f>
        <v>0</v>
      </c>
      <c r="E15" s="36">
        <f>'Hospital5-R'!E15+'Hospital6-R'!E15+'Hospital7-R'!D15+'Hospital8-R'!E15+'Hospital9-R'!E15+'Hospital10-R'!E15+'Hospital11-R'!E15+'Hospital12-R'!E15+'Hospital13-R'!E15+'Hospital14-R'!E15</f>
        <v>0</v>
      </c>
      <c r="F15" s="36">
        <f>'Hospital5-R'!F15+'Hospital6-R'!F15+'Hospital7-R'!F15+'Hospital8-R'!F15+'Hospital9-R'!F15+'Hospital10-R'!F15+'Hospital11-R'!F15+'Hospital12-R'!F15+'Hospital13-R'!F15+'Hospital14-R'!F15</f>
        <v>0</v>
      </c>
      <c r="G15" s="36">
        <f>'Hospital5-R'!G15+'Hospital6-R'!G15+'Hospital7-R'!F15+'Hospital8-R'!G15+'Hospital9-R'!G15+'Hospital10-R'!G15+'Hospital11-R'!G15+'Hospital12-R'!G15+'Hospital13-R'!G15+'Hospital14-R'!G15</f>
        <v>0</v>
      </c>
      <c r="H15" s="36">
        <f>'Hospital5-R'!H15+'Hospital6-R'!H15+'Hospital7-R'!H15+'Hospital8-R'!H15+'Hospital9-R'!H15+'Hospital10-R'!H15+'Hospital11-R'!H15+'Hospital12-R'!H15+'Hospital13-R'!H15+'Hospital14-R'!H15</f>
        <v>0</v>
      </c>
      <c r="I15" s="36">
        <f>'Hospital5-R'!I15+'Hospital6-R'!I15+'Hospital7-R'!H15+'Hospital8-R'!I15+'Hospital9-R'!I15+'Hospital10-R'!I15+'Hospital11-R'!I15+'Hospital12-R'!I15+'Hospital13-R'!I15+'Hospital14-R'!I15</f>
        <v>0</v>
      </c>
      <c r="J15" s="36">
        <f>'Hospital5-R'!J15+'Hospital6-R'!J15+'Hospital7-R'!J15+'Hospital8-R'!J15+'Hospital9-R'!J15+'Hospital10-R'!J15+'Hospital11-R'!J15+'Hospital12-R'!J15+'Hospital13-R'!J15+'Hospital14-R'!J15</f>
        <v>0</v>
      </c>
      <c r="K15" s="36">
        <f>'Hospital5-R'!K15+'Hospital6-R'!K15+'Hospital7-R'!J15+'Hospital8-R'!K15+'Hospital9-R'!K15+'Hospital10-R'!K15+'Hospital11-R'!K15+'Hospital12-R'!K15+'Hospital13-R'!K15+'Hospital14-R'!K15</f>
        <v>0</v>
      </c>
      <c r="L15" s="36">
        <f>'Hospital5-R'!L15+'Hospital6-R'!L15+'Hospital7-R'!L15+'Hospital8-R'!L15+'Hospital9-R'!L15+'Hospital10-R'!L15+'Hospital11-R'!L15+'Hospital12-R'!L15+'Hospital13-R'!L15+'Hospital14-R'!L15</f>
        <v>0</v>
      </c>
      <c r="M15" s="36">
        <f>'Hospital5-R'!M15+'Hospital6-R'!M15+'Hospital7-R'!L15+'Hospital8-R'!M15+'Hospital9-R'!M15+'Hospital10-R'!M15+'Hospital11-R'!M15+'Hospital12-R'!M15+'Hospital13-R'!M15+'Hospital14-R'!M15</f>
        <v>0</v>
      </c>
      <c r="N15" s="36">
        <f>'Hospital5-R'!N15+'Hospital6-R'!N15+'Hospital7-R'!N15+'Hospital8-R'!N15+'Hospital9-R'!N15+'Hospital10-R'!N15+'Hospital11-R'!N15+'Hospital12-R'!N15+'Hospital13-R'!N15+'Hospital14-R'!N15</f>
        <v>0</v>
      </c>
      <c r="O15" s="36">
        <f>'Hospital5-R'!O15+'Hospital6-R'!O15+'Hospital7-R'!N15+'Hospital8-R'!O15+'Hospital9-R'!O15+'Hospital10-R'!O15+'Hospital11-R'!O15+'Hospital12-R'!O15+'Hospital13-R'!O15+'Hospital14-R'!O15</f>
        <v>0</v>
      </c>
      <c r="P15" s="36">
        <f t="shared" si="0"/>
        <v>0</v>
      </c>
      <c r="Q15" s="36">
        <f t="shared" si="1"/>
        <v>0</v>
      </c>
      <c r="R15" s="36">
        <f t="shared" si="2"/>
        <v>0</v>
      </c>
    </row>
    <row r="16" spans="1:18" ht="18.75" customHeight="1" thickBot="1">
      <c r="A16" s="61" t="s">
        <v>151</v>
      </c>
      <c r="B16" s="36">
        <f>'Hospital5-R'!B16+'Hospital6-R'!B16+'Hospital7-R'!B16+'Hospital8-R'!B16+'Hospital9-R'!B16+'Hospital10-R'!B16+'Hospital11-R'!B16+'Hospital12-R'!B16+'Hospital13-R'!B16+'Hospital14-R'!B16</f>
        <v>0</v>
      </c>
      <c r="C16" s="36">
        <f>'Hospital5-R'!C16+'Hospital6-R'!C16+'Hospital7-R'!B16+'Hospital8-R'!C16+'Hospital9-R'!C16+'Hospital10-R'!C16+'Hospital11-R'!C16+'Hospital12-R'!C16+'Hospital13-R'!C16+'Hospital14-R'!C16</f>
        <v>0</v>
      </c>
      <c r="D16" s="36">
        <f>'Hospital5-R'!D16+'Hospital6-R'!D16+'Hospital7-R'!D16+'Hospital8-R'!D16+'Hospital9-R'!D16+'Hospital10-R'!D16+'Hospital11-R'!D16+'Hospital12-R'!D16+'Hospital13-R'!D16+'Hospital14-R'!D16</f>
        <v>0</v>
      </c>
      <c r="E16" s="36">
        <f>'Hospital5-R'!E16+'Hospital6-R'!E16+'Hospital7-R'!D16+'Hospital8-R'!E16+'Hospital9-R'!E16+'Hospital10-R'!E16+'Hospital11-R'!E16+'Hospital12-R'!E16+'Hospital13-R'!E16+'Hospital14-R'!E16</f>
        <v>0</v>
      </c>
      <c r="F16" s="36">
        <f>'Hospital5-R'!F16+'Hospital6-R'!F16+'Hospital7-R'!F16+'Hospital8-R'!F16+'Hospital9-R'!F16+'Hospital10-R'!F16+'Hospital11-R'!F16+'Hospital12-R'!F16+'Hospital13-R'!F16+'Hospital14-R'!F16</f>
        <v>0</v>
      </c>
      <c r="G16" s="36">
        <f>'Hospital5-R'!G16+'Hospital6-R'!G16+'Hospital7-R'!F16+'Hospital8-R'!G16+'Hospital9-R'!G16+'Hospital10-R'!G16+'Hospital11-R'!G16+'Hospital12-R'!G16+'Hospital13-R'!G16+'Hospital14-R'!G16</f>
        <v>0</v>
      </c>
      <c r="H16" s="36">
        <f>'Hospital5-R'!H16+'Hospital6-R'!H16+'Hospital7-R'!H16+'Hospital8-R'!H16+'Hospital9-R'!H16+'Hospital10-R'!H16+'Hospital11-R'!H16+'Hospital12-R'!H16+'Hospital13-R'!H16+'Hospital14-R'!H16</f>
        <v>0</v>
      </c>
      <c r="I16" s="36">
        <f>'Hospital5-R'!I16+'Hospital6-R'!I16+'Hospital7-R'!H16+'Hospital8-R'!I16+'Hospital9-R'!I16+'Hospital10-R'!I16+'Hospital11-R'!I16+'Hospital12-R'!I16+'Hospital13-R'!I16+'Hospital14-R'!I16</f>
        <v>0</v>
      </c>
      <c r="J16" s="36">
        <f>'Hospital5-R'!J16+'Hospital6-R'!J16+'Hospital7-R'!J16+'Hospital8-R'!J16+'Hospital9-R'!J16+'Hospital10-R'!J16+'Hospital11-R'!J16+'Hospital12-R'!J16+'Hospital13-R'!J16+'Hospital14-R'!J16</f>
        <v>0</v>
      </c>
      <c r="K16" s="36">
        <f>'Hospital5-R'!K16+'Hospital6-R'!K16+'Hospital7-R'!J16+'Hospital8-R'!K16+'Hospital9-R'!K16+'Hospital10-R'!K16+'Hospital11-R'!K16+'Hospital12-R'!K16+'Hospital13-R'!K16+'Hospital14-R'!K16</f>
        <v>0</v>
      </c>
      <c r="L16" s="36">
        <f>'Hospital5-R'!L16+'Hospital6-R'!L16+'Hospital7-R'!L16+'Hospital8-R'!L16+'Hospital9-R'!L16+'Hospital10-R'!L16+'Hospital11-R'!L16+'Hospital12-R'!L16+'Hospital13-R'!L16+'Hospital14-R'!L16</f>
        <v>0</v>
      </c>
      <c r="M16" s="36">
        <f>'Hospital5-R'!M16+'Hospital6-R'!M16+'Hospital7-R'!L16+'Hospital8-R'!M16+'Hospital9-R'!M16+'Hospital10-R'!M16+'Hospital11-R'!M16+'Hospital12-R'!M16+'Hospital13-R'!M16+'Hospital14-R'!M16</f>
        <v>0</v>
      </c>
      <c r="N16" s="36">
        <f>'Hospital5-R'!N16+'Hospital6-R'!N16+'Hospital7-R'!N16+'Hospital8-R'!N16+'Hospital9-R'!N16+'Hospital10-R'!N16+'Hospital11-R'!N16+'Hospital12-R'!N16+'Hospital13-R'!N16+'Hospital14-R'!N16</f>
        <v>0</v>
      </c>
      <c r="O16" s="36">
        <f>'Hospital5-R'!O16+'Hospital6-R'!O16+'Hospital7-R'!N16+'Hospital8-R'!O16+'Hospital9-R'!O16+'Hospital10-R'!O16+'Hospital11-R'!O16+'Hospital12-R'!O16+'Hospital13-R'!O16+'Hospital14-R'!O16</f>
        <v>0</v>
      </c>
      <c r="P16" s="36">
        <f t="shared" si="0"/>
        <v>0</v>
      </c>
      <c r="Q16" s="36">
        <f t="shared" si="1"/>
        <v>0</v>
      </c>
      <c r="R16" s="36">
        <f t="shared" si="2"/>
        <v>0</v>
      </c>
    </row>
    <row r="17" spans="1:18" ht="18.75" customHeight="1" thickBot="1">
      <c r="A17" s="61" t="s">
        <v>231</v>
      </c>
      <c r="B17" s="36">
        <f>'Hospital5-R'!B17+'Hospital6-R'!B17+'Hospital7-R'!B17+'Hospital8-R'!B17+'Hospital9-R'!B17+'Hospital10-R'!B17+'Hospital11-R'!B17+'Hospital12-R'!B17+'Hospital13-R'!B17+'Hospital14-R'!B17</f>
        <v>0</v>
      </c>
      <c r="C17" s="36">
        <f>'Hospital5-R'!C17+'Hospital6-R'!C17+'Hospital7-R'!B17+'Hospital8-R'!C17+'Hospital9-R'!C17+'Hospital10-R'!C17+'Hospital11-R'!C17+'Hospital12-R'!C17+'Hospital13-R'!C17+'Hospital14-R'!C17</f>
        <v>0</v>
      </c>
      <c r="D17" s="36">
        <f>'Hospital5-R'!D17+'Hospital6-R'!D17+'Hospital7-R'!D17+'Hospital8-R'!D17+'Hospital9-R'!D17+'Hospital10-R'!D17+'Hospital11-R'!D17+'Hospital12-R'!D17+'Hospital13-R'!D17+'Hospital14-R'!D17</f>
        <v>0</v>
      </c>
      <c r="E17" s="36">
        <f>'Hospital5-R'!E17+'Hospital6-R'!E17+'Hospital7-R'!D17+'Hospital8-R'!E17+'Hospital9-R'!E17+'Hospital10-R'!E17+'Hospital11-R'!E17+'Hospital12-R'!E17+'Hospital13-R'!E17+'Hospital14-R'!E17</f>
        <v>0</v>
      </c>
      <c r="F17" s="36">
        <f>'Hospital5-R'!F17+'Hospital6-R'!F17+'Hospital7-R'!F17+'Hospital8-R'!F17+'Hospital9-R'!F17+'Hospital10-R'!F17+'Hospital11-R'!F17+'Hospital12-R'!F17+'Hospital13-R'!F17+'Hospital14-R'!F17</f>
        <v>0</v>
      </c>
      <c r="G17" s="36">
        <f>'Hospital5-R'!G17+'Hospital6-R'!G17+'Hospital7-R'!F17+'Hospital8-R'!G17+'Hospital9-R'!G17+'Hospital10-R'!G17+'Hospital11-R'!G17+'Hospital12-R'!G17+'Hospital13-R'!G17+'Hospital14-R'!G17</f>
        <v>0</v>
      </c>
      <c r="H17" s="36">
        <f>'Hospital5-R'!H17+'Hospital6-R'!H17+'Hospital7-R'!H17+'Hospital8-R'!H17+'Hospital9-R'!H17+'Hospital10-R'!H17+'Hospital11-R'!H17+'Hospital12-R'!H17+'Hospital13-R'!H17+'Hospital14-R'!H17</f>
        <v>0</v>
      </c>
      <c r="I17" s="36">
        <f>'Hospital5-R'!I17+'Hospital6-R'!I17+'Hospital7-R'!H17+'Hospital8-R'!I17+'Hospital9-R'!I17+'Hospital10-R'!I17+'Hospital11-R'!I17+'Hospital12-R'!I17+'Hospital13-R'!I17+'Hospital14-R'!I17</f>
        <v>0</v>
      </c>
      <c r="J17" s="36">
        <f>'Hospital5-R'!J17+'Hospital6-R'!J17+'Hospital7-R'!J17+'Hospital8-R'!J17+'Hospital9-R'!J17+'Hospital10-R'!J17+'Hospital11-R'!J17+'Hospital12-R'!J17+'Hospital13-R'!J17+'Hospital14-R'!J17</f>
        <v>0</v>
      </c>
      <c r="K17" s="36">
        <f>'Hospital5-R'!K17+'Hospital6-R'!K17+'Hospital7-R'!J17+'Hospital8-R'!K17+'Hospital9-R'!K17+'Hospital10-R'!K17+'Hospital11-R'!K17+'Hospital12-R'!K17+'Hospital13-R'!K17+'Hospital14-R'!K17</f>
        <v>0</v>
      </c>
      <c r="L17" s="36">
        <f>'Hospital5-R'!L17+'Hospital6-R'!L17+'Hospital7-R'!L17+'Hospital8-R'!L17+'Hospital9-R'!L17+'Hospital10-R'!L17+'Hospital11-R'!L17+'Hospital12-R'!L17+'Hospital13-R'!L17+'Hospital14-R'!L17</f>
        <v>0</v>
      </c>
      <c r="M17" s="36">
        <f>'Hospital5-R'!M17+'Hospital6-R'!M17+'Hospital7-R'!L17+'Hospital8-R'!M17+'Hospital9-R'!M17+'Hospital10-R'!M17+'Hospital11-R'!M17+'Hospital12-R'!M17+'Hospital13-R'!M17+'Hospital14-R'!M17</f>
        <v>0</v>
      </c>
      <c r="N17" s="36">
        <f>'Hospital5-R'!N17+'Hospital6-R'!N17+'Hospital7-R'!N17+'Hospital8-R'!N17+'Hospital9-R'!N17+'Hospital10-R'!N17+'Hospital11-R'!N17+'Hospital12-R'!N17+'Hospital13-R'!N17+'Hospital14-R'!N17</f>
        <v>0</v>
      </c>
      <c r="O17" s="36">
        <f>'Hospital5-R'!O17+'Hospital6-R'!O17+'Hospital7-R'!N17+'Hospital8-R'!O17+'Hospital9-R'!O17+'Hospital10-R'!O17+'Hospital11-R'!O17+'Hospital12-R'!O17+'Hospital13-R'!O17+'Hospital14-R'!O17</f>
        <v>0</v>
      </c>
      <c r="P17" s="36">
        <f t="shared" si="0"/>
        <v>0</v>
      </c>
      <c r="Q17" s="36">
        <f t="shared" si="1"/>
        <v>0</v>
      </c>
      <c r="R17" s="36">
        <f t="shared" si="2"/>
        <v>0</v>
      </c>
    </row>
    <row r="18" spans="1:18" ht="18.75" customHeight="1" thickBot="1">
      <c r="A18" s="61" t="s">
        <v>105</v>
      </c>
      <c r="B18" s="36">
        <f>'Hospital5-R'!B18+'Hospital6-R'!B18+'Hospital7-R'!B18+'Hospital8-R'!B18+'Hospital9-R'!B18+'Hospital10-R'!B18+'Hospital11-R'!B18+'Hospital12-R'!B18+'Hospital13-R'!B18+'Hospital14-R'!B18</f>
        <v>24689</v>
      </c>
      <c r="C18" s="36">
        <f>'Hospital5-R'!C18+'Hospital6-R'!C18+'Hospital7-R'!B18+'Hospital8-R'!C18+'Hospital9-R'!C18+'Hospital10-R'!C18+'Hospital11-R'!C18+'Hospital12-R'!C18+'Hospital13-R'!C18+'Hospital14-R'!C18</f>
        <v>15287</v>
      </c>
      <c r="D18" s="36">
        <f>'Hospital5-R'!D18+'Hospital6-R'!D18+'Hospital7-R'!D18+'Hospital8-R'!D18+'Hospital9-R'!D18+'Hospital10-R'!D18+'Hospital11-R'!D18+'Hospital12-R'!D18+'Hospital13-R'!D18+'Hospital14-R'!D18</f>
        <v>24</v>
      </c>
      <c r="E18" s="36">
        <f>'Hospital5-R'!E18+'Hospital6-R'!E18+'Hospital7-R'!D18+'Hospital8-R'!E18+'Hospital9-R'!E18+'Hospital10-R'!E18+'Hospital11-R'!E18+'Hospital12-R'!E18+'Hospital13-R'!E18+'Hospital14-R'!E18</f>
        <v>18</v>
      </c>
      <c r="F18" s="36">
        <f>'Hospital5-R'!F18+'Hospital6-R'!F18+'Hospital7-R'!F18+'Hospital8-R'!F18+'Hospital9-R'!F18+'Hospital10-R'!F18+'Hospital11-R'!F18+'Hospital12-R'!F18+'Hospital13-R'!F18+'Hospital14-R'!F18</f>
        <v>4</v>
      </c>
      <c r="G18" s="36">
        <f>'Hospital5-R'!G18+'Hospital6-R'!G18+'Hospital7-R'!F18+'Hospital8-R'!G18+'Hospital9-R'!G18+'Hospital10-R'!G18+'Hospital11-R'!G18+'Hospital12-R'!G18+'Hospital13-R'!G18+'Hospital14-R'!G18</f>
        <v>6</v>
      </c>
      <c r="H18" s="36">
        <f>'Hospital5-R'!H18+'Hospital6-R'!H18+'Hospital7-R'!H18+'Hospital8-R'!H18+'Hospital9-R'!H18+'Hospital10-R'!H18+'Hospital11-R'!H18+'Hospital12-R'!H18+'Hospital13-R'!H18+'Hospital14-R'!H18</f>
        <v>220</v>
      </c>
      <c r="I18" s="36">
        <f>'Hospital5-R'!I18+'Hospital6-R'!I18+'Hospital7-R'!H18+'Hospital8-R'!I18+'Hospital9-R'!I18+'Hospital10-R'!I18+'Hospital11-R'!I18+'Hospital12-R'!I18+'Hospital13-R'!I18+'Hospital14-R'!I18</f>
        <v>218</v>
      </c>
      <c r="J18" s="36">
        <f>'Hospital5-R'!J18+'Hospital6-R'!J18+'Hospital7-R'!J18+'Hospital8-R'!J18+'Hospital9-R'!J18+'Hospital10-R'!J18+'Hospital11-R'!J18+'Hospital12-R'!J18+'Hospital13-R'!J18+'Hospital14-R'!J18</f>
        <v>20</v>
      </c>
      <c r="K18" s="36">
        <f>'Hospital5-R'!K18+'Hospital6-R'!K18+'Hospital7-R'!J18+'Hospital8-R'!K18+'Hospital9-R'!K18+'Hospital10-R'!K18+'Hospital11-R'!K18+'Hospital12-R'!K18+'Hospital13-R'!K18+'Hospital14-R'!K18</f>
        <v>13</v>
      </c>
      <c r="L18" s="36">
        <f>'Hospital5-R'!L18+'Hospital6-R'!L18+'Hospital7-R'!L18+'Hospital8-R'!L18+'Hospital9-R'!L18+'Hospital10-R'!L18+'Hospital11-R'!L18+'Hospital12-R'!L18+'Hospital13-R'!L18+'Hospital14-R'!L18</f>
        <v>80</v>
      </c>
      <c r="M18" s="36">
        <f>'Hospital5-R'!M18+'Hospital6-R'!M18+'Hospital7-R'!L18+'Hospital8-R'!M18+'Hospital9-R'!M18+'Hospital10-R'!M18+'Hospital11-R'!M18+'Hospital12-R'!M18+'Hospital13-R'!M18+'Hospital14-R'!M18</f>
        <v>74</v>
      </c>
      <c r="N18" s="36">
        <f>'Hospital5-R'!N18+'Hospital6-R'!N18+'Hospital7-R'!N18+'Hospital8-R'!N18+'Hospital9-R'!N18+'Hospital10-R'!N18+'Hospital11-R'!N18+'Hospital12-R'!N18+'Hospital13-R'!N18+'Hospital14-R'!N18</f>
        <v>109</v>
      </c>
      <c r="O18" s="36">
        <f>'Hospital5-R'!O18+'Hospital6-R'!O18+'Hospital7-R'!N18+'Hospital8-R'!O18+'Hospital9-R'!O18+'Hospital10-R'!O18+'Hospital11-R'!O18+'Hospital12-R'!O18+'Hospital13-R'!O18+'Hospital14-R'!O18</f>
        <v>118</v>
      </c>
      <c r="P18" s="36">
        <f t="shared" si="0"/>
        <v>25146</v>
      </c>
      <c r="Q18" s="36">
        <f t="shared" si="1"/>
        <v>15734</v>
      </c>
      <c r="R18" s="36">
        <f t="shared" si="2"/>
        <v>40880</v>
      </c>
    </row>
    <row r="19" spans="1:18" ht="18.75" customHeight="1" thickBot="1">
      <c r="A19" s="61" t="s">
        <v>118</v>
      </c>
      <c r="B19" s="36">
        <f>'Hospital5-R'!B19+'Hospital6-R'!B19+'Hospital7-R'!B19+'Hospital8-R'!B19+'Hospital9-R'!B19+'Hospital10-R'!B19+'Hospital11-R'!B19+'Hospital12-R'!B19+'Hospital13-R'!B19+'Hospital14-R'!B19</f>
        <v>0</v>
      </c>
      <c r="C19" s="36">
        <f>'Hospital5-R'!C19+'Hospital6-R'!C19+'Hospital7-R'!B19+'Hospital8-R'!C19+'Hospital9-R'!C19+'Hospital10-R'!C19+'Hospital11-R'!C19+'Hospital12-R'!C19+'Hospital13-R'!C19+'Hospital14-R'!C19</f>
        <v>0</v>
      </c>
      <c r="D19" s="36">
        <f>'Hospital5-R'!D19+'Hospital6-R'!D19+'Hospital7-R'!D19+'Hospital8-R'!D19+'Hospital9-R'!D19+'Hospital10-R'!D19+'Hospital11-R'!D19+'Hospital12-R'!D19+'Hospital13-R'!D19+'Hospital14-R'!D19</f>
        <v>0</v>
      </c>
      <c r="E19" s="36">
        <f>'Hospital5-R'!E19+'Hospital6-R'!E19+'Hospital7-R'!D19+'Hospital8-R'!E19+'Hospital9-R'!E19+'Hospital10-R'!E19+'Hospital11-R'!E19+'Hospital12-R'!E19+'Hospital13-R'!E19+'Hospital14-R'!E19</f>
        <v>0</v>
      </c>
      <c r="F19" s="36">
        <f>'Hospital5-R'!F19+'Hospital6-R'!F19+'Hospital7-R'!F19+'Hospital8-R'!F19+'Hospital9-R'!F19+'Hospital10-R'!F19+'Hospital11-R'!F19+'Hospital12-R'!F19+'Hospital13-R'!F19+'Hospital14-R'!F19</f>
        <v>0</v>
      </c>
      <c r="G19" s="36">
        <f>'Hospital5-R'!G19+'Hospital6-R'!G19+'Hospital7-R'!F19+'Hospital8-R'!G19+'Hospital9-R'!G19+'Hospital10-R'!G19+'Hospital11-R'!G19+'Hospital12-R'!G19+'Hospital13-R'!G19+'Hospital14-R'!G19</f>
        <v>0</v>
      </c>
      <c r="H19" s="36">
        <f>'Hospital5-R'!H19+'Hospital6-R'!H19+'Hospital7-R'!H19+'Hospital8-R'!H19+'Hospital9-R'!H19+'Hospital10-R'!H19+'Hospital11-R'!H19+'Hospital12-R'!H19+'Hospital13-R'!H19+'Hospital14-R'!H19</f>
        <v>0</v>
      </c>
      <c r="I19" s="36">
        <f>'Hospital5-R'!I19+'Hospital6-R'!I19+'Hospital7-R'!H19+'Hospital8-R'!I19+'Hospital9-R'!I19+'Hospital10-R'!I19+'Hospital11-R'!I19+'Hospital12-R'!I19+'Hospital13-R'!I19+'Hospital14-R'!I19</f>
        <v>0</v>
      </c>
      <c r="J19" s="36">
        <f>'Hospital5-R'!J19+'Hospital6-R'!J19+'Hospital7-R'!J19+'Hospital8-R'!J19+'Hospital9-R'!J19+'Hospital10-R'!J19+'Hospital11-R'!J19+'Hospital12-R'!J19+'Hospital13-R'!J19+'Hospital14-R'!J19</f>
        <v>0</v>
      </c>
      <c r="K19" s="36">
        <f>'Hospital5-R'!K19+'Hospital6-R'!K19+'Hospital7-R'!J19+'Hospital8-R'!K19+'Hospital9-R'!K19+'Hospital10-R'!K19+'Hospital11-R'!K19+'Hospital12-R'!K19+'Hospital13-R'!K19+'Hospital14-R'!K19</f>
        <v>0</v>
      </c>
      <c r="L19" s="36">
        <f>'Hospital5-R'!L19+'Hospital6-R'!L19+'Hospital7-R'!L19+'Hospital8-R'!L19+'Hospital9-R'!L19+'Hospital10-R'!L19+'Hospital11-R'!L19+'Hospital12-R'!L19+'Hospital13-R'!L19+'Hospital14-R'!L19</f>
        <v>0</v>
      </c>
      <c r="M19" s="36">
        <f>'Hospital5-R'!M19+'Hospital6-R'!M19+'Hospital7-R'!L19+'Hospital8-R'!M19+'Hospital9-R'!M19+'Hospital10-R'!M19+'Hospital11-R'!M19+'Hospital12-R'!M19+'Hospital13-R'!M19+'Hospital14-R'!M19</f>
        <v>0</v>
      </c>
      <c r="N19" s="36">
        <f>'Hospital5-R'!N19+'Hospital6-R'!N19+'Hospital7-R'!N19+'Hospital8-R'!N19+'Hospital9-R'!N19+'Hospital10-R'!N19+'Hospital11-R'!N19+'Hospital12-R'!N19+'Hospital13-R'!N19+'Hospital14-R'!N19</f>
        <v>0</v>
      </c>
      <c r="O19" s="36">
        <f>'Hospital5-R'!O19+'Hospital6-R'!O19+'Hospital7-R'!N19+'Hospital8-R'!O19+'Hospital9-R'!O19+'Hospital10-R'!O19+'Hospital11-R'!O19+'Hospital12-R'!O19+'Hospital13-R'!O19+'Hospital14-R'!O19</f>
        <v>0</v>
      </c>
      <c r="P19" s="36">
        <f t="shared" si="0"/>
        <v>0</v>
      </c>
      <c r="Q19" s="36">
        <f t="shared" si="1"/>
        <v>0</v>
      </c>
      <c r="R19" s="36">
        <f t="shared" si="2"/>
        <v>0</v>
      </c>
    </row>
    <row r="20" spans="1:18" ht="18.75" customHeight="1" thickBot="1">
      <c r="A20" s="61" t="s">
        <v>153</v>
      </c>
      <c r="B20" s="36">
        <f>'Hospital5-R'!B20+'Hospital6-R'!B20+'Hospital7-R'!B20+'Hospital8-R'!B20+'Hospital9-R'!B20+'Hospital10-R'!B20+'Hospital11-R'!B20+'Hospital12-R'!B20+'Hospital13-R'!B20+'Hospital14-R'!B20</f>
        <v>0</v>
      </c>
      <c r="C20" s="36">
        <f>'Hospital5-R'!C20+'Hospital6-R'!C20+'Hospital7-R'!B20+'Hospital8-R'!C20+'Hospital9-R'!C20+'Hospital10-R'!C20+'Hospital11-R'!C20+'Hospital12-R'!C20+'Hospital13-R'!C20+'Hospital14-R'!C20</f>
        <v>0</v>
      </c>
      <c r="D20" s="36">
        <f>'Hospital5-R'!D20+'Hospital6-R'!D20+'Hospital7-R'!D20+'Hospital8-R'!D20+'Hospital9-R'!D20+'Hospital10-R'!D20+'Hospital11-R'!D20+'Hospital12-R'!D20+'Hospital13-R'!D20+'Hospital14-R'!D20</f>
        <v>0</v>
      </c>
      <c r="E20" s="36">
        <f>'Hospital5-R'!E20+'Hospital6-R'!E20+'Hospital7-R'!D20+'Hospital8-R'!E20+'Hospital9-R'!E20+'Hospital10-R'!E20+'Hospital11-R'!E20+'Hospital12-R'!E20+'Hospital13-R'!E20+'Hospital14-R'!E20</f>
        <v>0</v>
      </c>
      <c r="F20" s="36">
        <f>'Hospital5-R'!F20+'Hospital6-R'!F20+'Hospital7-R'!F20+'Hospital8-R'!F20+'Hospital9-R'!F20+'Hospital10-R'!F20+'Hospital11-R'!F20+'Hospital12-R'!F20+'Hospital13-R'!F20+'Hospital14-R'!F20</f>
        <v>0</v>
      </c>
      <c r="G20" s="36">
        <f>'Hospital5-R'!G20+'Hospital6-R'!G20+'Hospital7-R'!F20+'Hospital8-R'!G20+'Hospital9-R'!G20+'Hospital10-R'!G20+'Hospital11-R'!G20+'Hospital12-R'!G20+'Hospital13-R'!G20+'Hospital14-R'!G20</f>
        <v>0</v>
      </c>
      <c r="H20" s="36">
        <f>'Hospital5-R'!H20+'Hospital6-R'!H20+'Hospital7-R'!H20+'Hospital8-R'!H20+'Hospital9-R'!H20+'Hospital10-R'!H20+'Hospital11-R'!H20+'Hospital12-R'!H20+'Hospital13-R'!H20+'Hospital14-R'!H20</f>
        <v>0</v>
      </c>
      <c r="I20" s="36">
        <f>'Hospital5-R'!I20+'Hospital6-R'!I20+'Hospital7-R'!H20+'Hospital8-R'!I20+'Hospital9-R'!I20+'Hospital10-R'!I20+'Hospital11-R'!I20+'Hospital12-R'!I20+'Hospital13-R'!I20+'Hospital14-R'!I20</f>
        <v>0</v>
      </c>
      <c r="J20" s="36">
        <f>'Hospital5-R'!J20+'Hospital6-R'!J20+'Hospital7-R'!J20+'Hospital8-R'!J20+'Hospital9-R'!J20+'Hospital10-R'!J20+'Hospital11-R'!J20+'Hospital12-R'!J20+'Hospital13-R'!J20+'Hospital14-R'!J20</f>
        <v>0</v>
      </c>
      <c r="K20" s="36">
        <f>'Hospital5-R'!K20+'Hospital6-R'!K20+'Hospital7-R'!J20+'Hospital8-R'!K20+'Hospital9-R'!K20+'Hospital10-R'!K20+'Hospital11-R'!K20+'Hospital12-R'!K20+'Hospital13-R'!K20+'Hospital14-R'!K20</f>
        <v>0</v>
      </c>
      <c r="L20" s="36">
        <f>'Hospital5-R'!L20+'Hospital6-R'!L20+'Hospital7-R'!L20+'Hospital8-R'!L20+'Hospital9-R'!L20+'Hospital10-R'!L20+'Hospital11-R'!L20+'Hospital12-R'!L20+'Hospital13-R'!L20+'Hospital14-R'!L20</f>
        <v>0</v>
      </c>
      <c r="M20" s="36">
        <f>'Hospital5-R'!M20+'Hospital6-R'!M20+'Hospital7-R'!L20+'Hospital8-R'!M20+'Hospital9-R'!M20+'Hospital10-R'!M20+'Hospital11-R'!M20+'Hospital12-R'!M20+'Hospital13-R'!M20+'Hospital14-R'!M20</f>
        <v>0</v>
      </c>
      <c r="N20" s="36">
        <f>'Hospital5-R'!N20+'Hospital6-R'!N20+'Hospital7-R'!N20+'Hospital8-R'!N20+'Hospital9-R'!N20+'Hospital10-R'!N20+'Hospital11-R'!N20+'Hospital12-R'!N20+'Hospital13-R'!N20+'Hospital14-R'!N20</f>
        <v>0</v>
      </c>
      <c r="O20" s="36">
        <f>'Hospital5-R'!O20+'Hospital6-R'!O20+'Hospital7-R'!N20+'Hospital8-R'!O20+'Hospital9-R'!O20+'Hospital10-R'!O20+'Hospital11-R'!O20+'Hospital12-R'!O20+'Hospital13-R'!O20+'Hospital14-R'!O20</f>
        <v>0</v>
      </c>
      <c r="P20" s="36">
        <f t="shared" si="0"/>
        <v>0</v>
      </c>
      <c r="Q20" s="36">
        <f t="shared" si="1"/>
        <v>0</v>
      </c>
      <c r="R20" s="36">
        <f t="shared" si="2"/>
        <v>0</v>
      </c>
    </row>
    <row r="21" spans="1:18" ht="18.75" customHeight="1" thickBot="1">
      <c r="A21" s="61" t="s">
        <v>237</v>
      </c>
      <c r="B21" s="36">
        <f>'Hospital5-R'!B21+'Hospital6-R'!B21+'Hospital7-R'!B21+'Hospital8-R'!B21+'Hospital9-R'!B21+'Hospital10-R'!B21+'Hospital11-R'!B21+'Hospital12-R'!B21+'Hospital13-R'!B21+'Hospital14-R'!B21</f>
        <v>34</v>
      </c>
      <c r="C21" s="36">
        <f>'Hospital5-R'!C21+'Hospital6-R'!C21+'Hospital7-R'!B21+'Hospital8-R'!C21+'Hospital9-R'!C21+'Hospital10-R'!C21+'Hospital11-R'!C21+'Hospital12-R'!C21+'Hospital13-R'!C21+'Hospital14-R'!C21</f>
        <v>31</v>
      </c>
      <c r="D21" s="36">
        <f>'Hospital5-R'!D21+'Hospital6-R'!D21+'Hospital7-R'!D21+'Hospital8-R'!D21+'Hospital9-R'!D21+'Hospital10-R'!D21+'Hospital11-R'!D21+'Hospital12-R'!D21+'Hospital13-R'!D21+'Hospital14-R'!D21</f>
        <v>0</v>
      </c>
      <c r="E21" s="36">
        <f>'Hospital5-R'!E21+'Hospital6-R'!E21+'Hospital7-R'!D21+'Hospital8-R'!E21+'Hospital9-R'!E21+'Hospital10-R'!E21+'Hospital11-R'!E21+'Hospital12-R'!E21+'Hospital13-R'!E21+'Hospital14-R'!E21</f>
        <v>0</v>
      </c>
      <c r="F21" s="36">
        <f>'Hospital5-R'!F21+'Hospital6-R'!F21+'Hospital7-R'!F21+'Hospital8-R'!F21+'Hospital9-R'!F21+'Hospital10-R'!F21+'Hospital11-R'!F21+'Hospital12-R'!F21+'Hospital13-R'!F21+'Hospital14-R'!F21</f>
        <v>1</v>
      </c>
      <c r="G21" s="36">
        <f>'Hospital5-R'!G21+'Hospital6-R'!G21+'Hospital7-R'!F21+'Hospital8-R'!G21+'Hospital9-R'!G21+'Hospital10-R'!G21+'Hospital11-R'!G21+'Hospital12-R'!G21+'Hospital13-R'!G21+'Hospital14-R'!G21</f>
        <v>0</v>
      </c>
      <c r="H21" s="36">
        <f>'Hospital5-R'!H21+'Hospital6-R'!H21+'Hospital7-R'!H21+'Hospital8-R'!H21+'Hospital9-R'!H21+'Hospital10-R'!H21+'Hospital11-R'!H21+'Hospital12-R'!H21+'Hospital13-R'!H21+'Hospital14-R'!H21</f>
        <v>0</v>
      </c>
      <c r="I21" s="36">
        <f>'Hospital5-R'!I21+'Hospital6-R'!I21+'Hospital7-R'!H21+'Hospital8-R'!I21+'Hospital9-R'!I21+'Hospital10-R'!I21+'Hospital11-R'!I21+'Hospital12-R'!I21+'Hospital13-R'!I21+'Hospital14-R'!I21</f>
        <v>2</v>
      </c>
      <c r="J21" s="36">
        <f>'Hospital5-R'!J21+'Hospital6-R'!J21+'Hospital7-R'!J21+'Hospital8-R'!J21+'Hospital9-R'!J21+'Hospital10-R'!J21+'Hospital11-R'!J21+'Hospital12-R'!J21+'Hospital13-R'!J21+'Hospital14-R'!J21</f>
        <v>0</v>
      </c>
      <c r="K21" s="36">
        <f>'Hospital5-R'!K21+'Hospital6-R'!K21+'Hospital7-R'!J21+'Hospital8-R'!K21+'Hospital9-R'!K21+'Hospital10-R'!K21+'Hospital11-R'!K21+'Hospital12-R'!K21+'Hospital13-R'!K21+'Hospital14-R'!K21</f>
        <v>0</v>
      </c>
      <c r="L21" s="36">
        <f>'Hospital5-R'!L21+'Hospital6-R'!L21+'Hospital7-R'!L21+'Hospital8-R'!L21+'Hospital9-R'!L21+'Hospital10-R'!L21+'Hospital11-R'!L21+'Hospital12-R'!L21+'Hospital13-R'!L21+'Hospital14-R'!L21</f>
        <v>0</v>
      </c>
      <c r="M21" s="36">
        <f>'Hospital5-R'!M21+'Hospital6-R'!M21+'Hospital7-R'!L21+'Hospital8-R'!M21+'Hospital9-R'!M21+'Hospital10-R'!M21+'Hospital11-R'!M21+'Hospital12-R'!M21+'Hospital13-R'!M21+'Hospital14-R'!M21</f>
        <v>0</v>
      </c>
      <c r="N21" s="36">
        <f>'Hospital5-R'!N21+'Hospital6-R'!N21+'Hospital7-R'!N21+'Hospital8-R'!N21+'Hospital9-R'!N21+'Hospital10-R'!N21+'Hospital11-R'!N21+'Hospital12-R'!N21+'Hospital13-R'!N21+'Hospital14-R'!N21</f>
        <v>0</v>
      </c>
      <c r="O21" s="36">
        <f>'Hospital5-R'!O21+'Hospital6-R'!O21+'Hospital7-R'!N21+'Hospital8-R'!O21+'Hospital9-R'!O21+'Hospital10-R'!O21+'Hospital11-R'!O21+'Hospital12-R'!O21+'Hospital13-R'!O21+'Hospital14-R'!O21</f>
        <v>0</v>
      </c>
      <c r="P21" s="36">
        <f t="shared" si="0"/>
        <v>35</v>
      </c>
      <c r="Q21" s="36">
        <f t="shared" si="1"/>
        <v>33</v>
      </c>
      <c r="R21" s="36">
        <f t="shared" si="2"/>
        <v>68</v>
      </c>
    </row>
    <row r="22" spans="1:18" ht="18.75" customHeight="1" thickBot="1">
      <c r="A22" s="61" t="s">
        <v>120</v>
      </c>
      <c r="B22" s="36">
        <f>'Hospital5-R'!B22+'Hospital6-R'!B22+'Hospital7-R'!B22+'Hospital8-R'!B22+'Hospital9-R'!B22+'Hospital10-R'!B22+'Hospital11-R'!B22+'Hospital12-R'!B22+'Hospital13-R'!B22+'Hospital14-R'!B22</f>
        <v>0</v>
      </c>
      <c r="C22" s="36">
        <f>'Hospital5-R'!C22+'Hospital6-R'!C22+'Hospital7-R'!B22+'Hospital8-R'!C22+'Hospital9-R'!C22+'Hospital10-R'!C22+'Hospital11-R'!C22+'Hospital12-R'!C22+'Hospital13-R'!C22+'Hospital14-R'!C22</f>
        <v>0</v>
      </c>
      <c r="D22" s="36">
        <f>'Hospital5-R'!D22+'Hospital6-R'!D22+'Hospital7-R'!D22+'Hospital8-R'!D22+'Hospital9-R'!D22+'Hospital10-R'!D22+'Hospital11-R'!D22+'Hospital12-R'!D22+'Hospital13-R'!D22+'Hospital14-R'!D22</f>
        <v>0</v>
      </c>
      <c r="E22" s="36">
        <f>'Hospital5-R'!E22+'Hospital6-R'!E22+'Hospital7-R'!D22+'Hospital8-R'!E22+'Hospital9-R'!E22+'Hospital10-R'!E22+'Hospital11-R'!E22+'Hospital12-R'!E22+'Hospital13-R'!E22+'Hospital14-R'!E22</f>
        <v>0</v>
      </c>
      <c r="F22" s="36">
        <f>'Hospital5-R'!F22+'Hospital6-R'!F22+'Hospital7-R'!F22+'Hospital8-R'!F22+'Hospital9-R'!F22+'Hospital10-R'!F22+'Hospital11-R'!F22+'Hospital12-R'!F22+'Hospital13-R'!F22+'Hospital14-R'!F22</f>
        <v>0</v>
      </c>
      <c r="G22" s="36">
        <f>'Hospital5-R'!G22+'Hospital6-R'!G22+'Hospital7-R'!F22+'Hospital8-R'!G22+'Hospital9-R'!G22+'Hospital10-R'!G22+'Hospital11-R'!G22+'Hospital12-R'!G22+'Hospital13-R'!G22+'Hospital14-R'!G22</f>
        <v>0</v>
      </c>
      <c r="H22" s="36">
        <f>'Hospital5-R'!H22+'Hospital6-R'!H22+'Hospital7-R'!H22+'Hospital8-R'!H22+'Hospital9-R'!H22+'Hospital10-R'!H22+'Hospital11-R'!H22+'Hospital12-R'!H22+'Hospital13-R'!H22+'Hospital14-R'!H22</f>
        <v>0</v>
      </c>
      <c r="I22" s="36">
        <f>'Hospital5-R'!I22+'Hospital6-R'!I22+'Hospital7-R'!H22+'Hospital8-R'!I22+'Hospital9-R'!I22+'Hospital10-R'!I22+'Hospital11-R'!I22+'Hospital12-R'!I22+'Hospital13-R'!I22+'Hospital14-R'!I22</f>
        <v>0</v>
      </c>
      <c r="J22" s="36">
        <f>'Hospital5-R'!J22+'Hospital6-R'!J22+'Hospital7-R'!J22+'Hospital8-R'!J22+'Hospital9-R'!J22+'Hospital10-R'!J22+'Hospital11-R'!J22+'Hospital12-R'!J22+'Hospital13-R'!J22+'Hospital14-R'!J22</f>
        <v>0</v>
      </c>
      <c r="K22" s="36">
        <f>'Hospital5-R'!K22+'Hospital6-R'!K22+'Hospital7-R'!J22+'Hospital8-R'!K22+'Hospital9-R'!K22+'Hospital10-R'!K22+'Hospital11-R'!K22+'Hospital12-R'!K22+'Hospital13-R'!K22+'Hospital14-R'!K22</f>
        <v>0</v>
      </c>
      <c r="L22" s="36">
        <f>'Hospital5-R'!L22+'Hospital6-R'!L22+'Hospital7-R'!L22+'Hospital8-R'!L22+'Hospital9-R'!L22+'Hospital10-R'!L22+'Hospital11-R'!L22+'Hospital12-R'!L22+'Hospital13-R'!L22+'Hospital14-R'!L22</f>
        <v>0</v>
      </c>
      <c r="M22" s="36">
        <f>'Hospital5-R'!M22+'Hospital6-R'!M22+'Hospital7-R'!L22+'Hospital8-R'!M22+'Hospital9-R'!M22+'Hospital10-R'!M22+'Hospital11-R'!M22+'Hospital12-R'!M22+'Hospital13-R'!M22+'Hospital14-R'!M22</f>
        <v>0</v>
      </c>
      <c r="N22" s="36">
        <f>'Hospital5-R'!N22+'Hospital6-R'!N22+'Hospital7-R'!N22+'Hospital8-R'!N22+'Hospital9-R'!N22+'Hospital10-R'!N22+'Hospital11-R'!N22+'Hospital12-R'!N22+'Hospital13-R'!N22+'Hospital14-R'!N22</f>
        <v>0</v>
      </c>
      <c r="O22" s="36">
        <f>'Hospital5-R'!O22+'Hospital6-R'!O22+'Hospital7-R'!N22+'Hospital8-R'!O22+'Hospital9-R'!O22+'Hospital10-R'!O22+'Hospital11-R'!O22+'Hospital12-R'!O22+'Hospital13-R'!O22+'Hospital14-R'!O22</f>
        <v>0</v>
      </c>
      <c r="P22" s="36">
        <f t="shared" si="0"/>
        <v>0</v>
      </c>
      <c r="Q22" s="36">
        <f t="shared" si="1"/>
        <v>0</v>
      </c>
      <c r="R22" s="36">
        <f t="shared" si="2"/>
        <v>0</v>
      </c>
    </row>
    <row r="23" spans="1:18" ht="18.75" customHeight="1" thickBot="1">
      <c r="A23" s="61" t="s">
        <v>154</v>
      </c>
      <c r="B23" s="36">
        <f>'Hospital5-R'!B23+'Hospital6-R'!B23+'Hospital7-R'!B23+'Hospital8-R'!B23+'Hospital9-R'!B23+'Hospital10-R'!B23+'Hospital11-R'!B23+'Hospital12-R'!B23+'Hospital13-R'!B23+'Hospital14-R'!B23</f>
        <v>532</v>
      </c>
      <c r="C23" s="36">
        <f>'Hospital5-R'!C23+'Hospital6-R'!C23+'Hospital7-R'!B23+'Hospital8-R'!C23+'Hospital9-R'!C23+'Hospital10-R'!C23+'Hospital11-R'!C23+'Hospital12-R'!C23+'Hospital13-R'!C23+'Hospital14-R'!C23</f>
        <v>627</v>
      </c>
      <c r="D23" s="36">
        <f>'Hospital5-R'!D23+'Hospital6-R'!D23+'Hospital7-R'!D23+'Hospital8-R'!D23+'Hospital9-R'!D23+'Hospital10-R'!D23+'Hospital11-R'!D23+'Hospital12-R'!D23+'Hospital13-R'!D23+'Hospital14-R'!D23</f>
        <v>8</v>
      </c>
      <c r="E23" s="36">
        <f>'Hospital5-R'!E23+'Hospital6-R'!E23+'Hospital7-R'!D23+'Hospital8-R'!E23+'Hospital9-R'!E23+'Hospital10-R'!E23+'Hospital11-R'!E23+'Hospital12-R'!E23+'Hospital13-R'!E23+'Hospital14-R'!E23</f>
        <v>19</v>
      </c>
      <c r="F23" s="36">
        <f>'Hospital5-R'!F23+'Hospital6-R'!F23+'Hospital7-R'!F23+'Hospital8-R'!F23+'Hospital9-R'!F23+'Hospital10-R'!F23+'Hospital11-R'!F23+'Hospital12-R'!F23+'Hospital13-R'!F23+'Hospital14-R'!F23</f>
        <v>68</v>
      </c>
      <c r="G23" s="36">
        <f>'Hospital5-R'!G23+'Hospital6-R'!G23+'Hospital7-R'!F23+'Hospital8-R'!G23+'Hospital9-R'!G23+'Hospital10-R'!G23+'Hospital11-R'!G23+'Hospital12-R'!G23+'Hospital13-R'!G23+'Hospital14-R'!G23</f>
        <v>72</v>
      </c>
      <c r="H23" s="36">
        <f>'Hospital5-R'!H23+'Hospital6-R'!H23+'Hospital7-R'!H23+'Hospital8-R'!H23+'Hospital9-R'!H23+'Hospital10-R'!H23+'Hospital11-R'!H23+'Hospital12-R'!H23+'Hospital13-R'!H23+'Hospital14-R'!H23</f>
        <v>53</v>
      </c>
      <c r="I23" s="36">
        <f>'Hospital5-R'!I23+'Hospital6-R'!I23+'Hospital7-R'!H23+'Hospital8-R'!I23+'Hospital9-R'!I23+'Hospital10-R'!I23+'Hospital11-R'!I23+'Hospital12-R'!I23+'Hospital13-R'!I23+'Hospital14-R'!I23</f>
        <v>62</v>
      </c>
      <c r="J23" s="36">
        <f>'Hospital5-R'!J23+'Hospital6-R'!J23+'Hospital7-R'!J23+'Hospital8-R'!J23+'Hospital9-R'!J23+'Hospital10-R'!J23+'Hospital11-R'!J23+'Hospital12-R'!J23+'Hospital13-R'!J23+'Hospital14-R'!J23</f>
        <v>7</v>
      </c>
      <c r="K23" s="36">
        <f>'Hospital5-R'!K23+'Hospital6-R'!K23+'Hospital7-R'!J23+'Hospital8-R'!K23+'Hospital9-R'!K23+'Hospital10-R'!K23+'Hospital11-R'!K23+'Hospital12-R'!K23+'Hospital13-R'!K23+'Hospital14-R'!K23</f>
        <v>2</v>
      </c>
      <c r="L23" s="36">
        <f>'Hospital5-R'!L23+'Hospital6-R'!L23+'Hospital7-R'!L23+'Hospital8-R'!L23+'Hospital9-R'!L23+'Hospital10-R'!L23+'Hospital11-R'!L23+'Hospital12-R'!L23+'Hospital13-R'!L23+'Hospital14-R'!L23</f>
        <v>5</v>
      </c>
      <c r="M23" s="36">
        <f>'Hospital5-R'!M23+'Hospital6-R'!M23+'Hospital7-R'!L23+'Hospital8-R'!M23+'Hospital9-R'!M23+'Hospital10-R'!M23+'Hospital11-R'!M23+'Hospital12-R'!M23+'Hospital13-R'!M23+'Hospital14-R'!M23</f>
        <v>3</v>
      </c>
      <c r="N23" s="36">
        <f>'Hospital5-R'!N23+'Hospital6-R'!N23+'Hospital7-R'!N23+'Hospital8-R'!N23+'Hospital9-R'!N23+'Hospital10-R'!N23+'Hospital11-R'!N23+'Hospital12-R'!N23+'Hospital13-R'!N23+'Hospital14-R'!N23</f>
        <v>6</v>
      </c>
      <c r="O23" s="36">
        <f>'Hospital5-R'!O23+'Hospital6-R'!O23+'Hospital7-R'!N23+'Hospital8-R'!O23+'Hospital9-R'!O23+'Hospital10-R'!O23+'Hospital11-R'!O23+'Hospital12-R'!O23+'Hospital13-R'!O23+'Hospital14-R'!O23</f>
        <v>0</v>
      </c>
      <c r="P23" s="36">
        <f t="shared" si="0"/>
        <v>679</v>
      </c>
      <c r="Q23" s="36">
        <f t="shared" si="1"/>
        <v>785</v>
      </c>
      <c r="R23" s="36">
        <f t="shared" si="2"/>
        <v>1464</v>
      </c>
    </row>
    <row r="24" spans="1:18" ht="18.75" customHeight="1" thickBot="1">
      <c r="A24" s="61" t="s">
        <v>156</v>
      </c>
      <c r="B24" s="36">
        <f>'Hospital5-R'!B24+'Hospital6-R'!B24+'Hospital7-R'!B24+'Hospital8-R'!B24+'Hospital9-R'!B24+'Hospital10-R'!B24+'Hospital11-R'!B24+'Hospital12-R'!B24+'Hospital13-R'!B24+'Hospital14-R'!B24</f>
        <v>880</v>
      </c>
      <c r="C24" s="36">
        <f>'Hospital5-R'!C24+'Hospital6-R'!C24+'Hospital7-R'!B24+'Hospital8-R'!C24+'Hospital9-R'!C24+'Hospital10-R'!C24+'Hospital11-R'!C24+'Hospital12-R'!C24+'Hospital13-R'!C24+'Hospital14-R'!C24</f>
        <v>89</v>
      </c>
      <c r="D24" s="36">
        <f>'Hospital5-R'!D24+'Hospital6-R'!D24+'Hospital7-R'!D24+'Hospital8-R'!D24+'Hospital9-R'!D24+'Hospital10-R'!D24+'Hospital11-R'!D24+'Hospital12-R'!D24+'Hospital13-R'!D24+'Hospital14-R'!D24</f>
        <v>0</v>
      </c>
      <c r="E24" s="36">
        <f>'Hospital5-R'!E24+'Hospital6-R'!E24+'Hospital7-R'!D24+'Hospital8-R'!E24+'Hospital9-R'!E24+'Hospital10-R'!E24+'Hospital11-R'!E24+'Hospital12-R'!E24+'Hospital13-R'!E24+'Hospital14-R'!E24</f>
        <v>0</v>
      </c>
      <c r="F24" s="36">
        <f>'Hospital5-R'!F24+'Hospital6-R'!F24+'Hospital7-R'!F24+'Hospital8-R'!F24+'Hospital9-R'!F24+'Hospital10-R'!F24+'Hospital11-R'!F24+'Hospital12-R'!F24+'Hospital13-R'!F24+'Hospital14-R'!F24</f>
        <v>32</v>
      </c>
      <c r="G24" s="36">
        <f>'Hospital5-R'!G24+'Hospital6-R'!G24+'Hospital7-R'!F24+'Hospital8-R'!G24+'Hospital9-R'!G24+'Hospital10-R'!G24+'Hospital11-R'!G24+'Hospital12-R'!G24+'Hospital13-R'!G24+'Hospital14-R'!G24</f>
        <v>20</v>
      </c>
      <c r="H24" s="36">
        <f>'Hospital5-R'!H24+'Hospital6-R'!H24+'Hospital7-R'!H24+'Hospital8-R'!H24+'Hospital9-R'!H24+'Hospital10-R'!H24+'Hospital11-R'!H24+'Hospital12-R'!H24+'Hospital13-R'!H24+'Hospital14-R'!H24</f>
        <v>13</v>
      </c>
      <c r="I24" s="36">
        <f>'Hospital5-R'!I24+'Hospital6-R'!I24+'Hospital7-R'!H24+'Hospital8-R'!I24+'Hospital9-R'!I24+'Hospital10-R'!I24+'Hospital11-R'!I24+'Hospital12-R'!I24+'Hospital13-R'!I24+'Hospital14-R'!I24</f>
        <v>10</v>
      </c>
      <c r="J24" s="36">
        <f>'Hospital5-R'!J24+'Hospital6-R'!J24+'Hospital7-R'!J24+'Hospital8-R'!J24+'Hospital9-R'!J24+'Hospital10-R'!J24+'Hospital11-R'!J24+'Hospital12-R'!J24+'Hospital13-R'!J24+'Hospital14-R'!J24</f>
        <v>2</v>
      </c>
      <c r="K24" s="36">
        <f>'Hospital5-R'!K24+'Hospital6-R'!K24+'Hospital7-R'!J24+'Hospital8-R'!K24+'Hospital9-R'!K24+'Hospital10-R'!K24+'Hospital11-R'!K24+'Hospital12-R'!K24+'Hospital13-R'!K24+'Hospital14-R'!K24</f>
        <v>0</v>
      </c>
      <c r="L24" s="36">
        <f>'Hospital5-R'!L24+'Hospital6-R'!L24+'Hospital7-R'!L24+'Hospital8-R'!L24+'Hospital9-R'!L24+'Hospital10-R'!L24+'Hospital11-R'!L24+'Hospital12-R'!L24+'Hospital13-R'!L24+'Hospital14-R'!L24</f>
        <v>0</v>
      </c>
      <c r="M24" s="36">
        <f>'Hospital5-R'!M24+'Hospital6-R'!M24+'Hospital7-R'!L24+'Hospital8-R'!M24+'Hospital9-R'!M24+'Hospital10-R'!M24+'Hospital11-R'!M24+'Hospital12-R'!M24+'Hospital13-R'!M24+'Hospital14-R'!M24</f>
        <v>1</v>
      </c>
      <c r="N24" s="36">
        <f>'Hospital5-R'!N24+'Hospital6-R'!N24+'Hospital7-R'!N24+'Hospital8-R'!N24+'Hospital9-R'!N24+'Hospital10-R'!N24+'Hospital11-R'!N24+'Hospital12-R'!N24+'Hospital13-R'!N24+'Hospital14-R'!N24</f>
        <v>1</v>
      </c>
      <c r="O24" s="36">
        <f>'Hospital5-R'!O24+'Hospital6-R'!O24+'Hospital7-R'!N24+'Hospital8-R'!O24+'Hospital9-R'!O24+'Hospital10-R'!O24+'Hospital11-R'!O24+'Hospital12-R'!O24+'Hospital13-R'!O24+'Hospital14-R'!O24</f>
        <v>0</v>
      </c>
      <c r="P24" s="36">
        <f t="shared" si="0"/>
        <v>928</v>
      </c>
      <c r="Q24" s="36">
        <f t="shared" si="1"/>
        <v>120</v>
      </c>
      <c r="R24" s="36">
        <f t="shared" si="2"/>
        <v>1048</v>
      </c>
    </row>
    <row r="25" spans="1:18" ht="18.75" customHeight="1" thickBot="1">
      <c r="A25" s="61" t="s">
        <v>109</v>
      </c>
      <c r="B25" s="36">
        <f>'Hospital5-R'!B25+'Hospital6-R'!B25+'Hospital7-R'!B25+'Hospital8-R'!B25+'Hospital9-R'!B25+'Hospital10-R'!B25+'Hospital11-R'!B25+'Hospital12-R'!B25+'Hospital13-R'!B25+'Hospital14-R'!B25</f>
        <v>1691</v>
      </c>
      <c r="C25" s="36">
        <f>'Hospital5-R'!C25+'Hospital6-R'!C25+'Hospital7-R'!B25+'Hospital8-R'!C25+'Hospital9-R'!C25+'Hospital10-R'!C25+'Hospital11-R'!C25+'Hospital12-R'!C25+'Hospital13-R'!C25+'Hospital14-R'!C25</f>
        <v>724</v>
      </c>
      <c r="D25" s="36">
        <f>'Hospital5-R'!D25+'Hospital6-R'!D25+'Hospital7-R'!D25+'Hospital8-R'!D25+'Hospital9-R'!D25+'Hospital10-R'!D25+'Hospital11-R'!D25+'Hospital12-R'!D25+'Hospital13-R'!D25+'Hospital14-R'!D25</f>
        <v>0</v>
      </c>
      <c r="E25" s="36">
        <f>'Hospital5-R'!E25+'Hospital6-R'!E25+'Hospital7-R'!D25+'Hospital8-R'!E25+'Hospital9-R'!E25+'Hospital10-R'!E25+'Hospital11-R'!E25+'Hospital12-R'!E25+'Hospital13-R'!E25+'Hospital14-R'!E25</f>
        <v>0</v>
      </c>
      <c r="F25" s="36">
        <f>'Hospital5-R'!F25+'Hospital6-R'!F25+'Hospital7-R'!F25+'Hospital8-R'!F25+'Hospital9-R'!F25+'Hospital10-R'!F25+'Hospital11-R'!F25+'Hospital12-R'!F25+'Hospital13-R'!F25+'Hospital14-R'!F25</f>
        <v>67</v>
      </c>
      <c r="G25" s="36">
        <f>'Hospital5-R'!G25+'Hospital6-R'!G25+'Hospital7-R'!F25+'Hospital8-R'!G25+'Hospital9-R'!G25+'Hospital10-R'!G25+'Hospital11-R'!G25+'Hospital12-R'!G25+'Hospital13-R'!G25+'Hospital14-R'!G25</f>
        <v>54</v>
      </c>
      <c r="H25" s="36">
        <f>'Hospital5-R'!H25+'Hospital6-R'!H25+'Hospital7-R'!H25+'Hospital8-R'!H25+'Hospital9-R'!H25+'Hospital10-R'!H25+'Hospital11-R'!H25+'Hospital12-R'!H25+'Hospital13-R'!H25+'Hospital14-R'!H25</f>
        <v>9</v>
      </c>
      <c r="I25" s="36">
        <f>'Hospital5-R'!I25+'Hospital6-R'!I25+'Hospital7-R'!H25+'Hospital8-R'!I25+'Hospital9-R'!I25+'Hospital10-R'!I25+'Hospital11-R'!I25+'Hospital12-R'!I25+'Hospital13-R'!I25+'Hospital14-R'!I25</f>
        <v>2</v>
      </c>
      <c r="J25" s="36">
        <f>'Hospital5-R'!J25+'Hospital6-R'!J25+'Hospital7-R'!J25+'Hospital8-R'!J25+'Hospital9-R'!J25+'Hospital10-R'!J25+'Hospital11-R'!J25+'Hospital12-R'!J25+'Hospital13-R'!J25+'Hospital14-R'!J25</f>
        <v>2</v>
      </c>
      <c r="K25" s="36">
        <f>'Hospital5-R'!K25+'Hospital6-R'!K25+'Hospital7-R'!J25+'Hospital8-R'!K25+'Hospital9-R'!K25+'Hospital10-R'!K25+'Hospital11-R'!K25+'Hospital12-R'!K25+'Hospital13-R'!K25+'Hospital14-R'!K25</f>
        <v>0</v>
      </c>
      <c r="L25" s="36">
        <f>'Hospital5-R'!L25+'Hospital6-R'!L25+'Hospital7-R'!L25+'Hospital8-R'!L25+'Hospital9-R'!L25+'Hospital10-R'!L25+'Hospital11-R'!L25+'Hospital12-R'!L25+'Hospital13-R'!L25+'Hospital14-R'!L25</f>
        <v>1</v>
      </c>
      <c r="M25" s="36">
        <f>'Hospital5-R'!M25+'Hospital6-R'!M25+'Hospital7-R'!L25+'Hospital8-R'!M25+'Hospital9-R'!M25+'Hospital10-R'!M25+'Hospital11-R'!M25+'Hospital12-R'!M25+'Hospital13-R'!M25+'Hospital14-R'!M25</f>
        <v>1</v>
      </c>
      <c r="N25" s="36">
        <f>'Hospital5-R'!N25+'Hospital6-R'!N25+'Hospital7-R'!N25+'Hospital8-R'!N25+'Hospital9-R'!N25+'Hospital10-R'!N25+'Hospital11-R'!N25+'Hospital12-R'!N25+'Hospital13-R'!N25+'Hospital14-R'!N25</f>
        <v>1</v>
      </c>
      <c r="O25" s="36">
        <f>'Hospital5-R'!O25+'Hospital6-R'!O25+'Hospital7-R'!N25+'Hospital8-R'!O25+'Hospital9-R'!O25+'Hospital10-R'!O25+'Hospital11-R'!O25+'Hospital12-R'!O25+'Hospital13-R'!O25+'Hospital14-R'!O25</f>
        <v>4</v>
      </c>
      <c r="P25" s="36">
        <f t="shared" si="0"/>
        <v>1771</v>
      </c>
      <c r="Q25" s="36">
        <f t="shared" si="1"/>
        <v>785</v>
      </c>
      <c r="R25" s="36">
        <f t="shared" si="2"/>
        <v>2556</v>
      </c>
    </row>
    <row r="26" spans="1:18" ht="18.75" customHeight="1" thickBot="1">
      <c r="A26" s="61" t="s">
        <v>157</v>
      </c>
      <c r="B26" s="36">
        <f>'Hospital5-R'!B26+'Hospital6-R'!B26+'Hospital7-R'!B26+'Hospital8-R'!B26+'Hospital9-R'!B26+'Hospital10-R'!B26+'Hospital11-R'!B26+'Hospital12-R'!B26+'Hospital13-R'!B26+'Hospital14-R'!B26</f>
        <v>108</v>
      </c>
      <c r="C26" s="36">
        <f>'Hospital5-R'!C26+'Hospital6-R'!C26+'Hospital7-R'!B26+'Hospital8-R'!C26+'Hospital9-R'!C26+'Hospital10-R'!C26+'Hospital11-R'!C26+'Hospital12-R'!C26+'Hospital13-R'!C26+'Hospital14-R'!C26</f>
        <v>48</v>
      </c>
      <c r="D26" s="36">
        <f>'Hospital5-R'!D26+'Hospital6-R'!D26+'Hospital7-R'!D26+'Hospital8-R'!D26+'Hospital9-R'!D26+'Hospital10-R'!D26+'Hospital11-R'!D26+'Hospital12-R'!D26+'Hospital13-R'!D26+'Hospital14-R'!D26</f>
        <v>0</v>
      </c>
      <c r="E26" s="36">
        <f>'Hospital5-R'!E26+'Hospital6-R'!E26+'Hospital7-R'!D26+'Hospital8-R'!E26+'Hospital9-R'!E26+'Hospital10-R'!E26+'Hospital11-R'!E26+'Hospital12-R'!E26+'Hospital13-R'!E26+'Hospital14-R'!E26</f>
        <v>0</v>
      </c>
      <c r="F26" s="36">
        <f>'Hospital5-R'!F26+'Hospital6-R'!F26+'Hospital7-R'!F26+'Hospital8-R'!F26+'Hospital9-R'!F26+'Hospital10-R'!F26+'Hospital11-R'!F26+'Hospital12-R'!F26+'Hospital13-R'!F26+'Hospital14-R'!F26</f>
        <v>30</v>
      </c>
      <c r="G26" s="36">
        <f>'Hospital5-R'!G26+'Hospital6-R'!G26+'Hospital7-R'!F26+'Hospital8-R'!G26+'Hospital9-R'!G26+'Hospital10-R'!G26+'Hospital11-R'!G26+'Hospital12-R'!G26+'Hospital13-R'!G26+'Hospital14-R'!G26</f>
        <v>21</v>
      </c>
      <c r="H26" s="36">
        <f>'Hospital5-R'!H26+'Hospital6-R'!H26+'Hospital7-R'!H26+'Hospital8-R'!H26+'Hospital9-R'!H26+'Hospital10-R'!H26+'Hospital11-R'!H26+'Hospital12-R'!H26+'Hospital13-R'!H26+'Hospital14-R'!H26</f>
        <v>7</v>
      </c>
      <c r="I26" s="36">
        <f>'Hospital5-R'!I26+'Hospital6-R'!I26+'Hospital7-R'!H26+'Hospital8-R'!I26+'Hospital9-R'!I26+'Hospital10-R'!I26+'Hospital11-R'!I26+'Hospital12-R'!I26+'Hospital13-R'!I26+'Hospital14-R'!I26</f>
        <v>3</v>
      </c>
      <c r="J26" s="36">
        <f>'Hospital5-R'!J26+'Hospital6-R'!J26+'Hospital7-R'!J26+'Hospital8-R'!J26+'Hospital9-R'!J26+'Hospital10-R'!J26+'Hospital11-R'!J26+'Hospital12-R'!J26+'Hospital13-R'!J26+'Hospital14-R'!J26</f>
        <v>0</v>
      </c>
      <c r="K26" s="36">
        <f>'Hospital5-R'!K26+'Hospital6-R'!K26+'Hospital7-R'!J26+'Hospital8-R'!K26+'Hospital9-R'!K26+'Hospital10-R'!K26+'Hospital11-R'!K26+'Hospital12-R'!K26+'Hospital13-R'!K26+'Hospital14-R'!K26</f>
        <v>0</v>
      </c>
      <c r="L26" s="36">
        <f>'Hospital5-R'!L26+'Hospital6-R'!L26+'Hospital7-R'!L26+'Hospital8-R'!L26+'Hospital9-R'!L26+'Hospital10-R'!L26+'Hospital11-R'!L26+'Hospital12-R'!L26+'Hospital13-R'!L26+'Hospital14-R'!L26</f>
        <v>0</v>
      </c>
      <c r="M26" s="36">
        <f>'Hospital5-R'!M26+'Hospital6-R'!M26+'Hospital7-R'!L26+'Hospital8-R'!M26+'Hospital9-R'!M26+'Hospital10-R'!M26+'Hospital11-R'!M26+'Hospital12-R'!M26+'Hospital13-R'!M26+'Hospital14-R'!M26</f>
        <v>0</v>
      </c>
      <c r="N26" s="36">
        <f>'Hospital5-R'!N26+'Hospital6-R'!N26+'Hospital7-R'!N26+'Hospital8-R'!N26+'Hospital9-R'!N26+'Hospital10-R'!N26+'Hospital11-R'!N26+'Hospital12-R'!N26+'Hospital13-R'!N26+'Hospital14-R'!N26</f>
        <v>0</v>
      </c>
      <c r="O26" s="36">
        <f>'Hospital5-R'!O26+'Hospital6-R'!O26+'Hospital7-R'!N26+'Hospital8-R'!O26+'Hospital9-R'!O26+'Hospital10-R'!O26+'Hospital11-R'!O26+'Hospital12-R'!O26+'Hospital13-R'!O26+'Hospital14-R'!O26</f>
        <v>0</v>
      </c>
      <c r="P26" s="36">
        <f t="shared" si="0"/>
        <v>145</v>
      </c>
      <c r="Q26" s="36">
        <f t="shared" si="1"/>
        <v>72</v>
      </c>
      <c r="R26" s="36">
        <f t="shared" si="2"/>
        <v>217</v>
      </c>
    </row>
    <row r="27" spans="1:18" ht="18.75" customHeight="1" thickBot="1">
      <c r="A27" s="61" t="s">
        <v>158</v>
      </c>
      <c r="B27" s="36">
        <f>'Hospital5-R'!B27+'Hospital6-R'!B27+'Hospital7-R'!B27+'Hospital8-R'!B27+'Hospital9-R'!B27+'Hospital10-R'!B27+'Hospital11-R'!B27+'Hospital12-R'!B27+'Hospital13-R'!B27+'Hospital14-R'!B27</f>
        <v>693</v>
      </c>
      <c r="C27" s="36">
        <f>'Hospital5-R'!C27+'Hospital6-R'!C27+'Hospital7-R'!B27+'Hospital8-R'!C27+'Hospital9-R'!C27+'Hospital10-R'!C27+'Hospital11-R'!C27+'Hospital12-R'!C27+'Hospital13-R'!C27+'Hospital14-R'!C27</f>
        <v>482</v>
      </c>
      <c r="D27" s="36">
        <f>'Hospital5-R'!D27+'Hospital6-R'!D27+'Hospital7-R'!D27+'Hospital8-R'!D27+'Hospital9-R'!D27+'Hospital10-R'!D27+'Hospital11-R'!D27+'Hospital12-R'!D27+'Hospital13-R'!D27+'Hospital14-R'!D27</f>
        <v>0</v>
      </c>
      <c r="E27" s="36">
        <f>'Hospital5-R'!E27+'Hospital6-R'!E27+'Hospital7-R'!D27+'Hospital8-R'!E27+'Hospital9-R'!E27+'Hospital10-R'!E27+'Hospital11-R'!E27+'Hospital12-R'!E27+'Hospital13-R'!E27+'Hospital14-R'!E27</f>
        <v>0</v>
      </c>
      <c r="F27" s="36">
        <f>'Hospital5-R'!F27+'Hospital6-R'!F27+'Hospital7-R'!F27+'Hospital8-R'!F27+'Hospital9-R'!F27+'Hospital10-R'!F27+'Hospital11-R'!F27+'Hospital12-R'!F27+'Hospital13-R'!F27+'Hospital14-R'!F27</f>
        <v>15</v>
      </c>
      <c r="G27" s="36">
        <f>'Hospital5-R'!G27+'Hospital6-R'!G27+'Hospital7-R'!F27+'Hospital8-R'!G27+'Hospital9-R'!G27+'Hospital10-R'!G27+'Hospital11-R'!G27+'Hospital12-R'!G27+'Hospital13-R'!G27+'Hospital14-R'!G27</f>
        <v>16</v>
      </c>
      <c r="H27" s="36">
        <f>'Hospital5-R'!H27+'Hospital6-R'!H27+'Hospital7-R'!H27+'Hospital8-R'!H27+'Hospital9-R'!H27+'Hospital10-R'!H27+'Hospital11-R'!H27+'Hospital12-R'!H27+'Hospital13-R'!H27+'Hospital14-R'!H27</f>
        <v>11</v>
      </c>
      <c r="I27" s="36">
        <f>'Hospital5-R'!I27+'Hospital6-R'!I27+'Hospital7-R'!H27+'Hospital8-R'!I27+'Hospital9-R'!I27+'Hospital10-R'!I27+'Hospital11-R'!I27+'Hospital12-R'!I27+'Hospital13-R'!I27+'Hospital14-R'!I27</f>
        <v>13</v>
      </c>
      <c r="J27" s="36">
        <f>'Hospital5-R'!J27+'Hospital6-R'!J27+'Hospital7-R'!J27+'Hospital8-R'!J27+'Hospital9-R'!J27+'Hospital10-R'!J27+'Hospital11-R'!J27+'Hospital12-R'!J27+'Hospital13-R'!J27+'Hospital14-R'!J27</f>
        <v>8</v>
      </c>
      <c r="K27" s="36">
        <f>'Hospital5-R'!K27+'Hospital6-R'!K27+'Hospital7-R'!J27+'Hospital8-R'!K27+'Hospital9-R'!K27+'Hospital10-R'!K27+'Hospital11-R'!K27+'Hospital12-R'!K27+'Hospital13-R'!K27+'Hospital14-R'!K27</f>
        <v>5</v>
      </c>
      <c r="L27" s="36">
        <f>'Hospital5-R'!L27+'Hospital6-R'!L27+'Hospital7-R'!L27+'Hospital8-R'!L27+'Hospital9-R'!L27+'Hospital10-R'!L27+'Hospital11-R'!L27+'Hospital12-R'!L27+'Hospital13-R'!L27+'Hospital14-R'!L27</f>
        <v>2</v>
      </c>
      <c r="M27" s="36">
        <f>'Hospital5-R'!M27+'Hospital6-R'!M27+'Hospital7-R'!L27+'Hospital8-R'!M27+'Hospital9-R'!M27+'Hospital10-R'!M27+'Hospital11-R'!M27+'Hospital12-R'!M27+'Hospital13-R'!M27+'Hospital14-R'!M27</f>
        <v>2</v>
      </c>
      <c r="N27" s="36">
        <f>'Hospital5-R'!N27+'Hospital6-R'!N27+'Hospital7-R'!N27+'Hospital8-R'!N27+'Hospital9-R'!N27+'Hospital10-R'!N27+'Hospital11-R'!N27+'Hospital12-R'!N27+'Hospital13-R'!N27+'Hospital14-R'!N27</f>
        <v>1</v>
      </c>
      <c r="O27" s="36">
        <f>'Hospital5-R'!O27+'Hospital6-R'!O27+'Hospital7-R'!N27+'Hospital8-R'!O27+'Hospital9-R'!O27+'Hospital10-R'!O27+'Hospital11-R'!O27+'Hospital12-R'!O27+'Hospital13-R'!O27+'Hospital14-R'!O27</f>
        <v>16</v>
      </c>
      <c r="P27" s="36">
        <f t="shared" si="0"/>
        <v>730</v>
      </c>
      <c r="Q27" s="36">
        <f t="shared" si="1"/>
        <v>534</v>
      </c>
      <c r="R27" s="36">
        <f t="shared" si="2"/>
        <v>1264</v>
      </c>
    </row>
    <row r="28" spans="1:18" ht="18.75" customHeight="1" thickBot="1">
      <c r="A28" s="61" t="s">
        <v>159</v>
      </c>
      <c r="B28" s="36">
        <f>'Hospital5-R'!B28+'Hospital6-R'!B28+'Hospital7-R'!B28+'Hospital8-R'!B28+'Hospital9-R'!B28+'Hospital10-R'!B28+'Hospital11-R'!B28+'Hospital12-R'!B28+'Hospital13-R'!B28+'Hospital14-R'!B28</f>
        <v>483</v>
      </c>
      <c r="C28" s="36">
        <f>'Hospital5-R'!C28+'Hospital6-R'!C28+'Hospital7-R'!B28+'Hospital8-R'!C28+'Hospital9-R'!C28+'Hospital10-R'!C28+'Hospital11-R'!C28+'Hospital12-R'!C28+'Hospital13-R'!C28+'Hospital14-R'!C28</f>
        <v>100</v>
      </c>
      <c r="D28" s="36">
        <f>'Hospital5-R'!D28+'Hospital6-R'!D28+'Hospital7-R'!D28+'Hospital8-R'!D28+'Hospital9-R'!D28+'Hospital10-R'!D28+'Hospital11-R'!D28+'Hospital12-R'!D28+'Hospital13-R'!D28+'Hospital14-R'!D28</f>
        <v>0</v>
      </c>
      <c r="E28" s="36">
        <f>'Hospital5-R'!E28+'Hospital6-R'!E28+'Hospital7-R'!D28+'Hospital8-R'!E28+'Hospital9-R'!E28+'Hospital10-R'!E28+'Hospital11-R'!E28+'Hospital12-R'!E28+'Hospital13-R'!E28+'Hospital14-R'!E28</f>
        <v>0</v>
      </c>
      <c r="F28" s="36">
        <f>'Hospital5-R'!F28+'Hospital6-R'!F28+'Hospital7-R'!F28+'Hospital8-R'!F28+'Hospital9-R'!F28+'Hospital10-R'!F28+'Hospital11-R'!F28+'Hospital12-R'!F28+'Hospital13-R'!F28+'Hospital14-R'!F28</f>
        <v>43</v>
      </c>
      <c r="G28" s="36">
        <f>'Hospital5-R'!G28+'Hospital6-R'!G28+'Hospital7-R'!F28+'Hospital8-R'!G28+'Hospital9-R'!G28+'Hospital10-R'!G28+'Hospital11-R'!G28+'Hospital12-R'!G28+'Hospital13-R'!G28+'Hospital14-R'!G28</f>
        <v>18</v>
      </c>
      <c r="H28" s="36">
        <f>'Hospital5-R'!H28+'Hospital6-R'!H28+'Hospital7-R'!H28+'Hospital8-R'!H28+'Hospital9-R'!H28+'Hospital10-R'!H28+'Hospital11-R'!H28+'Hospital12-R'!H28+'Hospital13-R'!H28+'Hospital14-R'!H28</f>
        <v>42</v>
      </c>
      <c r="I28" s="36">
        <f>'Hospital5-R'!I28+'Hospital6-R'!I28+'Hospital7-R'!H28+'Hospital8-R'!I28+'Hospital9-R'!I28+'Hospital10-R'!I28+'Hospital11-R'!I28+'Hospital12-R'!I28+'Hospital13-R'!I28+'Hospital14-R'!I28</f>
        <v>13</v>
      </c>
      <c r="J28" s="36">
        <f>'Hospital5-R'!J28+'Hospital6-R'!J28+'Hospital7-R'!J28+'Hospital8-R'!J28+'Hospital9-R'!J28+'Hospital10-R'!J28+'Hospital11-R'!J28+'Hospital12-R'!J28+'Hospital13-R'!J28+'Hospital14-R'!J28</f>
        <v>0</v>
      </c>
      <c r="K28" s="36">
        <f>'Hospital5-R'!K28+'Hospital6-R'!K28+'Hospital7-R'!J28+'Hospital8-R'!K28+'Hospital9-R'!K28+'Hospital10-R'!K28+'Hospital11-R'!K28+'Hospital12-R'!K28+'Hospital13-R'!K28+'Hospital14-R'!K28</f>
        <v>1</v>
      </c>
      <c r="L28" s="36">
        <f>'Hospital5-R'!L28+'Hospital6-R'!L28+'Hospital7-R'!L28+'Hospital8-R'!L28+'Hospital9-R'!L28+'Hospital10-R'!L28+'Hospital11-R'!L28+'Hospital12-R'!L28+'Hospital13-R'!L28+'Hospital14-R'!L28</f>
        <v>0</v>
      </c>
      <c r="M28" s="36">
        <f>'Hospital5-R'!M28+'Hospital6-R'!M28+'Hospital7-R'!L28+'Hospital8-R'!M28+'Hospital9-R'!M28+'Hospital10-R'!M28+'Hospital11-R'!M28+'Hospital12-R'!M28+'Hospital13-R'!M28+'Hospital14-R'!M28</f>
        <v>0</v>
      </c>
      <c r="N28" s="36">
        <f>'Hospital5-R'!N28+'Hospital6-R'!N28+'Hospital7-R'!N28+'Hospital8-R'!N28+'Hospital9-R'!N28+'Hospital10-R'!N28+'Hospital11-R'!N28+'Hospital12-R'!N28+'Hospital13-R'!N28+'Hospital14-R'!N28</f>
        <v>0</v>
      </c>
      <c r="O28" s="36">
        <f>'Hospital5-R'!O28+'Hospital6-R'!O28+'Hospital7-R'!N28+'Hospital8-R'!O28+'Hospital9-R'!O28+'Hospital10-R'!O28+'Hospital11-R'!O28+'Hospital12-R'!O28+'Hospital13-R'!O28+'Hospital14-R'!O28</f>
        <v>0</v>
      </c>
      <c r="P28" s="36">
        <f t="shared" si="0"/>
        <v>568</v>
      </c>
      <c r="Q28" s="36">
        <f t="shared" si="1"/>
        <v>132</v>
      </c>
      <c r="R28" s="36">
        <f t="shared" si="2"/>
        <v>700</v>
      </c>
    </row>
    <row r="29" spans="1:18" ht="18.75" customHeight="1" thickBot="1">
      <c r="A29" s="61" t="s">
        <v>160</v>
      </c>
      <c r="B29" s="36">
        <f>'Hospital5-R'!B29+'Hospital6-R'!B29+'Hospital7-R'!B29+'Hospital8-R'!B29+'Hospital9-R'!B29+'Hospital10-R'!B29+'Hospital11-R'!B29+'Hospital12-R'!B29+'Hospital13-R'!B29+'Hospital14-R'!B29</f>
        <v>1135</v>
      </c>
      <c r="C29" s="36">
        <f>'Hospital5-R'!C29+'Hospital6-R'!C29+'Hospital7-R'!B29+'Hospital8-R'!C29+'Hospital9-R'!C29+'Hospital10-R'!C29+'Hospital11-R'!C29+'Hospital12-R'!C29+'Hospital13-R'!C29+'Hospital14-R'!C29</f>
        <v>412</v>
      </c>
      <c r="D29" s="36">
        <f>'Hospital5-R'!D29+'Hospital6-R'!D29+'Hospital7-R'!D29+'Hospital8-R'!D29+'Hospital9-R'!D29+'Hospital10-R'!D29+'Hospital11-R'!D29+'Hospital12-R'!D29+'Hospital13-R'!D29+'Hospital14-R'!D29</f>
        <v>0</v>
      </c>
      <c r="E29" s="36">
        <f>'Hospital5-R'!E29+'Hospital6-R'!E29+'Hospital7-R'!D29+'Hospital8-R'!E29+'Hospital9-R'!E29+'Hospital10-R'!E29+'Hospital11-R'!E29+'Hospital12-R'!E29+'Hospital13-R'!E29+'Hospital14-R'!E29</f>
        <v>1</v>
      </c>
      <c r="F29" s="36">
        <f>'Hospital5-R'!F29+'Hospital6-R'!F29+'Hospital7-R'!F29+'Hospital8-R'!F29+'Hospital9-R'!F29+'Hospital10-R'!F29+'Hospital11-R'!F29+'Hospital12-R'!F29+'Hospital13-R'!F29+'Hospital14-R'!F29</f>
        <v>52</v>
      </c>
      <c r="G29" s="36">
        <f>'Hospital5-R'!G29+'Hospital6-R'!G29+'Hospital7-R'!F29+'Hospital8-R'!G29+'Hospital9-R'!G29+'Hospital10-R'!G29+'Hospital11-R'!G29+'Hospital12-R'!G29+'Hospital13-R'!G29+'Hospital14-R'!G29</f>
        <v>44</v>
      </c>
      <c r="H29" s="36">
        <f>'Hospital5-R'!H29+'Hospital6-R'!H29+'Hospital7-R'!H29+'Hospital8-R'!H29+'Hospital9-R'!H29+'Hospital10-R'!H29+'Hospital11-R'!H29+'Hospital12-R'!H29+'Hospital13-R'!H29+'Hospital14-R'!H29</f>
        <v>39</v>
      </c>
      <c r="I29" s="36">
        <f>'Hospital5-R'!I29+'Hospital6-R'!I29+'Hospital7-R'!H29+'Hospital8-R'!I29+'Hospital9-R'!I29+'Hospital10-R'!I29+'Hospital11-R'!I29+'Hospital12-R'!I29+'Hospital13-R'!I29+'Hospital14-R'!I29</f>
        <v>32</v>
      </c>
      <c r="J29" s="36">
        <f>'Hospital5-R'!J29+'Hospital6-R'!J29+'Hospital7-R'!J29+'Hospital8-R'!J29+'Hospital9-R'!J29+'Hospital10-R'!J29+'Hospital11-R'!J29+'Hospital12-R'!J29+'Hospital13-R'!J29+'Hospital14-R'!J29</f>
        <v>18</v>
      </c>
      <c r="K29" s="36">
        <f>'Hospital5-R'!K29+'Hospital6-R'!K29+'Hospital7-R'!J29+'Hospital8-R'!K29+'Hospital9-R'!K29+'Hospital10-R'!K29+'Hospital11-R'!K29+'Hospital12-R'!K29+'Hospital13-R'!K29+'Hospital14-R'!K29</f>
        <v>20</v>
      </c>
      <c r="L29" s="36">
        <f>'Hospital5-R'!L29+'Hospital6-R'!L29+'Hospital7-R'!L29+'Hospital8-R'!L29+'Hospital9-R'!L29+'Hospital10-R'!L29+'Hospital11-R'!L29+'Hospital12-R'!L29+'Hospital13-R'!L29+'Hospital14-R'!L29</f>
        <v>6</v>
      </c>
      <c r="M29" s="36">
        <f>'Hospital5-R'!M29+'Hospital6-R'!M29+'Hospital7-R'!L29+'Hospital8-R'!M29+'Hospital9-R'!M29+'Hospital10-R'!M29+'Hospital11-R'!M29+'Hospital12-R'!M29+'Hospital13-R'!M29+'Hospital14-R'!M29</f>
        <v>17</v>
      </c>
      <c r="N29" s="36">
        <f>'Hospital5-R'!N29+'Hospital6-R'!N29+'Hospital7-R'!N29+'Hospital8-R'!N29+'Hospital9-R'!N29+'Hospital10-R'!N29+'Hospital11-R'!N29+'Hospital12-R'!N29+'Hospital13-R'!N29+'Hospital14-R'!N29</f>
        <v>7</v>
      </c>
      <c r="O29" s="36">
        <f>'Hospital5-R'!O29+'Hospital6-R'!O29+'Hospital7-R'!N29+'Hospital8-R'!O29+'Hospital9-R'!O29+'Hospital10-R'!O29+'Hospital11-R'!O29+'Hospital12-R'!O29+'Hospital13-R'!O29+'Hospital14-R'!O29</f>
        <v>2</v>
      </c>
      <c r="P29" s="36">
        <f t="shared" si="0"/>
        <v>1257</v>
      </c>
      <c r="Q29" s="36">
        <f t="shared" si="1"/>
        <v>528</v>
      </c>
      <c r="R29" s="36">
        <f t="shared" si="2"/>
        <v>1785</v>
      </c>
    </row>
    <row r="30" spans="1:18" ht="18.75" customHeight="1" thickBot="1">
      <c r="A30" s="61" t="s">
        <v>161</v>
      </c>
      <c r="B30" s="36">
        <f>'Hospital5-R'!B30+'Hospital6-R'!B30+'Hospital7-R'!B30+'Hospital8-R'!B30+'Hospital9-R'!B30+'Hospital10-R'!B30+'Hospital11-R'!B30+'Hospital12-R'!B30+'Hospital13-R'!B30+'Hospital14-R'!B30</f>
        <v>626</v>
      </c>
      <c r="C30" s="36">
        <f>'Hospital5-R'!C30+'Hospital6-R'!C30+'Hospital7-R'!B30+'Hospital8-R'!C30+'Hospital9-R'!C30+'Hospital10-R'!C30+'Hospital11-R'!C30+'Hospital12-R'!C30+'Hospital13-R'!C30+'Hospital14-R'!C30</f>
        <v>231</v>
      </c>
      <c r="D30" s="36">
        <f>'Hospital5-R'!D30+'Hospital6-R'!D30+'Hospital7-R'!D30+'Hospital8-R'!D30+'Hospital9-R'!D30+'Hospital10-R'!D30+'Hospital11-R'!D30+'Hospital12-R'!D30+'Hospital13-R'!D30+'Hospital14-R'!D30</f>
        <v>0</v>
      </c>
      <c r="E30" s="36">
        <f>'Hospital5-R'!E30+'Hospital6-R'!E30+'Hospital7-R'!D30+'Hospital8-R'!E30+'Hospital9-R'!E30+'Hospital10-R'!E30+'Hospital11-R'!E30+'Hospital12-R'!E30+'Hospital13-R'!E30+'Hospital14-R'!E30</f>
        <v>0</v>
      </c>
      <c r="F30" s="36">
        <f>'Hospital5-R'!F30+'Hospital6-R'!F30+'Hospital7-R'!F30+'Hospital8-R'!F30+'Hospital9-R'!F30+'Hospital10-R'!F30+'Hospital11-R'!F30+'Hospital12-R'!F30+'Hospital13-R'!F30+'Hospital14-R'!F30</f>
        <v>49</v>
      </c>
      <c r="G30" s="36">
        <f>'Hospital5-R'!G30+'Hospital6-R'!G30+'Hospital7-R'!F30+'Hospital8-R'!G30+'Hospital9-R'!G30+'Hospital10-R'!G30+'Hospital11-R'!G30+'Hospital12-R'!G30+'Hospital13-R'!G30+'Hospital14-R'!G30</f>
        <v>23</v>
      </c>
      <c r="H30" s="36">
        <f>'Hospital5-R'!H30+'Hospital6-R'!H30+'Hospital7-R'!H30+'Hospital8-R'!H30+'Hospital9-R'!H30+'Hospital10-R'!H30+'Hospital11-R'!H30+'Hospital12-R'!H30+'Hospital13-R'!H30+'Hospital14-R'!H30</f>
        <v>17</v>
      </c>
      <c r="I30" s="36">
        <f>'Hospital5-R'!I30+'Hospital6-R'!I30+'Hospital7-R'!H30+'Hospital8-R'!I30+'Hospital9-R'!I30+'Hospital10-R'!I30+'Hospital11-R'!I30+'Hospital12-R'!I30+'Hospital13-R'!I30+'Hospital14-R'!I30</f>
        <v>11</v>
      </c>
      <c r="J30" s="36">
        <f>'Hospital5-R'!J30+'Hospital6-R'!J30+'Hospital7-R'!J30+'Hospital8-R'!J30+'Hospital9-R'!J30+'Hospital10-R'!J30+'Hospital11-R'!J30+'Hospital12-R'!J30+'Hospital13-R'!J30+'Hospital14-R'!J30</f>
        <v>0</v>
      </c>
      <c r="K30" s="36">
        <f>'Hospital5-R'!K30+'Hospital6-R'!K30+'Hospital7-R'!J30+'Hospital8-R'!K30+'Hospital9-R'!K30+'Hospital10-R'!K30+'Hospital11-R'!K30+'Hospital12-R'!K30+'Hospital13-R'!K30+'Hospital14-R'!K30</f>
        <v>1</v>
      </c>
      <c r="L30" s="36">
        <f>'Hospital5-R'!L30+'Hospital6-R'!L30+'Hospital7-R'!L30+'Hospital8-R'!L30+'Hospital9-R'!L30+'Hospital10-R'!L30+'Hospital11-R'!L30+'Hospital12-R'!L30+'Hospital13-R'!L30+'Hospital14-R'!L30</f>
        <v>4</v>
      </c>
      <c r="M30" s="36">
        <f>'Hospital5-R'!M30+'Hospital6-R'!M30+'Hospital7-R'!L30+'Hospital8-R'!M30+'Hospital9-R'!M30+'Hospital10-R'!M30+'Hospital11-R'!M30+'Hospital12-R'!M30+'Hospital13-R'!M30+'Hospital14-R'!M30</f>
        <v>3</v>
      </c>
      <c r="N30" s="36">
        <f>'Hospital5-R'!N30+'Hospital6-R'!N30+'Hospital7-R'!N30+'Hospital8-R'!N30+'Hospital9-R'!N30+'Hospital10-R'!N30+'Hospital11-R'!N30+'Hospital12-R'!N30+'Hospital13-R'!N30+'Hospital14-R'!N30</f>
        <v>0</v>
      </c>
      <c r="O30" s="36">
        <f>'Hospital5-R'!O30+'Hospital6-R'!O30+'Hospital7-R'!N30+'Hospital8-R'!O30+'Hospital9-R'!O30+'Hospital10-R'!O30+'Hospital11-R'!O30+'Hospital12-R'!O30+'Hospital13-R'!O30+'Hospital14-R'!O30</f>
        <v>0</v>
      </c>
      <c r="P30" s="36">
        <f t="shared" si="0"/>
        <v>696</v>
      </c>
      <c r="Q30" s="36">
        <f t="shared" si="1"/>
        <v>269</v>
      </c>
      <c r="R30" s="36">
        <f t="shared" si="2"/>
        <v>965</v>
      </c>
    </row>
    <row r="31" spans="1:18" ht="18.75" customHeight="1" thickBot="1">
      <c r="A31" s="61" t="s">
        <v>162</v>
      </c>
      <c r="B31" s="36">
        <f>'Hospital5-R'!B31+'Hospital6-R'!B31+'Hospital7-R'!B31+'Hospital8-R'!B31+'Hospital9-R'!B31+'Hospital10-R'!B31+'Hospital11-R'!B31+'Hospital12-R'!B31+'Hospital13-R'!B31+'Hospital14-R'!B31</f>
        <v>761</v>
      </c>
      <c r="C31" s="36">
        <f>'Hospital5-R'!C31+'Hospital6-R'!C31+'Hospital7-R'!B31+'Hospital8-R'!C31+'Hospital9-R'!C31+'Hospital10-R'!C31+'Hospital11-R'!C31+'Hospital12-R'!C31+'Hospital13-R'!C31+'Hospital14-R'!C31</f>
        <v>382</v>
      </c>
      <c r="D31" s="36">
        <f>'Hospital5-R'!D31+'Hospital6-R'!D31+'Hospital7-R'!D31+'Hospital8-R'!D31+'Hospital9-R'!D31+'Hospital10-R'!D31+'Hospital11-R'!D31+'Hospital12-R'!D31+'Hospital13-R'!D31+'Hospital14-R'!D31</f>
        <v>15</v>
      </c>
      <c r="E31" s="36">
        <f>'Hospital5-R'!E31+'Hospital6-R'!E31+'Hospital7-R'!D31+'Hospital8-R'!E31+'Hospital9-R'!E31+'Hospital10-R'!E31+'Hospital11-R'!E31+'Hospital12-R'!E31+'Hospital13-R'!E31+'Hospital14-R'!E31</f>
        <v>8</v>
      </c>
      <c r="F31" s="36">
        <f>'Hospital5-R'!F31+'Hospital6-R'!F31+'Hospital7-R'!F31+'Hospital8-R'!F31+'Hospital9-R'!F31+'Hospital10-R'!F31+'Hospital11-R'!F31+'Hospital12-R'!F31+'Hospital13-R'!F31+'Hospital14-R'!F31</f>
        <v>103</v>
      </c>
      <c r="G31" s="36">
        <f>'Hospital5-R'!G31+'Hospital6-R'!G31+'Hospital7-R'!F31+'Hospital8-R'!G31+'Hospital9-R'!G31+'Hospital10-R'!G31+'Hospital11-R'!G31+'Hospital12-R'!G31+'Hospital13-R'!G31+'Hospital14-R'!G31</f>
        <v>70</v>
      </c>
      <c r="H31" s="36">
        <f>'Hospital5-R'!H31+'Hospital6-R'!H31+'Hospital7-R'!H31+'Hospital8-R'!H31+'Hospital9-R'!H31+'Hospital10-R'!H31+'Hospital11-R'!H31+'Hospital12-R'!H31+'Hospital13-R'!H31+'Hospital14-R'!H31</f>
        <v>80</v>
      </c>
      <c r="I31" s="36">
        <f>'Hospital5-R'!I31+'Hospital6-R'!I31+'Hospital7-R'!H31+'Hospital8-R'!I31+'Hospital9-R'!I31+'Hospital10-R'!I31+'Hospital11-R'!I31+'Hospital12-R'!I31+'Hospital13-R'!I31+'Hospital14-R'!I31</f>
        <v>60</v>
      </c>
      <c r="J31" s="36">
        <f>'Hospital5-R'!J31+'Hospital6-R'!J31+'Hospital7-R'!J31+'Hospital8-R'!J31+'Hospital9-R'!J31+'Hospital10-R'!J31+'Hospital11-R'!J31+'Hospital12-R'!J31+'Hospital13-R'!J31+'Hospital14-R'!J31</f>
        <v>5</v>
      </c>
      <c r="K31" s="36">
        <f>'Hospital5-R'!K31+'Hospital6-R'!K31+'Hospital7-R'!J31+'Hospital8-R'!K31+'Hospital9-R'!K31+'Hospital10-R'!K31+'Hospital11-R'!K31+'Hospital12-R'!K31+'Hospital13-R'!K31+'Hospital14-R'!K31</f>
        <v>10</v>
      </c>
      <c r="L31" s="36">
        <f>'Hospital5-R'!L31+'Hospital6-R'!L31+'Hospital7-R'!L31+'Hospital8-R'!L31+'Hospital9-R'!L31+'Hospital10-R'!L31+'Hospital11-R'!L31+'Hospital12-R'!L31+'Hospital13-R'!L31+'Hospital14-R'!L31</f>
        <v>3</v>
      </c>
      <c r="M31" s="36">
        <f>'Hospital5-R'!M31+'Hospital6-R'!M31+'Hospital7-R'!L31+'Hospital8-R'!M31+'Hospital9-R'!M31+'Hospital10-R'!M31+'Hospital11-R'!M31+'Hospital12-R'!M31+'Hospital13-R'!M31+'Hospital14-R'!M31</f>
        <v>4</v>
      </c>
      <c r="N31" s="36">
        <f>'Hospital5-R'!N31+'Hospital6-R'!N31+'Hospital7-R'!N31+'Hospital8-R'!N31+'Hospital9-R'!N31+'Hospital10-R'!N31+'Hospital11-R'!N31+'Hospital12-R'!N31+'Hospital13-R'!N31+'Hospital14-R'!N31</f>
        <v>1</v>
      </c>
      <c r="O31" s="36">
        <f>'Hospital5-R'!O31+'Hospital6-R'!O31+'Hospital7-R'!N31+'Hospital8-R'!O31+'Hospital9-R'!O31+'Hospital10-R'!O31+'Hospital11-R'!O31+'Hospital12-R'!O31+'Hospital13-R'!O31+'Hospital14-R'!O31</f>
        <v>0</v>
      </c>
      <c r="P31" s="36">
        <f t="shared" si="0"/>
        <v>968</v>
      </c>
      <c r="Q31" s="36">
        <f t="shared" si="1"/>
        <v>534</v>
      </c>
      <c r="R31" s="36">
        <f t="shared" si="2"/>
        <v>1502</v>
      </c>
    </row>
    <row r="32" spans="1:18" ht="18.75" customHeight="1" thickBot="1">
      <c r="A32" s="61" t="s">
        <v>163</v>
      </c>
      <c r="B32" s="36">
        <f>'Hospital5-R'!B32+'Hospital6-R'!B32+'Hospital7-R'!B32+'Hospital8-R'!B32+'Hospital9-R'!B32+'Hospital10-R'!B32+'Hospital11-R'!B32+'Hospital12-R'!B32+'Hospital13-R'!B32+'Hospital14-R'!B32</f>
        <v>1586</v>
      </c>
      <c r="C32" s="36">
        <f>'Hospital5-R'!C32+'Hospital6-R'!C32+'Hospital7-R'!B32+'Hospital8-R'!C32+'Hospital9-R'!C32+'Hospital10-R'!C32+'Hospital11-R'!C32+'Hospital12-R'!C32+'Hospital13-R'!C32+'Hospital14-R'!C32</f>
        <v>868</v>
      </c>
      <c r="D32" s="36">
        <f>'Hospital5-R'!D32+'Hospital6-R'!D32+'Hospital7-R'!D32+'Hospital8-R'!D32+'Hospital9-R'!D32+'Hospital10-R'!D32+'Hospital11-R'!D32+'Hospital12-R'!D32+'Hospital13-R'!D32+'Hospital14-R'!D32</f>
        <v>0</v>
      </c>
      <c r="E32" s="36">
        <f>'Hospital5-R'!E32+'Hospital6-R'!E32+'Hospital7-R'!D32+'Hospital8-R'!E32+'Hospital9-R'!E32+'Hospital10-R'!E32+'Hospital11-R'!E32+'Hospital12-R'!E32+'Hospital13-R'!E32+'Hospital14-R'!E32</f>
        <v>0</v>
      </c>
      <c r="F32" s="36">
        <f>'Hospital5-R'!F32+'Hospital6-R'!F32+'Hospital7-R'!F32+'Hospital8-R'!F32+'Hospital9-R'!F32+'Hospital10-R'!F32+'Hospital11-R'!F32+'Hospital12-R'!F32+'Hospital13-R'!F32+'Hospital14-R'!F32</f>
        <v>106</v>
      </c>
      <c r="G32" s="36">
        <f>'Hospital5-R'!G32+'Hospital6-R'!G32+'Hospital7-R'!F32+'Hospital8-R'!G32+'Hospital9-R'!G32+'Hospital10-R'!G32+'Hospital11-R'!G32+'Hospital12-R'!G32+'Hospital13-R'!G32+'Hospital14-R'!G32</f>
        <v>56</v>
      </c>
      <c r="H32" s="36">
        <f>'Hospital5-R'!H32+'Hospital6-R'!H32+'Hospital7-R'!H32+'Hospital8-R'!H32+'Hospital9-R'!H32+'Hospital10-R'!H32+'Hospital11-R'!H32+'Hospital12-R'!H32+'Hospital13-R'!H32+'Hospital14-R'!H32</f>
        <v>16</v>
      </c>
      <c r="I32" s="36">
        <f>'Hospital5-R'!I32+'Hospital6-R'!I32+'Hospital7-R'!H32+'Hospital8-R'!I32+'Hospital9-R'!I32+'Hospital10-R'!I32+'Hospital11-R'!I32+'Hospital12-R'!I32+'Hospital13-R'!I32+'Hospital14-R'!I32</f>
        <v>10</v>
      </c>
      <c r="J32" s="36">
        <f>'Hospital5-R'!J32+'Hospital6-R'!J32+'Hospital7-R'!J32+'Hospital8-R'!J32+'Hospital9-R'!J32+'Hospital10-R'!J32+'Hospital11-R'!J32+'Hospital12-R'!J32+'Hospital13-R'!J32+'Hospital14-R'!J32</f>
        <v>2</v>
      </c>
      <c r="K32" s="36">
        <f>'Hospital5-R'!K32+'Hospital6-R'!K32+'Hospital7-R'!J32+'Hospital8-R'!K32+'Hospital9-R'!K32+'Hospital10-R'!K32+'Hospital11-R'!K32+'Hospital12-R'!K32+'Hospital13-R'!K32+'Hospital14-R'!K32</f>
        <v>2</v>
      </c>
      <c r="L32" s="36">
        <f>'Hospital5-R'!L32+'Hospital6-R'!L32+'Hospital7-R'!L32+'Hospital8-R'!L32+'Hospital9-R'!L32+'Hospital10-R'!L32+'Hospital11-R'!L32+'Hospital12-R'!L32+'Hospital13-R'!L32+'Hospital14-R'!L32</f>
        <v>0</v>
      </c>
      <c r="M32" s="36">
        <f>'Hospital5-R'!M32+'Hospital6-R'!M32+'Hospital7-R'!L32+'Hospital8-R'!M32+'Hospital9-R'!M32+'Hospital10-R'!M32+'Hospital11-R'!M32+'Hospital12-R'!M32+'Hospital13-R'!M32+'Hospital14-R'!M32</f>
        <v>2</v>
      </c>
      <c r="N32" s="36">
        <f>'Hospital5-R'!N32+'Hospital6-R'!N32+'Hospital7-R'!N32+'Hospital8-R'!N32+'Hospital9-R'!N32+'Hospital10-R'!N32+'Hospital11-R'!N32+'Hospital12-R'!N32+'Hospital13-R'!N32+'Hospital14-R'!N32</f>
        <v>5</v>
      </c>
      <c r="O32" s="36">
        <f>'Hospital5-R'!O32+'Hospital6-R'!O32+'Hospital7-R'!N32+'Hospital8-R'!O32+'Hospital9-R'!O32+'Hospital10-R'!O32+'Hospital11-R'!O32+'Hospital12-R'!O32+'Hospital13-R'!O32+'Hospital14-R'!O32</f>
        <v>0</v>
      </c>
      <c r="P32" s="36">
        <f t="shared" si="0"/>
        <v>1715</v>
      </c>
      <c r="Q32" s="36">
        <f t="shared" si="1"/>
        <v>938</v>
      </c>
      <c r="R32" s="36">
        <f t="shared" si="2"/>
        <v>2653</v>
      </c>
    </row>
    <row r="33" spans="1:18" ht="18.75" customHeight="1" thickBot="1">
      <c r="A33" s="61" t="s">
        <v>164</v>
      </c>
      <c r="B33" s="36">
        <f>'Hospital5-R'!B33+'Hospital6-R'!B33+'Hospital7-R'!B33+'Hospital8-R'!B33+'Hospital9-R'!B33+'Hospital10-R'!B33+'Hospital11-R'!B33+'Hospital12-R'!B33+'Hospital13-R'!B33+'Hospital14-R'!B33</f>
        <v>720</v>
      </c>
      <c r="C33" s="36">
        <f>'Hospital5-R'!C33+'Hospital6-R'!C33+'Hospital7-R'!B33+'Hospital8-R'!C33+'Hospital9-R'!C33+'Hospital10-R'!C33+'Hospital11-R'!C33+'Hospital12-R'!C33+'Hospital13-R'!C33+'Hospital14-R'!C33</f>
        <v>198</v>
      </c>
      <c r="D33" s="36">
        <f>'Hospital5-R'!D33+'Hospital6-R'!D33+'Hospital7-R'!D33+'Hospital8-R'!D33+'Hospital9-R'!D33+'Hospital10-R'!D33+'Hospital11-R'!D33+'Hospital12-R'!D33+'Hospital13-R'!D33+'Hospital14-R'!D33</f>
        <v>0</v>
      </c>
      <c r="E33" s="36">
        <f>'Hospital5-R'!E33+'Hospital6-R'!E33+'Hospital7-R'!D33+'Hospital8-R'!E33+'Hospital9-R'!E33+'Hospital10-R'!E33+'Hospital11-R'!E33+'Hospital12-R'!E33+'Hospital13-R'!E33+'Hospital14-R'!E33</f>
        <v>0</v>
      </c>
      <c r="F33" s="36">
        <f>'Hospital5-R'!F33+'Hospital6-R'!F33+'Hospital7-R'!F33+'Hospital8-R'!F33+'Hospital9-R'!F33+'Hospital10-R'!F33+'Hospital11-R'!F33+'Hospital12-R'!F33+'Hospital13-R'!F33+'Hospital14-R'!F33</f>
        <v>67</v>
      </c>
      <c r="G33" s="36">
        <f>'Hospital5-R'!G33+'Hospital6-R'!G33+'Hospital7-R'!F33+'Hospital8-R'!G33+'Hospital9-R'!G33+'Hospital10-R'!G33+'Hospital11-R'!G33+'Hospital12-R'!G33+'Hospital13-R'!G33+'Hospital14-R'!G33</f>
        <v>25</v>
      </c>
      <c r="H33" s="36">
        <f>'Hospital5-R'!H33+'Hospital6-R'!H33+'Hospital7-R'!H33+'Hospital8-R'!H33+'Hospital9-R'!H33+'Hospital10-R'!H33+'Hospital11-R'!H33+'Hospital12-R'!H33+'Hospital13-R'!H33+'Hospital14-R'!H33</f>
        <v>17</v>
      </c>
      <c r="I33" s="36">
        <f>'Hospital5-R'!I33+'Hospital6-R'!I33+'Hospital7-R'!H33+'Hospital8-R'!I33+'Hospital9-R'!I33+'Hospital10-R'!I33+'Hospital11-R'!I33+'Hospital12-R'!I33+'Hospital13-R'!I33+'Hospital14-R'!I33</f>
        <v>11</v>
      </c>
      <c r="J33" s="36">
        <f>'Hospital5-R'!J33+'Hospital6-R'!J33+'Hospital7-R'!J33+'Hospital8-R'!J33+'Hospital9-R'!J33+'Hospital10-R'!J33+'Hospital11-R'!J33+'Hospital12-R'!J33+'Hospital13-R'!J33+'Hospital14-R'!J33</f>
        <v>1</v>
      </c>
      <c r="K33" s="36">
        <f>'Hospital5-R'!K33+'Hospital6-R'!K33+'Hospital7-R'!J33+'Hospital8-R'!K33+'Hospital9-R'!K33+'Hospital10-R'!K33+'Hospital11-R'!K33+'Hospital12-R'!K33+'Hospital13-R'!K33+'Hospital14-R'!K33</f>
        <v>1</v>
      </c>
      <c r="L33" s="36">
        <f>'Hospital5-R'!L33+'Hospital6-R'!L33+'Hospital7-R'!L33+'Hospital8-R'!L33+'Hospital9-R'!L33+'Hospital10-R'!L33+'Hospital11-R'!L33+'Hospital12-R'!L33+'Hospital13-R'!L33+'Hospital14-R'!L33</f>
        <v>1</v>
      </c>
      <c r="M33" s="36">
        <f>'Hospital5-R'!M33+'Hospital6-R'!M33+'Hospital7-R'!L33+'Hospital8-R'!M33+'Hospital9-R'!M33+'Hospital10-R'!M33+'Hospital11-R'!M33+'Hospital12-R'!M33+'Hospital13-R'!M33+'Hospital14-R'!M33</f>
        <v>2</v>
      </c>
      <c r="N33" s="36">
        <f>'Hospital5-R'!N33+'Hospital6-R'!N33+'Hospital7-R'!N33+'Hospital8-R'!N33+'Hospital9-R'!N33+'Hospital10-R'!N33+'Hospital11-R'!N33+'Hospital12-R'!N33+'Hospital13-R'!N33+'Hospital14-R'!N33</f>
        <v>0</v>
      </c>
      <c r="O33" s="36">
        <f>'Hospital5-R'!O33+'Hospital6-R'!O33+'Hospital7-R'!N33+'Hospital8-R'!O33+'Hospital9-R'!O33+'Hospital10-R'!O33+'Hospital11-R'!O33+'Hospital12-R'!O33+'Hospital13-R'!O33+'Hospital14-R'!O33</f>
        <v>1</v>
      </c>
      <c r="P33" s="36">
        <f t="shared" si="0"/>
        <v>806</v>
      </c>
      <c r="Q33" s="36">
        <f t="shared" si="1"/>
        <v>238</v>
      </c>
      <c r="R33" s="36">
        <f t="shared" si="2"/>
        <v>1044</v>
      </c>
    </row>
    <row r="34" spans="1:18" ht="18.75" customHeight="1" thickBot="1">
      <c r="A34" s="61" t="s">
        <v>165</v>
      </c>
      <c r="B34" s="36">
        <f>'Hospital5-R'!B34+'Hospital6-R'!B34+'Hospital7-R'!B34+'Hospital8-R'!B34+'Hospital9-R'!B34+'Hospital10-R'!B34+'Hospital11-R'!B34+'Hospital12-R'!B34+'Hospital13-R'!B34+'Hospital14-R'!B34</f>
        <v>1107</v>
      </c>
      <c r="C34" s="36">
        <f>'Hospital5-R'!C34+'Hospital6-R'!C34+'Hospital7-R'!B34+'Hospital8-R'!C34+'Hospital9-R'!C34+'Hospital10-R'!C34+'Hospital11-R'!C34+'Hospital12-R'!C34+'Hospital13-R'!C34+'Hospital14-R'!C34</f>
        <v>388</v>
      </c>
      <c r="D34" s="36">
        <f>'Hospital5-R'!D34+'Hospital6-R'!D34+'Hospital7-R'!D34+'Hospital8-R'!D34+'Hospital9-R'!D34+'Hospital10-R'!D34+'Hospital11-R'!D34+'Hospital12-R'!D34+'Hospital13-R'!D34+'Hospital14-R'!D34</f>
        <v>0</v>
      </c>
      <c r="E34" s="36">
        <f>'Hospital5-R'!E34+'Hospital6-R'!E34+'Hospital7-R'!D34+'Hospital8-R'!E34+'Hospital9-R'!E34+'Hospital10-R'!E34+'Hospital11-R'!E34+'Hospital12-R'!E34+'Hospital13-R'!E34+'Hospital14-R'!E34</f>
        <v>0</v>
      </c>
      <c r="F34" s="36">
        <f>'Hospital5-R'!F34+'Hospital6-R'!F34+'Hospital7-R'!F34+'Hospital8-R'!F34+'Hospital9-R'!F34+'Hospital10-R'!F34+'Hospital11-R'!F34+'Hospital12-R'!F34+'Hospital13-R'!F34+'Hospital14-R'!F34</f>
        <v>89</v>
      </c>
      <c r="G34" s="36">
        <f>'Hospital5-R'!G34+'Hospital6-R'!G34+'Hospital7-R'!F34+'Hospital8-R'!G34+'Hospital9-R'!G34+'Hospital10-R'!G34+'Hospital11-R'!G34+'Hospital12-R'!G34+'Hospital13-R'!G34+'Hospital14-R'!G34</f>
        <v>61</v>
      </c>
      <c r="H34" s="36">
        <f>'Hospital5-R'!H34+'Hospital6-R'!H34+'Hospital7-R'!H34+'Hospital8-R'!H34+'Hospital9-R'!H34+'Hospital10-R'!H34+'Hospital11-R'!H34+'Hospital12-R'!H34+'Hospital13-R'!H34+'Hospital14-R'!H34</f>
        <v>101</v>
      </c>
      <c r="I34" s="36">
        <f>'Hospital5-R'!I34+'Hospital6-R'!I34+'Hospital7-R'!H34+'Hospital8-R'!I34+'Hospital9-R'!I34+'Hospital10-R'!I34+'Hospital11-R'!I34+'Hospital12-R'!I34+'Hospital13-R'!I34+'Hospital14-R'!I34</f>
        <v>57</v>
      </c>
      <c r="J34" s="36">
        <f>'Hospital5-R'!J34+'Hospital6-R'!J34+'Hospital7-R'!J34+'Hospital8-R'!J34+'Hospital9-R'!J34+'Hospital10-R'!J34+'Hospital11-R'!J34+'Hospital12-R'!J34+'Hospital13-R'!J34+'Hospital14-R'!J34</f>
        <v>5</v>
      </c>
      <c r="K34" s="36">
        <f>'Hospital5-R'!K34+'Hospital6-R'!K34+'Hospital7-R'!J34+'Hospital8-R'!K34+'Hospital9-R'!K34+'Hospital10-R'!K34+'Hospital11-R'!K34+'Hospital12-R'!K34+'Hospital13-R'!K34+'Hospital14-R'!K34</f>
        <v>7</v>
      </c>
      <c r="L34" s="36">
        <f>'Hospital5-R'!L34+'Hospital6-R'!L34+'Hospital7-R'!L34+'Hospital8-R'!L34+'Hospital9-R'!L34+'Hospital10-R'!L34+'Hospital11-R'!L34+'Hospital12-R'!L34+'Hospital13-R'!L34+'Hospital14-R'!L34</f>
        <v>0</v>
      </c>
      <c r="M34" s="36">
        <f>'Hospital5-R'!M34+'Hospital6-R'!M34+'Hospital7-R'!L34+'Hospital8-R'!M34+'Hospital9-R'!M34+'Hospital10-R'!M34+'Hospital11-R'!M34+'Hospital12-R'!M34+'Hospital13-R'!M34+'Hospital14-R'!M34</f>
        <v>1</v>
      </c>
      <c r="N34" s="36">
        <f>'Hospital5-R'!N34+'Hospital6-R'!N34+'Hospital7-R'!N34+'Hospital8-R'!N34+'Hospital9-R'!N34+'Hospital10-R'!N34+'Hospital11-R'!N34+'Hospital12-R'!N34+'Hospital13-R'!N34+'Hospital14-R'!N34</f>
        <v>1</v>
      </c>
      <c r="O34" s="36">
        <f>'Hospital5-R'!O34+'Hospital6-R'!O34+'Hospital7-R'!N34+'Hospital8-R'!O34+'Hospital9-R'!O34+'Hospital10-R'!O34+'Hospital11-R'!O34+'Hospital12-R'!O34+'Hospital13-R'!O34+'Hospital14-R'!O34</f>
        <v>0</v>
      </c>
      <c r="P34" s="36">
        <f t="shared" si="0"/>
        <v>1303</v>
      </c>
      <c r="Q34" s="36">
        <f t="shared" si="1"/>
        <v>514</v>
      </c>
      <c r="R34" s="36">
        <f t="shared" si="2"/>
        <v>1817</v>
      </c>
    </row>
    <row r="35" spans="1:18" ht="18.75" customHeight="1" thickBot="1">
      <c r="A35" s="61" t="s">
        <v>166</v>
      </c>
      <c r="B35" s="36">
        <f>'Hospital5-R'!B35+'Hospital6-R'!B35+'Hospital7-R'!B35+'Hospital8-R'!B35+'Hospital9-R'!B35+'Hospital10-R'!B35+'Hospital11-R'!B35+'Hospital12-R'!B35+'Hospital13-R'!B35+'Hospital14-R'!B35</f>
        <v>758</v>
      </c>
      <c r="C35" s="36">
        <f>'Hospital5-R'!C35+'Hospital6-R'!C35+'Hospital7-R'!B35+'Hospital8-R'!C35+'Hospital9-R'!C35+'Hospital10-R'!C35+'Hospital11-R'!C35+'Hospital12-R'!C35+'Hospital13-R'!C35+'Hospital14-R'!C35</f>
        <v>293</v>
      </c>
      <c r="D35" s="36">
        <f>'Hospital5-R'!D35+'Hospital6-R'!D35+'Hospital7-R'!D35+'Hospital8-R'!D35+'Hospital9-R'!D35+'Hospital10-R'!D35+'Hospital11-R'!D35+'Hospital12-R'!D35+'Hospital13-R'!D35+'Hospital14-R'!D35</f>
        <v>2</v>
      </c>
      <c r="E35" s="36">
        <f>'Hospital5-R'!E35+'Hospital6-R'!E35+'Hospital7-R'!D35+'Hospital8-R'!E35+'Hospital9-R'!E35+'Hospital10-R'!E35+'Hospital11-R'!E35+'Hospital12-R'!E35+'Hospital13-R'!E35+'Hospital14-R'!E35</f>
        <v>1</v>
      </c>
      <c r="F35" s="36">
        <f>'Hospital5-R'!F35+'Hospital6-R'!F35+'Hospital7-R'!F35+'Hospital8-R'!F35+'Hospital9-R'!F35+'Hospital10-R'!F35+'Hospital11-R'!F35+'Hospital12-R'!F35+'Hospital13-R'!F35+'Hospital14-R'!F35</f>
        <v>66</v>
      </c>
      <c r="G35" s="36">
        <f>'Hospital5-R'!G35+'Hospital6-R'!G35+'Hospital7-R'!F35+'Hospital8-R'!G35+'Hospital9-R'!G35+'Hospital10-R'!G35+'Hospital11-R'!G35+'Hospital12-R'!G35+'Hospital13-R'!G35+'Hospital14-R'!G35</f>
        <v>39</v>
      </c>
      <c r="H35" s="36">
        <f>'Hospital5-R'!H35+'Hospital6-R'!H35+'Hospital7-R'!H35+'Hospital8-R'!H35+'Hospital9-R'!H35+'Hospital10-R'!H35+'Hospital11-R'!H35+'Hospital12-R'!H35+'Hospital13-R'!H35+'Hospital14-R'!H35</f>
        <v>19</v>
      </c>
      <c r="I35" s="36">
        <f>'Hospital5-R'!I35+'Hospital6-R'!I35+'Hospital7-R'!H35+'Hospital8-R'!I35+'Hospital9-R'!I35+'Hospital10-R'!I35+'Hospital11-R'!I35+'Hospital12-R'!I35+'Hospital13-R'!I35+'Hospital14-R'!I35</f>
        <v>12</v>
      </c>
      <c r="J35" s="36">
        <f>'Hospital5-R'!J35+'Hospital6-R'!J35+'Hospital7-R'!J35+'Hospital8-R'!J35+'Hospital9-R'!J35+'Hospital10-R'!J35+'Hospital11-R'!J35+'Hospital12-R'!J35+'Hospital13-R'!J35+'Hospital14-R'!J35</f>
        <v>1</v>
      </c>
      <c r="K35" s="36">
        <f>'Hospital5-R'!K35+'Hospital6-R'!K35+'Hospital7-R'!J35+'Hospital8-R'!K35+'Hospital9-R'!K35+'Hospital10-R'!K35+'Hospital11-R'!K35+'Hospital12-R'!K35+'Hospital13-R'!K35+'Hospital14-R'!K35</f>
        <v>0</v>
      </c>
      <c r="L35" s="36">
        <f>'Hospital5-R'!L35+'Hospital6-R'!L35+'Hospital7-R'!L35+'Hospital8-R'!L35+'Hospital9-R'!L35+'Hospital10-R'!L35+'Hospital11-R'!L35+'Hospital12-R'!L35+'Hospital13-R'!L35+'Hospital14-R'!L35</f>
        <v>1</v>
      </c>
      <c r="M35" s="36">
        <f>'Hospital5-R'!M35+'Hospital6-R'!M35+'Hospital7-R'!L35+'Hospital8-R'!M35+'Hospital9-R'!M35+'Hospital10-R'!M35+'Hospital11-R'!M35+'Hospital12-R'!M35+'Hospital13-R'!M35+'Hospital14-R'!M35</f>
        <v>4</v>
      </c>
      <c r="N35" s="36">
        <f>'Hospital5-R'!N35+'Hospital6-R'!N35+'Hospital7-R'!N35+'Hospital8-R'!N35+'Hospital9-R'!N35+'Hospital10-R'!N35+'Hospital11-R'!N35+'Hospital12-R'!N35+'Hospital13-R'!N35+'Hospital14-R'!N35</f>
        <v>1</v>
      </c>
      <c r="O35" s="36">
        <f>'Hospital5-R'!O35+'Hospital6-R'!O35+'Hospital7-R'!N35+'Hospital8-R'!O35+'Hospital9-R'!O35+'Hospital10-R'!O35+'Hospital11-R'!O35+'Hospital12-R'!O35+'Hospital13-R'!O35+'Hospital14-R'!O35</f>
        <v>0</v>
      </c>
      <c r="P35" s="36">
        <f t="shared" si="0"/>
        <v>848</v>
      </c>
      <c r="Q35" s="36">
        <f t="shared" si="1"/>
        <v>349</v>
      </c>
      <c r="R35" s="36">
        <f t="shared" si="2"/>
        <v>1197</v>
      </c>
    </row>
    <row r="36" spans="1:18" ht="18.75" customHeight="1" thickBot="1">
      <c r="A36" s="61" t="s">
        <v>167</v>
      </c>
      <c r="B36" s="36">
        <f>'Hospital5-R'!B36+'Hospital6-R'!B36+'Hospital7-R'!B36+'Hospital8-R'!B36+'Hospital9-R'!B36+'Hospital10-R'!B36+'Hospital11-R'!B36+'Hospital12-R'!B36+'Hospital13-R'!B36+'Hospital14-R'!B36</f>
        <v>411</v>
      </c>
      <c r="C36" s="36">
        <f>'Hospital5-R'!C36+'Hospital6-R'!C36+'Hospital7-R'!B36+'Hospital8-R'!C36+'Hospital9-R'!C36+'Hospital10-R'!C36+'Hospital11-R'!C36+'Hospital12-R'!C36+'Hospital13-R'!C36+'Hospital14-R'!C36</f>
        <v>273</v>
      </c>
      <c r="D36" s="36">
        <f>'Hospital5-R'!D36+'Hospital6-R'!D36+'Hospital7-R'!D36+'Hospital8-R'!D36+'Hospital9-R'!D36+'Hospital10-R'!D36+'Hospital11-R'!D36+'Hospital12-R'!D36+'Hospital13-R'!D36+'Hospital14-R'!D36</f>
        <v>0</v>
      </c>
      <c r="E36" s="36">
        <f>'Hospital5-R'!E36+'Hospital6-R'!E36+'Hospital7-R'!D36+'Hospital8-R'!E36+'Hospital9-R'!E36+'Hospital10-R'!E36+'Hospital11-R'!E36+'Hospital12-R'!E36+'Hospital13-R'!E36+'Hospital14-R'!E36</f>
        <v>0</v>
      </c>
      <c r="F36" s="36">
        <f>'Hospital5-R'!F36+'Hospital6-R'!F36+'Hospital7-R'!F36+'Hospital8-R'!F36+'Hospital9-R'!F36+'Hospital10-R'!F36+'Hospital11-R'!F36+'Hospital12-R'!F36+'Hospital13-R'!F36+'Hospital14-R'!F36</f>
        <v>15</v>
      </c>
      <c r="G36" s="36">
        <f>'Hospital5-R'!G36+'Hospital6-R'!G36+'Hospital7-R'!F36+'Hospital8-R'!G36+'Hospital9-R'!G36+'Hospital10-R'!G36+'Hospital11-R'!G36+'Hospital12-R'!G36+'Hospital13-R'!G36+'Hospital14-R'!G36</f>
        <v>4</v>
      </c>
      <c r="H36" s="36">
        <f>'Hospital5-R'!H36+'Hospital6-R'!H36+'Hospital7-R'!H36+'Hospital8-R'!H36+'Hospital9-R'!H36+'Hospital10-R'!H36+'Hospital11-R'!H36+'Hospital12-R'!H36+'Hospital13-R'!H36+'Hospital14-R'!H36</f>
        <v>3</v>
      </c>
      <c r="I36" s="36">
        <f>'Hospital5-R'!I36+'Hospital6-R'!I36+'Hospital7-R'!H36+'Hospital8-R'!I36+'Hospital9-R'!I36+'Hospital10-R'!I36+'Hospital11-R'!I36+'Hospital12-R'!I36+'Hospital13-R'!I36+'Hospital14-R'!I36</f>
        <v>2</v>
      </c>
      <c r="J36" s="36">
        <f>'Hospital5-R'!J36+'Hospital6-R'!J36+'Hospital7-R'!J36+'Hospital8-R'!J36+'Hospital9-R'!J36+'Hospital10-R'!J36+'Hospital11-R'!J36+'Hospital12-R'!J36+'Hospital13-R'!J36+'Hospital14-R'!J36</f>
        <v>0</v>
      </c>
      <c r="K36" s="36">
        <f>'Hospital5-R'!K36+'Hospital6-R'!K36+'Hospital7-R'!J36+'Hospital8-R'!K36+'Hospital9-R'!K36+'Hospital10-R'!K36+'Hospital11-R'!K36+'Hospital12-R'!K36+'Hospital13-R'!K36+'Hospital14-R'!K36</f>
        <v>0</v>
      </c>
      <c r="L36" s="36">
        <f>'Hospital5-R'!L36+'Hospital6-R'!L36+'Hospital7-R'!L36+'Hospital8-R'!L36+'Hospital9-R'!L36+'Hospital10-R'!L36+'Hospital11-R'!L36+'Hospital12-R'!L36+'Hospital13-R'!L36+'Hospital14-R'!L36</f>
        <v>0</v>
      </c>
      <c r="M36" s="36">
        <f>'Hospital5-R'!M36+'Hospital6-R'!M36+'Hospital7-R'!L36+'Hospital8-R'!M36+'Hospital9-R'!M36+'Hospital10-R'!M36+'Hospital11-R'!M36+'Hospital12-R'!M36+'Hospital13-R'!M36+'Hospital14-R'!M36</f>
        <v>0</v>
      </c>
      <c r="N36" s="36">
        <f>'Hospital5-R'!N36+'Hospital6-R'!N36+'Hospital7-R'!N36+'Hospital8-R'!N36+'Hospital9-R'!N36+'Hospital10-R'!N36+'Hospital11-R'!N36+'Hospital12-R'!N36+'Hospital13-R'!N36+'Hospital14-R'!N36</f>
        <v>0</v>
      </c>
      <c r="O36" s="36">
        <f>'Hospital5-R'!O36+'Hospital6-R'!O36+'Hospital7-R'!N36+'Hospital8-R'!O36+'Hospital9-R'!O36+'Hospital10-R'!O36+'Hospital11-R'!O36+'Hospital12-R'!O36+'Hospital13-R'!O36+'Hospital14-R'!O36</f>
        <v>0</v>
      </c>
      <c r="P36" s="36">
        <f t="shared" si="0"/>
        <v>429</v>
      </c>
      <c r="Q36" s="36">
        <f t="shared" si="1"/>
        <v>279</v>
      </c>
      <c r="R36" s="36">
        <f t="shared" si="2"/>
        <v>708</v>
      </c>
    </row>
    <row r="37" spans="1:18" ht="18.75" customHeight="1" thickBot="1">
      <c r="A37" s="61" t="s">
        <v>168</v>
      </c>
      <c r="B37" s="36">
        <f>'Hospital5-R'!B37+'Hospital6-R'!B37+'Hospital7-R'!B37+'Hospital8-R'!B37+'Hospital9-R'!B37+'Hospital10-R'!B37+'Hospital11-R'!B37+'Hospital12-R'!B37+'Hospital13-R'!B37+'Hospital14-R'!B37</f>
        <v>233</v>
      </c>
      <c r="C37" s="36">
        <f>'Hospital5-R'!C37+'Hospital6-R'!C37+'Hospital7-R'!B37+'Hospital8-R'!C37+'Hospital9-R'!C37+'Hospital10-R'!C37+'Hospital11-R'!C37+'Hospital12-R'!C37+'Hospital13-R'!C37+'Hospital14-R'!C37</f>
        <v>151</v>
      </c>
      <c r="D37" s="36">
        <f>'Hospital5-R'!D37+'Hospital6-R'!D37+'Hospital7-R'!D37+'Hospital8-R'!D37+'Hospital9-R'!D37+'Hospital10-R'!D37+'Hospital11-R'!D37+'Hospital12-R'!D37+'Hospital13-R'!D37+'Hospital14-R'!D37</f>
        <v>0</v>
      </c>
      <c r="E37" s="36">
        <f>'Hospital5-R'!E37+'Hospital6-R'!E37+'Hospital7-R'!D37+'Hospital8-R'!E37+'Hospital9-R'!E37+'Hospital10-R'!E37+'Hospital11-R'!E37+'Hospital12-R'!E37+'Hospital13-R'!E37+'Hospital14-R'!E37</f>
        <v>0</v>
      </c>
      <c r="F37" s="36">
        <f>'Hospital5-R'!F37+'Hospital6-R'!F37+'Hospital7-R'!F37+'Hospital8-R'!F37+'Hospital9-R'!F37+'Hospital10-R'!F37+'Hospital11-R'!F37+'Hospital12-R'!F37+'Hospital13-R'!F37+'Hospital14-R'!F37</f>
        <v>19</v>
      </c>
      <c r="G37" s="36">
        <f>'Hospital5-R'!G37+'Hospital6-R'!G37+'Hospital7-R'!F37+'Hospital8-R'!G37+'Hospital9-R'!G37+'Hospital10-R'!G37+'Hospital11-R'!G37+'Hospital12-R'!G37+'Hospital13-R'!G37+'Hospital14-R'!G37</f>
        <v>29</v>
      </c>
      <c r="H37" s="36">
        <f>'Hospital5-R'!H37+'Hospital6-R'!H37+'Hospital7-R'!H37+'Hospital8-R'!H37+'Hospital9-R'!H37+'Hospital10-R'!H37+'Hospital11-R'!H37+'Hospital12-R'!H37+'Hospital13-R'!H37+'Hospital14-R'!H37</f>
        <v>19</v>
      </c>
      <c r="I37" s="36">
        <f>'Hospital5-R'!I37+'Hospital6-R'!I37+'Hospital7-R'!H37+'Hospital8-R'!I37+'Hospital9-R'!I37+'Hospital10-R'!I37+'Hospital11-R'!I37+'Hospital12-R'!I37+'Hospital13-R'!I37+'Hospital14-R'!I37</f>
        <v>9</v>
      </c>
      <c r="J37" s="36">
        <f>'Hospital5-R'!J37+'Hospital6-R'!J37+'Hospital7-R'!J37+'Hospital8-R'!J37+'Hospital9-R'!J37+'Hospital10-R'!J37+'Hospital11-R'!J37+'Hospital12-R'!J37+'Hospital13-R'!J37+'Hospital14-R'!J37</f>
        <v>1</v>
      </c>
      <c r="K37" s="36">
        <f>'Hospital5-R'!K37+'Hospital6-R'!K37+'Hospital7-R'!J37+'Hospital8-R'!K37+'Hospital9-R'!K37+'Hospital10-R'!K37+'Hospital11-R'!K37+'Hospital12-R'!K37+'Hospital13-R'!K37+'Hospital14-R'!K37</f>
        <v>0</v>
      </c>
      <c r="L37" s="36">
        <f>'Hospital5-R'!L37+'Hospital6-R'!L37+'Hospital7-R'!L37+'Hospital8-R'!L37+'Hospital9-R'!L37+'Hospital10-R'!L37+'Hospital11-R'!L37+'Hospital12-R'!L37+'Hospital13-R'!L37+'Hospital14-R'!L37</f>
        <v>1</v>
      </c>
      <c r="M37" s="36">
        <f>'Hospital5-R'!M37+'Hospital6-R'!M37+'Hospital7-R'!L37+'Hospital8-R'!M37+'Hospital9-R'!M37+'Hospital10-R'!M37+'Hospital11-R'!M37+'Hospital12-R'!M37+'Hospital13-R'!M37+'Hospital14-R'!M37</f>
        <v>0</v>
      </c>
      <c r="N37" s="36">
        <f>'Hospital5-R'!N37+'Hospital6-R'!N37+'Hospital7-R'!N37+'Hospital8-R'!N37+'Hospital9-R'!N37+'Hospital10-R'!N37+'Hospital11-R'!N37+'Hospital12-R'!N37+'Hospital13-R'!N37+'Hospital14-R'!N37</f>
        <v>2</v>
      </c>
      <c r="O37" s="36">
        <f>'Hospital5-R'!O37+'Hospital6-R'!O37+'Hospital7-R'!N37+'Hospital8-R'!O37+'Hospital9-R'!O37+'Hospital10-R'!O37+'Hospital11-R'!O37+'Hospital12-R'!O37+'Hospital13-R'!O37+'Hospital14-R'!O37</f>
        <v>0</v>
      </c>
      <c r="P37" s="36">
        <f t="shared" si="0"/>
        <v>275</v>
      </c>
      <c r="Q37" s="36">
        <f t="shared" si="1"/>
        <v>189</v>
      </c>
      <c r="R37" s="36">
        <f t="shared" si="2"/>
        <v>464</v>
      </c>
    </row>
    <row r="38" spans="1:18" ht="18.75" customHeight="1" thickBot="1">
      <c r="A38" s="61" t="s">
        <v>169</v>
      </c>
      <c r="B38" s="36">
        <f>'Hospital5-R'!B38+'Hospital6-R'!B38+'Hospital7-R'!B38+'Hospital8-R'!B38+'Hospital9-R'!B38+'Hospital10-R'!B38+'Hospital11-R'!B38+'Hospital12-R'!B38+'Hospital13-R'!B38+'Hospital14-R'!B38</f>
        <v>662</v>
      </c>
      <c r="C38" s="36">
        <f>'Hospital5-R'!C38+'Hospital6-R'!C38+'Hospital7-R'!B38+'Hospital8-R'!C38+'Hospital9-R'!C38+'Hospital10-R'!C38+'Hospital11-R'!C38+'Hospital12-R'!C38+'Hospital13-R'!C38+'Hospital14-R'!C38</f>
        <v>199</v>
      </c>
      <c r="D38" s="36">
        <f>'Hospital5-R'!D38+'Hospital6-R'!D38+'Hospital7-R'!D38+'Hospital8-R'!D38+'Hospital9-R'!D38+'Hospital10-R'!D38+'Hospital11-R'!D38+'Hospital12-R'!D38+'Hospital13-R'!D38+'Hospital14-R'!D38</f>
        <v>0</v>
      </c>
      <c r="E38" s="36">
        <f>'Hospital5-R'!E38+'Hospital6-R'!E38+'Hospital7-R'!D38+'Hospital8-R'!E38+'Hospital9-R'!E38+'Hospital10-R'!E38+'Hospital11-R'!E38+'Hospital12-R'!E38+'Hospital13-R'!E38+'Hospital14-R'!E38</f>
        <v>0</v>
      </c>
      <c r="F38" s="36">
        <f>'Hospital5-R'!F38+'Hospital6-R'!F38+'Hospital7-R'!F38+'Hospital8-R'!F38+'Hospital9-R'!F38+'Hospital10-R'!F38+'Hospital11-R'!F38+'Hospital12-R'!F38+'Hospital13-R'!F38+'Hospital14-R'!F38</f>
        <v>51</v>
      </c>
      <c r="G38" s="36">
        <f>'Hospital5-R'!G38+'Hospital6-R'!G38+'Hospital7-R'!F38+'Hospital8-R'!G38+'Hospital9-R'!G38+'Hospital10-R'!G38+'Hospital11-R'!G38+'Hospital12-R'!G38+'Hospital13-R'!G38+'Hospital14-R'!G38</f>
        <v>17</v>
      </c>
      <c r="H38" s="36">
        <f>'Hospital5-R'!H38+'Hospital6-R'!H38+'Hospital7-R'!H38+'Hospital8-R'!H38+'Hospital9-R'!H38+'Hospital10-R'!H38+'Hospital11-R'!H38+'Hospital12-R'!H38+'Hospital13-R'!H38+'Hospital14-R'!H38</f>
        <v>36</v>
      </c>
      <c r="I38" s="36">
        <f>'Hospital5-R'!I38+'Hospital6-R'!I38+'Hospital7-R'!H38+'Hospital8-R'!I38+'Hospital9-R'!I38+'Hospital10-R'!I38+'Hospital11-R'!I38+'Hospital12-R'!I38+'Hospital13-R'!I38+'Hospital14-R'!I38</f>
        <v>7</v>
      </c>
      <c r="J38" s="36">
        <f>'Hospital5-R'!J38+'Hospital6-R'!J38+'Hospital7-R'!J38+'Hospital8-R'!J38+'Hospital9-R'!J38+'Hospital10-R'!J38+'Hospital11-R'!J38+'Hospital12-R'!J38+'Hospital13-R'!J38+'Hospital14-R'!J38</f>
        <v>0</v>
      </c>
      <c r="K38" s="36">
        <f>'Hospital5-R'!K38+'Hospital6-R'!K38+'Hospital7-R'!J38+'Hospital8-R'!K38+'Hospital9-R'!K38+'Hospital10-R'!K38+'Hospital11-R'!K38+'Hospital12-R'!K38+'Hospital13-R'!K38+'Hospital14-R'!K38</f>
        <v>1</v>
      </c>
      <c r="L38" s="36">
        <f>'Hospital5-R'!L38+'Hospital6-R'!L38+'Hospital7-R'!L38+'Hospital8-R'!L38+'Hospital9-R'!L38+'Hospital10-R'!L38+'Hospital11-R'!L38+'Hospital12-R'!L38+'Hospital13-R'!L38+'Hospital14-R'!L38</f>
        <v>1</v>
      </c>
      <c r="M38" s="36">
        <f>'Hospital5-R'!M38+'Hospital6-R'!M38+'Hospital7-R'!L38+'Hospital8-R'!M38+'Hospital9-R'!M38+'Hospital10-R'!M38+'Hospital11-R'!M38+'Hospital12-R'!M38+'Hospital13-R'!M38+'Hospital14-R'!M38</f>
        <v>2</v>
      </c>
      <c r="N38" s="36">
        <f>'Hospital5-R'!N38+'Hospital6-R'!N38+'Hospital7-R'!N38+'Hospital8-R'!N38+'Hospital9-R'!N38+'Hospital10-R'!N38+'Hospital11-R'!N38+'Hospital12-R'!N38+'Hospital13-R'!N38+'Hospital14-R'!N38</f>
        <v>0</v>
      </c>
      <c r="O38" s="36">
        <f>'Hospital5-R'!O38+'Hospital6-R'!O38+'Hospital7-R'!N38+'Hospital8-R'!O38+'Hospital9-R'!O38+'Hospital10-R'!O38+'Hospital11-R'!O38+'Hospital12-R'!O38+'Hospital13-R'!O38+'Hospital14-R'!O38</f>
        <v>2</v>
      </c>
      <c r="P38" s="36">
        <f t="shared" si="0"/>
        <v>750</v>
      </c>
      <c r="Q38" s="36">
        <f t="shared" si="1"/>
        <v>228</v>
      </c>
      <c r="R38" s="36">
        <f t="shared" si="2"/>
        <v>978</v>
      </c>
    </row>
    <row r="39" spans="1:18" ht="18.75" customHeight="1" thickBot="1">
      <c r="A39" s="61" t="s">
        <v>171</v>
      </c>
      <c r="B39" s="36">
        <f>'Hospital5-R'!B39+'Hospital6-R'!B39+'Hospital7-R'!B39+'Hospital8-R'!B39+'Hospital9-R'!B39+'Hospital10-R'!B39+'Hospital11-R'!B39+'Hospital12-R'!B39+'Hospital13-R'!B39+'Hospital14-R'!B39</f>
        <v>213</v>
      </c>
      <c r="C39" s="36">
        <f>'Hospital5-R'!C39+'Hospital6-R'!C39+'Hospital7-R'!B39+'Hospital8-R'!C39+'Hospital9-R'!C39+'Hospital10-R'!C39+'Hospital11-R'!C39+'Hospital12-R'!C39+'Hospital13-R'!C39+'Hospital14-R'!C39</f>
        <v>176</v>
      </c>
      <c r="D39" s="36">
        <f>'Hospital5-R'!D39+'Hospital6-R'!D39+'Hospital7-R'!D39+'Hospital8-R'!D39+'Hospital9-R'!D39+'Hospital10-R'!D39+'Hospital11-R'!D39+'Hospital12-R'!D39+'Hospital13-R'!D39+'Hospital14-R'!D39</f>
        <v>0</v>
      </c>
      <c r="E39" s="36">
        <f>'Hospital5-R'!E39+'Hospital6-R'!E39+'Hospital7-R'!D39+'Hospital8-R'!E39+'Hospital9-R'!E39+'Hospital10-R'!E39+'Hospital11-R'!E39+'Hospital12-R'!E39+'Hospital13-R'!E39+'Hospital14-R'!E39</f>
        <v>1</v>
      </c>
      <c r="F39" s="36">
        <f>'Hospital5-R'!F39+'Hospital6-R'!F39+'Hospital7-R'!F39+'Hospital8-R'!F39+'Hospital9-R'!F39+'Hospital10-R'!F39+'Hospital11-R'!F39+'Hospital12-R'!F39+'Hospital13-R'!F39+'Hospital14-R'!F39</f>
        <v>7</v>
      </c>
      <c r="G39" s="36">
        <f>'Hospital5-R'!G39+'Hospital6-R'!G39+'Hospital7-R'!F39+'Hospital8-R'!G39+'Hospital9-R'!G39+'Hospital10-R'!G39+'Hospital11-R'!G39+'Hospital12-R'!G39+'Hospital13-R'!G39+'Hospital14-R'!G39</f>
        <v>8</v>
      </c>
      <c r="H39" s="36">
        <f>'Hospital5-R'!H39+'Hospital6-R'!H39+'Hospital7-R'!H39+'Hospital8-R'!H39+'Hospital9-R'!H39+'Hospital10-R'!H39+'Hospital11-R'!H39+'Hospital12-R'!H39+'Hospital13-R'!H39+'Hospital14-R'!H39</f>
        <v>3</v>
      </c>
      <c r="I39" s="36">
        <f>'Hospital5-R'!I39+'Hospital6-R'!I39+'Hospital7-R'!H39+'Hospital8-R'!I39+'Hospital9-R'!I39+'Hospital10-R'!I39+'Hospital11-R'!I39+'Hospital12-R'!I39+'Hospital13-R'!I39+'Hospital14-R'!I39</f>
        <v>6</v>
      </c>
      <c r="J39" s="36">
        <f>'Hospital5-R'!J39+'Hospital6-R'!J39+'Hospital7-R'!J39+'Hospital8-R'!J39+'Hospital9-R'!J39+'Hospital10-R'!J39+'Hospital11-R'!J39+'Hospital12-R'!J39+'Hospital13-R'!J39+'Hospital14-R'!J39</f>
        <v>0</v>
      </c>
      <c r="K39" s="36">
        <f>'Hospital5-R'!K39+'Hospital6-R'!K39+'Hospital7-R'!J39+'Hospital8-R'!K39+'Hospital9-R'!K39+'Hospital10-R'!K39+'Hospital11-R'!K39+'Hospital12-R'!K39+'Hospital13-R'!K39+'Hospital14-R'!K39</f>
        <v>0</v>
      </c>
      <c r="L39" s="36">
        <f>'Hospital5-R'!L39+'Hospital6-R'!L39+'Hospital7-R'!L39+'Hospital8-R'!L39+'Hospital9-R'!L39+'Hospital10-R'!L39+'Hospital11-R'!L39+'Hospital12-R'!L39+'Hospital13-R'!L39+'Hospital14-R'!L39</f>
        <v>0</v>
      </c>
      <c r="M39" s="36">
        <f>'Hospital5-R'!M39+'Hospital6-R'!M39+'Hospital7-R'!L39+'Hospital8-R'!M39+'Hospital9-R'!M39+'Hospital10-R'!M39+'Hospital11-R'!M39+'Hospital12-R'!M39+'Hospital13-R'!M39+'Hospital14-R'!M39</f>
        <v>0</v>
      </c>
      <c r="N39" s="36">
        <f>'Hospital5-R'!N39+'Hospital6-R'!N39+'Hospital7-R'!N39+'Hospital8-R'!N39+'Hospital9-R'!N39+'Hospital10-R'!N39+'Hospital11-R'!N39+'Hospital12-R'!N39+'Hospital13-R'!N39+'Hospital14-R'!N39</f>
        <v>0</v>
      </c>
      <c r="O39" s="36">
        <f>'Hospital5-R'!O39+'Hospital6-R'!O39+'Hospital7-R'!N39+'Hospital8-R'!O39+'Hospital9-R'!O39+'Hospital10-R'!O39+'Hospital11-R'!O39+'Hospital12-R'!O39+'Hospital13-R'!O39+'Hospital14-R'!O39</f>
        <v>0</v>
      </c>
      <c r="P39" s="36">
        <f t="shared" si="0"/>
        <v>223</v>
      </c>
      <c r="Q39" s="36">
        <f t="shared" si="1"/>
        <v>191</v>
      </c>
      <c r="R39" s="36">
        <f t="shared" si="2"/>
        <v>414</v>
      </c>
    </row>
    <row r="40" spans="1:18" ht="18.75" customHeight="1" thickBot="1">
      <c r="A40" s="61" t="s">
        <v>132</v>
      </c>
      <c r="B40" s="36">
        <f>'Hospital5-R'!B40+'Hospital6-R'!B40+'Hospital7-R'!B40+'Hospital8-R'!B40+'Hospital9-R'!B40+'Hospital10-R'!B40+'Hospital11-R'!B40+'Hospital12-R'!B40+'Hospital13-R'!B40+'Hospital14-R'!B40</f>
        <v>1152</v>
      </c>
      <c r="C40" s="36">
        <f>'Hospital5-R'!C40+'Hospital6-R'!C40+'Hospital7-R'!B40+'Hospital8-R'!C40+'Hospital9-R'!C40+'Hospital10-R'!C40+'Hospital11-R'!C40+'Hospital12-R'!C40+'Hospital13-R'!C40+'Hospital14-R'!C40</f>
        <v>265</v>
      </c>
      <c r="D40" s="36">
        <f>'Hospital5-R'!D40+'Hospital6-R'!D40+'Hospital7-R'!D40+'Hospital8-R'!D40+'Hospital9-R'!D40+'Hospital10-R'!D40+'Hospital11-R'!D40+'Hospital12-R'!D40+'Hospital13-R'!D40+'Hospital14-R'!D40</f>
        <v>1</v>
      </c>
      <c r="E40" s="36">
        <f>'Hospital5-R'!E40+'Hospital6-R'!E40+'Hospital7-R'!D40+'Hospital8-R'!E40+'Hospital9-R'!E40+'Hospital10-R'!E40+'Hospital11-R'!E40+'Hospital12-R'!E40+'Hospital13-R'!E40+'Hospital14-R'!E40</f>
        <v>0</v>
      </c>
      <c r="F40" s="36">
        <f>'Hospital5-R'!F40+'Hospital6-R'!F40+'Hospital7-R'!F40+'Hospital8-R'!F40+'Hospital9-R'!F40+'Hospital10-R'!F40+'Hospital11-R'!F40+'Hospital12-R'!F40+'Hospital13-R'!F40+'Hospital14-R'!F40</f>
        <v>39</v>
      </c>
      <c r="G40" s="36">
        <f>'Hospital5-R'!G40+'Hospital6-R'!G40+'Hospital7-R'!F40+'Hospital8-R'!G40+'Hospital9-R'!G40+'Hospital10-R'!G40+'Hospital11-R'!G40+'Hospital12-R'!G40+'Hospital13-R'!G40+'Hospital14-R'!G40</f>
        <v>4</v>
      </c>
      <c r="H40" s="36">
        <f>'Hospital5-R'!H40+'Hospital6-R'!H40+'Hospital7-R'!H40+'Hospital8-R'!H40+'Hospital9-R'!H40+'Hospital10-R'!H40+'Hospital11-R'!H40+'Hospital12-R'!H40+'Hospital13-R'!H40+'Hospital14-R'!H40</f>
        <v>0</v>
      </c>
      <c r="I40" s="36">
        <f>'Hospital5-R'!I40+'Hospital6-R'!I40+'Hospital7-R'!H40+'Hospital8-R'!I40+'Hospital9-R'!I40+'Hospital10-R'!I40+'Hospital11-R'!I40+'Hospital12-R'!I40+'Hospital13-R'!I40+'Hospital14-R'!I40</f>
        <v>0</v>
      </c>
      <c r="J40" s="36">
        <f>'Hospital5-R'!J40+'Hospital6-R'!J40+'Hospital7-R'!J40+'Hospital8-R'!J40+'Hospital9-R'!J40+'Hospital10-R'!J40+'Hospital11-R'!J40+'Hospital12-R'!J40+'Hospital13-R'!J40+'Hospital14-R'!J40</f>
        <v>0</v>
      </c>
      <c r="K40" s="36">
        <f>'Hospital5-R'!K40+'Hospital6-R'!K40+'Hospital7-R'!J40+'Hospital8-R'!K40+'Hospital9-R'!K40+'Hospital10-R'!K40+'Hospital11-R'!K40+'Hospital12-R'!K40+'Hospital13-R'!K40+'Hospital14-R'!K40</f>
        <v>0</v>
      </c>
      <c r="L40" s="36">
        <f>'Hospital5-R'!L40+'Hospital6-R'!L40+'Hospital7-R'!L40+'Hospital8-R'!L40+'Hospital9-R'!L40+'Hospital10-R'!L40+'Hospital11-R'!L40+'Hospital12-R'!L40+'Hospital13-R'!L40+'Hospital14-R'!L40</f>
        <v>0</v>
      </c>
      <c r="M40" s="36">
        <f>'Hospital5-R'!M40+'Hospital6-R'!M40+'Hospital7-R'!L40+'Hospital8-R'!M40+'Hospital9-R'!M40+'Hospital10-R'!M40+'Hospital11-R'!M40+'Hospital12-R'!M40+'Hospital13-R'!M40+'Hospital14-R'!M40</f>
        <v>0</v>
      </c>
      <c r="N40" s="36">
        <f>'Hospital5-R'!N40+'Hospital6-R'!N40+'Hospital7-R'!N40+'Hospital8-R'!N40+'Hospital9-R'!N40+'Hospital10-R'!N40+'Hospital11-R'!N40+'Hospital12-R'!N40+'Hospital13-R'!N40+'Hospital14-R'!N40</f>
        <v>0</v>
      </c>
      <c r="O40" s="36">
        <f>'Hospital5-R'!O40+'Hospital6-R'!O40+'Hospital7-R'!N40+'Hospital8-R'!O40+'Hospital9-R'!O40+'Hospital10-R'!O40+'Hospital11-R'!O40+'Hospital12-R'!O40+'Hospital13-R'!O40+'Hospital14-R'!O40</f>
        <v>0</v>
      </c>
      <c r="P40" s="36">
        <f t="shared" si="0"/>
        <v>1192</v>
      </c>
      <c r="Q40" s="36">
        <f t="shared" si="1"/>
        <v>269</v>
      </c>
      <c r="R40" s="36">
        <f t="shared" si="2"/>
        <v>1461</v>
      </c>
    </row>
    <row r="41" spans="1:18" ht="18.75" customHeight="1" thickBot="1">
      <c r="A41" s="61" t="s">
        <v>172</v>
      </c>
      <c r="B41" s="36">
        <f>'Hospital5-R'!B41+'Hospital6-R'!B41+'Hospital7-R'!B41+'Hospital8-R'!B41+'Hospital9-R'!B41+'Hospital10-R'!B41+'Hospital11-R'!B41+'Hospital12-R'!B41+'Hospital13-R'!B41+'Hospital14-R'!B41</f>
        <v>750</v>
      </c>
      <c r="C41" s="36">
        <f>'Hospital5-R'!C41+'Hospital6-R'!C41+'Hospital7-R'!B41+'Hospital8-R'!C41+'Hospital9-R'!C41+'Hospital10-R'!C41+'Hospital11-R'!C41+'Hospital12-R'!C41+'Hospital13-R'!C41+'Hospital14-R'!C41</f>
        <v>362</v>
      </c>
      <c r="D41" s="36">
        <f>'Hospital5-R'!D41+'Hospital6-R'!D41+'Hospital7-R'!D41+'Hospital8-R'!D41+'Hospital9-R'!D41+'Hospital10-R'!D41+'Hospital11-R'!D41+'Hospital12-R'!D41+'Hospital13-R'!D41+'Hospital14-R'!D41</f>
        <v>0</v>
      </c>
      <c r="E41" s="36">
        <f>'Hospital5-R'!E41+'Hospital6-R'!E41+'Hospital7-R'!D41+'Hospital8-R'!E41+'Hospital9-R'!E41+'Hospital10-R'!E41+'Hospital11-R'!E41+'Hospital12-R'!E41+'Hospital13-R'!E41+'Hospital14-R'!E41</f>
        <v>1</v>
      </c>
      <c r="F41" s="36">
        <f>'Hospital5-R'!F41+'Hospital6-R'!F41+'Hospital7-R'!F41+'Hospital8-R'!F41+'Hospital9-R'!F41+'Hospital10-R'!F41+'Hospital11-R'!F41+'Hospital12-R'!F41+'Hospital13-R'!F41+'Hospital14-R'!F41</f>
        <v>6</v>
      </c>
      <c r="G41" s="36">
        <f>'Hospital5-R'!G41+'Hospital6-R'!G41+'Hospital7-R'!F41+'Hospital8-R'!G41+'Hospital9-R'!G41+'Hospital10-R'!G41+'Hospital11-R'!G41+'Hospital12-R'!G41+'Hospital13-R'!G41+'Hospital14-R'!G41</f>
        <v>8</v>
      </c>
      <c r="H41" s="36">
        <f>'Hospital5-R'!H41+'Hospital6-R'!H41+'Hospital7-R'!H41+'Hospital8-R'!H41+'Hospital9-R'!H41+'Hospital10-R'!H41+'Hospital11-R'!H41+'Hospital12-R'!H41+'Hospital13-R'!H41+'Hospital14-R'!H41</f>
        <v>2</v>
      </c>
      <c r="I41" s="36">
        <f>'Hospital5-R'!I41+'Hospital6-R'!I41+'Hospital7-R'!H41+'Hospital8-R'!I41+'Hospital9-R'!I41+'Hospital10-R'!I41+'Hospital11-R'!I41+'Hospital12-R'!I41+'Hospital13-R'!I41+'Hospital14-R'!I41</f>
        <v>5</v>
      </c>
      <c r="J41" s="36">
        <f>'Hospital5-R'!J41+'Hospital6-R'!J41+'Hospital7-R'!J41+'Hospital8-R'!J41+'Hospital9-R'!J41+'Hospital10-R'!J41+'Hospital11-R'!J41+'Hospital12-R'!J41+'Hospital13-R'!J41+'Hospital14-R'!J41</f>
        <v>1</v>
      </c>
      <c r="K41" s="36">
        <f>'Hospital5-R'!K41+'Hospital6-R'!K41+'Hospital7-R'!J41+'Hospital8-R'!K41+'Hospital9-R'!K41+'Hospital10-R'!K41+'Hospital11-R'!K41+'Hospital12-R'!K41+'Hospital13-R'!K41+'Hospital14-R'!K41</f>
        <v>1</v>
      </c>
      <c r="L41" s="36">
        <f>'Hospital5-R'!L41+'Hospital6-R'!L41+'Hospital7-R'!L41+'Hospital8-R'!L41+'Hospital9-R'!L41+'Hospital10-R'!L41+'Hospital11-R'!L41+'Hospital12-R'!L41+'Hospital13-R'!L41+'Hospital14-R'!L41</f>
        <v>0</v>
      </c>
      <c r="M41" s="36">
        <f>'Hospital5-R'!M41+'Hospital6-R'!M41+'Hospital7-R'!L41+'Hospital8-R'!M41+'Hospital9-R'!M41+'Hospital10-R'!M41+'Hospital11-R'!M41+'Hospital12-R'!M41+'Hospital13-R'!M41+'Hospital14-R'!M41</f>
        <v>1</v>
      </c>
      <c r="N41" s="36">
        <f>'Hospital5-R'!N41+'Hospital6-R'!N41+'Hospital7-R'!N41+'Hospital8-R'!N41+'Hospital9-R'!N41+'Hospital10-R'!N41+'Hospital11-R'!N41+'Hospital12-R'!N41+'Hospital13-R'!N41+'Hospital14-R'!N41</f>
        <v>2</v>
      </c>
      <c r="O41" s="36">
        <f>'Hospital5-R'!O41+'Hospital6-R'!O41+'Hospital7-R'!N41+'Hospital8-R'!O41+'Hospital9-R'!O41+'Hospital10-R'!O41+'Hospital11-R'!O41+'Hospital12-R'!O41+'Hospital13-R'!O41+'Hospital14-R'!O41</f>
        <v>3</v>
      </c>
      <c r="P41" s="36">
        <f t="shared" si="0"/>
        <v>761</v>
      </c>
      <c r="Q41" s="36">
        <f t="shared" si="1"/>
        <v>381</v>
      </c>
      <c r="R41" s="36">
        <f t="shared" si="2"/>
        <v>1142</v>
      </c>
    </row>
    <row r="42" spans="1:18" ht="18.75" customHeight="1" thickBot="1">
      <c r="A42" s="61" t="s">
        <v>173</v>
      </c>
      <c r="B42" s="36">
        <f>'Hospital5-R'!B42+'Hospital6-R'!B42+'Hospital7-R'!B42+'Hospital8-R'!B42+'Hospital9-R'!B42+'Hospital10-R'!B42+'Hospital11-R'!B42+'Hospital12-R'!B42+'Hospital13-R'!B42+'Hospital14-R'!B42</f>
        <v>903</v>
      </c>
      <c r="C42" s="36">
        <f>'Hospital5-R'!C42+'Hospital6-R'!C42+'Hospital7-R'!B42+'Hospital8-R'!C42+'Hospital9-R'!C42+'Hospital10-R'!C42+'Hospital11-R'!C42+'Hospital12-R'!C42+'Hospital13-R'!C42+'Hospital14-R'!C42</f>
        <v>346</v>
      </c>
      <c r="D42" s="36">
        <f>'Hospital5-R'!D42+'Hospital6-R'!D42+'Hospital7-R'!D42+'Hospital8-R'!D42+'Hospital9-R'!D42+'Hospital10-R'!D42+'Hospital11-R'!D42+'Hospital12-R'!D42+'Hospital13-R'!D42+'Hospital14-R'!D42</f>
        <v>0</v>
      </c>
      <c r="E42" s="36">
        <f>'Hospital5-R'!E42+'Hospital6-R'!E42+'Hospital7-R'!D42+'Hospital8-R'!E42+'Hospital9-R'!E42+'Hospital10-R'!E42+'Hospital11-R'!E42+'Hospital12-R'!E42+'Hospital13-R'!E42+'Hospital14-R'!E42</f>
        <v>0</v>
      </c>
      <c r="F42" s="36">
        <f>'Hospital5-R'!F42+'Hospital6-R'!F42+'Hospital7-R'!F42+'Hospital8-R'!F42+'Hospital9-R'!F42+'Hospital10-R'!F42+'Hospital11-R'!F42+'Hospital12-R'!F42+'Hospital13-R'!F42+'Hospital14-R'!F42</f>
        <v>53</v>
      </c>
      <c r="G42" s="36">
        <f>'Hospital5-R'!G42+'Hospital6-R'!G42+'Hospital7-R'!F42+'Hospital8-R'!G42+'Hospital9-R'!G42+'Hospital10-R'!G42+'Hospital11-R'!G42+'Hospital12-R'!G42+'Hospital13-R'!G42+'Hospital14-R'!G42</f>
        <v>41</v>
      </c>
      <c r="H42" s="36">
        <f>'Hospital5-R'!H42+'Hospital6-R'!H42+'Hospital7-R'!H42+'Hospital8-R'!H42+'Hospital9-R'!H42+'Hospital10-R'!H42+'Hospital11-R'!H42+'Hospital12-R'!H42+'Hospital13-R'!H42+'Hospital14-R'!H42</f>
        <v>32</v>
      </c>
      <c r="I42" s="36">
        <f>'Hospital5-R'!I42+'Hospital6-R'!I42+'Hospital7-R'!H42+'Hospital8-R'!I42+'Hospital9-R'!I42+'Hospital10-R'!I42+'Hospital11-R'!I42+'Hospital12-R'!I42+'Hospital13-R'!I42+'Hospital14-R'!I42</f>
        <v>15</v>
      </c>
      <c r="J42" s="36">
        <f>'Hospital5-R'!J42+'Hospital6-R'!J42+'Hospital7-R'!J42+'Hospital8-R'!J42+'Hospital9-R'!J42+'Hospital10-R'!J42+'Hospital11-R'!J42+'Hospital12-R'!J42+'Hospital13-R'!J42+'Hospital14-R'!J42</f>
        <v>0</v>
      </c>
      <c r="K42" s="36">
        <f>'Hospital5-R'!K42+'Hospital6-R'!K42+'Hospital7-R'!J42+'Hospital8-R'!K42+'Hospital9-R'!K42+'Hospital10-R'!K42+'Hospital11-R'!K42+'Hospital12-R'!K42+'Hospital13-R'!K42+'Hospital14-R'!K42</f>
        <v>0</v>
      </c>
      <c r="L42" s="36">
        <f>'Hospital5-R'!L42+'Hospital6-R'!L42+'Hospital7-R'!L42+'Hospital8-R'!L42+'Hospital9-R'!L42+'Hospital10-R'!L42+'Hospital11-R'!L42+'Hospital12-R'!L42+'Hospital13-R'!L42+'Hospital14-R'!L42</f>
        <v>0</v>
      </c>
      <c r="M42" s="36">
        <f>'Hospital5-R'!M42+'Hospital6-R'!M42+'Hospital7-R'!L42+'Hospital8-R'!M42+'Hospital9-R'!M42+'Hospital10-R'!M42+'Hospital11-R'!M42+'Hospital12-R'!M42+'Hospital13-R'!M42+'Hospital14-R'!M42</f>
        <v>0</v>
      </c>
      <c r="N42" s="36">
        <f>'Hospital5-R'!N42+'Hospital6-R'!N42+'Hospital7-R'!N42+'Hospital8-R'!N42+'Hospital9-R'!N42+'Hospital10-R'!N42+'Hospital11-R'!N42+'Hospital12-R'!N42+'Hospital13-R'!N42+'Hospital14-R'!N42</f>
        <v>0</v>
      </c>
      <c r="O42" s="36">
        <f>'Hospital5-R'!O42+'Hospital6-R'!O42+'Hospital7-R'!N42+'Hospital8-R'!O42+'Hospital9-R'!O42+'Hospital10-R'!O42+'Hospital11-R'!O42+'Hospital12-R'!O42+'Hospital13-R'!O42+'Hospital14-R'!O42</f>
        <v>1</v>
      </c>
      <c r="P42" s="36">
        <f t="shared" si="0"/>
        <v>988</v>
      </c>
      <c r="Q42" s="36">
        <f t="shared" si="1"/>
        <v>403</v>
      </c>
      <c r="R42" s="36">
        <f t="shared" si="2"/>
        <v>1391</v>
      </c>
    </row>
    <row r="43" spans="1:18" ht="18.75" customHeight="1" thickBot="1">
      <c r="A43" s="61" t="s">
        <v>174</v>
      </c>
      <c r="B43" s="36">
        <f>'Hospital5-R'!B43+'Hospital6-R'!B43+'Hospital7-R'!B43+'Hospital8-R'!B43+'Hospital9-R'!B43+'Hospital10-R'!B43+'Hospital11-R'!B43+'Hospital12-R'!B43+'Hospital13-R'!B43+'Hospital14-R'!B43</f>
        <v>28</v>
      </c>
      <c r="C43" s="36">
        <f>'Hospital5-R'!C43+'Hospital6-R'!C43+'Hospital7-R'!B43+'Hospital8-R'!C43+'Hospital9-R'!C43+'Hospital10-R'!C43+'Hospital11-R'!C43+'Hospital12-R'!C43+'Hospital13-R'!C43+'Hospital14-R'!C43</f>
        <v>36</v>
      </c>
      <c r="D43" s="36">
        <f>'Hospital5-R'!D43+'Hospital6-R'!D43+'Hospital7-R'!D43+'Hospital8-R'!D43+'Hospital9-R'!D43+'Hospital10-R'!D43+'Hospital11-R'!D43+'Hospital12-R'!D43+'Hospital13-R'!D43+'Hospital14-R'!D43</f>
        <v>0</v>
      </c>
      <c r="E43" s="36">
        <f>'Hospital5-R'!E43+'Hospital6-R'!E43+'Hospital7-R'!D43+'Hospital8-R'!E43+'Hospital9-R'!E43+'Hospital10-R'!E43+'Hospital11-R'!E43+'Hospital12-R'!E43+'Hospital13-R'!E43+'Hospital14-R'!E43</f>
        <v>0</v>
      </c>
      <c r="F43" s="36">
        <f>'Hospital5-R'!F43+'Hospital6-R'!F43+'Hospital7-R'!F43+'Hospital8-R'!F43+'Hospital9-R'!F43+'Hospital10-R'!F43+'Hospital11-R'!F43+'Hospital12-R'!F43+'Hospital13-R'!F43+'Hospital14-R'!F43</f>
        <v>3</v>
      </c>
      <c r="G43" s="36">
        <f>'Hospital5-R'!G43+'Hospital6-R'!G43+'Hospital7-R'!F43+'Hospital8-R'!G43+'Hospital9-R'!G43+'Hospital10-R'!G43+'Hospital11-R'!G43+'Hospital12-R'!G43+'Hospital13-R'!G43+'Hospital14-R'!G43</f>
        <v>6</v>
      </c>
      <c r="H43" s="36">
        <f>'Hospital5-R'!H43+'Hospital6-R'!H43+'Hospital7-R'!H43+'Hospital8-R'!H43+'Hospital9-R'!H43+'Hospital10-R'!H43+'Hospital11-R'!H43+'Hospital12-R'!H43+'Hospital13-R'!H43+'Hospital14-R'!H43</f>
        <v>0</v>
      </c>
      <c r="I43" s="36">
        <f>'Hospital5-R'!I43+'Hospital6-R'!I43+'Hospital7-R'!H43+'Hospital8-R'!I43+'Hospital9-R'!I43+'Hospital10-R'!I43+'Hospital11-R'!I43+'Hospital12-R'!I43+'Hospital13-R'!I43+'Hospital14-R'!I43</f>
        <v>0</v>
      </c>
      <c r="J43" s="36">
        <f>'Hospital5-R'!J43+'Hospital6-R'!J43+'Hospital7-R'!J43+'Hospital8-R'!J43+'Hospital9-R'!J43+'Hospital10-R'!J43+'Hospital11-R'!J43+'Hospital12-R'!J43+'Hospital13-R'!J43+'Hospital14-R'!J43</f>
        <v>0</v>
      </c>
      <c r="K43" s="36">
        <f>'Hospital5-R'!K43+'Hospital6-R'!K43+'Hospital7-R'!J43+'Hospital8-R'!K43+'Hospital9-R'!K43+'Hospital10-R'!K43+'Hospital11-R'!K43+'Hospital12-R'!K43+'Hospital13-R'!K43+'Hospital14-R'!K43</f>
        <v>0</v>
      </c>
      <c r="L43" s="36">
        <f>'Hospital5-R'!L43+'Hospital6-R'!L43+'Hospital7-R'!L43+'Hospital8-R'!L43+'Hospital9-R'!L43+'Hospital10-R'!L43+'Hospital11-R'!L43+'Hospital12-R'!L43+'Hospital13-R'!L43+'Hospital14-R'!L43</f>
        <v>0</v>
      </c>
      <c r="M43" s="36">
        <f>'Hospital5-R'!M43+'Hospital6-R'!M43+'Hospital7-R'!L43+'Hospital8-R'!M43+'Hospital9-R'!M43+'Hospital10-R'!M43+'Hospital11-R'!M43+'Hospital12-R'!M43+'Hospital13-R'!M43+'Hospital14-R'!M43</f>
        <v>0</v>
      </c>
      <c r="N43" s="36">
        <f>'Hospital5-R'!N43+'Hospital6-R'!N43+'Hospital7-R'!N43+'Hospital8-R'!N43+'Hospital9-R'!N43+'Hospital10-R'!N43+'Hospital11-R'!N43+'Hospital12-R'!N43+'Hospital13-R'!N43+'Hospital14-R'!N43</f>
        <v>0</v>
      </c>
      <c r="O43" s="36">
        <f>'Hospital5-R'!O43+'Hospital6-R'!O43+'Hospital7-R'!N43+'Hospital8-R'!O43+'Hospital9-R'!O43+'Hospital10-R'!O43+'Hospital11-R'!O43+'Hospital12-R'!O43+'Hospital13-R'!O43+'Hospital14-R'!O43</f>
        <v>0</v>
      </c>
      <c r="P43" s="36">
        <f t="shared" si="0"/>
        <v>31</v>
      </c>
      <c r="Q43" s="36">
        <f t="shared" si="1"/>
        <v>42</v>
      </c>
      <c r="R43" s="36">
        <f t="shared" si="2"/>
        <v>73</v>
      </c>
    </row>
    <row r="44" spans="1:18" ht="18.75" customHeight="1" thickBot="1">
      <c r="A44" s="61" t="s">
        <v>175</v>
      </c>
      <c r="B44" s="36">
        <f>'Hospital5-R'!B44+'Hospital6-R'!B44+'Hospital7-R'!B44+'Hospital8-R'!B44+'Hospital9-R'!B44+'Hospital10-R'!B44+'Hospital11-R'!B44+'Hospital12-R'!B44+'Hospital13-R'!B44+'Hospital14-R'!B44</f>
        <v>596</v>
      </c>
      <c r="C44" s="36">
        <f>'Hospital5-R'!C44+'Hospital6-R'!C44+'Hospital7-R'!B44+'Hospital8-R'!C44+'Hospital9-R'!C44+'Hospital10-R'!C44+'Hospital11-R'!C44+'Hospital12-R'!C44+'Hospital13-R'!C44+'Hospital14-R'!C44</f>
        <v>330</v>
      </c>
      <c r="D44" s="36">
        <f>'Hospital5-R'!D44+'Hospital6-R'!D44+'Hospital7-R'!D44+'Hospital8-R'!D44+'Hospital9-R'!D44+'Hospital10-R'!D44+'Hospital11-R'!D44+'Hospital12-R'!D44+'Hospital13-R'!D44+'Hospital14-R'!D44</f>
        <v>7</v>
      </c>
      <c r="E44" s="36">
        <f>'Hospital5-R'!E44+'Hospital6-R'!E44+'Hospital7-R'!D44+'Hospital8-R'!E44+'Hospital9-R'!E44+'Hospital10-R'!E44+'Hospital11-R'!E44+'Hospital12-R'!E44+'Hospital13-R'!E44+'Hospital14-R'!E44</f>
        <v>0</v>
      </c>
      <c r="F44" s="36">
        <f>'Hospital5-R'!F44+'Hospital6-R'!F44+'Hospital7-R'!F44+'Hospital8-R'!F44+'Hospital9-R'!F44+'Hospital10-R'!F44+'Hospital11-R'!F44+'Hospital12-R'!F44+'Hospital13-R'!F44+'Hospital14-R'!F44</f>
        <v>64</v>
      </c>
      <c r="G44" s="36">
        <f>'Hospital5-R'!G44+'Hospital6-R'!G44+'Hospital7-R'!F44+'Hospital8-R'!G44+'Hospital9-R'!G44+'Hospital10-R'!G44+'Hospital11-R'!G44+'Hospital12-R'!G44+'Hospital13-R'!G44+'Hospital14-R'!G44</f>
        <v>70</v>
      </c>
      <c r="H44" s="36">
        <f>'Hospital5-R'!H44+'Hospital6-R'!H44+'Hospital7-R'!H44+'Hospital8-R'!H44+'Hospital9-R'!H44+'Hospital10-R'!H44+'Hospital11-R'!H44+'Hospital12-R'!H44+'Hospital13-R'!H44+'Hospital14-R'!H44</f>
        <v>69</v>
      </c>
      <c r="I44" s="36">
        <f>'Hospital5-R'!I44+'Hospital6-R'!I44+'Hospital7-R'!H44+'Hospital8-R'!I44+'Hospital9-R'!I44+'Hospital10-R'!I44+'Hospital11-R'!I44+'Hospital12-R'!I44+'Hospital13-R'!I44+'Hospital14-R'!I44</f>
        <v>37</v>
      </c>
      <c r="J44" s="36">
        <f>'Hospital5-R'!J44+'Hospital6-R'!J44+'Hospital7-R'!J44+'Hospital8-R'!J44+'Hospital9-R'!J44+'Hospital10-R'!J44+'Hospital11-R'!J44+'Hospital12-R'!J44+'Hospital13-R'!J44+'Hospital14-R'!J44</f>
        <v>8</v>
      </c>
      <c r="K44" s="36">
        <f>'Hospital5-R'!K44+'Hospital6-R'!K44+'Hospital7-R'!J44+'Hospital8-R'!K44+'Hospital9-R'!K44+'Hospital10-R'!K44+'Hospital11-R'!K44+'Hospital12-R'!K44+'Hospital13-R'!K44+'Hospital14-R'!K44</f>
        <v>4</v>
      </c>
      <c r="L44" s="36">
        <f>'Hospital5-R'!L44+'Hospital6-R'!L44+'Hospital7-R'!L44+'Hospital8-R'!L44+'Hospital9-R'!L44+'Hospital10-R'!L44+'Hospital11-R'!L44+'Hospital12-R'!L44+'Hospital13-R'!L44+'Hospital14-R'!L44</f>
        <v>2</v>
      </c>
      <c r="M44" s="36">
        <f>'Hospital5-R'!M44+'Hospital6-R'!M44+'Hospital7-R'!L44+'Hospital8-R'!M44+'Hospital9-R'!M44+'Hospital10-R'!M44+'Hospital11-R'!M44+'Hospital12-R'!M44+'Hospital13-R'!M44+'Hospital14-R'!M44</f>
        <v>2</v>
      </c>
      <c r="N44" s="36">
        <f>'Hospital5-R'!N44+'Hospital6-R'!N44+'Hospital7-R'!N44+'Hospital8-R'!N44+'Hospital9-R'!N44+'Hospital10-R'!N44+'Hospital11-R'!N44+'Hospital12-R'!N44+'Hospital13-R'!N44+'Hospital14-R'!N44</f>
        <v>2</v>
      </c>
      <c r="O44" s="36">
        <f>'Hospital5-R'!O44+'Hospital6-R'!O44+'Hospital7-R'!N44+'Hospital8-R'!O44+'Hospital9-R'!O44+'Hospital10-R'!O44+'Hospital11-R'!O44+'Hospital12-R'!O44+'Hospital13-R'!O44+'Hospital14-R'!O44</f>
        <v>1</v>
      </c>
      <c r="P44" s="36">
        <f t="shared" si="0"/>
        <v>748</v>
      </c>
      <c r="Q44" s="36">
        <f t="shared" si="1"/>
        <v>444</v>
      </c>
      <c r="R44" s="36">
        <f t="shared" si="2"/>
        <v>1192</v>
      </c>
    </row>
    <row r="45" spans="1:18" ht="18.75" customHeight="1" thickBot="1">
      <c r="A45" s="61" t="s">
        <v>176</v>
      </c>
      <c r="B45" s="36">
        <f>'Hospital5-R'!B45+'Hospital6-R'!B45+'Hospital7-R'!B45+'Hospital8-R'!B45+'Hospital9-R'!B45+'Hospital10-R'!B45+'Hospital11-R'!B45+'Hospital12-R'!B45+'Hospital13-R'!B45+'Hospital14-R'!B45</f>
        <v>2096</v>
      </c>
      <c r="C45" s="36">
        <f>'Hospital5-R'!C45+'Hospital6-R'!C45+'Hospital7-R'!B45+'Hospital8-R'!C45+'Hospital9-R'!C45+'Hospital10-R'!C45+'Hospital11-R'!C45+'Hospital12-R'!C45+'Hospital13-R'!C45+'Hospital14-R'!C45</f>
        <v>640</v>
      </c>
      <c r="D45" s="36">
        <f>'Hospital5-R'!D45+'Hospital6-R'!D45+'Hospital7-R'!D45+'Hospital8-R'!D45+'Hospital9-R'!D45+'Hospital10-R'!D45+'Hospital11-R'!D45+'Hospital12-R'!D45+'Hospital13-R'!D45+'Hospital14-R'!D45</f>
        <v>0</v>
      </c>
      <c r="E45" s="36">
        <f>'Hospital5-R'!E45+'Hospital6-R'!E45+'Hospital7-R'!D45+'Hospital8-R'!E45+'Hospital9-R'!E45+'Hospital10-R'!E45+'Hospital11-R'!E45+'Hospital12-R'!E45+'Hospital13-R'!E45+'Hospital14-R'!E45</f>
        <v>0</v>
      </c>
      <c r="F45" s="36">
        <f>'Hospital5-R'!F45+'Hospital6-R'!F45+'Hospital7-R'!F45+'Hospital8-R'!F45+'Hospital9-R'!F45+'Hospital10-R'!F45+'Hospital11-R'!F45+'Hospital12-R'!F45+'Hospital13-R'!F45+'Hospital14-R'!F45</f>
        <v>62</v>
      </c>
      <c r="G45" s="36">
        <f>'Hospital5-R'!G45+'Hospital6-R'!G45+'Hospital7-R'!F45+'Hospital8-R'!G45+'Hospital9-R'!G45+'Hospital10-R'!G45+'Hospital11-R'!G45+'Hospital12-R'!G45+'Hospital13-R'!G45+'Hospital14-R'!G45</f>
        <v>37</v>
      </c>
      <c r="H45" s="36">
        <f>'Hospital5-R'!H45+'Hospital6-R'!H45+'Hospital7-R'!H45+'Hospital8-R'!H45+'Hospital9-R'!H45+'Hospital10-R'!H45+'Hospital11-R'!H45+'Hospital12-R'!H45+'Hospital13-R'!H45+'Hospital14-R'!H45</f>
        <v>33</v>
      </c>
      <c r="I45" s="36">
        <f>'Hospital5-R'!I45+'Hospital6-R'!I45+'Hospital7-R'!H45+'Hospital8-R'!I45+'Hospital9-R'!I45+'Hospital10-R'!I45+'Hospital11-R'!I45+'Hospital12-R'!I45+'Hospital13-R'!I45+'Hospital14-R'!I45</f>
        <v>15</v>
      </c>
      <c r="J45" s="36">
        <f>'Hospital5-R'!J45+'Hospital6-R'!J45+'Hospital7-R'!J45+'Hospital8-R'!J45+'Hospital9-R'!J45+'Hospital10-R'!J45+'Hospital11-R'!J45+'Hospital12-R'!J45+'Hospital13-R'!J45+'Hospital14-R'!J45</f>
        <v>13</v>
      </c>
      <c r="K45" s="36">
        <f>'Hospital5-R'!K45+'Hospital6-R'!K45+'Hospital7-R'!J45+'Hospital8-R'!K45+'Hospital9-R'!K45+'Hospital10-R'!K45+'Hospital11-R'!K45+'Hospital12-R'!K45+'Hospital13-R'!K45+'Hospital14-R'!K45</f>
        <v>6</v>
      </c>
      <c r="L45" s="36">
        <f>'Hospital5-R'!L45+'Hospital6-R'!L45+'Hospital7-R'!L45+'Hospital8-R'!L45+'Hospital9-R'!L45+'Hospital10-R'!L45+'Hospital11-R'!L45+'Hospital12-R'!L45+'Hospital13-R'!L45+'Hospital14-R'!L45</f>
        <v>2</v>
      </c>
      <c r="M45" s="36">
        <f>'Hospital5-R'!M45+'Hospital6-R'!M45+'Hospital7-R'!L45+'Hospital8-R'!M45+'Hospital9-R'!M45+'Hospital10-R'!M45+'Hospital11-R'!M45+'Hospital12-R'!M45+'Hospital13-R'!M45+'Hospital14-R'!M45</f>
        <v>1</v>
      </c>
      <c r="N45" s="36">
        <f>'Hospital5-R'!N45+'Hospital6-R'!N45+'Hospital7-R'!N45+'Hospital8-R'!N45+'Hospital9-R'!N45+'Hospital10-R'!N45+'Hospital11-R'!N45+'Hospital12-R'!N45+'Hospital13-R'!N45+'Hospital14-R'!N45</f>
        <v>1</v>
      </c>
      <c r="O45" s="36">
        <f>'Hospital5-R'!O45+'Hospital6-R'!O45+'Hospital7-R'!N45+'Hospital8-R'!O45+'Hospital9-R'!O45+'Hospital10-R'!O45+'Hospital11-R'!O45+'Hospital12-R'!O45+'Hospital13-R'!O45+'Hospital14-R'!O45</f>
        <v>2</v>
      </c>
      <c r="P45" s="36">
        <f t="shared" si="0"/>
        <v>2207</v>
      </c>
      <c r="Q45" s="36">
        <f t="shared" si="1"/>
        <v>701</v>
      </c>
      <c r="R45" s="36">
        <f t="shared" si="2"/>
        <v>2908</v>
      </c>
    </row>
    <row r="46" spans="1:18" ht="18.75" customHeight="1" thickBot="1">
      <c r="A46" s="61" t="s">
        <v>177</v>
      </c>
      <c r="B46" s="36">
        <f>'Hospital5-R'!B46+'Hospital6-R'!B46+'Hospital7-R'!B46+'Hospital8-R'!B46+'Hospital9-R'!B46+'Hospital10-R'!B46+'Hospital11-R'!B46+'Hospital12-R'!B46+'Hospital13-R'!B46+'Hospital14-R'!B46</f>
        <v>595</v>
      </c>
      <c r="C46" s="36">
        <f>'Hospital5-R'!C46+'Hospital6-R'!C46+'Hospital7-R'!B46+'Hospital8-R'!C46+'Hospital9-R'!C46+'Hospital10-R'!C46+'Hospital11-R'!C46+'Hospital12-R'!C46+'Hospital13-R'!C46+'Hospital14-R'!C46</f>
        <v>236</v>
      </c>
      <c r="D46" s="36">
        <f>'Hospital5-R'!D46+'Hospital6-R'!D46+'Hospital7-R'!D46+'Hospital8-R'!D46+'Hospital9-R'!D46+'Hospital10-R'!D46+'Hospital11-R'!D46+'Hospital12-R'!D46+'Hospital13-R'!D46+'Hospital14-R'!D46</f>
        <v>0</v>
      </c>
      <c r="E46" s="36">
        <f>'Hospital5-R'!E46+'Hospital6-R'!E46+'Hospital7-R'!D46+'Hospital8-R'!E46+'Hospital9-R'!E46+'Hospital10-R'!E46+'Hospital11-R'!E46+'Hospital12-R'!E46+'Hospital13-R'!E46+'Hospital14-R'!E46</f>
        <v>0</v>
      </c>
      <c r="F46" s="36">
        <f>'Hospital5-R'!F46+'Hospital6-R'!F46+'Hospital7-R'!F46+'Hospital8-R'!F46+'Hospital9-R'!F46+'Hospital10-R'!F46+'Hospital11-R'!F46+'Hospital12-R'!F46+'Hospital13-R'!F46+'Hospital14-R'!F46</f>
        <v>35</v>
      </c>
      <c r="G46" s="36">
        <f>'Hospital5-R'!G46+'Hospital6-R'!G46+'Hospital7-R'!F46+'Hospital8-R'!G46+'Hospital9-R'!G46+'Hospital10-R'!G46+'Hospital11-R'!G46+'Hospital12-R'!G46+'Hospital13-R'!G46+'Hospital14-R'!G46</f>
        <v>22</v>
      </c>
      <c r="H46" s="36">
        <f>'Hospital5-R'!H46+'Hospital6-R'!H46+'Hospital7-R'!H46+'Hospital8-R'!H46+'Hospital9-R'!H46+'Hospital10-R'!H46+'Hospital11-R'!H46+'Hospital12-R'!H46+'Hospital13-R'!H46+'Hospital14-R'!H46</f>
        <v>2</v>
      </c>
      <c r="I46" s="36">
        <f>'Hospital5-R'!I46+'Hospital6-R'!I46+'Hospital7-R'!H46+'Hospital8-R'!I46+'Hospital9-R'!I46+'Hospital10-R'!I46+'Hospital11-R'!I46+'Hospital12-R'!I46+'Hospital13-R'!I46+'Hospital14-R'!I46</f>
        <v>1</v>
      </c>
      <c r="J46" s="36">
        <f>'Hospital5-R'!J46+'Hospital6-R'!J46+'Hospital7-R'!J46+'Hospital8-R'!J46+'Hospital9-R'!J46+'Hospital10-R'!J46+'Hospital11-R'!J46+'Hospital12-R'!J46+'Hospital13-R'!J46+'Hospital14-R'!J46</f>
        <v>0</v>
      </c>
      <c r="K46" s="36">
        <f>'Hospital5-R'!K46+'Hospital6-R'!K46+'Hospital7-R'!J46+'Hospital8-R'!K46+'Hospital9-R'!K46+'Hospital10-R'!K46+'Hospital11-R'!K46+'Hospital12-R'!K46+'Hospital13-R'!K46+'Hospital14-R'!K46</f>
        <v>0</v>
      </c>
      <c r="L46" s="36">
        <f>'Hospital5-R'!L46+'Hospital6-R'!L46+'Hospital7-R'!L46+'Hospital8-R'!L46+'Hospital9-R'!L46+'Hospital10-R'!L46+'Hospital11-R'!L46+'Hospital12-R'!L46+'Hospital13-R'!L46+'Hospital14-R'!L46</f>
        <v>0</v>
      </c>
      <c r="M46" s="36">
        <f>'Hospital5-R'!M46+'Hospital6-R'!M46+'Hospital7-R'!L46+'Hospital8-R'!M46+'Hospital9-R'!M46+'Hospital10-R'!M46+'Hospital11-R'!M46+'Hospital12-R'!M46+'Hospital13-R'!M46+'Hospital14-R'!M46</f>
        <v>0</v>
      </c>
      <c r="N46" s="36">
        <f>'Hospital5-R'!N46+'Hospital6-R'!N46+'Hospital7-R'!N46+'Hospital8-R'!N46+'Hospital9-R'!N46+'Hospital10-R'!N46+'Hospital11-R'!N46+'Hospital12-R'!N46+'Hospital13-R'!N46+'Hospital14-R'!N46</f>
        <v>0</v>
      </c>
      <c r="O46" s="36">
        <f>'Hospital5-R'!O46+'Hospital6-R'!O46+'Hospital7-R'!N46+'Hospital8-R'!O46+'Hospital9-R'!O46+'Hospital10-R'!O46+'Hospital11-R'!O46+'Hospital12-R'!O46+'Hospital13-R'!O46+'Hospital14-R'!O46</f>
        <v>0</v>
      </c>
      <c r="P46" s="36">
        <f t="shared" si="0"/>
        <v>632</v>
      </c>
      <c r="Q46" s="36">
        <f t="shared" si="1"/>
        <v>259</v>
      </c>
      <c r="R46" s="36">
        <f t="shared" si="2"/>
        <v>891</v>
      </c>
    </row>
    <row r="47" spans="1:18" ht="30" customHeight="1" thickBot="1">
      <c r="A47" s="61" t="s">
        <v>178</v>
      </c>
      <c r="B47" s="36">
        <f>'Hospital5-R'!B47+'Hospital6-R'!B47+'Hospital7-R'!B47+'Hospital8-R'!B47+'Hospital9-R'!B47+'Hospital10-R'!B47+'Hospital11-R'!B47+'Hospital12-R'!B47+'Hospital13-R'!B47+'Hospital14-R'!B47</f>
        <v>377</v>
      </c>
      <c r="C47" s="36">
        <f>'Hospital5-R'!C47+'Hospital6-R'!C47+'Hospital7-R'!B47+'Hospital8-R'!C47+'Hospital9-R'!C47+'Hospital10-R'!C47+'Hospital11-R'!C47+'Hospital12-R'!C47+'Hospital13-R'!C47+'Hospital14-R'!C47</f>
        <v>227</v>
      </c>
      <c r="D47" s="36">
        <f>'Hospital5-R'!D47+'Hospital6-R'!D47+'Hospital7-R'!D47+'Hospital8-R'!D47+'Hospital9-R'!D47+'Hospital10-R'!D47+'Hospital11-R'!D47+'Hospital12-R'!D47+'Hospital13-R'!D47+'Hospital14-R'!D47</f>
        <v>4</v>
      </c>
      <c r="E47" s="36">
        <f>'Hospital5-R'!E47+'Hospital6-R'!E47+'Hospital7-R'!D47+'Hospital8-R'!E47+'Hospital9-R'!E47+'Hospital10-R'!E47+'Hospital11-R'!E47+'Hospital12-R'!E47+'Hospital13-R'!E47+'Hospital14-R'!E47</f>
        <v>0</v>
      </c>
      <c r="F47" s="36">
        <f>'Hospital5-R'!F47+'Hospital6-R'!F47+'Hospital7-R'!F47+'Hospital8-R'!F47+'Hospital9-R'!F47+'Hospital10-R'!F47+'Hospital11-R'!F47+'Hospital12-R'!F47+'Hospital13-R'!F47+'Hospital14-R'!F47</f>
        <v>35</v>
      </c>
      <c r="G47" s="36">
        <f>'Hospital5-R'!G47+'Hospital6-R'!G47+'Hospital7-R'!F47+'Hospital8-R'!G47+'Hospital9-R'!G47+'Hospital10-R'!G47+'Hospital11-R'!G47+'Hospital12-R'!G47+'Hospital13-R'!G47+'Hospital14-R'!G47</f>
        <v>6</v>
      </c>
      <c r="H47" s="36">
        <f>'Hospital5-R'!H47+'Hospital6-R'!H47+'Hospital7-R'!H47+'Hospital8-R'!H47+'Hospital9-R'!H47+'Hospital10-R'!H47+'Hospital11-R'!H47+'Hospital12-R'!H47+'Hospital13-R'!H47+'Hospital14-R'!H47</f>
        <v>12</v>
      </c>
      <c r="I47" s="36">
        <f>'Hospital5-R'!I47+'Hospital6-R'!I47+'Hospital7-R'!H47+'Hospital8-R'!I47+'Hospital9-R'!I47+'Hospital10-R'!I47+'Hospital11-R'!I47+'Hospital12-R'!I47+'Hospital13-R'!I47+'Hospital14-R'!I47</f>
        <v>5</v>
      </c>
      <c r="J47" s="36">
        <f>'Hospital5-R'!J47+'Hospital6-R'!J47+'Hospital7-R'!J47+'Hospital8-R'!J47+'Hospital9-R'!J47+'Hospital10-R'!J47+'Hospital11-R'!J47+'Hospital12-R'!J47+'Hospital13-R'!J47+'Hospital14-R'!J47</f>
        <v>0</v>
      </c>
      <c r="K47" s="36">
        <f>'Hospital5-R'!K47+'Hospital6-R'!K47+'Hospital7-R'!J47+'Hospital8-R'!K47+'Hospital9-R'!K47+'Hospital10-R'!K47+'Hospital11-R'!K47+'Hospital12-R'!K47+'Hospital13-R'!K47+'Hospital14-R'!K47</f>
        <v>0</v>
      </c>
      <c r="L47" s="36">
        <f>'Hospital5-R'!L47+'Hospital6-R'!L47+'Hospital7-R'!L47+'Hospital8-R'!L47+'Hospital9-R'!L47+'Hospital10-R'!L47+'Hospital11-R'!L47+'Hospital12-R'!L47+'Hospital13-R'!L47+'Hospital14-R'!L47</f>
        <v>2</v>
      </c>
      <c r="M47" s="36">
        <f>'Hospital5-R'!M47+'Hospital6-R'!M47+'Hospital7-R'!L47+'Hospital8-R'!M47+'Hospital9-R'!M47+'Hospital10-R'!M47+'Hospital11-R'!M47+'Hospital12-R'!M47+'Hospital13-R'!M47+'Hospital14-R'!M47</f>
        <v>2</v>
      </c>
      <c r="N47" s="36">
        <f>'Hospital5-R'!N47+'Hospital6-R'!N47+'Hospital7-R'!N47+'Hospital8-R'!N47+'Hospital9-R'!N47+'Hospital10-R'!N47+'Hospital11-R'!N47+'Hospital12-R'!N47+'Hospital13-R'!N47+'Hospital14-R'!N47</f>
        <v>1</v>
      </c>
      <c r="O47" s="36">
        <f>'Hospital5-R'!O47+'Hospital6-R'!O47+'Hospital7-R'!N47+'Hospital8-R'!O47+'Hospital9-R'!O47+'Hospital10-R'!O47+'Hospital11-R'!O47+'Hospital12-R'!O47+'Hospital13-R'!O47+'Hospital14-R'!O47</f>
        <v>1</v>
      </c>
      <c r="P47" s="36">
        <f t="shared" si="0"/>
        <v>431</v>
      </c>
      <c r="Q47" s="36">
        <f t="shared" si="1"/>
        <v>241</v>
      </c>
      <c r="R47" s="36">
        <f t="shared" si="2"/>
        <v>672</v>
      </c>
    </row>
    <row r="48" spans="1:18" ht="18.75" customHeight="1" thickBot="1">
      <c r="A48" s="61" t="s">
        <v>179</v>
      </c>
      <c r="B48" s="36">
        <f>'Hospital5-R'!B48+'Hospital6-R'!B48+'Hospital7-R'!B48+'Hospital8-R'!B48+'Hospital9-R'!B48+'Hospital10-R'!B48+'Hospital11-R'!B48+'Hospital12-R'!B48+'Hospital13-R'!B48+'Hospital14-R'!B48</f>
        <v>781</v>
      </c>
      <c r="C48" s="36">
        <f>'Hospital5-R'!C48+'Hospital6-R'!C48+'Hospital7-R'!B48+'Hospital8-R'!C48+'Hospital9-R'!C48+'Hospital10-R'!C48+'Hospital11-R'!C48+'Hospital12-R'!C48+'Hospital13-R'!C48+'Hospital14-R'!C48</f>
        <v>143</v>
      </c>
      <c r="D48" s="36">
        <f>'Hospital5-R'!D48+'Hospital6-R'!D48+'Hospital7-R'!D48+'Hospital8-R'!D48+'Hospital9-R'!D48+'Hospital10-R'!D48+'Hospital11-R'!D48+'Hospital12-R'!D48+'Hospital13-R'!D48+'Hospital14-R'!D48</f>
        <v>8</v>
      </c>
      <c r="E48" s="36">
        <f>'Hospital5-R'!E48+'Hospital6-R'!E48+'Hospital7-R'!D48+'Hospital8-R'!E48+'Hospital9-R'!E48+'Hospital10-R'!E48+'Hospital11-R'!E48+'Hospital12-R'!E48+'Hospital13-R'!E48+'Hospital14-R'!E48</f>
        <v>1</v>
      </c>
      <c r="F48" s="36">
        <f>'Hospital5-R'!F48+'Hospital6-R'!F48+'Hospital7-R'!F48+'Hospital8-R'!F48+'Hospital9-R'!F48+'Hospital10-R'!F48+'Hospital11-R'!F48+'Hospital12-R'!F48+'Hospital13-R'!F48+'Hospital14-R'!F48</f>
        <v>69</v>
      </c>
      <c r="G48" s="36">
        <f>'Hospital5-R'!G48+'Hospital6-R'!G48+'Hospital7-R'!F48+'Hospital8-R'!G48+'Hospital9-R'!G48+'Hospital10-R'!G48+'Hospital11-R'!G48+'Hospital12-R'!G48+'Hospital13-R'!G48+'Hospital14-R'!G48</f>
        <v>26</v>
      </c>
      <c r="H48" s="36">
        <f>'Hospital5-R'!H48+'Hospital6-R'!H48+'Hospital7-R'!H48+'Hospital8-R'!H48+'Hospital9-R'!H48+'Hospital10-R'!H48+'Hospital11-R'!H48+'Hospital12-R'!H48+'Hospital13-R'!H48+'Hospital14-R'!H48</f>
        <v>22</v>
      </c>
      <c r="I48" s="36">
        <f>'Hospital5-R'!I48+'Hospital6-R'!I48+'Hospital7-R'!H48+'Hospital8-R'!I48+'Hospital9-R'!I48+'Hospital10-R'!I48+'Hospital11-R'!I48+'Hospital12-R'!I48+'Hospital13-R'!I48+'Hospital14-R'!I48</f>
        <v>4</v>
      </c>
      <c r="J48" s="36">
        <f>'Hospital5-R'!J48+'Hospital6-R'!J48+'Hospital7-R'!J48+'Hospital8-R'!J48+'Hospital9-R'!J48+'Hospital10-R'!J48+'Hospital11-R'!J48+'Hospital12-R'!J48+'Hospital13-R'!J48+'Hospital14-R'!J48</f>
        <v>0</v>
      </c>
      <c r="K48" s="36">
        <f>'Hospital5-R'!K48+'Hospital6-R'!K48+'Hospital7-R'!J48+'Hospital8-R'!K48+'Hospital9-R'!K48+'Hospital10-R'!K48+'Hospital11-R'!K48+'Hospital12-R'!K48+'Hospital13-R'!K48+'Hospital14-R'!K48</f>
        <v>0</v>
      </c>
      <c r="L48" s="36">
        <f>'Hospital5-R'!L48+'Hospital6-R'!L48+'Hospital7-R'!L48+'Hospital8-R'!L48+'Hospital9-R'!L48+'Hospital10-R'!L48+'Hospital11-R'!L48+'Hospital12-R'!L48+'Hospital13-R'!L48+'Hospital14-R'!L48</f>
        <v>0</v>
      </c>
      <c r="M48" s="36">
        <f>'Hospital5-R'!M48+'Hospital6-R'!M48+'Hospital7-R'!L48+'Hospital8-R'!M48+'Hospital9-R'!M48+'Hospital10-R'!M48+'Hospital11-R'!M48+'Hospital12-R'!M48+'Hospital13-R'!M48+'Hospital14-R'!M48</f>
        <v>0</v>
      </c>
      <c r="N48" s="36">
        <f>'Hospital5-R'!N48+'Hospital6-R'!N48+'Hospital7-R'!N48+'Hospital8-R'!N48+'Hospital9-R'!N48+'Hospital10-R'!N48+'Hospital11-R'!N48+'Hospital12-R'!N48+'Hospital13-R'!N48+'Hospital14-R'!N48</f>
        <v>0</v>
      </c>
      <c r="O48" s="36">
        <f>'Hospital5-R'!O48+'Hospital6-R'!O48+'Hospital7-R'!N48+'Hospital8-R'!O48+'Hospital9-R'!O48+'Hospital10-R'!O48+'Hospital11-R'!O48+'Hospital12-R'!O48+'Hospital13-R'!O48+'Hospital14-R'!O48</f>
        <v>0</v>
      </c>
      <c r="P48" s="36">
        <f t="shared" si="0"/>
        <v>880</v>
      </c>
      <c r="Q48" s="36">
        <f t="shared" si="1"/>
        <v>174</v>
      </c>
      <c r="R48" s="36">
        <f t="shared" si="2"/>
        <v>1054</v>
      </c>
    </row>
    <row r="49" spans="1:18" ht="18.75" customHeight="1" thickBot="1">
      <c r="A49" s="61" t="s">
        <v>180</v>
      </c>
      <c r="B49" s="36">
        <f>'Hospital5-R'!B49+'Hospital6-R'!B49+'Hospital7-R'!B49+'Hospital8-R'!B49+'Hospital9-R'!B49+'Hospital10-R'!B49+'Hospital11-R'!B49+'Hospital12-R'!B49+'Hospital13-R'!B49+'Hospital14-R'!B49</f>
        <v>2076</v>
      </c>
      <c r="C49" s="36">
        <f>'Hospital5-R'!C49+'Hospital6-R'!C49+'Hospital7-R'!B49+'Hospital8-R'!C49+'Hospital9-R'!C49+'Hospital10-R'!C49+'Hospital11-R'!C49+'Hospital12-R'!C49+'Hospital13-R'!C49+'Hospital14-R'!C49</f>
        <v>459</v>
      </c>
      <c r="D49" s="36">
        <f>'Hospital5-R'!D49+'Hospital6-R'!D49+'Hospital7-R'!D49+'Hospital8-R'!D49+'Hospital9-R'!D49+'Hospital10-R'!D49+'Hospital11-R'!D49+'Hospital12-R'!D49+'Hospital13-R'!D49+'Hospital14-R'!D49</f>
        <v>5</v>
      </c>
      <c r="E49" s="36">
        <f>'Hospital5-R'!E49+'Hospital6-R'!E49+'Hospital7-R'!D49+'Hospital8-R'!E49+'Hospital9-R'!E49+'Hospital10-R'!E49+'Hospital11-R'!E49+'Hospital12-R'!E49+'Hospital13-R'!E49+'Hospital14-R'!E49</f>
        <v>4</v>
      </c>
      <c r="F49" s="36">
        <f>'Hospital5-R'!F49+'Hospital6-R'!F49+'Hospital7-R'!F49+'Hospital8-R'!F49+'Hospital9-R'!F49+'Hospital10-R'!F49+'Hospital11-R'!F49+'Hospital12-R'!F49+'Hospital13-R'!F49+'Hospital14-R'!F49</f>
        <v>15</v>
      </c>
      <c r="G49" s="36">
        <f>'Hospital5-R'!G49+'Hospital6-R'!G49+'Hospital7-R'!F49+'Hospital8-R'!G49+'Hospital9-R'!G49+'Hospital10-R'!G49+'Hospital11-R'!G49+'Hospital12-R'!G49+'Hospital13-R'!G49+'Hospital14-R'!G49</f>
        <v>12</v>
      </c>
      <c r="H49" s="36">
        <f>'Hospital5-R'!H49+'Hospital6-R'!H49+'Hospital7-R'!H49+'Hospital8-R'!H49+'Hospital9-R'!H49+'Hospital10-R'!H49+'Hospital11-R'!H49+'Hospital12-R'!H49+'Hospital13-R'!H49+'Hospital14-R'!H49</f>
        <v>19</v>
      </c>
      <c r="I49" s="36">
        <f>'Hospital5-R'!I49+'Hospital6-R'!I49+'Hospital7-R'!H49+'Hospital8-R'!I49+'Hospital9-R'!I49+'Hospital10-R'!I49+'Hospital11-R'!I49+'Hospital12-R'!I49+'Hospital13-R'!I49+'Hospital14-R'!I49</f>
        <v>14</v>
      </c>
      <c r="J49" s="36">
        <f>'Hospital5-R'!J49+'Hospital6-R'!J49+'Hospital7-R'!J49+'Hospital8-R'!J49+'Hospital9-R'!J49+'Hospital10-R'!J49+'Hospital11-R'!J49+'Hospital12-R'!J49+'Hospital13-R'!J49+'Hospital14-R'!J49</f>
        <v>6</v>
      </c>
      <c r="K49" s="36">
        <f>'Hospital5-R'!K49+'Hospital6-R'!K49+'Hospital7-R'!J49+'Hospital8-R'!K49+'Hospital9-R'!K49+'Hospital10-R'!K49+'Hospital11-R'!K49+'Hospital12-R'!K49+'Hospital13-R'!K49+'Hospital14-R'!K49</f>
        <v>4</v>
      </c>
      <c r="L49" s="36">
        <f>'Hospital5-R'!L49+'Hospital6-R'!L49+'Hospital7-R'!L49+'Hospital8-R'!L49+'Hospital9-R'!L49+'Hospital10-R'!L49+'Hospital11-R'!L49+'Hospital12-R'!L49+'Hospital13-R'!L49+'Hospital14-R'!L49</f>
        <v>4</v>
      </c>
      <c r="M49" s="36">
        <f>'Hospital5-R'!M49+'Hospital6-R'!M49+'Hospital7-R'!L49+'Hospital8-R'!M49+'Hospital9-R'!M49+'Hospital10-R'!M49+'Hospital11-R'!M49+'Hospital12-R'!M49+'Hospital13-R'!M49+'Hospital14-R'!M49</f>
        <v>6</v>
      </c>
      <c r="N49" s="36">
        <f>'Hospital5-R'!N49+'Hospital6-R'!N49+'Hospital7-R'!N49+'Hospital8-R'!N49+'Hospital9-R'!N49+'Hospital10-R'!N49+'Hospital11-R'!N49+'Hospital12-R'!N49+'Hospital13-R'!N49+'Hospital14-R'!N49</f>
        <v>0</v>
      </c>
      <c r="O49" s="36">
        <f>'Hospital5-R'!O49+'Hospital6-R'!O49+'Hospital7-R'!N49+'Hospital8-R'!O49+'Hospital9-R'!O49+'Hospital10-R'!O49+'Hospital11-R'!O49+'Hospital12-R'!O49+'Hospital13-R'!O49+'Hospital14-R'!O49</f>
        <v>2</v>
      </c>
      <c r="P49" s="36">
        <f t="shared" si="0"/>
        <v>2125</v>
      </c>
      <c r="Q49" s="36">
        <f t="shared" si="1"/>
        <v>501</v>
      </c>
      <c r="R49" s="36">
        <f t="shared" si="2"/>
        <v>2626</v>
      </c>
    </row>
    <row r="50" spans="1:18" ht="18.75" customHeight="1" thickBot="1">
      <c r="A50" s="61" t="s">
        <v>181</v>
      </c>
      <c r="B50" s="36">
        <f>'Hospital5-R'!B50+'Hospital6-R'!B50+'Hospital7-R'!B50+'Hospital8-R'!B50+'Hospital9-R'!B50+'Hospital10-R'!B50+'Hospital11-R'!B50+'Hospital12-R'!B50+'Hospital13-R'!B50+'Hospital14-R'!B50</f>
        <v>1364</v>
      </c>
      <c r="C50" s="36">
        <f>'Hospital5-R'!C50+'Hospital6-R'!C50+'Hospital7-R'!B50+'Hospital8-R'!C50+'Hospital9-R'!C50+'Hospital10-R'!C50+'Hospital11-R'!C50+'Hospital12-R'!C50+'Hospital13-R'!C50+'Hospital14-R'!C50</f>
        <v>374</v>
      </c>
      <c r="D50" s="36">
        <f>'Hospital5-R'!D50+'Hospital6-R'!D50+'Hospital7-R'!D50+'Hospital8-R'!D50+'Hospital9-R'!D50+'Hospital10-R'!D50+'Hospital11-R'!D50+'Hospital12-R'!D50+'Hospital13-R'!D50+'Hospital14-R'!D50</f>
        <v>1</v>
      </c>
      <c r="E50" s="36">
        <f>'Hospital5-R'!E50+'Hospital6-R'!E50+'Hospital7-R'!D50+'Hospital8-R'!E50+'Hospital9-R'!E50+'Hospital10-R'!E50+'Hospital11-R'!E50+'Hospital12-R'!E50+'Hospital13-R'!E50+'Hospital14-R'!E50</f>
        <v>0</v>
      </c>
      <c r="F50" s="36">
        <f>'Hospital5-R'!F50+'Hospital6-R'!F50+'Hospital7-R'!F50+'Hospital8-R'!F50+'Hospital9-R'!F50+'Hospital10-R'!F50+'Hospital11-R'!F50+'Hospital12-R'!F50+'Hospital13-R'!F50+'Hospital14-R'!F50</f>
        <v>36</v>
      </c>
      <c r="G50" s="36">
        <f>'Hospital5-R'!G50+'Hospital6-R'!G50+'Hospital7-R'!F50+'Hospital8-R'!G50+'Hospital9-R'!G50+'Hospital10-R'!G50+'Hospital11-R'!G50+'Hospital12-R'!G50+'Hospital13-R'!G50+'Hospital14-R'!G50</f>
        <v>28</v>
      </c>
      <c r="H50" s="36">
        <f>'Hospital5-R'!H50+'Hospital6-R'!H50+'Hospital7-R'!H50+'Hospital8-R'!H50+'Hospital9-R'!H50+'Hospital10-R'!H50+'Hospital11-R'!H50+'Hospital12-R'!H50+'Hospital13-R'!H50+'Hospital14-R'!H50</f>
        <v>12</v>
      </c>
      <c r="I50" s="36">
        <f>'Hospital5-R'!I50+'Hospital6-R'!I50+'Hospital7-R'!H50+'Hospital8-R'!I50+'Hospital9-R'!I50+'Hospital10-R'!I50+'Hospital11-R'!I50+'Hospital12-R'!I50+'Hospital13-R'!I50+'Hospital14-R'!I50</f>
        <v>6</v>
      </c>
      <c r="J50" s="36">
        <f>'Hospital5-R'!J50+'Hospital6-R'!J50+'Hospital7-R'!J50+'Hospital8-R'!J50+'Hospital9-R'!J50+'Hospital10-R'!J50+'Hospital11-R'!J50+'Hospital12-R'!J50+'Hospital13-R'!J50+'Hospital14-R'!J50</f>
        <v>4</v>
      </c>
      <c r="K50" s="36">
        <f>'Hospital5-R'!K50+'Hospital6-R'!K50+'Hospital7-R'!J50+'Hospital8-R'!K50+'Hospital9-R'!K50+'Hospital10-R'!K50+'Hospital11-R'!K50+'Hospital12-R'!K50+'Hospital13-R'!K50+'Hospital14-R'!K50</f>
        <v>1</v>
      </c>
      <c r="L50" s="36">
        <f>'Hospital5-R'!L50+'Hospital6-R'!L50+'Hospital7-R'!L50+'Hospital8-R'!L50+'Hospital9-R'!L50+'Hospital10-R'!L50+'Hospital11-R'!L50+'Hospital12-R'!L50+'Hospital13-R'!L50+'Hospital14-R'!L50</f>
        <v>1</v>
      </c>
      <c r="M50" s="36">
        <f>'Hospital5-R'!M50+'Hospital6-R'!M50+'Hospital7-R'!L50+'Hospital8-R'!M50+'Hospital9-R'!M50+'Hospital10-R'!M50+'Hospital11-R'!M50+'Hospital12-R'!M50+'Hospital13-R'!M50+'Hospital14-R'!M50</f>
        <v>0</v>
      </c>
      <c r="N50" s="36">
        <f>'Hospital5-R'!N50+'Hospital6-R'!N50+'Hospital7-R'!N50+'Hospital8-R'!N50+'Hospital9-R'!N50+'Hospital10-R'!N50+'Hospital11-R'!N50+'Hospital12-R'!N50+'Hospital13-R'!N50+'Hospital14-R'!N50</f>
        <v>0</v>
      </c>
      <c r="O50" s="36">
        <f>'Hospital5-R'!O50+'Hospital6-R'!O50+'Hospital7-R'!N50+'Hospital8-R'!O50+'Hospital9-R'!O50+'Hospital10-R'!O50+'Hospital11-R'!O50+'Hospital12-R'!O50+'Hospital13-R'!O50+'Hospital14-R'!O50</f>
        <v>0</v>
      </c>
      <c r="P50" s="36">
        <f t="shared" si="0"/>
        <v>1418</v>
      </c>
      <c r="Q50" s="36">
        <f t="shared" si="1"/>
        <v>409</v>
      </c>
      <c r="R50" s="36">
        <f t="shared" si="2"/>
        <v>1827</v>
      </c>
    </row>
    <row r="51" spans="1:18" ht="18.75" customHeight="1" thickBot="1">
      <c r="A51" s="61" t="s">
        <v>182</v>
      </c>
      <c r="B51" s="36">
        <f>'Hospital5-R'!B51+'Hospital6-R'!B51+'Hospital7-R'!B51+'Hospital8-R'!B51+'Hospital9-R'!B51+'Hospital10-R'!B51+'Hospital11-R'!B51+'Hospital12-R'!B51+'Hospital13-R'!B51+'Hospital14-R'!B51</f>
        <v>1212</v>
      </c>
      <c r="C51" s="36">
        <f>'Hospital5-R'!C51+'Hospital6-R'!C51+'Hospital7-R'!B51+'Hospital8-R'!C51+'Hospital9-R'!C51+'Hospital10-R'!C51+'Hospital11-R'!C51+'Hospital12-R'!C51+'Hospital13-R'!C51+'Hospital14-R'!C51</f>
        <v>261</v>
      </c>
      <c r="D51" s="36">
        <f>'Hospital5-R'!D51+'Hospital6-R'!D51+'Hospital7-R'!D51+'Hospital8-R'!D51+'Hospital9-R'!D51+'Hospital10-R'!D51+'Hospital11-R'!D51+'Hospital12-R'!D51+'Hospital13-R'!D51+'Hospital14-R'!D51</f>
        <v>0</v>
      </c>
      <c r="E51" s="36">
        <f>'Hospital5-R'!E51+'Hospital6-R'!E51+'Hospital7-R'!D51+'Hospital8-R'!E51+'Hospital9-R'!E51+'Hospital10-R'!E51+'Hospital11-R'!E51+'Hospital12-R'!E51+'Hospital13-R'!E51+'Hospital14-R'!E51</f>
        <v>0</v>
      </c>
      <c r="F51" s="36">
        <f>'Hospital5-R'!F51+'Hospital6-R'!F51+'Hospital7-R'!F51+'Hospital8-R'!F51+'Hospital9-R'!F51+'Hospital10-R'!F51+'Hospital11-R'!F51+'Hospital12-R'!F51+'Hospital13-R'!F51+'Hospital14-R'!F51</f>
        <v>106</v>
      </c>
      <c r="G51" s="36">
        <f>'Hospital5-R'!G51+'Hospital6-R'!G51+'Hospital7-R'!F51+'Hospital8-R'!G51+'Hospital9-R'!G51+'Hospital10-R'!G51+'Hospital11-R'!G51+'Hospital12-R'!G51+'Hospital13-R'!G51+'Hospital14-R'!G51</f>
        <v>42</v>
      </c>
      <c r="H51" s="36">
        <f>'Hospital5-R'!H51+'Hospital6-R'!H51+'Hospital7-R'!H51+'Hospital8-R'!H51+'Hospital9-R'!H51+'Hospital10-R'!H51+'Hospital11-R'!H51+'Hospital12-R'!H51+'Hospital13-R'!H51+'Hospital14-R'!H51</f>
        <v>162</v>
      </c>
      <c r="I51" s="36">
        <f>'Hospital5-R'!I51+'Hospital6-R'!I51+'Hospital7-R'!H51+'Hospital8-R'!I51+'Hospital9-R'!I51+'Hospital10-R'!I51+'Hospital11-R'!I51+'Hospital12-R'!I51+'Hospital13-R'!I51+'Hospital14-R'!I51</f>
        <v>42</v>
      </c>
      <c r="J51" s="36">
        <f>'Hospital5-R'!J51+'Hospital6-R'!J51+'Hospital7-R'!J51+'Hospital8-R'!J51+'Hospital9-R'!J51+'Hospital10-R'!J51+'Hospital11-R'!J51+'Hospital12-R'!J51+'Hospital13-R'!J51+'Hospital14-R'!J51</f>
        <v>3</v>
      </c>
      <c r="K51" s="36">
        <f>'Hospital5-R'!K51+'Hospital6-R'!K51+'Hospital7-R'!J51+'Hospital8-R'!K51+'Hospital9-R'!K51+'Hospital10-R'!K51+'Hospital11-R'!K51+'Hospital12-R'!K51+'Hospital13-R'!K51+'Hospital14-R'!K51</f>
        <v>0</v>
      </c>
      <c r="L51" s="36">
        <f>'Hospital5-R'!L51+'Hospital6-R'!L51+'Hospital7-R'!L51+'Hospital8-R'!L51+'Hospital9-R'!L51+'Hospital10-R'!L51+'Hospital11-R'!L51+'Hospital12-R'!L51+'Hospital13-R'!L51+'Hospital14-R'!L51</f>
        <v>5</v>
      </c>
      <c r="M51" s="36">
        <f>'Hospital5-R'!M51+'Hospital6-R'!M51+'Hospital7-R'!L51+'Hospital8-R'!M51+'Hospital9-R'!M51+'Hospital10-R'!M51+'Hospital11-R'!M51+'Hospital12-R'!M51+'Hospital13-R'!M51+'Hospital14-R'!M51</f>
        <v>0</v>
      </c>
      <c r="N51" s="36">
        <f>'Hospital5-R'!N51+'Hospital6-R'!N51+'Hospital7-R'!N51+'Hospital8-R'!N51+'Hospital9-R'!N51+'Hospital10-R'!N51+'Hospital11-R'!N51+'Hospital12-R'!N51+'Hospital13-R'!N51+'Hospital14-R'!N51</f>
        <v>0</v>
      </c>
      <c r="O51" s="36">
        <f>'Hospital5-R'!O51+'Hospital6-R'!O51+'Hospital7-R'!N51+'Hospital8-R'!O51+'Hospital9-R'!O51+'Hospital10-R'!O51+'Hospital11-R'!O51+'Hospital12-R'!O51+'Hospital13-R'!O51+'Hospital14-R'!O51</f>
        <v>0</v>
      </c>
      <c r="P51" s="36">
        <f t="shared" si="0"/>
        <v>1488</v>
      </c>
      <c r="Q51" s="36">
        <f t="shared" si="1"/>
        <v>345</v>
      </c>
      <c r="R51" s="36">
        <f t="shared" si="2"/>
        <v>1833</v>
      </c>
    </row>
    <row r="52" spans="1:18" ht="18.75" customHeight="1" thickBot="1">
      <c r="A52" s="61" t="s">
        <v>183</v>
      </c>
      <c r="B52" s="36">
        <f>'Hospital5-R'!B52+'Hospital6-R'!B52+'Hospital7-R'!B52+'Hospital8-R'!B52+'Hospital9-R'!B52+'Hospital10-R'!B52+'Hospital11-R'!B52+'Hospital12-R'!B52+'Hospital13-R'!B52+'Hospital14-R'!B52</f>
        <v>475</v>
      </c>
      <c r="C52" s="36">
        <f>'Hospital5-R'!C52+'Hospital6-R'!C52+'Hospital7-R'!B52+'Hospital8-R'!C52+'Hospital9-R'!C52+'Hospital10-R'!C52+'Hospital11-R'!C52+'Hospital12-R'!C52+'Hospital13-R'!C52+'Hospital14-R'!C52</f>
        <v>247</v>
      </c>
      <c r="D52" s="36">
        <f>'Hospital5-R'!D52+'Hospital6-R'!D52+'Hospital7-R'!D52+'Hospital8-R'!D52+'Hospital9-R'!D52+'Hospital10-R'!D52+'Hospital11-R'!D52+'Hospital12-R'!D52+'Hospital13-R'!D52+'Hospital14-R'!D52</f>
        <v>3</v>
      </c>
      <c r="E52" s="36">
        <f>'Hospital5-R'!E52+'Hospital6-R'!E52+'Hospital7-R'!D52+'Hospital8-R'!E52+'Hospital9-R'!E52+'Hospital10-R'!E52+'Hospital11-R'!E52+'Hospital12-R'!E52+'Hospital13-R'!E52+'Hospital14-R'!E52</f>
        <v>1</v>
      </c>
      <c r="F52" s="36">
        <f>'Hospital5-R'!F52+'Hospital6-R'!F52+'Hospital7-R'!F52+'Hospital8-R'!F52+'Hospital9-R'!F52+'Hospital10-R'!F52+'Hospital11-R'!F52+'Hospital12-R'!F52+'Hospital13-R'!F52+'Hospital14-R'!F52</f>
        <v>69</v>
      </c>
      <c r="G52" s="36">
        <f>'Hospital5-R'!G52+'Hospital6-R'!G52+'Hospital7-R'!F52+'Hospital8-R'!G52+'Hospital9-R'!G52+'Hospital10-R'!G52+'Hospital11-R'!G52+'Hospital12-R'!G52+'Hospital13-R'!G52+'Hospital14-R'!G52</f>
        <v>31</v>
      </c>
      <c r="H52" s="36">
        <f>'Hospital5-R'!H52+'Hospital6-R'!H52+'Hospital7-R'!H52+'Hospital8-R'!H52+'Hospital9-R'!H52+'Hospital10-R'!H52+'Hospital11-R'!H52+'Hospital12-R'!H52+'Hospital13-R'!H52+'Hospital14-R'!H52</f>
        <v>40</v>
      </c>
      <c r="I52" s="36">
        <f>'Hospital5-R'!I52+'Hospital6-R'!I52+'Hospital7-R'!H52+'Hospital8-R'!I52+'Hospital9-R'!I52+'Hospital10-R'!I52+'Hospital11-R'!I52+'Hospital12-R'!I52+'Hospital13-R'!I52+'Hospital14-R'!I52</f>
        <v>21</v>
      </c>
      <c r="J52" s="36">
        <f>'Hospital5-R'!J52+'Hospital6-R'!J52+'Hospital7-R'!J52+'Hospital8-R'!J52+'Hospital9-R'!J52+'Hospital10-R'!J52+'Hospital11-R'!J52+'Hospital12-R'!J52+'Hospital13-R'!J52+'Hospital14-R'!J52</f>
        <v>4</v>
      </c>
      <c r="K52" s="36">
        <f>'Hospital5-R'!K52+'Hospital6-R'!K52+'Hospital7-R'!J52+'Hospital8-R'!K52+'Hospital9-R'!K52+'Hospital10-R'!K52+'Hospital11-R'!K52+'Hospital12-R'!K52+'Hospital13-R'!K52+'Hospital14-R'!K52</f>
        <v>5</v>
      </c>
      <c r="L52" s="36">
        <f>'Hospital5-R'!L52+'Hospital6-R'!L52+'Hospital7-R'!L52+'Hospital8-R'!L52+'Hospital9-R'!L52+'Hospital10-R'!L52+'Hospital11-R'!L52+'Hospital12-R'!L52+'Hospital13-R'!L52+'Hospital14-R'!L52</f>
        <v>0</v>
      </c>
      <c r="M52" s="36">
        <f>'Hospital5-R'!M52+'Hospital6-R'!M52+'Hospital7-R'!L52+'Hospital8-R'!M52+'Hospital9-R'!M52+'Hospital10-R'!M52+'Hospital11-R'!M52+'Hospital12-R'!M52+'Hospital13-R'!M52+'Hospital14-R'!M52</f>
        <v>0</v>
      </c>
      <c r="N52" s="36">
        <f>'Hospital5-R'!N52+'Hospital6-R'!N52+'Hospital7-R'!N52+'Hospital8-R'!N52+'Hospital9-R'!N52+'Hospital10-R'!N52+'Hospital11-R'!N52+'Hospital12-R'!N52+'Hospital13-R'!N52+'Hospital14-R'!N52</f>
        <v>0</v>
      </c>
      <c r="O52" s="36">
        <f>'Hospital5-R'!O52+'Hospital6-R'!O52+'Hospital7-R'!N52+'Hospital8-R'!O52+'Hospital9-R'!O52+'Hospital10-R'!O52+'Hospital11-R'!O52+'Hospital12-R'!O52+'Hospital13-R'!O52+'Hospital14-R'!O52</f>
        <v>1</v>
      </c>
      <c r="P52" s="36">
        <f t="shared" si="0"/>
        <v>591</v>
      </c>
      <c r="Q52" s="36">
        <f t="shared" si="1"/>
        <v>306</v>
      </c>
      <c r="R52" s="36">
        <f t="shared" si="2"/>
        <v>897</v>
      </c>
    </row>
    <row r="53" spans="1:18" ht="18.75" customHeight="1" thickBot="1">
      <c r="A53" s="61" t="s">
        <v>184</v>
      </c>
      <c r="B53" s="36">
        <f>'Hospital5-R'!B53+'Hospital6-R'!B53+'Hospital7-R'!B53+'Hospital8-R'!B53+'Hospital9-R'!B53+'Hospital10-R'!B53+'Hospital11-R'!B53+'Hospital12-R'!B53+'Hospital13-R'!B53+'Hospital14-R'!B53</f>
        <v>811</v>
      </c>
      <c r="C53" s="36">
        <f>'Hospital5-R'!C53+'Hospital6-R'!C53+'Hospital7-R'!B53+'Hospital8-R'!C53+'Hospital9-R'!C53+'Hospital10-R'!C53+'Hospital11-R'!C53+'Hospital12-R'!C53+'Hospital13-R'!C53+'Hospital14-R'!C53</f>
        <v>357</v>
      </c>
      <c r="D53" s="36">
        <f>'Hospital5-R'!D53+'Hospital6-R'!D53+'Hospital7-R'!D53+'Hospital8-R'!D53+'Hospital9-R'!D53+'Hospital10-R'!D53+'Hospital11-R'!D53+'Hospital12-R'!D53+'Hospital13-R'!D53+'Hospital14-R'!D53</f>
        <v>3</v>
      </c>
      <c r="E53" s="36">
        <f>'Hospital5-R'!E53+'Hospital6-R'!E53+'Hospital7-R'!D53+'Hospital8-R'!E53+'Hospital9-R'!E53+'Hospital10-R'!E53+'Hospital11-R'!E53+'Hospital12-R'!E53+'Hospital13-R'!E53+'Hospital14-R'!E53</f>
        <v>5</v>
      </c>
      <c r="F53" s="36">
        <f>'Hospital5-R'!F53+'Hospital6-R'!F53+'Hospital7-R'!F53+'Hospital8-R'!F53+'Hospital9-R'!F53+'Hospital10-R'!F53+'Hospital11-R'!F53+'Hospital12-R'!F53+'Hospital13-R'!F53+'Hospital14-R'!F53</f>
        <v>48</v>
      </c>
      <c r="G53" s="36">
        <f>'Hospital5-R'!G53+'Hospital6-R'!G53+'Hospital7-R'!F53+'Hospital8-R'!G53+'Hospital9-R'!G53+'Hospital10-R'!G53+'Hospital11-R'!G53+'Hospital12-R'!G53+'Hospital13-R'!G53+'Hospital14-R'!G53</f>
        <v>14</v>
      </c>
      <c r="H53" s="36">
        <f>'Hospital5-R'!H53+'Hospital6-R'!H53+'Hospital7-R'!H53+'Hospital8-R'!H53+'Hospital9-R'!H53+'Hospital10-R'!H53+'Hospital11-R'!H53+'Hospital12-R'!H53+'Hospital13-R'!H53+'Hospital14-R'!H53</f>
        <v>13</v>
      </c>
      <c r="I53" s="36">
        <f>'Hospital5-R'!I53+'Hospital6-R'!I53+'Hospital7-R'!H53+'Hospital8-R'!I53+'Hospital9-R'!I53+'Hospital10-R'!I53+'Hospital11-R'!I53+'Hospital12-R'!I53+'Hospital13-R'!I53+'Hospital14-R'!I53</f>
        <v>10</v>
      </c>
      <c r="J53" s="36">
        <f>'Hospital5-R'!J53+'Hospital6-R'!J53+'Hospital7-R'!J53+'Hospital8-R'!J53+'Hospital9-R'!J53+'Hospital10-R'!J53+'Hospital11-R'!J53+'Hospital12-R'!J53+'Hospital13-R'!J53+'Hospital14-R'!J53</f>
        <v>4</v>
      </c>
      <c r="K53" s="36">
        <f>'Hospital5-R'!K53+'Hospital6-R'!K53+'Hospital7-R'!J53+'Hospital8-R'!K53+'Hospital9-R'!K53+'Hospital10-R'!K53+'Hospital11-R'!K53+'Hospital12-R'!K53+'Hospital13-R'!K53+'Hospital14-R'!K53</f>
        <v>8</v>
      </c>
      <c r="L53" s="36">
        <f>'Hospital5-R'!L53+'Hospital6-R'!L53+'Hospital7-R'!L53+'Hospital8-R'!L53+'Hospital9-R'!L53+'Hospital10-R'!L53+'Hospital11-R'!L53+'Hospital12-R'!L53+'Hospital13-R'!L53+'Hospital14-R'!L53</f>
        <v>0</v>
      </c>
      <c r="M53" s="36">
        <f>'Hospital5-R'!M53+'Hospital6-R'!M53+'Hospital7-R'!L53+'Hospital8-R'!M53+'Hospital9-R'!M53+'Hospital10-R'!M53+'Hospital11-R'!M53+'Hospital12-R'!M53+'Hospital13-R'!M53+'Hospital14-R'!M53</f>
        <v>0</v>
      </c>
      <c r="N53" s="36">
        <f>'Hospital5-R'!N53+'Hospital6-R'!N53+'Hospital7-R'!N53+'Hospital8-R'!N53+'Hospital9-R'!N53+'Hospital10-R'!N53+'Hospital11-R'!N53+'Hospital12-R'!N53+'Hospital13-R'!N53+'Hospital14-R'!N53</f>
        <v>0</v>
      </c>
      <c r="O53" s="36">
        <f>'Hospital5-R'!O53+'Hospital6-R'!O53+'Hospital7-R'!N53+'Hospital8-R'!O53+'Hospital9-R'!O53+'Hospital10-R'!O53+'Hospital11-R'!O53+'Hospital12-R'!O53+'Hospital13-R'!O53+'Hospital14-R'!O53</f>
        <v>0</v>
      </c>
      <c r="P53" s="36">
        <f t="shared" si="0"/>
        <v>879</v>
      </c>
      <c r="Q53" s="36">
        <f t="shared" si="1"/>
        <v>394</v>
      </c>
      <c r="R53" s="36">
        <f t="shared" si="2"/>
        <v>1273</v>
      </c>
    </row>
    <row r="54" spans="1:18" ht="18.75" customHeight="1" thickBot="1">
      <c r="A54" s="61" t="s">
        <v>185</v>
      </c>
      <c r="B54" s="36">
        <f>'Hospital5-R'!B54+'Hospital6-R'!B54+'Hospital7-R'!B54+'Hospital8-R'!B54+'Hospital9-R'!B54+'Hospital10-R'!B54+'Hospital11-R'!B54+'Hospital12-R'!B54+'Hospital13-R'!B54+'Hospital14-R'!B54</f>
        <v>294</v>
      </c>
      <c r="C54" s="36">
        <f>'Hospital5-R'!C54+'Hospital6-R'!C54+'Hospital7-R'!B54+'Hospital8-R'!C54+'Hospital9-R'!C54+'Hospital10-R'!C54+'Hospital11-R'!C54+'Hospital12-R'!C54+'Hospital13-R'!C54+'Hospital14-R'!C54</f>
        <v>127</v>
      </c>
      <c r="D54" s="36">
        <f>'Hospital5-R'!D54+'Hospital6-R'!D54+'Hospital7-R'!D54+'Hospital8-R'!D54+'Hospital9-R'!D54+'Hospital10-R'!D54+'Hospital11-R'!D54+'Hospital12-R'!D54+'Hospital13-R'!D54+'Hospital14-R'!D54</f>
        <v>0</v>
      </c>
      <c r="E54" s="36">
        <f>'Hospital5-R'!E54+'Hospital6-R'!E54+'Hospital7-R'!D54+'Hospital8-R'!E54+'Hospital9-R'!E54+'Hospital10-R'!E54+'Hospital11-R'!E54+'Hospital12-R'!E54+'Hospital13-R'!E54+'Hospital14-R'!E54</f>
        <v>1</v>
      </c>
      <c r="F54" s="36">
        <f>'Hospital5-R'!F54+'Hospital6-R'!F54+'Hospital7-R'!F54+'Hospital8-R'!F54+'Hospital9-R'!F54+'Hospital10-R'!F54+'Hospital11-R'!F54+'Hospital12-R'!F54+'Hospital13-R'!F54+'Hospital14-R'!F54</f>
        <v>30</v>
      </c>
      <c r="G54" s="36">
        <f>'Hospital5-R'!G54+'Hospital6-R'!G54+'Hospital7-R'!F54+'Hospital8-R'!G54+'Hospital9-R'!G54+'Hospital10-R'!G54+'Hospital11-R'!G54+'Hospital12-R'!G54+'Hospital13-R'!G54+'Hospital14-R'!G54</f>
        <v>15</v>
      </c>
      <c r="H54" s="36">
        <f>'Hospital5-R'!H54+'Hospital6-R'!H54+'Hospital7-R'!H54+'Hospital8-R'!H54+'Hospital9-R'!H54+'Hospital10-R'!H54+'Hospital11-R'!H54+'Hospital12-R'!H54+'Hospital13-R'!H54+'Hospital14-R'!H54</f>
        <v>18</v>
      </c>
      <c r="I54" s="36">
        <f>'Hospital5-R'!I54+'Hospital6-R'!I54+'Hospital7-R'!H54+'Hospital8-R'!I54+'Hospital9-R'!I54+'Hospital10-R'!I54+'Hospital11-R'!I54+'Hospital12-R'!I54+'Hospital13-R'!I54+'Hospital14-R'!I54</f>
        <v>10</v>
      </c>
      <c r="J54" s="36">
        <f>'Hospital5-R'!J54+'Hospital6-R'!J54+'Hospital7-R'!J54+'Hospital8-R'!J54+'Hospital9-R'!J54+'Hospital10-R'!J54+'Hospital11-R'!J54+'Hospital12-R'!J54+'Hospital13-R'!J54+'Hospital14-R'!J54</f>
        <v>0</v>
      </c>
      <c r="K54" s="36">
        <f>'Hospital5-R'!K54+'Hospital6-R'!K54+'Hospital7-R'!J54+'Hospital8-R'!K54+'Hospital9-R'!K54+'Hospital10-R'!K54+'Hospital11-R'!K54+'Hospital12-R'!K54+'Hospital13-R'!K54+'Hospital14-R'!K54</f>
        <v>2</v>
      </c>
      <c r="L54" s="36">
        <f>'Hospital5-R'!L54+'Hospital6-R'!L54+'Hospital7-R'!L54+'Hospital8-R'!L54+'Hospital9-R'!L54+'Hospital10-R'!L54+'Hospital11-R'!L54+'Hospital12-R'!L54+'Hospital13-R'!L54+'Hospital14-R'!L54</f>
        <v>3</v>
      </c>
      <c r="M54" s="36">
        <f>'Hospital5-R'!M54+'Hospital6-R'!M54+'Hospital7-R'!L54+'Hospital8-R'!M54+'Hospital9-R'!M54+'Hospital10-R'!M54+'Hospital11-R'!M54+'Hospital12-R'!M54+'Hospital13-R'!M54+'Hospital14-R'!M54</f>
        <v>1</v>
      </c>
      <c r="N54" s="36">
        <f>'Hospital5-R'!N54+'Hospital6-R'!N54+'Hospital7-R'!N54+'Hospital8-R'!N54+'Hospital9-R'!N54+'Hospital10-R'!N54+'Hospital11-R'!N54+'Hospital12-R'!N54+'Hospital13-R'!N54+'Hospital14-R'!N54</f>
        <v>0</v>
      </c>
      <c r="O54" s="36">
        <f>'Hospital5-R'!O54+'Hospital6-R'!O54+'Hospital7-R'!N54+'Hospital8-R'!O54+'Hospital9-R'!O54+'Hospital10-R'!O54+'Hospital11-R'!O54+'Hospital12-R'!O54+'Hospital13-R'!O54+'Hospital14-R'!O54</f>
        <v>0</v>
      </c>
      <c r="P54" s="36">
        <f t="shared" si="0"/>
        <v>345</v>
      </c>
      <c r="Q54" s="36">
        <f t="shared" si="1"/>
        <v>156</v>
      </c>
      <c r="R54" s="36">
        <f t="shared" si="2"/>
        <v>501</v>
      </c>
    </row>
    <row r="55" spans="1:18" ht="18.75" customHeight="1" thickBot="1">
      <c r="A55" s="61" t="s">
        <v>187</v>
      </c>
      <c r="B55" s="36">
        <f>'Hospital5-R'!B55+'Hospital6-R'!B55+'Hospital7-R'!B55+'Hospital8-R'!B55+'Hospital9-R'!B55+'Hospital10-R'!B55+'Hospital11-R'!B55+'Hospital12-R'!B55+'Hospital13-R'!B55+'Hospital14-R'!B55</f>
        <v>799</v>
      </c>
      <c r="C55" s="36">
        <f>'Hospital5-R'!C55+'Hospital6-R'!C55+'Hospital7-R'!B55+'Hospital8-R'!C55+'Hospital9-R'!C55+'Hospital10-R'!C55+'Hospital11-R'!C55+'Hospital12-R'!C55+'Hospital13-R'!C55+'Hospital14-R'!C55</f>
        <v>146</v>
      </c>
      <c r="D55" s="36">
        <f>'Hospital5-R'!D55+'Hospital6-R'!D55+'Hospital7-R'!D55+'Hospital8-R'!D55+'Hospital9-R'!D55+'Hospital10-R'!D55+'Hospital11-R'!D55+'Hospital12-R'!D55+'Hospital13-R'!D55+'Hospital14-R'!D55</f>
        <v>3</v>
      </c>
      <c r="E55" s="36">
        <f>'Hospital5-R'!E55+'Hospital6-R'!E55+'Hospital7-R'!D55+'Hospital8-R'!E55+'Hospital9-R'!E55+'Hospital10-R'!E55+'Hospital11-R'!E55+'Hospital12-R'!E55+'Hospital13-R'!E55+'Hospital14-R'!E55</f>
        <v>0</v>
      </c>
      <c r="F55" s="36">
        <f>'Hospital5-R'!F55+'Hospital6-R'!F55+'Hospital7-R'!F55+'Hospital8-R'!F55+'Hospital9-R'!F55+'Hospital10-R'!F55+'Hospital11-R'!F55+'Hospital12-R'!F55+'Hospital13-R'!F55+'Hospital14-R'!F55</f>
        <v>23</v>
      </c>
      <c r="G55" s="36">
        <f>'Hospital5-R'!G55+'Hospital6-R'!G55+'Hospital7-R'!F55+'Hospital8-R'!G55+'Hospital9-R'!G55+'Hospital10-R'!G55+'Hospital11-R'!G55+'Hospital12-R'!G55+'Hospital13-R'!G55+'Hospital14-R'!G55</f>
        <v>11</v>
      </c>
      <c r="H55" s="36">
        <f>'Hospital5-R'!H55+'Hospital6-R'!H55+'Hospital7-R'!H55+'Hospital8-R'!H55+'Hospital9-R'!H55+'Hospital10-R'!H55+'Hospital11-R'!H55+'Hospital12-R'!H55+'Hospital13-R'!H55+'Hospital14-R'!H55</f>
        <v>25</v>
      </c>
      <c r="I55" s="36">
        <f>'Hospital5-R'!I55+'Hospital6-R'!I55+'Hospital7-R'!H55+'Hospital8-R'!I55+'Hospital9-R'!I55+'Hospital10-R'!I55+'Hospital11-R'!I55+'Hospital12-R'!I55+'Hospital13-R'!I55+'Hospital14-R'!I55</f>
        <v>2</v>
      </c>
      <c r="J55" s="36">
        <f>'Hospital5-R'!J55+'Hospital6-R'!J55+'Hospital7-R'!J55+'Hospital8-R'!J55+'Hospital9-R'!J55+'Hospital10-R'!J55+'Hospital11-R'!J55+'Hospital12-R'!J55+'Hospital13-R'!J55+'Hospital14-R'!J55</f>
        <v>2</v>
      </c>
      <c r="K55" s="36">
        <f>'Hospital5-R'!K55+'Hospital6-R'!K55+'Hospital7-R'!J55+'Hospital8-R'!K55+'Hospital9-R'!K55+'Hospital10-R'!K55+'Hospital11-R'!K55+'Hospital12-R'!K55+'Hospital13-R'!K55+'Hospital14-R'!K55</f>
        <v>0</v>
      </c>
      <c r="L55" s="36">
        <f>'Hospital5-R'!L55+'Hospital6-R'!L55+'Hospital7-R'!L55+'Hospital8-R'!L55+'Hospital9-R'!L55+'Hospital10-R'!L55+'Hospital11-R'!L55+'Hospital12-R'!L55+'Hospital13-R'!L55+'Hospital14-R'!L55</f>
        <v>0</v>
      </c>
      <c r="M55" s="36">
        <f>'Hospital5-R'!M55+'Hospital6-R'!M55+'Hospital7-R'!L55+'Hospital8-R'!M55+'Hospital9-R'!M55+'Hospital10-R'!M55+'Hospital11-R'!M55+'Hospital12-R'!M55+'Hospital13-R'!M55+'Hospital14-R'!M55</f>
        <v>1</v>
      </c>
      <c r="N55" s="36">
        <f>'Hospital5-R'!N55+'Hospital6-R'!N55+'Hospital7-R'!N55+'Hospital8-R'!N55+'Hospital9-R'!N55+'Hospital10-R'!N55+'Hospital11-R'!N55+'Hospital12-R'!N55+'Hospital13-R'!N55+'Hospital14-R'!N55</f>
        <v>1</v>
      </c>
      <c r="O55" s="36">
        <f>'Hospital5-R'!O55+'Hospital6-R'!O55+'Hospital7-R'!N55+'Hospital8-R'!O55+'Hospital9-R'!O55+'Hospital10-R'!O55+'Hospital11-R'!O55+'Hospital12-R'!O55+'Hospital13-R'!O55+'Hospital14-R'!O55</f>
        <v>2</v>
      </c>
      <c r="P55" s="36">
        <f t="shared" si="0"/>
        <v>853</v>
      </c>
      <c r="Q55" s="36">
        <f t="shared" si="1"/>
        <v>162</v>
      </c>
      <c r="R55" s="36">
        <f t="shared" si="2"/>
        <v>1015</v>
      </c>
    </row>
    <row r="56" spans="1:18" ht="18.75" customHeight="1" thickBot="1">
      <c r="A56" s="61" t="s">
        <v>188</v>
      </c>
      <c r="B56" s="36">
        <f>'Hospital5-R'!B56+'Hospital6-R'!B56+'Hospital7-R'!B56+'Hospital8-R'!B56+'Hospital9-R'!B56+'Hospital10-R'!B56+'Hospital11-R'!B56+'Hospital12-R'!B56+'Hospital13-R'!B56+'Hospital14-R'!B56</f>
        <v>1222</v>
      </c>
      <c r="C56" s="36">
        <f>'Hospital5-R'!C56+'Hospital6-R'!C56+'Hospital7-R'!B56+'Hospital8-R'!C56+'Hospital9-R'!C56+'Hospital10-R'!C56+'Hospital11-R'!C56+'Hospital12-R'!C56+'Hospital13-R'!C56+'Hospital14-R'!C56</f>
        <v>564</v>
      </c>
      <c r="D56" s="36">
        <f>'Hospital5-R'!D56+'Hospital6-R'!D56+'Hospital7-R'!D56+'Hospital8-R'!D56+'Hospital9-R'!D56+'Hospital10-R'!D56+'Hospital11-R'!D56+'Hospital12-R'!D56+'Hospital13-R'!D56+'Hospital14-R'!D56</f>
        <v>1</v>
      </c>
      <c r="E56" s="36">
        <f>'Hospital5-R'!E56+'Hospital6-R'!E56+'Hospital7-R'!D56+'Hospital8-R'!E56+'Hospital9-R'!E56+'Hospital10-R'!E56+'Hospital11-R'!E56+'Hospital12-R'!E56+'Hospital13-R'!E56+'Hospital14-R'!E56</f>
        <v>3</v>
      </c>
      <c r="F56" s="36">
        <f>'Hospital5-R'!F56+'Hospital6-R'!F56+'Hospital7-R'!F56+'Hospital8-R'!F56+'Hospital9-R'!F56+'Hospital10-R'!F56+'Hospital11-R'!F56+'Hospital12-R'!F56+'Hospital13-R'!F56+'Hospital14-R'!F56</f>
        <v>28</v>
      </c>
      <c r="G56" s="36">
        <f>'Hospital5-R'!G56+'Hospital6-R'!G56+'Hospital7-R'!F56+'Hospital8-R'!G56+'Hospital9-R'!G56+'Hospital10-R'!G56+'Hospital11-R'!G56+'Hospital12-R'!G56+'Hospital13-R'!G56+'Hospital14-R'!G56</f>
        <v>14</v>
      </c>
      <c r="H56" s="36">
        <f>'Hospital5-R'!H56+'Hospital6-R'!H56+'Hospital7-R'!H56+'Hospital8-R'!H56+'Hospital9-R'!H56+'Hospital10-R'!H56+'Hospital11-R'!H56+'Hospital12-R'!H56+'Hospital13-R'!H56+'Hospital14-R'!H56</f>
        <v>71</v>
      </c>
      <c r="I56" s="36">
        <f>'Hospital5-R'!I56+'Hospital6-R'!I56+'Hospital7-R'!H56+'Hospital8-R'!I56+'Hospital9-R'!I56+'Hospital10-R'!I56+'Hospital11-R'!I56+'Hospital12-R'!I56+'Hospital13-R'!I56+'Hospital14-R'!I56</f>
        <v>42</v>
      </c>
      <c r="J56" s="36">
        <f>'Hospital5-R'!J56+'Hospital6-R'!J56+'Hospital7-R'!J56+'Hospital8-R'!J56+'Hospital9-R'!J56+'Hospital10-R'!J56+'Hospital11-R'!J56+'Hospital12-R'!J56+'Hospital13-R'!J56+'Hospital14-R'!J56</f>
        <v>3</v>
      </c>
      <c r="K56" s="36">
        <f>'Hospital5-R'!K56+'Hospital6-R'!K56+'Hospital7-R'!J56+'Hospital8-R'!K56+'Hospital9-R'!K56+'Hospital10-R'!K56+'Hospital11-R'!K56+'Hospital12-R'!K56+'Hospital13-R'!K56+'Hospital14-R'!K56</f>
        <v>1</v>
      </c>
      <c r="L56" s="36">
        <f>'Hospital5-R'!L56+'Hospital6-R'!L56+'Hospital7-R'!L56+'Hospital8-R'!L56+'Hospital9-R'!L56+'Hospital10-R'!L56+'Hospital11-R'!L56+'Hospital12-R'!L56+'Hospital13-R'!L56+'Hospital14-R'!L56</f>
        <v>0</v>
      </c>
      <c r="M56" s="36">
        <f>'Hospital5-R'!M56+'Hospital6-R'!M56+'Hospital7-R'!L56+'Hospital8-R'!M56+'Hospital9-R'!M56+'Hospital10-R'!M56+'Hospital11-R'!M56+'Hospital12-R'!M56+'Hospital13-R'!M56+'Hospital14-R'!M56</f>
        <v>0</v>
      </c>
      <c r="N56" s="36">
        <f>'Hospital5-R'!N56+'Hospital6-R'!N56+'Hospital7-R'!N56+'Hospital8-R'!N56+'Hospital9-R'!N56+'Hospital10-R'!N56+'Hospital11-R'!N56+'Hospital12-R'!N56+'Hospital13-R'!N56+'Hospital14-R'!N56</f>
        <v>1</v>
      </c>
      <c r="O56" s="36">
        <f>'Hospital5-R'!O56+'Hospital6-R'!O56+'Hospital7-R'!N56+'Hospital8-R'!O56+'Hospital9-R'!O56+'Hospital10-R'!O56+'Hospital11-R'!O56+'Hospital12-R'!O56+'Hospital13-R'!O56+'Hospital14-R'!O56</f>
        <v>1</v>
      </c>
      <c r="P56" s="36">
        <f t="shared" si="0"/>
        <v>1326</v>
      </c>
      <c r="Q56" s="36">
        <f t="shared" si="1"/>
        <v>625</v>
      </c>
      <c r="R56" s="36">
        <f t="shared" si="2"/>
        <v>1951</v>
      </c>
    </row>
    <row r="57" spans="1:18" ht="18.75" customHeight="1" thickBot="1">
      <c r="A57" s="61" t="s">
        <v>189</v>
      </c>
      <c r="B57" s="36">
        <f>'Hospital5-R'!B57+'Hospital6-R'!B57+'Hospital7-R'!B57+'Hospital8-R'!B57+'Hospital9-R'!B57+'Hospital10-R'!B57+'Hospital11-R'!B57+'Hospital12-R'!B57+'Hospital13-R'!B57+'Hospital14-R'!B57</f>
        <v>678</v>
      </c>
      <c r="C57" s="36">
        <f>'Hospital5-R'!C57+'Hospital6-R'!C57+'Hospital7-R'!B57+'Hospital8-R'!C57+'Hospital9-R'!C57+'Hospital10-R'!C57+'Hospital11-R'!C57+'Hospital12-R'!C57+'Hospital13-R'!C57+'Hospital14-R'!C57</f>
        <v>270</v>
      </c>
      <c r="D57" s="36">
        <f>'Hospital5-R'!D57+'Hospital6-R'!D57+'Hospital7-R'!D57+'Hospital8-R'!D57+'Hospital9-R'!D57+'Hospital10-R'!D57+'Hospital11-R'!D57+'Hospital12-R'!D57+'Hospital13-R'!D57+'Hospital14-R'!D57</f>
        <v>0</v>
      </c>
      <c r="E57" s="36">
        <f>'Hospital5-R'!E57+'Hospital6-R'!E57+'Hospital7-R'!D57+'Hospital8-R'!E57+'Hospital9-R'!E57+'Hospital10-R'!E57+'Hospital11-R'!E57+'Hospital12-R'!E57+'Hospital13-R'!E57+'Hospital14-R'!E57</f>
        <v>0</v>
      </c>
      <c r="F57" s="36">
        <f>'Hospital5-R'!F57+'Hospital6-R'!F57+'Hospital7-R'!F57+'Hospital8-R'!F57+'Hospital9-R'!F57+'Hospital10-R'!F57+'Hospital11-R'!F57+'Hospital12-R'!F57+'Hospital13-R'!F57+'Hospital14-R'!F57</f>
        <v>22</v>
      </c>
      <c r="G57" s="36">
        <f>'Hospital5-R'!G57+'Hospital6-R'!G57+'Hospital7-R'!F57+'Hospital8-R'!G57+'Hospital9-R'!G57+'Hospital10-R'!G57+'Hospital11-R'!G57+'Hospital12-R'!G57+'Hospital13-R'!G57+'Hospital14-R'!G57</f>
        <v>14</v>
      </c>
      <c r="H57" s="36">
        <f>'Hospital5-R'!H57+'Hospital6-R'!H57+'Hospital7-R'!H57+'Hospital8-R'!H57+'Hospital9-R'!H57+'Hospital10-R'!H57+'Hospital11-R'!H57+'Hospital12-R'!H57+'Hospital13-R'!H57+'Hospital14-R'!H57</f>
        <v>18</v>
      </c>
      <c r="I57" s="36">
        <f>'Hospital5-R'!I57+'Hospital6-R'!I57+'Hospital7-R'!H57+'Hospital8-R'!I57+'Hospital9-R'!I57+'Hospital10-R'!I57+'Hospital11-R'!I57+'Hospital12-R'!I57+'Hospital13-R'!I57+'Hospital14-R'!I57</f>
        <v>9</v>
      </c>
      <c r="J57" s="36">
        <f>'Hospital5-R'!J57+'Hospital6-R'!J57+'Hospital7-R'!J57+'Hospital8-R'!J57+'Hospital9-R'!J57+'Hospital10-R'!J57+'Hospital11-R'!J57+'Hospital12-R'!J57+'Hospital13-R'!J57+'Hospital14-R'!J57</f>
        <v>3</v>
      </c>
      <c r="K57" s="36">
        <f>'Hospital5-R'!K57+'Hospital6-R'!K57+'Hospital7-R'!J57+'Hospital8-R'!K57+'Hospital9-R'!K57+'Hospital10-R'!K57+'Hospital11-R'!K57+'Hospital12-R'!K57+'Hospital13-R'!K57+'Hospital14-R'!K57</f>
        <v>1</v>
      </c>
      <c r="L57" s="36">
        <f>'Hospital5-R'!L57+'Hospital6-R'!L57+'Hospital7-R'!L57+'Hospital8-R'!L57+'Hospital9-R'!L57+'Hospital10-R'!L57+'Hospital11-R'!L57+'Hospital12-R'!L57+'Hospital13-R'!L57+'Hospital14-R'!L57</f>
        <v>1</v>
      </c>
      <c r="M57" s="36">
        <f>'Hospital5-R'!M57+'Hospital6-R'!M57+'Hospital7-R'!L57+'Hospital8-R'!M57+'Hospital9-R'!M57+'Hospital10-R'!M57+'Hospital11-R'!M57+'Hospital12-R'!M57+'Hospital13-R'!M57+'Hospital14-R'!M57</f>
        <v>2</v>
      </c>
      <c r="N57" s="36">
        <f>'Hospital5-R'!N57+'Hospital6-R'!N57+'Hospital7-R'!N57+'Hospital8-R'!N57+'Hospital9-R'!N57+'Hospital10-R'!N57+'Hospital11-R'!N57+'Hospital12-R'!N57+'Hospital13-R'!N57+'Hospital14-R'!N57</f>
        <v>0</v>
      </c>
      <c r="O57" s="36">
        <f>'Hospital5-R'!O57+'Hospital6-R'!O57+'Hospital7-R'!N57+'Hospital8-R'!O57+'Hospital9-R'!O57+'Hospital10-R'!O57+'Hospital11-R'!O57+'Hospital12-R'!O57+'Hospital13-R'!O57+'Hospital14-R'!O57</f>
        <v>1</v>
      </c>
      <c r="P57" s="36">
        <f t="shared" si="0"/>
        <v>722</v>
      </c>
      <c r="Q57" s="36">
        <f t="shared" si="1"/>
        <v>297</v>
      </c>
      <c r="R57" s="36">
        <f t="shared" si="2"/>
        <v>1019</v>
      </c>
    </row>
    <row r="58" spans="1:18" ht="18.75" customHeight="1" thickBot="1">
      <c r="A58" s="61" t="s">
        <v>190</v>
      </c>
      <c r="B58" s="36">
        <f>'Hospital5-R'!B58+'Hospital6-R'!B58+'Hospital7-R'!B58+'Hospital8-R'!B58+'Hospital9-R'!B58+'Hospital10-R'!B58+'Hospital11-R'!B58+'Hospital12-R'!B58+'Hospital13-R'!B58+'Hospital14-R'!B58</f>
        <v>1732</v>
      </c>
      <c r="C58" s="36">
        <f>'Hospital5-R'!C58+'Hospital6-R'!C58+'Hospital7-R'!B58+'Hospital8-R'!C58+'Hospital9-R'!C58+'Hospital10-R'!C58+'Hospital11-R'!C58+'Hospital12-R'!C58+'Hospital13-R'!C58+'Hospital14-R'!C58</f>
        <v>386</v>
      </c>
      <c r="D58" s="36">
        <f>'Hospital5-R'!D58+'Hospital6-R'!D58+'Hospital7-R'!D58+'Hospital8-R'!D58+'Hospital9-R'!D58+'Hospital10-R'!D58+'Hospital11-R'!D58+'Hospital12-R'!D58+'Hospital13-R'!D58+'Hospital14-R'!D58</f>
        <v>1</v>
      </c>
      <c r="E58" s="36">
        <f>'Hospital5-R'!E58+'Hospital6-R'!E58+'Hospital7-R'!D58+'Hospital8-R'!E58+'Hospital9-R'!E58+'Hospital10-R'!E58+'Hospital11-R'!E58+'Hospital12-R'!E58+'Hospital13-R'!E58+'Hospital14-R'!E58</f>
        <v>4</v>
      </c>
      <c r="F58" s="36">
        <f>'Hospital5-R'!F58+'Hospital6-R'!F58+'Hospital7-R'!F58+'Hospital8-R'!F58+'Hospital9-R'!F58+'Hospital10-R'!F58+'Hospital11-R'!F58+'Hospital12-R'!F58+'Hospital13-R'!F58+'Hospital14-R'!F58</f>
        <v>28</v>
      </c>
      <c r="G58" s="36">
        <f>'Hospital5-R'!G58+'Hospital6-R'!G58+'Hospital7-R'!F58+'Hospital8-R'!G58+'Hospital9-R'!G58+'Hospital10-R'!G58+'Hospital11-R'!G58+'Hospital12-R'!G58+'Hospital13-R'!G58+'Hospital14-R'!G58</f>
        <v>27</v>
      </c>
      <c r="H58" s="36">
        <f>'Hospital5-R'!H58+'Hospital6-R'!H58+'Hospital7-R'!H58+'Hospital8-R'!H58+'Hospital9-R'!H58+'Hospital10-R'!H58+'Hospital11-R'!H58+'Hospital12-R'!H58+'Hospital13-R'!H58+'Hospital14-R'!H58</f>
        <v>21</v>
      </c>
      <c r="I58" s="36">
        <f>'Hospital5-R'!I58+'Hospital6-R'!I58+'Hospital7-R'!H58+'Hospital8-R'!I58+'Hospital9-R'!I58+'Hospital10-R'!I58+'Hospital11-R'!I58+'Hospital12-R'!I58+'Hospital13-R'!I58+'Hospital14-R'!I58</f>
        <v>21</v>
      </c>
      <c r="J58" s="36">
        <f>'Hospital5-R'!J58+'Hospital6-R'!J58+'Hospital7-R'!J58+'Hospital8-R'!J58+'Hospital9-R'!J58+'Hospital10-R'!J58+'Hospital11-R'!J58+'Hospital12-R'!J58+'Hospital13-R'!J58+'Hospital14-R'!J58</f>
        <v>0</v>
      </c>
      <c r="K58" s="36">
        <f>'Hospital5-R'!K58+'Hospital6-R'!K58+'Hospital7-R'!J58+'Hospital8-R'!K58+'Hospital9-R'!K58+'Hospital10-R'!K58+'Hospital11-R'!K58+'Hospital12-R'!K58+'Hospital13-R'!K58+'Hospital14-R'!K58</f>
        <v>1</v>
      </c>
      <c r="L58" s="36">
        <f>'Hospital5-R'!L58+'Hospital6-R'!L58+'Hospital7-R'!L58+'Hospital8-R'!L58+'Hospital9-R'!L58+'Hospital10-R'!L58+'Hospital11-R'!L58+'Hospital12-R'!L58+'Hospital13-R'!L58+'Hospital14-R'!L58</f>
        <v>1</v>
      </c>
      <c r="M58" s="36">
        <f>'Hospital5-R'!M58+'Hospital6-R'!M58+'Hospital7-R'!L58+'Hospital8-R'!M58+'Hospital9-R'!M58+'Hospital10-R'!M58+'Hospital11-R'!M58+'Hospital12-R'!M58+'Hospital13-R'!M58+'Hospital14-R'!M58</f>
        <v>0</v>
      </c>
      <c r="N58" s="36">
        <f>'Hospital5-R'!N58+'Hospital6-R'!N58+'Hospital7-R'!N58+'Hospital8-R'!N58+'Hospital9-R'!N58+'Hospital10-R'!N58+'Hospital11-R'!N58+'Hospital12-R'!N58+'Hospital13-R'!N58+'Hospital14-R'!N58</f>
        <v>0</v>
      </c>
      <c r="O58" s="36">
        <f>'Hospital5-R'!O58+'Hospital6-R'!O58+'Hospital7-R'!N58+'Hospital8-R'!O58+'Hospital9-R'!O58+'Hospital10-R'!O58+'Hospital11-R'!O58+'Hospital12-R'!O58+'Hospital13-R'!O58+'Hospital14-R'!O58</f>
        <v>0</v>
      </c>
      <c r="P58" s="36">
        <f t="shared" si="0"/>
        <v>1783</v>
      </c>
      <c r="Q58" s="36">
        <f t="shared" si="1"/>
        <v>439</v>
      </c>
      <c r="R58" s="36">
        <f t="shared" si="2"/>
        <v>2222</v>
      </c>
    </row>
    <row r="59" spans="1:18" ht="18.75" customHeight="1" thickBot="1">
      <c r="A59" s="61" t="s">
        <v>191</v>
      </c>
      <c r="B59" s="36">
        <f>'Hospital5-R'!B59+'Hospital6-R'!B59+'Hospital7-R'!B59+'Hospital8-R'!B59+'Hospital9-R'!B59+'Hospital10-R'!B59+'Hospital11-R'!B59+'Hospital12-R'!B59+'Hospital13-R'!B59+'Hospital14-R'!B59</f>
        <v>92</v>
      </c>
      <c r="C59" s="36">
        <f>'Hospital5-R'!C59+'Hospital6-R'!C59+'Hospital7-R'!B59+'Hospital8-R'!C59+'Hospital9-R'!C59+'Hospital10-R'!C59+'Hospital11-R'!C59+'Hospital12-R'!C59+'Hospital13-R'!C59+'Hospital14-R'!C59</f>
        <v>58</v>
      </c>
      <c r="D59" s="36">
        <f>'Hospital5-R'!D59+'Hospital6-R'!D59+'Hospital7-R'!D59+'Hospital8-R'!D59+'Hospital9-R'!D59+'Hospital10-R'!D59+'Hospital11-R'!D59+'Hospital12-R'!D59+'Hospital13-R'!D59+'Hospital14-R'!D59</f>
        <v>0</v>
      </c>
      <c r="E59" s="36">
        <f>'Hospital5-R'!E59+'Hospital6-R'!E59+'Hospital7-R'!D59+'Hospital8-R'!E59+'Hospital9-R'!E59+'Hospital10-R'!E59+'Hospital11-R'!E59+'Hospital12-R'!E59+'Hospital13-R'!E59+'Hospital14-R'!E59</f>
        <v>0</v>
      </c>
      <c r="F59" s="36">
        <f>'Hospital5-R'!F59+'Hospital6-R'!F59+'Hospital7-R'!F59+'Hospital8-R'!F59+'Hospital9-R'!F59+'Hospital10-R'!F59+'Hospital11-R'!F59+'Hospital12-R'!F59+'Hospital13-R'!F59+'Hospital14-R'!F59</f>
        <v>11</v>
      </c>
      <c r="G59" s="36">
        <f>'Hospital5-R'!G59+'Hospital6-R'!G59+'Hospital7-R'!F59+'Hospital8-R'!G59+'Hospital9-R'!G59+'Hospital10-R'!G59+'Hospital11-R'!G59+'Hospital12-R'!G59+'Hospital13-R'!G59+'Hospital14-R'!G59</f>
        <v>10</v>
      </c>
      <c r="H59" s="36">
        <f>'Hospital5-R'!H59+'Hospital6-R'!H59+'Hospital7-R'!H59+'Hospital8-R'!H59+'Hospital9-R'!H59+'Hospital10-R'!H59+'Hospital11-R'!H59+'Hospital12-R'!H59+'Hospital13-R'!H59+'Hospital14-R'!H59</f>
        <v>2</v>
      </c>
      <c r="I59" s="36">
        <f>'Hospital5-R'!I59+'Hospital6-R'!I59+'Hospital7-R'!H59+'Hospital8-R'!I59+'Hospital9-R'!I59+'Hospital10-R'!I59+'Hospital11-R'!I59+'Hospital12-R'!I59+'Hospital13-R'!I59+'Hospital14-R'!I59</f>
        <v>2</v>
      </c>
      <c r="J59" s="36">
        <f>'Hospital5-R'!J59+'Hospital6-R'!J59+'Hospital7-R'!J59+'Hospital8-R'!J59+'Hospital9-R'!J59+'Hospital10-R'!J59+'Hospital11-R'!J59+'Hospital12-R'!J59+'Hospital13-R'!J59+'Hospital14-R'!J59</f>
        <v>0</v>
      </c>
      <c r="K59" s="36">
        <f>'Hospital5-R'!K59+'Hospital6-R'!K59+'Hospital7-R'!J59+'Hospital8-R'!K59+'Hospital9-R'!K59+'Hospital10-R'!K59+'Hospital11-R'!K59+'Hospital12-R'!K59+'Hospital13-R'!K59+'Hospital14-R'!K59</f>
        <v>0</v>
      </c>
      <c r="L59" s="36">
        <f>'Hospital5-R'!L59+'Hospital6-R'!L59+'Hospital7-R'!L59+'Hospital8-R'!L59+'Hospital9-R'!L59+'Hospital10-R'!L59+'Hospital11-R'!L59+'Hospital12-R'!L59+'Hospital13-R'!L59+'Hospital14-R'!L59</f>
        <v>1</v>
      </c>
      <c r="M59" s="36">
        <f>'Hospital5-R'!M59+'Hospital6-R'!M59+'Hospital7-R'!L59+'Hospital8-R'!M59+'Hospital9-R'!M59+'Hospital10-R'!M59+'Hospital11-R'!M59+'Hospital12-R'!M59+'Hospital13-R'!M59+'Hospital14-R'!M59</f>
        <v>0</v>
      </c>
      <c r="N59" s="36">
        <f>'Hospital5-R'!N59+'Hospital6-R'!N59+'Hospital7-R'!N59+'Hospital8-R'!N59+'Hospital9-R'!N59+'Hospital10-R'!N59+'Hospital11-R'!N59+'Hospital12-R'!N59+'Hospital13-R'!N59+'Hospital14-R'!N59</f>
        <v>0</v>
      </c>
      <c r="O59" s="36">
        <f>'Hospital5-R'!O59+'Hospital6-R'!O59+'Hospital7-R'!N59+'Hospital8-R'!O59+'Hospital9-R'!O59+'Hospital10-R'!O59+'Hospital11-R'!O59+'Hospital12-R'!O59+'Hospital13-R'!O59+'Hospital14-R'!O59</f>
        <v>0</v>
      </c>
      <c r="P59" s="36">
        <f t="shared" si="0"/>
        <v>106</v>
      </c>
      <c r="Q59" s="36">
        <f t="shared" si="1"/>
        <v>70</v>
      </c>
      <c r="R59" s="36">
        <f t="shared" si="2"/>
        <v>176</v>
      </c>
    </row>
    <row r="60" spans="1:18" ht="18.75" customHeight="1" thickBot="1">
      <c r="A60" s="61" t="s">
        <v>192</v>
      </c>
      <c r="B60" s="36">
        <f>'Hospital5-R'!B60+'Hospital6-R'!B60+'Hospital7-R'!B60+'Hospital8-R'!B60+'Hospital9-R'!B60+'Hospital10-R'!B60+'Hospital11-R'!B60+'Hospital12-R'!B60+'Hospital13-R'!B60+'Hospital14-R'!B60</f>
        <v>1511</v>
      </c>
      <c r="C60" s="36">
        <f>'Hospital5-R'!C60+'Hospital6-R'!C60+'Hospital7-R'!B60+'Hospital8-R'!C60+'Hospital9-R'!C60+'Hospital10-R'!C60+'Hospital11-R'!C60+'Hospital12-R'!C60+'Hospital13-R'!C60+'Hospital14-R'!C60</f>
        <v>723</v>
      </c>
      <c r="D60" s="36">
        <f>'Hospital5-R'!D60+'Hospital6-R'!D60+'Hospital7-R'!D60+'Hospital8-R'!D60+'Hospital9-R'!D60+'Hospital10-R'!D60+'Hospital11-R'!D60+'Hospital12-R'!D60+'Hospital13-R'!D60+'Hospital14-R'!D60</f>
        <v>0</v>
      </c>
      <c r="E60" s="36">
        <f>'Hospital5-R'!E60+'Hospital6-R'!E60+'Hospital7-R'!D60+'Hospital8-R'!E60+'Hospital9-R'!E60+'Hospital10-R'!E60+'Hospital11-R'!E60+'Hospital12-R'!E60+'Hospital13-R'!E60+'Hospital14-R'!E60</f>
        <v>0</v>
      </c>
      <c r="F60" s="36">
        <f>'Hospital5-R'!F60+'Hospital6-R'!F60+'Hospital7-R'!F60+'Hospital8-R'!F60+'Hospital9-R'!F60+'Hospital10-R'!F60+'Hospital11-R'!F60+'Hospital12-R'!F60+'Hospital13-R'!F60+'Hospital14-R'!F60</f>
        <v>53</v>
      </c>
      <c r="G60" s="36">
        <f>'Hospital5-R'!G60+'Hospital6-R'!G60+'Hospital7-R'!F60+'Hospital8-R'!G60+'Hospital9-R'!G60+'Hospital10-R'!G60+'Hospital11-R'!G60+'Hospital12-R'!G60+'Hospital13-R'!G60+'Hospital14-R'!G60</f>
        <v>52</v>
      </c>
      <c r="H60" s="36">
        <f>'Hospital5-R'!H60+'Hospital6-R'!H60+'Hospital7-R'!H60+'Hospital8-R'!H60+'Hospital9-R'!H60+'Hospital10-R'!H60+'Hospital11-R'!H60+'Hospital12-R'!H60+'Hospital13-R'!H60+'Hospital14-R'!H60</f>
        <v>19</v>
      </c>
      <c r="I60" s="36">
        <f>'Hospital5-R'!I60+'Hospital6-R'!I60+'Hospital7-R'!H60+'Hospital8-R'!I60+'Hospital9-R'!I60+'Hospital10-R'!I60+'Hospital11-R'!I60+'Hospital12-R'!I60+'Hospital13-R'!I60+'Hospital14-R'!I60</f>
        <v>17</v>
      </c>
      <c r="J60" s="36">
        <f>'Hospital5-R'!J60+'Hospital6-R'!J60+'Hospital7-R'!J60+'Hospital8-R'!J60+'Hospital9-R'!J60+'Hospital10-R'!J60+'Hospital11-R'!J60+'Hospital12-R'!J60+'Hospital13-R'!J60+'Hospital14-R'!J60</f>
        <v>4</v>
      </c>
      <c r="K60" s="36">
        <f>'Hospital5-R'!K60+'Hospital6-R'!K60+'Hospital7-R'!J60+'Hospital8-R'!K60+'Hospital9-R'!K60+'Hospital10-R'!K60+'Hospital11-R'!K60+'Hospital12-R'!K60+'Hospital13-R'!K60+'Hospital14-R'!K60</f>
        <v>4</v>
      </c>
      <c r="L60" s="36">
        <f>'Hospital5-R'!L60+'Hospital6-R'!L60+'Hospital7-R'!L60+'Hospital8-R'!L60+'Hospital9-R'!L60+'Hospital10-R'!L60+'Hospital11-R'!L60+'Hospital12-R'!L60+'Hospital13-R'!L60+'Hospital14-R'!L60</f>
        <v>0</v>
      </c>
      <c r="M60" s="36">
        <f>'Hospital5-R'!M60+'Hospital6-R'!M60+'Hospital7-R'!L60+'Hospital8-R'!M60+'Hospital9-R'!M60+'Hospital10-R'!M60+'Hospital11-R'!M60+'Hospital12-R'!M60+'Hospital13-R'!M60+'Hospital14-R'!M60</f>
        <v>5</v>
      </c>
      <c r="N60" s="36">
        <f>'Hospital5-R'!N60+'Hospital6-R'!N60+'Hospital7-R'!N60+'Hospital8-R'!N60+'Hospital9-R'!N60+'Hospital10-R'!N60+'Hospital11-R'!N60+'Hospital12-R'!N60+'Hospital13-R'!N60+'Hospital14-R'!N60</f>
        <v>0</v>
      </c>
      <c r="O60" s="36">
        <f>'Hospital5-R'!O60+'Hospital6-R'!O60+'Hospital7-R'!N60+'Hospital8-R'!O60+'Hospital9-R'!O60+'Hospital10-R'!O60+'Hospital11-R'!O60+'Hospital12-R'!O60+'Hospital13-R'!O60+'Hospital14-R'!O60</f>
        <v>1</v>
      </c>
      <c r="P60" s="36">
        <f t="shared" si="0"/>
        <v>1587</v>
      </c>
      <c r="Q60" s="36">
        <f t="shared" si="1"/>
        <v>802</v>
      </c>
      <c r="R60" s="36">
        <f t="shared" si="2"/>
        <v>2389</v>
      </c>
    </row>
    <row r="61" spans="1:18" ht="18.75" customHeight="1" thickBot="1">
      <c r="A61" s="61" t="s">
        <v>194</v>
      </c>
      <c r="B61" s="36">
        <f>'Hospital5-R'!B61+'Hospital6-R'!B61+'Hospital7-R'!B61+'Hospital8-R'!B61+'Hospital9-R'!B61+'Hospital10-R'!B61+'Hospital11-R'!B61+'Hospital12-R'!B61+'Hospital13-R'!B61+'Hospital14-R'!B61</f>
        <v>2584</v>
      </c>
      <c r="C61" s="36">
        <f>'Hospital5-R'!C61+'Hospital6-R'!C61+'Hospital7-R'!B61+'Hospital8-R'!C61+'Hospital9-R'!C61+'Hospital10-R'!C61+'Hospital11-R'!C61+'Hospital12-R'!C61+'Hospital13-R'!C61+'Hospital14-R'!C61</f>
        <v>3</v>
      </c>
      <c r="D61" s="36">
        <f>'Hospital5-R'!D61+'Hospital6-R'!D61+'Hospital7-R'!D61+'Hospital8-R'!D61+'Hospital9-R'!D61+'Hospital10-R'!D61+'Hospital11-R'!D61+'Hospital12-R'!D61+'Hospital13-R'!D61+'Hospital14-R'!D61</f>
        <v>0</v>
      </c>
      <c r="E61" s="36">
        <f>'Hospital5-R'!E61+'Hospital6-R'!E61+'Hospital7-R'!D61+'Hospital8-R'!E61+'Hospital9-R'!E61+'Hospital10-R'!E61+'Hospital11-R'!E61+'Hospital12-R'!E61+'Hospital13-R'!E61+'Hospital14-R'!E61</f>
        <v>0</v>
      </c>
      <c r="F61" s="36">
        <f>'Hospital5-R'!F61+'Hospital6-R'!F61+'Hospital7-R'!F61+'Hospital8-R'!F61+'Hospital9-R'!F61+'Hospital10-R'!F61+'Hospital11-R'!F61+'Hospital12-R'!F61+'Hospital13-R'!F61+'Hospital14-R'!F61</f>
        <v>11</v>
      </c>
      <c r="G61" s="36">
        <f>'Hospital5-R'!G61+'Hospital6-R'!G61+'Hospital7-R'!F61+'Hospital8-R'!G61+'Hospital9-R'!G61+'Hospital10-R'!G61+'Hospital11-R'!G61+'Hospital12-R'!G61+'Hospital13-R'!G61+'Hospital14-R'!G61</f>
        <v>0</v>
      </c>
      <c r="H61" s="36">
        <f>'Hospital5-R'!H61+'Hospital6-R'!H61+'Hospital7-R'!H61+'Hospital8-R'!H61+'Hospital9-R'!H61+'Hospital10-R'!H61+'Hospital11-R'!H61+'Hospital12-R'!H61+'Hospital13-R'!H61+'Hospital14-R'!H61</f>
        <v>193</v>
      </c>
      <c r="I61" s="36">
        <f>'Hospital5-R'!I61+'Hospital6-R'!I61+'Hospital7-R'!H61+'Hospital8-R'!I61+'Hospital9-R'!I61+'Hospital10-R'!I61+'Hospital11-R'!I61+'Hospital12-R'!I61+'Hospital13-R'!I61+'Hospital14-R'!I61</f>
        <v>0</v>
      </c>
      <c r="J61" s="36">
        <f>'Hospital5-R'!J61+'Hospital6-R'!J61+'Hospital7-R'!J61+'Hospital8-R'!J61+'Hospital9-R'!J61+'Hospital10-R'!J61+'Hospital11-R'!J61+'Hospital12-R'!J61+'Hospital13-R'!J61+'Hospital14-R'!J61</f>
        <v>0</v>
      </c>
      <c r="K61" s="36">
        <f>'Hospital5-R'!K61+'Hospital6-R'!K61+'Hospital7-R'!J61+'Hospital8-R'!K61+'Hospital9-R'!K61+'Hospital10-R'!K61+'Hospital11-R'!K61+'Hospital12-R'!K61+'Hospital13-R'!K61+'Hospital14-R'!K61</f>
        <v>0</v>
      </c>
      <c r="L61" s="36">
        <f>'Hospital5-R'!L61+'Hospital6-R'!L61+'Hospital7-R'!L61+'Hospital8-R'!L61+'Hospital9-R'!L61+'Hospital10-R'!L61+'Hospital11-R'!L61+'Hospital12-R'!L61+'Hospital13-R'!L61+'Hospital14-R'!L61</f>
        <v>1</v>
      </c>
      <c r="M61" s="36">
        <f>'Hospital5-R'!M61+'Hospital6-R'!M61+'Hospital7-R'!L61+'Hospital8-R'!M61+'Hospital9-R'!M61+'Hospital10-R'!M61+'Hospital11-R'!M61+'Hospital12-R'!M61+'Hospital13-R'!M61+'Hospital14-R'!M61</f>
        <v>0</v>
      </c>
      <c r="N61" s="36">
        <f>'Hospital5-R'!N61+'Hospital6-R'!N61+'Hospital7-R'!N61+'Hospital8-R'!N61+'Hospital9-R'!N61+'Hospital10-R'!N61+'Hospital11-R'!N61+'Hospital12-R'!N61+'Hospital13-R'!N61+'Hospital14-R'!N61</f>
        <v>0</v>
      </c>
      <c r="O61" s="36">
        <f>'Hospital5-R'!O61+'Hospital6-R'!O61+'Hospital7-R'!N61+'Hospital8-R'!O61+'Hospital9-R'!O61+'Hospital10-R'!O61+'Hospital11-R'!O61+'Hospital12-R'!O61+'Hospital13-R'!O61+'Hospital14-R'!O61</f>
        <v>0</v>
      </c>
      <c r="P61" s="36">
        <f t="shared" si="0"/>
        <v>2789</v>
      </c>
      <c r="Q61" s="36">
        <f t="shared" si="1"/>
        <v>3</v>
      </c>
      <c r="R61" s="36">
        <f t="shared" si="2"/>
        <v>2792</v>
      </c>
    </row>
    <row r="62" spans="1:18" ht="18.75" customHeight="1" thickBot="1">
      <c r="A62" s="61" t="s">
        <v>122</v>
      </c>
      <c r="B62" s="36">
        <f>'Hospital5-R'!B62+'Hospital6-R'!B62+'Hospital7-R'!B62+'Hospital8-R'!B62+'Hospital9-R'!B62+'Hospital10-R'!B62+'Hospital11-R'!B62+'Hospital12-R'!B62+'Hospital13-R'!B62+'Hospital14-R'!B62</f>
        <v>255</v>
      </c>
      <c r="C62" s="36">
        <f>'Hospital5-R'!C62+'Hospital6-R'!C62+'Hospital7-R'!B62+'Hospital8-R'!C62+'Hospital9-R'!C62+'Hospital10-R'!C62+'Hospital11-R'!C62+'Hospital12-R'!C62+'Hospital13-R'!C62+'Hospital14-R'!C62</f>
        <v>81</v>
      </c>
      <c r="D62" s="36">
        <f>'Hospital5-R'!D62+'Hospital6-R'!D62+'Hospital7-R'!D62+'Hospital8-R'!D62+'Hospital9-R'!D62+'Hospital10-R'!D62+'Hospital11-R'!D62+'Hospital12-R'!D62+'Hospital13-R'!D62+'Hospital14-R'!D62</f>
        <v>0</v>
      </c>
      <c r="E62" s="36">
        <f>'Hospital5-R'!E62+'Hospital6-R'!E62+'Hospital7-R'!D62+'Hospital8-R'!E62+'Hospital9-R'!E62+'Hospital10-R'!E62+'Hospital11-R'!E62+'Hospital12-R'!E62+'Hospital13-R'!E62+'Hospital14-R'!E62</f>
        <v>0</v>
      </c>
      <c r="F62" s="36">
        <f>'Hospital5-R'!F62+'Hospital6-R'!F62+'Hospital7-R'!F62+'Hospital8-R'!F62+'Hospital9-R'!F62+'Hospital10-R'!F62+'Hospital11-R'!F62+'Hospital12-R'!F62+'Hospital13-R'!F62+'Hospital14-R'!F62</f>
        <v>39</v>
      </c>
      <c r="G62" s="36">
        <f>'Hospital5-R'!G62+'Hospital6-R'!G62+'Hospital7-R'!F62+'Hospital8-R'!G62+'Hospital9-R'!G62+'Hospital10-R'!G62+'Hospital11-R'!G62+'Hospital12-R'!G62+'Hospital13-R'!G62+'Hospital14-R'!G62</f>
        <v>32</v>
      </c>
      <c r="H62" s="36">
        <f>'Hospital5-R'!H62+'Hospital6-R'!H62+'Hospital7-R'!H62+'Hospital8-R'!H62+'Hospital9-R'!H62+'Hospital10-R'!H62+'Hospital11-R'!H62+'Hospital12-R'!H62+'Hospital13-R'!H62+'Hospital14-R'!H62</f>
        <v>115</v>
      </c>
      <c r="I62" s="36">
        <f>'Hospital5-R'!I62+'Hospital6-R'!I62+'Hospital7-R'!H62+'Hospital8-R'!I62+'Hospital9-R'!I62+'Hospital10-R'!I62+'Hospital11-R'!I62+'Hospital12-R'!I62+'Hospital13-R'!I62+'Hospital14-R'!I62</f>
        <v>29</v>
      </c>
      <c r="J62" s="36">
        <f>'Hospital5-R'!J62+'Hospital6-R'!J62+'Hospital7-R'!J62+'Hospital8-R'!J62+'Hospital9-R'!J62+'Hospital10-R'!J62+'Hospital11-R'!J62+'Hospital12-R'!J62+'Hospital13-R'!J62+'Hospital14-R'!J62</f>
        <v>4</v>
      </c>
      <c r="K62" s="36">
        <f>'Hospital5-R'!K62+'Hospital6-R'!K62+'Hospital7-R'!J62+'Hospital8-R'!K62+'Hospital9-R'!K62+'Hospital10-R'!K62+'Hospital11-R'!K62+'Hospital12-R'!K62+'Hospital13-R'!K62+'Hospital14-R'!K62</f>
        <v>4</v>
      </c>
      <c r="L62" s="36">
        <f>'Hospital5-R'!L62+'Hospital6-R'!L62+'Hospital7-R'!L62+'Hospital8-R'!L62+'Hospital9-R'!L62+'Hospital10-R'!L62+'Hospital11-R'!L62+'Hospital12-R'!L62+'Hospital13-R'!L62+'Hospital14-R'!L62</f>
        <v>2</v>
      </c>
      <c r="M62" s="36">
        <f>'Hospital5-R'!M62+'Hospital6-R'!M62+'Hospital7-R'!L62+'Hospital8-R'!M62+'Hospital9-R'!M62+'Hospital10-R'!M62+'Hospital11-R'!M62+'Hospital12-R'!M62+'Hospital13-R'!M62+'Hospital14-R'!M62</f>
        <v>4</v>
      </c>
      <c r="N62" s="36">
        <f>'Hospital5-R'!N62+'Hospital6-R'!N62+'Hospital7-R'!N62+'Hospital8-R'!N62+'Hospital9-R'!N62+'Hospital10-R'!N62+'Hospital11-R'!N62+'Hospital12-R'!N62+'Hospital13-R'!N62+'Hospital14-R'!N62</f>
        <v>1</v>
      </c>
      <c r="O62" s="36">
        <f>'Hospital5-R'!O62+'Hospital6-R'!O62+'Hospital7-R'!N62+'Hospital8-R'!O62+'Hospital9-R'!O62+'Hospital10-R'!O62+'Hospital11-R'!O62+'Hospital12-R'!O62+'Hospital13-R'!O62+'Hospital14-R'!O62</f>
        <v>1</v>
      </c>
      <c r="P62" s="36">
        <f t="shared" si="0"/>
        <v>416</v>
      </c>
      <c r="Q62" s="36">
        <f t="shared" si="1"/>
        <v>151</v>
      </c>
      <c r="R62" s="36">
        <f t="shared" si="2"/>
        <v>567</v>
      </c>
    </row>
    <row r="63" spans="1:18" ht="18.75" customHeight="1" thickBot="1">
      <c r="A63" s="61" t="s">
        <v>195</v>
      </c>
      <c r="B63" s="36">
        <f>'Hospital5-R'!B63+'Hospital6-R'!B63+'Hospital7-R'!B63+'Hospital8-R'!B63+'Hospital9-R'!B63+'Hospital10-R'!B63+'Hospital11-R'!B63+'Hospital12-R'!B63+'Hospital13-R'!B63+'Hospital14-R'!B63</f>
        <v>322</v>
      </c>
      <c r="C63" s="36">
        <f>'Hospital5-R'!C63+'Hospital6-R'!C63+'Hospital7-R'!B63+'Hospital8-R'!C63+'Hospital9-R'!C63+'Hospital10-R'!C63+'Hospital11-R'!C63+'Hospital12-R'!C63+'Hospital13-R'!C63+'Hospital14-R'!C63</f>
        <v>244</v>
      </c>
      <c r="D63" s="36">
        <f>'Hospital5-R'!D63+'Hospital6-R'!D63+'Hospital7-R'!D63+'Hospital8-R'!D63+'Hospital9-R'!D63+'Hospital10-R'!D63+'Hospital11-R'!D63+'Hospital12-R'!D63+'Hospital13-R'!D63+'Hospital14-R'!D63</f>
        <v>0</v>
      </c>
      <c r="E63" s="36">
        <f>'Hospital5-R'!E63+'Hospital6-R'!E63+'Hospital7-R'!D63+'Hospital8-R'!E63+'Hospital9-R'!E63+'Hospital10-R'!E63+'Hospital11-R'!E63+'Hospital12-R'!E63+'Hospital13-R'!E63+'Hospital14-R'!E63</f>
        <v>0</v>
      </c>
      <c r="F63" s="36">
        <f>'Hospital5-R'!F63+'Hospital6-R'!F63+'Hospital7-R'!F63+'Hospital8-R'!F63+'Hospital9-R'!F63+'Hospital10-R'!F63+'Hospital11-R'!F63+'Hospital12-R'!F63+'Hospital13-R'!F63+'Hospital14-R'!F63</f>
        <v>27</v>
      </c>
      <c r="G63" s="36">
        <f>'Hospital5-R'!G63+'Hospital6-R'!G63+'Hospital7-R'!F63+'Hospital8-R'!G63+'Hospital9-R'!G63+'Hospital10-R'!G63+'Hospital11-R'!G63+'Hospital12-R'!G63+'Hospital13-R'!G63+'Hospital14-R'!G63</f>
        <v>29</v>
      </c>
      <c r="H63" s="36">
        <f>'Hospital5-R'!H63+'Hospital6-R'!H63+'Hospital7-R'!H63+'Hospital8-R'!H63+'Hospital9-R'!H63+'Hospital10-R'!H63+'Hospital11-R'!H63+'Hospital12-R'!H63+'Hospital13-R'!H63+'Hospital14-R'!H63</f>
        <v>5</v>
      </c>
      <c r="I63" s="36">
        <f>'Hospital5-R'!I63+'Hospital6-R'!I63+'Hospital7-R'!H63+'Hospital8-R'!I63+'Hospital9-R'!I63+'Hospital10-R'!I63+'Hospital11-R'!I63+'Hospital12-R'!I63+'Hospital13-R'!I63+'Hospital14-R'!I63</f>
        <v>3</v>
      </c>
      <c r="J63" s="36">
        <f>'Hospital5-R'!J63+'Hospital6-R'!J63+'Hospital7-R'!J63+'Hospital8-R'!J63+'Hospital9-R'!J63+'Hospital10-R'!J63+'Hospital11-R'!J63+'Hospital12-R'!J63+'Hospital13-R'!J63+'Hospital14-R'!J63</f>
        <v>0</v>
      </c>
      <c r="K63" s="36">
        <f>'Hospital5-R'!K63+'Hospital6-R'!K63+'Hospital7-R'!J63+'Hospital8-R'!K63+'Hospital9-R'!K63+'Hospital10-R'!K63+'Hospital11-R'!K63+'Hospital12-R'!K63+'Hospital13-R'!K63+'Hospital14-R'!K63</f>
        <v>0</v>
      </c>
      <c r="L63" s="36">
        <f>'Hospital5-R'!L63+'Hospital6-R'!L63+'Hospital7-R'!L63+'Hospital8-R'!L63+'Hospital9-R'!L63+'Hospital10-R'!L63+'Hospital11-R'!L63+'Hospital12-R'!L63+'Hospital13-R'!L63+'Hospital14-R'!L63</f>
        <v>0</v>
      </c>
      <c r="M63" s="36">
        <f>'Hospital5-R'!M63+'Hospital6-R'!M63+'Hospital7-R'!L63+'Hospital8-R'!M63+'Hospital9-R'!M63+'Hospital10-R'!M63+'Hospital11-R'!M63+'Hospital12-R'!M63+'Hospital13-R'!M63+'Hospital14-R'!M63</f>
        <v>0</v>
      </c>
      <c r="N63" s="36">
        <f>'Hospital5-R'!N63+'Hospital6-R'!N63+'Hospital7-R'!N63+'Hospital8-R'!N63+'Hospital9-R'!N63+'Hospital10-R'!N63+'Hospital11-R'!N63+'Hospital12-R'!N63+'Hospital13-R'!N63+'Hospital14-R'!N63</f>
        <v>0</v>
      </c>
      <c r="O63" s="36">
        <f>'Hospital5-R'!O63+'Hospital6-R'!O63+'Hospital7-R'!N63+'Hospital8-R'!O63+'Hospital9-R'!O63+'Hospital10-R'!O63+'Hospital11-R'!O63+'Hospital12-R'!O63+'Hospital13-R'!O63+'Hospital14-R'!O63</f>
        <v>0</v>
      </c>
      <c r="P63" s="36">
        <f t="shared" si="0"/>
        <v>354</v>
      </c>
      <c r="Q63" s="36">
        <f t="shared" si="1"/>
        <v>276</v>
      </c>
      <c r="R63" s="36">
        <f t="shared" si="2"/>
        <v>630</v>
      </c>
    </row>
    <row r="64" spans="1:18" ht="18.75" customHeight="1" thickBot="1">
      <c r="A64" s="61" t="s">
        <v>196</v>
      </c>
      <c r="B64" s="36">
        <f>'Hospital5-R'!B64+'Hospital6-R'!B64+'Hospital7-R'!B64+'Hospital8-R'!B64+'Hospital9-R'!B64+'Hospital10-R'!B64+'Hospital11-R'!B64+'Hospital12-R'!B64+'Hospital13-R'!B64+'Hospital14-R'!B64</f>
        <v>958</v>
      </c>
      <c r="C64" s="36">
        <f>'Hospital5-R'!C64+'Hospital6-R'!C64+'Hospital7-R'!B64+'Hospital8-R'!C64+'Hospital9-R'!C64+'Hospital10-R'!C64+'Hospital11-R'!C64+'Hospital12-R'!C64+'Hospital13-R'!C64+'Hospital14-R'!C64</f>
        <v>237</v>
      </c>
      <c r="D64" s="36">
        <f>'Hospital5-R'!D64+'Hospital6-R'!D64+'Hospital7-R'!D64+'Hospital8-R'!D64+'Hospital9-R'!D64+'Hospital10-R'!D64+'Hospital11-R'!D64+'Hospital12-R'!D64+'Hospital13-R'!D64+'Hospital14-R'!D64</f>
        <v>3</v>
      </c>
      <c r="E64" s="36">
        <f>'Hospital5-R'!E64+'Hospital6-R'!E64+'Hospital7-R'!D64+'Hospital8-R'!E64+'Hospital9-R'!E64+'Hospital10-R'!E64+'Hospital11-R'!E64+'Hospital12-R'!E64+'Hospital13-R'!E64+'Hospital14-R'!E64</f>
        <v>4</v>
      </c>
      <c r="F64" s="36">
        <f>'Hospital5-R'!F64+'Hospital6-R'!F64+'Hospital7-R'!F64+'Hospital8-R'!F64+'Hospital9-R'!F64+'Hospital10-R'!F64+'Hospital11-R'!F64+'Hospital12-R'!F64+'Hospital13-R'!F64+'Hospital14-R'!F64</f>
        <v>49</v>
      </c>
      <c r="G64" s="36">
        <f>'Hospital5-R'!G64+'Hospital6-R'!G64+'Hospital7-R'!F64+'Hospital8-R'!G64+'Hospital9-R'!G64+'Hospital10-R'!G64+'Hospital11-R'!G64+'Hospital12-R'!G64+'Hospital13-R'!G64+'Hospital14-R'!G64</f>
        <v>25</v>
      </c>
      <c r="H64" s="36">
        <f>'Hospital5-R'!H64+'Hospital6-R'!H64+'Hospital7-R'!H64+'Hospital8-R'!H64+'Hospital9-R'!H64+'Hospital10-R'!H64+'Hospital11-R'!H64+'Hospital12-R'!H64+'Hospital13-R'!H64+'Hospital14-R'!H64</f>
        <v>28</v>
      </c>
      <c r="I64" s="36">
        <f>'Hospital5-R'!I64+'Hospital6-R'!I64+'Hospital7-R'!H64+'Hospital8-R'!I64+'Hospital9-R'!I64+'Hospital10-R'!I64+'Hospital11-R'!I64+'Hospital12-R'!I64+'Hospital13-R'!I64+'Hospital14-R'!I64</f>
        <v>14</v>
      </c>
      <c r="J64" s="36">
        <f>'Hospital5-R'!J64+'Hospital6-R'!J64+'Hospital7-R'!J64+'Hospital8-R'!J64+'Hospital9-R'!J64+'Hospital10-R'!J64+'Hospital11-R'!J64+'Hospital12-R'!J64+'Hospital13-R'!J64+'Hospital14-R'!J64</f>
        <v>0</v>
      </c>
      <c r="K64" s="36">
        <f>'Hospital5-R'!K64+'Hospital6-R'!K64+'Hospital7-R'!J64+'Hospital8-R'!K64+'Hospital9-R'!K64+'Hospital10-R'!K64+'Hospital11-R'!K64+'Hospital12-R'!K64+'Hospital13-R'!K64+'Hospital14-R'!K64</f>
        <v>0</v>
      </c>
      <c r="L64" s="36">
        <f>'Hospital5-R'!L64+'Hospital6-R'!L64+'Hospital7-R'!L64+'Hospital8-R'!L64+'Hospital9-R'!L64+'Hospital10-R'!L64+'Hospital11-R'!L64+'Hospital12-R'!L64+'Hospital13-R'!L64+'Hospital14-R'!L64</f>
        <v>4</v>
      </c>
      <c r="M64" s="36">
        <f>'Hospital5-R'!M64+'Hospital6-R'!M64+'Hospital7-R'!L64+'Hospital8-R'!M64+'Hospital9-R'!M64+'Hospital10-R'!M64+'Hospital11-R'!M64+'Hospital12-R'!M64+'Hospital13-R'!M64+'Hospital14-R'!M64</f>
        <v>3</v>
      </c>
      <c r="N64" s="36">
        <f>'Hospital5-R'!N64+'Hospital6-R'!N64+'Hospital7-R'!N64+'Hospital8-R'!N64+'Hospital9-R'!N64+'Hospital10-R'!N64+'Hospital11-R'!N64+'Hospital12-R'!N64+'Hospital13-R'!N64+'Hospital14-R'!N64</f>
        <v>0</v>
      </c>
      <c r="O64" s="36">
        <f>'Hospital5-R'!O64+'Hospital6-R'!O64+'Hospital7-R'!N64+'Hospital8-R'!O64+'Hospital9-R'!O64+'Hospital10-R'!O64+'Hospital11-R'!O64+'Hospital12-R'!O64+'Hospital13-R'!O64+'Hospital14-R'!O64</f>
        <v>0</v>
      </c>
      <c r="P64" s="36">
        <f t="shared" si="0"/>
        <v>1042</v>
      </c>
      <c r="Q64" s="36">
        <f t="shared" si="1"/>
        <v>283</v>
      </c>
      <c r="R64" s="36">
        <f t="shared" si="2"/>
        <v>1325</v>
      </c>
    </row>
    <row r="65" spans="1:18" ht="18.75" customHeight="1" thickBot="1">
      <c r="A65" s="61" t="s">
        <v>110</v>
      </c>
      <c r="B65" s="36">
        <f>'Hospital5-R'!B65+'Hospital6-R'!B65+'Hospital7-R'!B65+'Hospital8-R'!B65+'Hospital9-R'!B65+'Hospital10-R'!B65+'Hospital11-R'!B65+'Hospital12-R'!B65+'Hospital13-R'!B65+'Hospital14-R'!B65</f>
        <v>6166</v>
      </c>
      <c r="C65" s="36">
        <f>'Hospital5-R'!C65+'Hospital6-R'!C65+'Hospital7-R'!B65+'Hospital8-R'!C65+'Hospital9-R'!C65+'Hospital10-R'!C65+'Hospital11-R'!C65+'Hospital12-R'!C65+'Hospital13-R'!C65+'Hospital14-R'!C65</f>
        <v>1574</v>
      </c>
      <c r="D65" s="36">
        <f>'Hospital5-R'!D65+'Hospital6-R'!D65+'Hospital7-R'!D65+'Hospital8-R'!D65+'Hospital9-R'!D65+'Hospital10-R'!D65+'Hospital11-R'!D65+'Hospital12-R'!D65+'Hospital13-R'!D65+'Hospital14-R'!D65</f>
        <v>0</v>
      </c>
      <c r="E65" s="36">
        <f>'Hospital5-R'!E65+'Hospital6-R'!E65+'Hospital7-R'!D65+'Hospital8-R'!E65+'Hospital9-R'!E65+'Hospital10-R'!E65+'Hospital11-R'!E65+'Hospital12-R'!E65+'Hospital13-R'!E65+'Hospital14-R'!E65</f>
        <v>0</v>
      </c>
      <c r="F65" s="36">
        <f>'Hospital5-R'!F65+'Hospital6-R'!F65+'Hospital7-R'!F65+'Hospital8-R'!F65+'Hospital9-R'!F65+'Hospital10-R'!F65+'Hospital11-R'!F65+'Hospital12-R'!F65+'Hospital13-R'!F65+'Hospital14-R'!F65</f>
        <v>94</v>
      </c>
      <c r="G65" s="36">
        <f>'Hospital5-R'!G65+'Hospital6-R'!G65+'Hospital7-R'!F65+'Hospital8-R'!G65+'Hospital9-R'!G65+'Hospital10-R'!G65+'Hospital11-R'!G65+'Hospital12-R'!G65+'Hospital13-R'!G65+'Hospital14-R'!G65</f>
        <v>60</v>
      </c>
      <c r="H65" s="36">
        <f>'Hospital5-R'!H65+'Hospital6-R'!H65+'Hospital7-R'!H65+'Hospital8-R'!H65+'Hospital9-R'!H65+'Hospital10-R'!H65+'Hospital11-R'!H65+'Hospital12-R'!H65+'Hospital13-R'!H65+'Hospital14-R'!H65</f>
        <v>7</v>
      </c>
      <c r="I65" s="36">
        <f>'Hospital5-R'!I65+'Hospital6-R'!I65+'Hospital7-R'!H65+'Hospital8-R'!I65+'Hospital9-R'!I65+'Hospital10-R'!I65+'Hospital11-R'!I65+'Hospital12-R'!I65+'Hospital13-R'!I65+'Hospital14-R'!I65</f>
        <v>10</v>
      </c>
      <c r="J65" s="36">
        <f>'Hospital5-R'!J65+'Hospital6-R'!J65+'Hospital7-R'!J65+'Hospital8-R'!J65+'Hospital9-R'!J65+'Hospital10-R'!J65+'Hospital11-R'!J65+'Hospital12-R'!J65+'Hospital13-R'!J65+'Hospital14-R'!J65</f>
        <v>0</v>
      </c>
      <c r="K65" s="36">
        <f>'Hospital5-R'!K65+'Hospital6-R'!K65+'Hospital7-R'!J65+'Hospital8-R'!K65+'Hospital9-R'!K65+'Hospital10-R'!K65+'Hospital11-R'!K65+'Hospital12-R'!K65+'Hospital13-R'!K65+'Hospital14-R'!K65</f>
        <v>1</v>
      </c>
      <c r="L65" s="36">
        <f>'Hospital5-R'!L65+'Hospital6-R'!L65+'Hospital7-R'!L65+'Hospital8-R'!L65+'Hospital9-R'!L65+'Hospital10-R'!L65+'Hospital11-R'!L65+'Hospital12-R'!L65+'Hospital13-R'!L65+'Hospital14-R'!L65</f>
        <v>0</v>
      </c>
      <c r="M65" s="36">
        <f>'Hospital5-R'!M65+'Hospital6-R'!M65+'Hospital7-R'!L65+'Hospital8-R'!M65+'Hospital9-R'!M65+'Hospital10-R'!M65+'Hospital11-R'!M65+'Hospital12-R'!M65+'Hospital13-R'!M65+'Hospital14-R'!M65</f>
        <v>1</v>
      </c>
      <c r="N65" s="36">
        <f>'Hospital5-R'!N65+'Hospital6-R'!N65+'Hospital7-R'!N65+'Hospital8-R'!N65+'Hospital9-R'!N65+'Hospital10-R'!N65+'Hospital11-R'!N65+'Hospital12-R'!N65+'Hospital13-R'!N65+'Hospital14-R'!N65</f>
        <v>0</v>
      </c>
      <c r="O65" s="36">
        <f>'Hospital5-R'!O65+'Hospital6-R'!O65+'Hospital7-R'!N65+'Hospital8-R'!O65+'Hospital9-R'!O65+'Hospital10-R'!O65+'Hospital11-R'!O65+'Hospital12-R'!O65+'Hospital13-R'!O65+'Hospital14-R'!O65</f>
        <v>1</v>
      </c>
      <c r="P65" s="36">
        <f t="shared" si="0"/>
        <v>6267</v>
      </c>
      <c r="Q65" s="36">
        <f t="shared" si="1"/>
        <v>1647</v>
      </c>
      <c r="R65" s="36">
        <f t="shared" si="2"/>
        <v>7914</v>
      </c>
    </row>
    <row r="66" spans="1:18" ht="18.75" customHeight="1" thickBot="1">
      <c r="A66" s="61" t="s">
        <v>232</v>
      </c>
      <c r="B66" s="36">
        <f>'Hospital5-R'!B66+'Hospital6-R'!B66+'Hospital7-R'!B66+'Hospital8-R'!B66+'Hospital9-R'!B66+'Hospital10-R'!B66+'Hospital11-R'!B66+'Hospital12-R'!B66+'Hospital13-R'!B66+'Hospital14-R'!B66</f>
        <v>1774</v>
      </c>
      <c r="C66" s="36">
        <f>'Hospital5-R'!C66+'Hospital6-R'!C66+'Hospital7-R'!B66+'Hospital8-R'!C66+'Hospital9-R'!C66+'Hospital10-R'!C66+'Hospital11-R'!C66+'Hospital12-R'!C66+'Hospital13-R'!C66+'Hospital14-R'!C66</f>
        <v>314</v>
      </c>
      <c r="D66" s="36">
        <f>'Hospital5-R'!D66+'Hospital6-R'!D66+'Hospital7-R'!D66+'Hospital8-R'!D66+'Hospital9-R'!D66+'Hospital10-R'!D66+'Hospital11-R'!D66+'Hospital12-R'!D66+'Hospital13-R'!D66+'Hospital14-R'!D66</f>
        <v>0</v>
      </c>
      <c r="E66" s="36">
        <f>'Hospital5-R'!E66+'Hospital6-R'!E66+'Hospital7-R'!D66+'Hospital8-R'!E66+'Hospital9-R'!E66+'Hospital10-R'!E66+'Hospital11-R'!E66+'Hospital12-R'!E66+'Hospital13-R'!E66+'Hospital14-R'!E66</f>
        <v>0</v>
      </c>
      <c r="F66" s="36">
        <f>'Hospital5-R'!F66+'Hospital6-R'!F66+'Hospital7-R'!F66+'Hospital8-R'!F66+'Hospital9-R'!F66+'Hospital10-R'!F66+'Hospital11-R'!F66+'Hospital12-R'!F66+'Hospital13-R'!F66+'Hospital14-R'!F66</f>
        <v>64</v>
      </c>
      <c r="G66" s="36">
        <f>'Hospital5-R'!G66+'Hospital6-R'!G66+'Hospital7-R'!F66+'Hospital8-R'!G66+'Hospital9-R'!G66+'Hospital10-R'!G66+'Hospital11-R'!G66+'Hospital12-R'!G66+'Hospital13-R'!G66+'Hospital14-R'!G66</f>
        <v>43</v>
      </c>
      <c r="H66" s="36">
        <f>'Hospital5-R'!H66+'Hospital6-R'!H66+'Hospital7-R'!H66+'Hospital8-R'!H66+'Hospital9-R'!H66+'Hospital10-R'!H66+'Hospital11-R'!H66+'Hospital12-R'!H66+'Hospital13-R'!H66+'Hospital14-R'!H66</f>
        <v>37</v>
      </c>
      <c r="I66" s="36">
        <f>'Hospital5-R'!I66+'Hospital6-R'!I66+'Hospital7-R'!H66+'Hospital8-R'!I66+'Hospital9-R'!I66+'Hospital10-R'!I66+'Hospital11-R'!I66+'Hospital12-R'!I66+'Hospital13-R'!I66+'Hospital14-R'!I66</f>
        <v>19</v>
      </c>
      <c r="J66" s="36">
        <f>'Hospital5-R'!J66+'Hospital6-R'!J66+'Hospital7-R'!J66+'Hospital8-R'!J66+'Hospital9-R'!J66+'Hospital10-R'!J66+'Hospital11-R'!J66+'Hospital12-R'!J66+'Hospital13-R'!J66+'Hospital14-R'!J66</f>
        <v>2</v>
      </c>
      <c r="K66" s="36">
        <f>'Hospital5-R'!K66+'Hospital6-R'!K66+'Hospital7-R'!J66+'Hospital8-R'!K66+'Hospital9-R'!K66+'Hospital10-R'!K66+'Hospital11-R'!K66+'Hospital12-R'!K66+'Hospital13-R'!K66+'Hospital14-R'!K66</f>
        <v>0</v>
      </c>
      <c r="L66" s="36">
        <f>'Hospital5-R'!L66+'Hospital6-R'!L66+'Hospital7-R'!L66+'Hospital8-R'!L66+'Hospital9-R'!L66+'Hospital10-R'!L66+'Hospital11-R'!L66+'Hospital12-R'!L66+'Hospital13-R'!L66+'Hospital14-R'!L66</f>
        <v>0</v>
      </c>
      <c r="M66" s="36">
        <f>'Hospital5-R'!M66+'Hospital6-R'!M66+'Hospital7-R'!L66+'Hospital8-R'!M66+'Hospital9-R'!M66+'Hospital10-R'!M66+'Hospital11-R'!M66+'Hospital12-R'!M66+'Hospital13-R'!M66+'Hospital14-R'!M66</f>
        <v>0</v>
      </c>
      <c r="N66" s="36">
        <f>'Hospital5-R'!N66+'Hospital6-R'!N66+'Hospital7-R'!N66+'Hospital8-R'!N66+'Hospital9-R'!N66+'Hospital10-R'!N66+'Hospital11-R'!N66+'Hospital12-R'!N66+'Hospital13-R'!N66+'Hospital14-R'!N66</f>
        <v>0</v>
      </c>
      <c r="O66" s="36">
        <f>'Hospital5-R'!O66+'Hospital6-R'!O66+'Hospital7-R'!N66+'Hospital8-R'!O66+'Hospital9-R'!O66+'Hospital10-R'!O66+'Hospital11-R'!O66+'Hospital12-R'!O66+'Hospital13-R'!O66+'Hospital14-R'!O66</f>
        <v>2</v>
      </c>
      <c r="P66" s="36">
        <f t="shared" si="0"/>
        <v>1877</v>
      </c>
      <c r="Q66" s="36">
        <f t="shared" si="1"/>
        <v>378</v>
      </c>
      <c r="R66" s="36">
        <f t="shared" si="2"/>
        <v>2255</v>
      </c>
    </row>
    <row r="67" spans="1:18" ht="18.75" customHeight="1" thickBot="1">
      <c r="A67" s="61" t="s">
        <v>233</v>
      </c>
      <c r="B67" s="36">
        <f>'Hospital5-R'!B67+'Hospital6-R'!B67+'Hospital7-R'!B67+'Hospital8-R'!B67+'Hospital9-R'!B67+'Hospital10-R'!B67+'Hospital11-R'!B67+'Hospital12-R'!B67+'Hospital13-R'!B67+'Hospital14-R'!B67</f>
        <v>2044</v>
      </c>
      <c r="C67" s="36">
        <f>'Hospital5-R'!C67+'Hospital6-R'!C67+'Hospital7-R'!B67+'Hospital8-R'!C67+'Hospital9-R'!C67+'Hospital10-R'!C67+'Hospital11-R'!C67+'Hospital12-R'!C67+'Hospital13-R'!C67+'Hospital14-R'!C67</f>
        <v>106</v>
      </c>
      <c r="D67" s="36">
        <f>'Hospital5-R'!D67+'Hospital6-R'!D67+'Hospital7-R'!D67+'Hospital8-R'!D67+'Hospital9-R'!D67+'Hospital10-R'!D67+'Hospital11-R'!D67+'Hospital12-R'!D67+'Hospital13-R'!D67+'Hospital14-R'!D67</f>
        <v>0</v>
      </c>
      <c r="E67" s="36">
        <f>'Hospital5-R'!E67+'Hospital6-R'!E67+'Hospital7-R'!D67+'Hospital8-R'!E67+'Hospital9-R'!E67+'Hospital10-R'!E67+'Hospital11-R'!E67+'Hospital12-R'!E67+'Hospital13-R'!E67+'Hospital14-R'!E67</f>
        <v>0</v>
      </c>
      <c r="F67" s="36">
        <f>'Hospital5-R'!F67+'Hospital6-R'!F67+'Hospital7-R'!F67+'Hospital8-R'!F67+'Hospital9-R'!F67+'Hospital10-R'!F67+'Hospital11-R'!F67+'Hospital12-R'!F67+'Hospital13-R'!F67+'Hospital14-R'!F67</f>
        <v>37</v>
      </c>
      <c r="G67" s="36">
        <f>'Hospital5-R'!G67+'Hospital6-R'!G67+'Hospital7-R'!F67+'Hospital8-R'!G67+'Hospital9-R'!G67+'Hospital10-R'!G67+'Hospital11-R'!G67+'Hospital12-R'!G67+'Hospital13-R'!G67+'Hospital14-R'!G67</f>
        <v>19</v>
      </c>
      <c r="H67" s="36">
        <f>'Hospital5-R'!H67+'Hospital6-R'!H67+'Hospital7-R'!H67+'Hospital8-R'!H67+'Hospital9-R'!H67+'Hospital10-R'!H67+'Hospital11-R'!H67+'Hospital12-R'!H67+'Hospital13-R'!H67+'Hospital14-R'!H67</f>
        <v>23</v>
      </c>
      <c r="I67" s="36">
        <f>'Hospital5-R'!I67+'Hospital6-R'!I67+'Hospital7-R'!H67+'Hospital8-R'!I67+'Hospital9-R'!I67+'Hospital10-R'!I67+'Hospital11-R'!I67+'Hospital12-R'!I67+'Hospital13-R'!I67+'Hospital14-R'!I67</f>
        <v>7</v>
      </c>
      <c r="J67" s="36">
        <f>'Hospital5-R'!J67+'Hospital6-R'!J67+'Hospital7-R'!J67+'Hospital8-R'!J67+'Hospital9-R'!J67+'Hospital10-R'!J67+'Hospital11-R'!J67+'Hospital12-R'!J67+'Hospital13-R'!J67+'Hospital14-R'!J67</f>
        <v>0</v>
      </c>
      <c r="K67" s="36">
        <f>'Hospital5-R'!K67+'Hospital6-R'!K67+'Hospital7-R'!J67+'Hospital8-R'!K67+'Hospital9-R'!K67+'Hospital10-R'!K67+'Hospital11-R'!K67+'Hospital12-R'!K67+'Hospital13-R'!K67+'Hospital14-R'!K67</f>
        <v>15</v>
      </c>
      <c r="L67" s="36">
        <f>'Hospital5-R'!L67+'Hospital6-R'!L67+'Hospital7-R'!L67+'Hospital8-R'!L67+'Hospital9-R'!L67+'Hospital10-R'!L67+'Hospital11-R'!L67+'Hospital12-R'!L67+'Hospital13-R'!L67+'Hospital14-R'!L67</f>
        <v>0</v>
      </c>
      <c r="M67" s="36">
        <f>'Hospital5-R'!M67+'Hospital6-R'!M67+'Hospital7-R'!L67+'Hospital8-R'!M67+'Hospital9-R'!M67+'Hospital10-R'!M67+'Hospital11-R'!M67+'Hospital12-R'!M67+'Hospital13-R'!M67+'Hospital14-R'!M67</f>
        <v>0</v>
      </c>
      <c r="N67" s="36">
        <f>'Hospital5-R'!N67+'Hospital6-R'!N67+'Hospital7-R'!N67+'Hospital8-R'!N67+'Hospital9-R'!N67+'Hospital10-R'!N67+'Hospital11-R'!N67+'Hospital12-R'!N67+'Hospital13-R'!N67+'Hospital14-R'!N67</f>
        <v>0</v>
      </c>
      <c r="O67" s="36">
        <f>'Hospital5-R'!O67+'Hospital6-R'!O67+'Hospital7-R'!N67+'Hospital8-R'!O67+'Hospital9-R'!O67+'Hospital10-R'!O67+'Hospital11-R'!O67+'Hospital12-R'!O67+'Hospital13-R'!O67+'Hospital14-R'!O67</f>
        <v>0</v>
      </c>
      <c r="P67" s="36">
        <f t="shared" si="0"/>
        <v>2104</v>
      </c>
      <c r="Q67" s="36">
        <f t="shared" si="1"/>
        <v>147</v>
      </c>
      <c r="R67" s="36">
        <f t="shared" si="2"/>
        <v>2251</v>
      </c>
    </row>
    <row r="68" spans="1:18" ht="18.75" customHeight="1" thickBot="1">
      <c r="A68" s="61" t="s">
        <v>123</v>
      </c>
      <c r="B68" s="36">
        <f>'Hospital5-R'!B68+'Hospital6-R'!B68+'Hospital7-R'!B68+'Hospital8-R'!B68+'Hospital9-R'!B68+'Hospital10-R'!B68+'Hospital11-R'!B68+'Hospital12-R'!B68+'Hospital13-R'!B68+'Hospital14-R'!B68</f>
        <v>291</v>
      </c>
      <c r="C68" s="36">
        <f>'Hospital5-R'!C68+'Hospital6-R'!C68+'Hospital7-R'!B68+'Hospital8-R'!C68+'Hospital9-R'!C68+'Hospital10-R'!C68+'Hospital11-R'!C68+'Hospital12-R'!C68+'Hospital13-R'!C68+'Hospital14-R'!C68</f>
        <v>83</v>
      </c>
      <c r="D68" s="36">
        <f>'Hospital5-R'!D68+'Hospital6-R'!D68+'Hospital7-R'!D68+'Hospital8-R'!D68+'Hospital9-R'!D68+'Hospital10-R'!D68+'Hospital11-R'!D68+'Hospital12-R'!D68+'Hospital13-R'!D68+'Hospital14-R'!D68</f>
        <v>2</v>
      </c>
      <c r="E68" s="36">
        <f>'Hospital5-R'!E68+'Hospital6-R'!E68+'Hospital7-R'!D68+'Hospital8-R'!E68+'Hospital9-R'!E68+'Hospital10-R'!E68+'Hospital11-R'!E68+'Hospital12-R'!E68+'Hospital13-R'!E68+'Hospital14-R'!E68</f>
        <v>1</v>
      </c>
      <c r="F68" s="36">
        <f>'Hospital5-R'!F68+'Hospital6-R'!F68+'Hospital7-R'!F68+'Hospital8-R'!F68+'Hospital9-R'!F68+'Hospital10-R'!F68+'Hospital11-R'!F68+'Hospital12-R'!F68+'Hospital13-R'!F68+'Hospital14-R'!F68</f>
        <v>17</v>
      </c>
      <c r="G68" s="36">
        <f>'Hospital5-R'!G68+'Hospital6-R'!G68+'Hospital7-R'!F68+'Hospital8-R'!G68+'Hospital9-R'!G68+'Hospital10-R'!G68+'Hospital11-R'!G68+'Hospital12-R'!G68+'Hospital13-R'!G68+'Hospital14-R'!G68</f>
        <v>5</v>
      </c>
      <c r="H68" s="36">
        <f>'Hospital5-R'!H68+'Hospital6-R'!H68+'Hospital7-R'!H68+'Hospital8-R'!H68+'Hospital9-R'!H68+'Hospital10-R'!H68+'Hospital11-R'!H68+'Hospital12-R'!H68+'Hospital13-R'!H68+'Hospital14-R'!H68</f>
        <v>0</v>
      </c>
      <c r="I68" s="36">
        <f>'Hospital5-R'!I68+'Hospital6-R'!I68+'Hospital7-R'!H68+'Hospital8-R'!I68+'Hospital9-R'!I68+'Hospital10-R'!I68+'Hospital11-R'!I68+'Hospital12-R'!I68+'Hospital13-R'!I68+'Hospital14-R'!I68</f>
        <v>4</v>
      </c>
      <c r="J68" s="36">
        <f>'Hospital5-R'!J68+'Hospital6-R'!J68+'Hospital7-R'!J68+'Hospital8-R'!J68+'Hospital9-R'!J68+'Hospital10-R'!J68+'Hospital11-R'!J68+'Hospital12-R'!J68+'Hospital13-R'!J68+'Hospital14-R'!J68</f>
        <v>0</v>
      </c>
      <c r="K68" s="36">
        <f>'Hospital5-R'!K68+'Hospital6-R'!K68+'Hospital7-R'!J68+'Hospital8-R'!K68+'Hospital9-R'!K68+'Hospital10-R'!K68+'Hospital11-R'!K68+'Hospital12-R'!K68+'Hospital13-R'!K68+'Hospital14-R'!K68</f>
        <v>0</v>
      </c>
      <c r="L68" s="36">
        <f>'Hospital5-R'!L68+'Hospital6-R'!L68+'Hospital7-R'!L68+'Hospital8-R'!L68+'Hospital9-R'!L68+'Hospital10-R'!L68+'Hospital11-R'!L68+'Hospital12-R'!L68+'Hospital13-R'!L68+'Hospital14-R'!L68</f>
        <v>0</v>
      </c>
      <c r="M68" s="36">
        <f>'Hospital5-R'!M68+'Hospital6-R'!M68+'Hospital7-R'!L68+'Hospital8-R'!M68+'Hospital9-R'!M68+'Hospital10-R'!M68+'Hospital11-R'!M68+'Hospital12-R'!M68+'Hospital13-R'!M68+'Hospital14-R'!M68</f>
        <v>0</v>
      </c>
      <c r="N68" s="36">
        <f>'Hospital5-R'!N68+'Hospital6-R'!N68+'Hospital7-R'!N68+'Hospital8-R'!N68+'Hospital9-R'!N68+'Hospital10-R'!N68+'Hospital11-R'!N68+'Hospital12-R'!N68+'Hospital13-R'!N68+'Hospital14-R'!N68</f>
        <v>0</v>
      </c>
      <c r="O68" s="36">
        <f>'Hospital5-R'!O68+'Hospital6-R'!O68+'Hospital7-R'!N68+'Hospital8-R'!O68+'Hospital9-R'!O68+'Hospital10-R'!O68+'Hospital11-R'!O68+'Hospital12-R'!O68+'Hospital13-R'!O68+'Hospital14-R'!O68</f>
        <v>0</v>
      </c>
      <c r="P68" s="36">
        <f t="shared" si="0"/>
        <v>310</v>
      </c>
      <c r="Q68" s="36">
        <f t="shared" si="1"/>
        <v>93</v>
      </c>
      <c r="R68" s="36">
        <f t="shared" si="2"/>
        <v>403</v>
      </c>
    </row>
    <row r="69" spans="1:18" ht="18.75" customHeight="1" thickBot="1">
      <c r="A69" s="61" t="s">
        <v>198</v>
      </c>
      <c r="B69" s="36">
        <f>'Hospital5-R'!B69+'Hospital6-R'!B69+'Hospital7-R'!B69+'Hospital8-R'!B69+'Hospital9-R'!B69+'Hospital10-R'!B69+'Hospital11-R'!B69+'Hospital12-R'!B69+'Hospital13-R'!B69+'Hospital14-R'!B69</f>
        <v>4271</v>
      </c>
      <c r="C69" s="36">
        <f>'Hospital5-R'!C69+'Hospital6-R'!C69+'Hospital7-R'!B69+'Hospital8-R'!C69+'Hospital9-R'!C69+'Hospital10-R'!C69+'Hospital11-R'!C69+'Hospital12-R'!C69+'Hospital13-R'!C69+'Hospital14-R'!C69</f>
        <v>91</v>
      </c>
      <c r="D69" s="36">
        <f>'Hospital5-R'!D69+'Hospital6-R'!D69+'Hospital7-R'!D69+'Hospital8-R'!D69+'Hospital9-R'!D69+'Hospital10-R'!D69+'Hospital11-R'!D69+'Hospital12-R'!D69+'Hospital13-R'!D69+'Hospital14-R'!D69</f>
        <v>0</v>
      </c>
      <c r="E69" s="36">
        <f>'Hospital5-R'!E69+'Hospital6-R'!E69+'Hospital7-R'!D69+'Hospital8-R'!E69+'Hospital9-R'!E69+'Hospital10-R'!E69+'Hospital11-R'!E69+'Hospital12-R'!E69+'Hospital13-R'!E69+'Hospital14-R'!E69</f>
        <v>0</v>
      </c>
      <c r="F69" s="36">
        <f>'Hospital5-R'!F69+'Hospital6-R'!F69+'Hospital7-R'!F69+'Hospital8-R'!F69+'Hospital9-R'!F69+'Hospital10-R'!F69+'Hospital11-R'!F69+'Hospital12-R'!F69+'Hospital13-R'!F69+'Hospital14-R'!F69</f>
        <v>62</v>
      </c>
      <c r="G69" s="36">
        <f>'Hospital5-R'!G69+'Hospital6-R'!G69+'Hospital7-R'!F69+'Hospital8-R'!G69+'Hospital9-R'!G69+'Hospital10-R'!G69+'Hospital11-R'!G69+'Hospital12-R'!G69+'Hospital13-R'!G69+'Hospital14-R'!G69</f>
        <v>7</v>
      </c>
      <c r="H69" s="36">
        <f>'Hospital5-R'!H69+'Hospital6-R'!H69+'Hospital7-R'!H69+'Hospital8-R'!H69+'Hospital9-R'!H69+'Hospital10-R'!H69+'Hospital11-R'!H69+'Hospital12-R'!H69+'Hospital13-R'!H69+'Hospital14-R'!H69</f>
        <v>89</v>
      </c>
      <c r="I69" s="36">
        <f>'Hospital5-R'!I69+'Hospital6-R'!I69+'Hospital7-R'!H69+'Hospital8-R'!I69+'Hospital9-R'!I69+'Hospital10-R'!I69+'Hospital11-R'!I69+'Hospital12-R'!I69+'Hospital13-R'!I69+'Hospital14-R'!I69</f>
        <v>9</v>
      </c>
      <c r="J69" s="36">
        <f>'Hospital5-R'!J69+'Hospital6-R'!J69+'Hospital7-R'!J69+'Hospital8-R'!J69+'Hospital9-R'!J69+'Hospital10-R'!J69+'Hospital11-R'!J69+'Hospital12-R'!J69+'Hospital13-R'!J69+'Hospital14-R'!J69</f>
        <v>8</v>
      </c>
      <c r="K69" s="36">
        <f>'Hospital5-R'!K69+'Hospital6-R'!K69+'Hospital7-R'!J69+'Hospital8-R'!K69+'Hospital9-R'!K69+'Hospital10-R'!K69+'Hospital11-R'!K69+'Hospital12-R'!K69+'Hospital13-R'!K69+'Hospital14-R'!K69</f>
        <v>2</v>
      </c>
      <c r="L69" s="36">
        <f>'Hospital5-R'!L69+'Hospital6-R'!L69+'Hospital7-R'!L69+'Hospital8-R'!L69+'Hospital9-R'!L69+'Hospital10-R'!L69+'Hospital11-R'!L69+'Hospital12-R'!L69+'Hospital13-R'!L69+'Hospital14-R'!L69</f>
        <v>0</v>
      </c>
      <c r="M69" s="36">
        <f>'Hospital5-R'!M69+'Hospital6-R'!M69+'Hospital7-R'!L69+'Hospital8-R'!M69+'Hospital9-R'!M69+'Hospital10-R'!M69+'Hospital11-R'!M69+'Hospital12-R'!M69+'Hospital13-R'!M69+'Hospital14-R'!M69</f>
        <v>1</v>
      </c>
      <c r="N69" s="36">
        <f>'Hospital5-R'!N69+'Hospital6-R'!N69+'Hospital7-R'!N69+'Hospital8-R'!N69+'Hospital9-R'!N69+'Hospital10-R'!N69+'Hospital11-R'!N69+'Hospital12-R'!N69+'Hospital13-R'!N69+'Hospital14-R'!N69</f>
        <v>0</v>
      </c>
      <c r="O69" s="36">
        <f>'Hospital5-R'!O69+'Hospital6-R'!O69+'Hospital7-R'!N69+'Hospital8-R'!O69+'Hospital9-R'!O69+'Hospital10-R'!O69+'Hospital11-R'!O69+'Hospital12-R'!O69+'Hospital13-R'!O69+'Hospital14-R'!O69</f>
        <v>1</v>
      </c>
      <c r="P69" s="36">
        <f t="shared" si="0"/>
        <v>4430</v>
      </c>
      <c r="Q69" s="36">
        <f t="shared" si="1"/>
        <v>111</v>
      </c>
      <c r="R69" s="36">
        <f t="shared" si="2"/>
        <v>4541</v>
      </c>
    </row>
    <row r="70" spans="1:18" ht="18.75" customHeight="1" thickBot="1">
      <c r="A70" s="61" t="s">
        <v>106</v>
      </c>
      <c r="B70" s="36">
        <f>'Hospital5-R'!B70+'Hospital6-R'!B70+'Hospital7-R'!B70+'Hospital8-R'!B70+'Hospital9-R'!B70+'Hospital10-R'!B70+'Hospital11-R'!B70+'Hospital12-R'!B70+'Hospital13-R'!B70+'Hospital14-R'!B70</f>
        <v>2317</v>
      </c>
      <c r="C70" s="36">
        <f>'Hospital5-R'!C70+'Hospital6-R'!C70+'Hospital7-R'!B70+'Hospital8-R'!C70+'Hospital9-R'!C70+'Hospital10-R'!C70+'Hospital11-R'!C70+'Hospital12-R'!C70+'Hospital13-R'!C70+'Hospital14-R'!C70</f>
        <v>4227</v>
      </c>
      <c r="D70" s="36">
        <f>'Hospital5-R'!D70+'Hospital6-R'!D70+'Hospital7-R'!D70+'Hospital8-R'!D70+'Hospital9-R'!D70+'Hospital10-R'!D70+'Hospital11-R'!D70+'Hospital12-R'!D70+'Hospital13-R'!D70+'Hospital14-R'!D70</f>
        <v>1</v>
      </c>
      <c r="E70" s="36">
        <f>'Hospital5-R'!E70+'Hospital6-R'!E70+'Hospital7-R'!D70+'Hospital8-R'!E70+'Hospital9-R'!E70+'Hospital10-R'!E70+'Hospital11-R'!E70+'Hospital12-R'!E70+'Hospital13-R'!E70+'Hospital14-R'!E70</f>
        <v>3</v>
      </c>
      <c r="F70" s="36">
        <f>'Hospital5-R'!F70+'Hospital6-R'!F70+'Hospital7-R'!F70+'Hospital8-R'!F70+'Hospital9-R'!F70+'Hospital10-R'!F70+'Hospital11-R'!F70+'Hospital12-R'!F70+'Hospital13-R'!F70+'Hospital14-R'!F70</f>
        <v>14</v>
      </c>
      <c r="G70" s="36">
        <f>'Hospital5-R'!G70+'Hospital6-R'!G70+'Hospital7-R'!F70+'Hospital8-R'!G70+'Hospital9-R'!G70+'Hospital10-R'!G70+'Hospital11-R'!G70+'Hospital12-R'!G70+'Hospital13-R'!G70+'Hospital14-R'!G70</f>
        <v>34</v>
      </c>
      <c r="H70" s="36">
        <f>'Hospital5-R'!H70+'Hospital6-R'!H70+'Hospital7-R'!H70+'Hospital8-R'!H70+'Hospital9-R'!H70+'Hospital10-R'!H70+'Hospital11-R'!H70+'Hospital12-R'!H70+'Hospital13-R'!H70+'Hospital14-R'!H70</f>
        <v>58</v>
      </c>
      <c r="I70" s="36">
        <f>'Hospital5-R'!I70+'Hospital6-R'!I70+'Hospital7-R'!H70+'Hospital8-R'!I70+'Hospital9-R'!I70+'Hospital10-R'!I70+'Hospital11-R'!I70+'Hospital12-R'!I70+'Hospital13-R'!I70+'Hospital14-R'!I70</f>
        <v>77</v>
      </c>
      <c r="J70" s="36">
        <f>'Hospital5-R'!J70+'Hospital6-R'!J70+'Hospital7-R'!J70+'Hospital8-R'!J70+'Hospital9-R'!J70+'Hospital10-R'!J70+'Hospital11-R'!J70+'Hospital12-R'!J70+'Hospital13-R'!J70+'Hospital14-R'!J70</f>
        <v>5</v>
      </c>
      <c r="K70" s="36">
        <f>'Hospital5-R'!K70+'Hospital6-R'!K70+'Hospital7-R'!J70+'Hospital8-R'!K70+'Hospital9-R'!K70+'Hospital10-R'!K70+'Hospital11-R'!K70+'Hospital12-R'!K70+'Hospital13-R'!K70+'Hospital14-R'!K70</f>
        <v>4</v>
      </c>
      <c r="L70" s="36">
        <f>'Hospital5-R'!L70+'Hospital6-R'!L70+'Hospital7-R'!L70+'Hospital8-R'!L70+'Hospital9-R'!L70+'Hospital10-R'!L70+'Hospital11-R'!L70+'Hospital12-R'!L70+'Hospital13-R'!L70+'Hospital14-R'!L70</f>
        <v>3</v>
      </c>
      <c r="M70" s="36">
        <f>'Hospital5-R'!M70+'Hospital6-R'!M70+'Hospital7-R'!L70+'Hospital8-R'!M70+'Hospital9-R'!M70+'Hospital10-R'!M70+'Hospital11-R'!M70+'Hospital12-R'!M70+'Hospital13-R'!M70+'Hospital14-R'!M70</f>
        <v>12</v>
      </c>
      <c r="N70" s="36">
        <f>'Hospital5-R'!N70+'Hospital6-R'!N70+'Hospital7-R'!N70+'Hospital8-R'!N70+'Hospital9-R'!N70+'Hospital10-R'!N70+'Hospital11-R'!N70+'Hospital12-R'!N70+'Hospital13-R'!N70+'Hospital14-R'!N70</f>
        <v>57</v>
      </c>
      <c r="O70" s="36">
        <f>'Hospital5-R'!O70+'Hospital6-R'!O70+'Hospital7-R'!N70+'Hospital8-R'!O70+'Hospital9-R'!O70+'Hospital10-R'!O70+'Hospital11-R'!O70+'Hospital12-R'!O70+'Hospital13-R'!O70+'Hospital14-R'!O70</f>
        <v>123</v>
      </c>
      <c r="P70" s="36">
        <f t="shared" si="0"/>
        <v>2455</v>
      </c>
      <c r="Q70" s="36">
        <f t="shared" si="1"/>
        <v>4480</v>
      </c>
      <c r="R70" s="36">
        <f t="shared" si="2"/>
        <v>6935</v>
      </c>
    </row>
    <row r="71" spans="1:18" ht="18.75" customHeight="1" thickBot="1">
      <c r="A71" s="61" t="s">
        <v>107</v>
      </c>
      <c r="B71" s="36">
        <f>'Hospital5-R'!B71+'Hospital6-R'!B71+'Hospital7-R'!B71+'Hospital8-R'!B71+'Hospital9-R'!B71+'Hospital10-R'!B71+'Hospital11-R'!B71+'Hospital12-R'!B71+'Hospital13-R'!B71+'Hospital14-R'!B71</f>
        <v>1883</v>
      </c>
      <c r="C71" s="36">
        <f>'Hospital5-R'!C71+'Hospital6-R'!C71+'Hospital7-R'!B71+'Hospital8-R'!C71+'Hospital9-R'!C71+'Hospital10-R'!C71+'Hospital11-R'!C71+'Hospital12-R'!C71+'Hospital13-R'!C71+'Hospital14-R'!C71</f>
        <v>1902</v>
      </c>
      <c r="D71" s="36">
        <f>'Hospital5-R'!D71+'Hospital6-R'!D71+'Hospital7-R'!D71+'Hospital8-R'!D71+'Hospital9-R'!D71+'Hospital10-R'!D71+'Hospital11-R'!D71+'Hospital12-R'!D71+'Hospital13-R'!D71+'Hospital14-R'!D71</f>
        <v>8</v>
      </c>
      <c r="E71" s="36">
        <f>'Hospital5-R'!E71+'Hospital6-R'!E71+'Hospital7-R'!D71+'Hospital8-R'!E71+'Hospital9-R'!E71+'Hospital10-R'!E71+'Hospital11-R'!E71+'Hospital12-R'!E71+'Hospital13-R'!E71+'Hospital14-R'!E71</f>
        <v>6</v>
      </c>
      <c r="F71" s="36">
        <f>'Hospital5-R'!F71+'Hospital6-R'!F71+'Hospital7-R'!F71+'Hospital8-R'!F71+'Hospital9-R'!F71+'Hospital10-R'!F71+'Hospital11-R'!F71+'Hospital12-R'!F71+'Hospital13-R'!F71+'Hospital14-R'!F71</f>
        <v>16</v>
      </c>
      <c r="G71" s="36">
        <f>'Hospital5-R'!G71+'Hospital6-R'!G71+'Hospital7-R'!F71+'Hospital8-R'!G71+'Hospital9-R'!G71+'Hospital10-R'!G71+'Hospital11-R'!G71+'Hospital12-R'!G71+'Hospital13-R'!G71+'Hospital14-R'!G71</f>
        <v>28</v>
      </c>
      <c r="H71" s="36">
        <f>'Hospital5-R'!H71+'Hospital6-R'!H71+'Hospital7-R'!H71+'Hospital8-R'!H71+'Hospital9-R'!H71+'Hospital10-R'!H71+'Hospital11-R'!H71+'Hospital12-R'!H71+'Hospital13-R'!H71+'Hospital14-R'!H71</f>
        <v>62</v>
      </c>
      <c r="I71" s="36">
        <f>'Hospital5-R'!I71+'Hospital6-R'!I71+'Hospital7-R'!H71+'Hospital8-R'!I71+'Hospital9-R'!I71+'Hospital10-R'!I71+'Hospital11-R'!I71+'Hospital12-R'!I71+'Hospital13-R'!I71+'Hospital14-R'!I71</f>
        <v>98</v>
      </c>
      <c r="J71" s="36">
        <f>'Hospital5-R'!J71+'Hospital6-R'!J71+'Hospital7-R'!J71+'Hospital8-R'!J71+'Hospital9-R'!J71+'Hospital10-R'!J71+'Hospital11-R'!J71+'Hospital12-R'!J71+'Hospital13-R'!J71+'Hospital14-R'!J71</f>
        <v>2</v>
      </c>
      <c r="K71" s="36">
        <f>'Hospital5-R'!K71+'Hospital6-R'!K71+'Hospital7-R'!J71+'Hospital8-R'!K71+'Hospital9-R'!K71+'Hospital10-R'!K71+'Hospital11-R'!K71+'Hospital12-R'!K71+'Hospital13-R'!K71+'Hospital14-R'!K71</f>
        <v>8</v>
      </c>
      <c r="L71" s="36">
        <f>'Hospital5-R'!L71+'Hospital6-R'!L71+'Hospital7-R'!L71+'Hospital8-R'!L71+'Hospital9-R'!L71+'Hospital10-R'!L71+'Hospital11-R'!L71+'Hospital12-R'!L71+'Hospital13-R'!L71+'Hospital14-R'!L71</f>
        <v>7</v>
      </c>
      <c r="M71" s="36">
        <f>'Hospital5-R'!M71+'Hospital6-R'!M71+'Hospital7-R'!L71+'Hospital8-R'!M71+'Hospital9-R'!M71+'Hospital10-R'!M71+'Hospital11-R'!M71+'Hospital12-R'!M71+'Hospital13-R'!M71+'Hospital14-R'!M71</f>
        <v>14</v>
      </c>
      <c r="N71" s="36">
        <f>'Hospital5-R'!N71+'Hospital6-R'!N71+'Hospital7-R'!N71+'Hospital8-R'!N71+'Hospital9-R'!N71+'Hospital10-R'!N71+'Hospital11-R'!N71+'Hospital12-R'!N71+'Hospital13-R'!N71+'Hospital14-R'!N71</f>
        <v>10</v>
      </c>
      <c r="O71" s="36">
        <f>'Hospital5-R'!O71+'Hospital6-R'!O71+'Hospital7-R'!N71+'Hospital8-R'!O71+'Hospital9-R'!O71+'Hospital10-R'!O71+'Hospital11-R'!O71+'Hospital12-R'!O71+'Hospital13-R'!O71+'Hospital14-R'!O71</f>
        <v>17</v>
      </c>
      <c r="P71" s="36">
        <f t="shared" ref="P71:P102" si="3">B71+D71+F71+H71+J71+L71+N71</f>
        <v>1988</v>
      </c>
      <c r="Q71" s="36">
        <f t="shared" ref="Q71:Q102" si="4">C71+E71+G71+I71+K71+M71+O71</f>
        <v>2073</v>
      </c>
      <c r="R71" s="36">
        <f t="shared" ref="R71:R102" si="5">SUM(P71:Q71)</f>
        <v>4061</v>
      </c>
    </row>
    <row r="72" spans="1:18" ht="18.75" customHeight="1" thickBot="1">
      <c r="A72" s="61" t="s">
        <v>200</v>
      </c>
      <c r="B72" s="36">
        <f>'Hospital5-R'!B72+'Hospital6-R'!B72+'Hospital7-R'!B72+'Hospital8-R'!B72+'Hospital9-R'!B72+'Hospital10-R'!B72+'Hospital11-R'!B72+'Hospital12-R'!B72+'Hospital13-R'!B72+'Hospital14-R'!B72</f>
        <v>13193</v>
      </c>
      <c r="C72" s="36">
        <f>'Hospital5-R'!C72+'Hospital6-R'!C72+'Hospital7-R'!B72+'Hospital8-R'!C72+'Hospital9-R'!C72+'Hospital10-R'!C72+'Hospital11-R'!C72+'Hospital12-R'!C72+'Hospital13-R'!C72+'Hospital14-R'!C72</f>
        <v>3783</v>
      </c>
      <c r="D72" s="36">
        <f>'Hospital5-R'!D72+'Hospital6-R'!D72+'Hospital7-R'!D72+'Hospital8-R'!D72+'Hospital9-R'!D72+'Hospital10-R'!D72+'Hospital11-R'!D72+'Hospital12-R'!D72+'Hospital13-R'!D72+'Hospital14-R'!D72</f>
        <v>0</v>
      </c>
      <c r="E72" s="36">
        <f>'Hospital5-R'!E72+'Hospital6-R'!E72+'Hospital7-R'!D72+'Hospital8-R'!E72+'Hospital9-R'!E72+'Hospital10-R'!E72+'Hospital11-R'!E72+'Hospital12-R'!E72+'Hospital13-R'!E72+'Hospital14-R'!E72</f>
        <v>4</v>
      </c>
      <c r="F72" s="36">
        <f>'Hospital5-R'!F72+'Hospital6-R'!F72+'Hospital7-R'!F72+'Hospital8-R'!F72+'Hospital9-R'!F72+'Hospital10-R'!F72+'Hospital11-R'!F72+'Hospital12-R'!F72+'Hospital13-R'!F72+'Hospital14-R'!F72</f>
        <v>44</v>
      </c>
      <c r="G72" s="36">
        <f>'Hospital5-R'!G72+'Hospital6-R'!G72+'Hospital7-R'!F72+'Hospital8-R'!G72+'Hospital9-R'!G72+'Hospital10-R'!G72+'Hospital11-R'!G72+'Hospital12-R'!G72+'Hospital13-R'!G72+'Hospital14-R'!G72</f>
        <v>49</v>
      </c>
      <c r="H72" s="36">
        <f>'Hospital5-R'!H72+'Hospital6-R'!H72+'Hospital7-R'!H72+'Hospital8-R'!H72+'Hospital9-R'!H72+'Hospital10-R'!H72+'Hospital11-R'!H72+'Hospital12-R'!H72+'Hospital13-R'!H72+'Hospital14-R'!H72</f>
        <v>243</v>
      </c>
      <c r="I72" s="36">
        <f>'Hospital5-R'!I72+'Hospital6-R'!I72+'Hospital7-R'!H72+'Hospital8-R'!I72+'Hospital9-R'!I72+'Hospital10-R'!I72+'Hospital11-R'!I72+'Hospital12-R'!I72+'Hospital13-R'!I72+'Hospital14-R'!I72</f>
        <v>110</v>
      </c>
      <c r="J72" s="36">
        <f>'Hospital5-R'!J72+'Hospital6-R'!J72+'Hospital7-R'!J72+'Hospital8-R'!J72+'Hospital9-R'!J72+'Hospital10-R'!J72+'Hospital11-R'!J72+'Hospital12-R'!J72+'Hospital13-R'!J72+'Hospital14-R'!J72</f>
        <v>71</v>
      </c>
      <c r="K72" s="36">
        <f>'Hospital5-R'!K72+'Hospital6-R'!K72+'Hospital7-R'!J72+'Hospital8-R'!K72+'Hospital9-R'!K72+'Hospital10-R'!K72+'Hospital11-R'!K72+'Hospital12-R'!K72+'Hospital13-R'!K72+'Hospital14-R'!K72</f>
        <v>22</v>
      </c>
      <c r="L72" s="36">
        <f>'Hospital5-R'!L72+'Hospital6-R'!L72+'Hospital7-R'!L72+'Hospital8-R'!L72+'Hospital9-R'!L72+'Hospital10-R'!L72+'Hospital11-R'!L72+'Hospital12-R'!L72+'Hospital13-R'!L72+'Hospital14-R'!L72</f>
        <v>17</v>
      </c>
      <c r="M72" s="36">
        <f>'Hospital5-R'!M72+'Hospital6-R'!M72+'Hospital7-R'!L72+'Hospital8-R'!M72+'Hospital9-R'!M72+'Hospital10-R'!M72+'Hospital11-R'!M72+'Hospital12-R'!M72+'Hospital13-R'!M72+'Hospital14-R'!M72</f>
        <v>22</v>
      </c>
      <c r="N72" s="36">
        <f>'Hospital5-R'!N72+'Hospital6-R'!N72+'Hospital7-R'!N72+'Hospital8-R'!N72+'Hospital9-R'!N72+'Hospital10-R'!N72+'Hospital11-R'!N72+'Hospital12-R'!N72+'Hospital13-R'!N72+'Hospital14-R'!N72</f>
        <v>9</v>
      </c>
      <c r="O72" s="36">
        <f>'Hospital5-R'!O72+'Hospital6-R'!O72+'Hospital7-R'!N72+'Hospital8-R'!O72+'Hospital9-R'!O72+'Hospital10-R'!O72+'Hospital11-R'!O72+'Hospital12-R'!O72+'Hospital13-R'!O72+'Hospital14-R'!O72</f>
        <v>23</v>
      </c>
      <c r="P72" s="36">
        <f t="shared" si="3"/>
        <v>13577</v>
      </c>
      <c r="Q72" s="36">
        <f t="shared" si="4"/>
        <v>4013</v>
      </c>
      <c r="R72" s="36">
        <f t="shared" si="5"/>
        <v>17590</v>
      </c>
    </row>
    <row r="73" spans="1:18" ht="18.75" customHeight="1" thickBot="1">
      <c r="A73" s="61" t="s">
        <v>201</v>
      </c>
      <c r="B73" s="36">
        <f>'Hospital5-R'!B73+'Hospital6-R'!B73+'Hospital7-R'!B73+'Hospital8-R'!B73+'Hospital9-R'!B73+'Hospital10-R'!B73+'Hospital11-R'!B73+'Hospital12-R'!B73+'Hospital13-R'!B73+'Hospital14-R'!B73</f>
        <v>5</v>
      </c>
      <c r="C73" s="36">
        <f>'Hospital5-R'!C73+'Hospital6-R'!C73+'Hospital7-R'!B73+'Hospital8-R'!C73+'Hospital9-R'!C73+'Hospital10-R'!C73+'Hospital11-R'!C73+'Hospital12-R'!C73+'Hospital13-R'!C73+'Hospital14-R'!C73</f>
        <v>12</v>
      </c>
      <c r="D73" s="36">
        <f>'Hospital5-R'!D73+'Hospital6-R'!D73+'Hospital7-R'!D73+'Hospital8-R'!D73+'Hospital9-R'!D73+'Hospital10-R'!D73+'Hospital11-R'!D73+'Hospital12-R'!D73+'Hospital13-R'!D73+'Hospital14-R'!D73</f>
        <v>10</v>
      </c>
      <c r="E73" s="36">
        <f>'Hospital5-R'!E73+'Hospital6-R'!E73+'Hospital7-R'!D73+'Hospital8-R'!E73+'Hospital9-R'!E73+'Hospital10-R'!E73+'Hospital11-R'!E73+'Hospital12-R'!E73+'Hospital13-R'!E73+'Hospital14-R'!E73</f>
        <v>0</v>
      </c>
      <c r="F73" s="36">
        <f>'Hospital5-R'!F73+'Hospital6-R'!F73+'Hospital7-R'!F73+'Hospital8-R'!F73+'Hospital9-R'!F73+'Hospital10-R'!F73+'Hospital11-R'!F73+'Hospital12-R'!F73+'Hospital13-R'!F73+'Hospital14-R'!F73</f>
        <v>0</v>
      </c>
      <c r="G73" s="36">
        <f>'Hospital5-R'!G73+'Hospital6-R'!G73+'Hospital7-R'!F73+'Hospital8-R'!G73+'Hospital9-R'!G73+'Hospital10-R'!G73+'Hospital11-R'!G73+'Hospital12-R'!G73+'Hospital13-R'!G73+'Hospital14-R'!G73</f>
        <v>0</v>
      </c>
      <c r="H73" s="36">
        <f>'Hospital5-R'!H73+'Hospital6-R'!H73+'Hospital7-R'!H73+'Hospital8-R'!H73+'Hospital9-R'!H73+'Hospital10-R'!H73+'Hospital11-R'!H73+'Hospital12-R'!H73+'Hospital13-R'!H73+'Hospital14-R'!H73</f>
        <v>0</v>
      </c>
      <c r="I73" s="36">
        <f>'Hospital5-R'!I73+'Hospital6-R'!I73+'Hospital7-R'!H73+'Hospital8-R'!I73+'Hospital9-R'!I73+'Hospital10-R'!I73+'Hospital11-R'!I73+'Hospital12-R'!I73+'Hospital13-R'!I73+'Hospital14-R'!I73</f>
        <v>0</v>
      </c>
      <c r="J73" s="36">
        <f>'Hospital5-R'!J73+'Hospital6-R'!J73+'Hospital7-R'!J73+'Hospital8-R'!J73+'Hospital9-R'!J73+'Hospital10-R'!J73+'Hospital11-R'!J73+'Hospital12-R'!J73+'Hospital13-R'!J73+'Hospital14-R'!J73</f>
        <v>0</v>
      </c>
      <c r="K73" s="36">
        <f>'Hospital5-R'!K73+'Hospital6-R'!K73+'Hospital7-R'!J73+'Hospital8-R'!K73+'Hospital9-R'!K73+'Hospital10-R'!K73+'Hospital11-R'!K73+'Hospital12-R'!K73+'Hospital13-R'!K73+'Hospital14-R'!K73</f>
        <v>0</v>
      </c>
      <c r="L73" s="36">
        <f>'Hospital5-R'!L73+'Hospital6-R'!L73+'Hospital7-R'!L73+'Hospital8-R'!L73+'Hospital9-R'!L73+'Hospital10-R'!L73+'Hospital11-R'!L73+'Hospital12-R'!L73+'Hospital13-R'!L73+'Hospital14-R'!L73</f>
        <v>0</v>
      </c>
      <c r="M73" s="36">
        <f>'Hospital5-R'!M73+'Hospital6-R'!M73+'Hospital7-R'!L73+'Hospital8-R'!M73+'Hospital9-R'!M73+'Hospital10-R'!M73+'Hospital11-R'!M73+'Hospital12-R'!M73+'Hospital13-R'!M73+'Hospital14-R'!M73</f>
        <v>0</v>
      </c>
      <c r="N73" s="36">
        <f>'Hospital5-R'!N73+'Hospital6-R'!N73+'Hospital7-R'!N73+'Hospital8-R'!N73+'Hospital9-R'!N73+'Hospital10-R'!N73+'Hospital11-R'!N73+'Hospital12-R'!N73+'Hospital13-R'!N73+'Hospital14-R'!N73</f>
        <v>0</v>
      </c>
      <c r="O73" s="36">
        <f>'Hospital5-R'!O73+'Hospital6-R'!O73+'Hospital7-R'!N73+'Hospital8-R'!O73+'Hospital9-R'!O73+'Hospital10-R'!O73+'Hospital11-R'!O73+'Hospital12-R'!O73+'Hospital13-R'!O73+'Hospital14-R'!O73</f>
        <v>0</v>
      </c>
      <c r="P73" s="36">
        <f t="shared" si="3"/>
        <v>15</v>
      </c>
      <c r="Q73" s="36">
        <f t="shared" si="4"/>
        <v>12</v>
      </c>
      <c r="R73" s="36">
        <f t="shared" si="5"/>
        <v>27</v>
      </c>
    </row>
    <row r="74" spans="1:18" ht="18.75" customHeight="1" thickBot="1">
      <c r="A74" s="61" t="s">
        <v>111</v>
      </c>
      <c r="B74" s="36">
        <f>'Hospital5-R'!B74+'Hospital6-R'!B74+'Hospital7-R'!B74+'Hospital8-R'!B74+'Hospital9-R'!B74+'Hospital10-R'!B74+'Hospital11-R'!B74+'Hospital12-R'!B74+'Hospital13-R'!B74+'Hospital14-R'!B74</f>
        <v>3460</v>
      </c>
      <c r="C74" s="36">
        <f>'Hospital5-R'!C74+'Hospital6-R'!C74+'Hospital7-R'!B74+'Hospital8-R'!C74+'Hospital9-R'!C74+'Hospital10-R'!C74+'Hospital11-R'!C74+'Hospital12-R'!C74+'Hospital13-R'!C74+'Hospital14-R'!C74</f>
        <v>829</v>
      </c>
      <c r="D74" s="36">
        <f>'Hospital5-R'!D74+'Hospital6-R'!D74+'Hospital7-R'!D74+'Hospital8-R'!D74+'Hospital9-R'!D74+'Hospital10-R'!D74+'Hospital11-R'!D74+'Hospital12-R'!D74+'Hospital13-R'!D74+'Hospital14-R'!D74</f>
        <v>11</v>
      </c>
      <c r="E74" s="36">
        <f>'Hospital5-R'!E74+'Hospital6-R'!E74+'Hospital7-R'!D74+'Hospital8-R'!E74+'Hospital9-R'!E74+'Hospital10-R'!E74+'Hospital11-R'!E74+'Hospital12-R'!E74+'Hospital13-R'!E74+'Hospital14-R'!E74</f>
        <v>1</v>
      </c>
      <c r="F74" s="36">
        <f>'Hospital5-R'!F74+'Hospital6-R'!F74+'Hospital7-R'!F74+'Hospital8-R'!F74+'Hospital9-R'!F74+'Hospital10-R'!F74+'Hospital11-R'!F74+'Hospital12-R'!F74+'Hospital13-R'!F74+'Hospital14-R'!F74</f>
        <v>91</v>
      </c>
      <c r="G74" s="36">
        <f>'Hospital5-R'!G74+'Hospital6-R'!G74+'Hospital7-R'!F74+'Hospital8-R'!G74+'Hospital9-R'!G74+'Hospital10-R'!G74+'Hospital11-R'!G74+'Hospital12-R'!G74+'Hospital13-R'!G74+'Hospital14-R'!G74</f>
        <v>30</v>
      </c>
      <c r="H74" s="36">
        <f>'Hospital5-R'!H74+'Hospital6-R'!H74+'Hospital7-R'!H74+'Hospital8-R'!H74+'Hospital9-R'!H74+'Hospital10-R'!H74+'Hospital11-R'!H74+'Hospital12-R'!H74+'Hospital13-R'!H74+'Hospital14-R'!H74</f>
        <v>21</v>
      </c>
      <c r="I74" s="36">
        <f>'Hospital5-R'!I74+'Hospital6-R'!I74+'Hospital7-R'!H74+'Hospital8-R'!I74+'Hospital9-R'!I74+'Hospital10-R'!I74+'Hospital11-R'!I74+'Hospital12-R'!I74+'Hospital13-R'!I74+'Hospital14-R'!I74</f>
        <v>19</v>
      </c>
      <c r="J74" s="36">
        <f>'Hospital5-R'!J74+'Hospital6-R'!J74+'Hospital7-R'!J74+'Hospital8-R'!J74+'Hospital9-R'!J74+'Hospital10-R'!J74+'Hospital11-R'!J74+'Hospital12-R'!J74+'Hospital13-R'!J74+'Hospital14-R'!J74</f>
        <v>67</v>
      </c>
      <c r="K74" s="36">
        <f>'Hospital5-R'!K74+'Hospital6-R'!K74+'Hospital7-R'!J74+'Hospital8-R'!K74+'Hospital9-R'!K74+'Hospital10-R'!K74+'Hospital11-R'!K74+'Hospital12-R'!K74+'Hospital13-R'!K74+'Hospital14-R'!K74</f>
        <v>48</v>
      </c>
      <c r="L74" s="36">
        <f>'Hospital5-R'!L74+'Hospital6-R'!L74+'Hospital7-R'!L74+'Hospital8-R'!L74+'Hospital9-R'!L74+'Hospital10-R'!L74+'Hospital11-R'!L74+'Hospital12-R'!L74+'Hospital13-R'!L74+'Hospital14-R'!L74</f>
        <v>1</v>
      </c>
      <c r="M74" s="36">
        <f>'Hospital5-R'!M74+'Hospital6-R'!M74+'Hospital7-R'!L74+'Hospital8-R'!M74+'Hospital9-R'!M74+'Hospital10-R'!M74+'Hospital11-R'!M74+'Hospital12-R'!M74+'Hospital13-R'!M74+'Hospital14-R'!M74</f>
        <v>1</v>
      </c>
      <c r="N74" s="36">
        <f>'Hospital5-R'!N74+'Hospital6-R'!N74+'Hospital7-R'!N74+'Hospital8-R'!N74+'Hospital9-R'!N74+'Hospital10-R'!N74+'Hospital11-R'!N74+'Hospital12-R'!N74+'Hospital13-R'!N74+'Hospital14-R'!N74</f>
        <v>0</v>
      </c>
      <c r="O74" s="36">
        <f>'Hospital5-R'!O74+'Hospital6-R'!O74+'Hospital7-R'!N74+'Hospital8-R'!O74+'Hospital9-R'!O74+'Hospital10-R'!O74+'Hospital11-R'!O74+'Hospital12-R'!O74+'Hospital13-R'!O74+'Hospital14-R'!O74</f>
        <v>0</v>
      </c>
      <c r="P74" s="36">
        <f t="shared" si="3"/>
        <v>3651</v>
      </c>
      <c r="Q74" s="36">
        <f t="shared" si="4"/>
        <v>928</v>
      </c>
      <c r="R74" s="36">
        <f t="shared" si="5"/>
        <v>4579</v>
      </c>
    </row>
    <row r="75" spans="1:18" ht="18.75" customHeight="1" thickBot="1">
      <c r="A75" s="61" t="s">
        <v>124</v>
      </c>
      <c r="B75" s="36">
        <f>'Hospital5-R'!B75+'Hospital6-R'!B75+'Hospital7-R'!B75+'Hospital8-R'!B75+'Hospital9-R'!B75+'Hospital10-R'!B75+'Hospital11-R'!B75+'Hospital12-R'!B75+'Hospital13-R'!B75+'Hospital14-R'!B75</f>
        <v>0</v>
      </c>
      <c r="C75" s="36">
        <f>'Hospital5-R'!C75+'Hospital6-R'!C75+'Hospital7-R'!B75+'Hospital8-R'!C75+'Hospital9-R'!C75+'Hospital10-R'!C75+'Hospital11-R'!C75+'Hospital12-R'!C75+'Hospital13-R'!C75+'Hospital14-R'!C75</f>
        <v>0</v>
      </c>
      <c r="D75" s="36">
        <f>'Hospital5-R'!D75+'Hospital6-R'!D75+'Hospital7-R'!D75+'Hospital8-R'!D75+'Hospital9-R'!D75+'Hospital10-R'!D75+'Hospital11-R'!D75+'Hospital12-R'!D75+'Hospital13-R'!D75+'Hospital14-R'!D75</f>
        <v>0</v>
      </c>
      <c r="E75" s="36">
        <f>'Hospital5-R'!E75+'Hospital6-R'!E75+'Hospital7-R'!D75+'Hospital8-R'!E75+'Hospital9-R'!E75+'Hospital10-R'!E75+'Hospital11-R'!E75+'Hospital12-R'!E75+'Hospital13-R'!E75+'Hospital14-R'!E75</f>
        <v>0</v>
      </c>
      <c r="F75" s="36">
        <f>'Hospital5-R'!F75+'Hospital6-R'!F75+'Hospital7-R'!F75+'Hospital8-R'!F75+'Hospital9-R'!F75+'Hospital10-R'!F75+'Hospital11-R'!F75+'Hospital12-R'!F75+'Hospital13-R'!F75+'Hospital14-R'!F75</f>
        <v>0</v>
      </c>
      <c r="G75" s="36">
        <f>'Hospital5-R'!G75+'Hospital6-R'!G75+'Hospital7-R'!F75+'Hospital8-R'!G75+'Hospital9-R'!G75+'Hospital10-R'!G75+'Hospital11-R'!G75+'Hospital12-R'!G75+'Hospital13-R'!G75+'Hospital14-R'!G75</f>
        <v>0</v>
      </c>
      <c r="H75" s="36">
        <f>'Hospital5-R'!H75+'Hospital6-R'!H75+'Hospital7-R'!H75+'Hospital8-R'!H75+'Hospital9-R'!H75+'Hospital10-R'!H75+'Hospital11-R'!H75+'Hospital12-R'!H75+'Hospital13-R'!H75+'Hospital14-R'!H75</f>
        <v>0</v>
      </c>
      <c r="I75" s="36">
        <f>'Hospital5-R'!I75+'Hospital6-R'!I75+'Hospital7-R'!H75+'Hospital8-R'!I75+'Hospital9-R'!I75+'Hospital10-R'!I75+'Hospital11-R'!I75+'Hospital12-R'!I75+'Hospital13-R'!I75+'Hospital14-R'!I75</f>
        <v>0</v>
      </c>
      <c r="J75" s="36">
        <f>'Hospital5-R'!J75+'Hospital6-R'!J75+'Hospital7-R'!J75+'Hospital8-R'!J75+'Hospital9-R'!J75+'Hospital10-R'!J75+'Hospital11-R'!J75+'Hospital12-R'!J75+'Hospital13-R'!J75+'Hospital14-R'!J75</f>
        <v>0</v>
      </c>
      <c r="K75" s="36">
        <f>'Hospital5-R'!K75+'Hospital6-R'!K75+'Hospital7-R'!J75+'Hospital8-R'!K75+'Hospital9-R'!K75+'Hospital10-R'!K75+'Hospital11-R'!K75+'Hospital12-R'!K75+'Hospital13-R'!K75+'Hospital14-R'!K75</f>
        <v>0</v>
      </c>
      <c r="L75" s="36">
        <f>'Hospital5-R'!L75+'Hospital6-R'!L75+'Hospital7-R'!L75+'Hospital8-R'!L75+'Hospital9-R'!L75+'Hospital10-R'!L75+'Hospital11-R'!L75+'Hospital12-R'!L75+'Hospital13-R'!L75+'Hospital14-R'!L75</f>
        <v>0</v>
      </c>
      <c r="M75" s="36">
        <f>'Hospital5-R'!M75+'Hospital6-R'!M75+'Hospital7-R'!L75+'Hospital8-R'!M75+'Hospital9-R'!M75+'Hospital10-R'!M75+'Hospital11-R'!M75+'Hospital12-R'!M75+'Hospital13-R'!M75+'Hospital14-R'!M75</f>
        <v>0</v>
      </c>
      <c r="N75" s="36">
        <f>'Hospital5-R'!N75+'Hospital6-R'!N75+'Hospital7-R'!N75+'Hospital8-R'!N75+'Hospital9-R'!N75+'Hospital10-R'!N75+'Hospital11-R'!N75+'Hospital12-R'!N75+'Hospital13-R'!N75+'Hospital14-R'!N75</f>
        <v>0</v>
      </c>
      <c r="O75" s="36">
        <f>'Hospital5-R'!O75+'Hospital6-R'!O75+'Hospital7-R'!N75+'Hospital8-R'!O75+'Hospital9-R'!O75+'Hospital10-R'!O75+'Hospital11-R'!O75+'Hospital12-R'!O75+'Hospital13-R'!O75+'Hospital14-R'!O75</f>
        <v>0</v>
      </c>
      <c r="P75" s="36">
        <f t="shared" si="3"/>
        <v>0</v>
      </c>
      <c r="Q75" s="36">
        <f t="shared" si="4"/>
        <v>0</v>
      </c>
      <c r="R75" s="36">
        <f t="shared" si="5"/>
        <v>0</v>
      </c>
    </row>
    <row r="76" spans="1:18" ht="18.75" customHeight="1" thickBot="1">
      <c r="A76" s="61" t="s">
        <v>202</v>
      </c>
      <c r="B76" s="36">
        <f>'Hospital5-R'!B76+'Hospital6-R'!B76+'Hospital7-R'!B76+'Hospital8-R'!B76+'Hospital9-R'!B76+'Hospital10-R'!B76+'Hospital11-R'!B76+'Hospital12-R'!B76+'Hospital13-R'!B76+'Hospital14-R'!B76</f>
        <v>796</v>
      </c>
      <c r="C76" s="36">
        <f>'Hospital5-R'!C76+'Hospital6-R'!C76+'Hospital7-R'!B76+'Hospital8-R'!C76+'Hospital9-R'!C76+'Hospital10-R'!C76+'Hospital11-R'!C76+'Hospital12-R'!C76+'Hospital13-R'!C76+'Hospital14-R'!C76</f>
        <v>0</v>
      </c>
      <c r="D76" s="36">
        <f>'Hospital5-R'!D76+'Hospital6-R'!D76+'Hospital7-R'!D76+'Hospital8-R'!D76+'Hospital9-R'!D76+'Hospital10-R'!D76+'Hospital11-R'!D76+'Hospital12-R'!D76+'Hospital13-R'!D76+'Hospital14-R'!D76</f>
        <v>0</v>
      </c>
      <c r="E76" s="36">
        <f>'Hospital5-R'!E76+'Hospital6-R'!E76+'Hospital7-R'!D76+'Hospital8-R'!E76+'Hospital9-R'!E76+'Hospital10-R'!E76+'Hospital11-R'!E76+'Hospital12-R'!E76+'Hospital13-R'!E76+'Hospital14-R'!E76</f>
        <v>0</v>
      </c>
      <c r="F76" s="36">
        <f>'Hospital5-R'!F76+'Hospital6-R'!F76+'Hospital7-R'!F76+'Hospital8-R'!F76+'Hospital9-R'!F76+'Hospital10-R'!F76+'Hospital11-R'!F76+'Hospital12-R'!F76+'Hospital13-R'!F76+'Hospital14-R'!F76</f>
        <v>10</v>
      </c>
      <c r="G76" s="36">
        <f>'Hospital5-R'!G76+'Hospital6-R'!G76+'Hospital7-R'!F76+'Hospital8-R'!G76+'Hospital9-R'!G76+'Hospital10-R'!G76+'Hospital11-R'!G76+'Hospital12-R'!G76+'Hospital13-R'!G76+'Hospital14-R'!G76</f>
        <v>0</v>
      </c>
      <c r="H76" s="36">
        <f>'Hospital5-R'!H76+'Hospital6-R'!H76+'Hospital7-R'!H76+'Hospital8-R'!H76+'Hospital9-R'!H76+'Hospital10-R'!H76+'Hospital11-R'!H76+'Hospital12-R'!H76+'Hospital13-R'!H76+'Hospital14-R'!H76</f>
        <v>4</v>
      </c>
      <c r="I76" s="36">
        <f>'Hospital5-R'!I76+'Hospital6-R'!I76+'Hospital7-R'!H76+'Hospital8-R'!I76+'Hospital9-R'!I76+'Hospital10-R'!I76+'Hospital11-R'!I76+'Hospital12-R'!I76+'Hospital13-R'!I76+'Hospital14-R'!I76</f>
        <v>0</v>
      </c>
      <c r="J76" s="36">
        <f>'Hospital5-R'!J76+'Hospital6-R'!J76+'Hospital7-R'!J76+'Hospital8-R'!J76+'Hospital9-R'!J76+'Hospital10-R'!J76+'Hospital11-R'!J76+'Hospital12-R'!J76+'Hospital13-R'!J76+'Hospital14-R'!J76</f>
        <v>1</v>
      </c>
      <c r="K76" s="36">
        <f>'Hospital5-R'!K76+'Hospital6-R'!K76+'Hospital7-R'!J76+'Hospital8-R'!K76+'Hospital9-R'!K76+'Hospital10-R'!K76+'Hospital11-R'!K76+'Hospital12-R'!K76+'Hospital13-R'!K76+'Hospital14-R'!K76</f>
        <v>0</v>
      </c>
      <c r="L76" s="36">
        <f>'Hospital5-R'!L76+'Hospital6-R'!L76+'Hospital7-R'!L76+'Hospital8-R'!L76+'Hospital9-R'!L76+'Hospital10-R'!L76+'Hospital11-R'!L76+'Hospital12-R'!L76+'Hospital13-R'!L76+'Hospital14-R'!L76</f>
        <v>0</v>
      </c>
      <c r="M76" s="36">
        <f>'Hospital5-R'!M76+'Hospital6-R'!M76+'Hospital7-R'!L76+'Hospital8-R'!M76+'Hospital9-R'!M76+'Hospital10-R'!M76+'Hospital11-R'!M76+'Hospital12-R'!M76+'Hospital13-R'!M76+'Hospital14-R'!M76</f>
        <v>0</v>
      </c>
      <c r="N76" s="36">
        <f>'Hospital5-R'!N76+'Hospital6-R'!N76+'Hospital7-R'!N76+'Hospital8-R'!N76+'Hospital9-R'!N76+'Hospital10-R'!N76+'Hospital11-R'!N76+'Hospital12-R'!N76+'Hospital13-R'!N76+'Hospital14-R'!N76</f>
        <v>0</v>
      </c>
      <c r="O76" s="36">
        <f>'Hospital5-R'!O76+'Hospital6-R'!O76+'Hospital7-R'!N76+'Hospital8-R'!O76+'Hospital9-R'!O76+'Hospital10-R'!O76+'Hospital11-R'!O76+'Hospital12-R'!O76+'Hospital13-R'!O76+'Hospital14-R'!O76</f>
        <v>0</v>
      </c>
      <c r="P76" s="36">
        <f t="shared" si="3"/>
        <v>811</v>
      </c>
      <c r="Q76" s="36">
        <f t="shared" si="4"/>
        <v>0</v>
      </c>
      <c r="R76" s="36">
        <f t="shared" si="5"/>
        <v>811</v>
      </c>
    </row>
    <row r="77" spans="1:18" ht="18.75" customHeight="1" thickBot="1">
      <c r="A77" s="61" t="s">
        <v>125</v>
      </c>
      <c r="B77" s="36">
        <f>'Hospital5-R'!B77+'Hospital6-R'!B77+'Hospital7-R'!B77+'Hospital8-R'!B77+'Hospital9-R'!B77+'Hospital10-R'!B77+'Hospital11-R'!B77+'Hospital12-R'!B77+'Hospital13-R'!B77+'Hospital14-R'!B77</f>
        <v>710</v>
      </c>
      <c r="C77" s="36">
        <f>'Hospital5-R'!C77+'Hospital6-R'!C77+'Hospital7-R'!B77+'Hospital8-R'!C77+'Hospital9-R'!C77+'Hospital10-R'!C77+'Hospital11-R'!C77+'Hospital12-R'!C77+'Hospital13-R'!C77+'Hospital14-R'!C77</f>
        <v>89</v>
      </c>
      <c r="D77" s="36">
        <f>'Hospital5-R'!D77+'Hospital6-R'!D77+'Hospital7-R'!D77+'Hospital8-R'!D77+'Hospital9-R'!D77+'Hospital10-R'!D77+'Hospital11-R'!D77+'Hospital12-R'!D77+'Hospital13-R'!D77+'Hospital14-R'!D77</f>
        <v>0</v>
      </c>
      <c r="E77" s="36">
        <f>'Hospital5-R'!E77+'Hospital6-R'!E77+'Hospital7-R'!D77+'Hospital8-R'!E77+'Hospital9-R'!E77+'Hospital10-R'!E77+'Hospital11-R'!E77+'Hospital12-R'!E77+'Hospital13-R'!E77+'Hospital14-R'!E77</f>
        <v>0</v>
      </c>
      <c r="F77" s="36">
        <f>'Hospital5-R'!F77+'Hospital6-R'!F77+'Hospital7-R'!F77+'Hospital8-R'!F77+'Hospital9-R'!F77+'Hospital10-R'!F77+'Hospital11-R'!F77+'Hospital12-R'!F77+'Hospital13-R'!F77+'Hospital14-R'!F77</f>
        <v>8</v>
      </c>
      <c r="G77" s="36">
        <f>'Hospital5-R'!G77+'Hospital6-R'!G77+'Hospital7-R'!F77+'Hospital8-R'!G77+'Hospital9-R'!G77+'Hospital10-R'!G77+'Hospital11-R'!G77+'Hospital12-R'!G77+'Hospital13-R'!G77+'Hospital14-R'!G77</f>
        <v>2</v>
      </c>
      <c r="H77" s="36">
        <f>'Hospital5-R'!H77+'Hospital6-R'!H77+'Hospital7-R'!H77+'Hospital8-R'!H77+'Hospital9-R'!H77+'Hospital10-R'!H77+'Hospital11-R'!H77+'Hospital12-R'!H77+'Hospital13-R'!H77+'Hospital14-R'!H77</f>
        <v>0</v>
      </c>
      <c r="I77" s="36">
        <f>'Hospital5-R'!I77+'Hospital6-R'!I77+'Hospital7-R'!H77+'Hospital8-R'!I77+'Hospital9-R'!I77+'Hospital10-R'!I77+'Hospital11-R'!I77+'Hospital12-R'!I77+'Hospital13-R'!I77+'Hospital14-R'!I77</f>
        <v>0</v>
      </c>
      <c r="J77" s="36">
        <f>'Hospital5-R'!J77+'Hospital6-R'!J77+'Hospital7-R'!J77+'Hospital8-R'!J77+'Hospital9-R'!J77+'Hospital10-R'!J77+'Hospital11-R'!J77+'Hospital12-R'!J77+'Hospital13-R'!J77+'Hospital14-R'!J77</f>
        <v>0</v>
      </c>
      <c r="K77" s="36">
        <f>'Hospital5-R'!K77+'Hospital6-R'!K77+'Hospital7-R'!J77+'Hospital8-R'!K77+'Hospital9-R'!K77+'Hospital10-R'!K77+'Hospital11-R'!K77+'Hospital12-R'!K77+'Hospital13-R'!K77+'Hospital14-R'!K77</f>
        <v>0</v>
      </c>
      <c r="L77" s="36">
        <f>'Hospital5-R'!L77+'Hospital6-R'!L77+'Hospital7-R'!L77+'Hospital8-R'!L77+'Hospital9-R'!L77+'Hospital10-R'!L77+'Hospital11-R'!L77+'Hospital12-R'!L77+'Hospital13-R'!L77+'Hospital14-R'!L77</f>
        <v>0</v>
      </c>
      <c r="M77" s="36">
        <f>'Hospital5-R'!M77+'Hospital6-R'!M77+'Hospital7-R'!L77+'Hospital8-R'!M77+'Hospital9-R'!M77+'Hospital10-R'!M77+'Hospital11-R'!M77+'Hospital12-R'!M77+'Hospital13-R'!M77+'Hospital14-R'!M77</f>
        <v>0</v>
      </c>
      <c r="N77" s="36">
        <f>'Hospital5-R'!N77+'Hospital6-R'!N77+'Hospital7-R'!N77+'Hospital8-R'!N77+'Hospital9-R'!N77+'Hospital10-R'!N77+'Hospital11-R'!N77+'Hospital12-R'!N77+'Hospital13-R'!N77+'Hospital14-R'!N77</f>
        <v>0</v>
      </c>
      <c r="O77" s="36">
        <f>'Hospital5-R'!O77+'Hospital6-R'!O77+'Hospital7-R'!N77+'Hospital8-R'!O77+'Hospital9-R'!O77+'Hospital10-R'!O77+'Hospital11-R'!O77+'Hospital12-R'!O77+'Hospital13-R'!O77+'Hospital14-R'!O77</f>
        <v>0</v>
      </c>
      <c r="P77" s="36">
        <f t="shared" si="3"/>
        <v>718</v>
      </c>
      <c r="Q77" s="36">
        <f t="shared" si="4"/>
        <v>91</v>
      </c>
      <c r="R77" s="36">
        <f t="shared" si="5"/>
        <v>809</v>
      </c>
    </row>
    <row r="78" spans="1:18" ht="18.75" customHeight="1" thickBot="1">
      <c r="A78" s="61" t="s">
        <v>204</v>
      </c>
      <c r="B78" s="36">
        <f>'Hospital5-R'!B78+'Hospital6-R'!B78+'Hospital7-R'!B78+'Hospital8-R'!B78+'Hospital9-R'!B78+'Hospital10-R'!B78+'Hospital11-R'!B78+'Hospital12-R'!B78+'Hospital13-R'!B78+'Hospital14-R'!B78</f>
        <v>3522</v>
      </c>
      <c r="C78" s="36">
        <f>'Hospital5-R'!C78+'Hospital6-R'!C78+'Hospital7-R'!B78+'Hospital8-R'!C78+'Hospital9-R'!C78+'Hospital10-R'!C78+'Hospital11-R'!C78+'Hospital12-R'!C78+'Hospital13-R'!C78+'Hospital14-R'!C78</f>
        <v>2352</v>
      </c>
      <c r="D78" s="36">
        <f>'Hospital5-R'!D78+'Hospital6-R'!D78+'Hospital7-R'!D78+'Hospital8-R'!D78+'Hospital9-R'!D78+'Hospital10-R'!D78+'Hospital11-R'!D78+'Hospital12-R'!D78+'Hospital13-R'!D78+'Hospital14-R'!D78</f>
        <v>0</v>
      </c>
      <c r="E78" s="36">
        <f>'Hospital5-R'!E78+'Hospital6-R'!E78+'Hospital7-R'!D78+'Hospital8-R'!E78+'Hospital9-R'!E78+'Hospital10-R'!E78+'Hospital11-R'!E78+'Hospital12-R'!E78+'Hospital13-R'!E78+'Hospital14-R'!E78</f>
        <v>0</v>
      </c>
      <c r="F78" s="36">
        <f>'Hospital5-R'!F78+'Hospital6-R'!F78+'Hospital7-R'!F78+'Hospital8-R'!F78+'Hospital9-R'!F78+'Hospital10-R'!F78+'Hospital11-R'!F78+'Hospital12-R'!F78+'Hospital13-R'!F78+'Hospital14-R'!F78</f>
        <v>161</v>
      </c>
      <c r="G78" s="36">
        <f>'Hospital5-R'!G78+'Hospital6-R'!G78+'Hospital7-R'!F78+'Hospital8-R'!G78+'Hospital9-R'!G78+'Hospital10-R'!G78+'Hospital11-R'!G78+'Hospital12-R'!G78+'Hospital13-R'!G78+'Hospital14-R'!G78</f>
        <v>85</v>
      </c>
      <c r="H78" s="36">
        <f>'Hospital5-R'!H78+'Hospital6-R'!H78+'Hospital7-R'!H78+'Hospital8-R'!H78+'Hospital9-R'!H78+'Hospital10-R'!H78+'Hospital11-R'!H78+'Hospital12-R'!H78+'Hospital13-R'!H78+'Hospital14-R'!H78</f>
        <v>150</v>
      </c>
      <c r="I78" s="36">
        <f>'Hospital5-R'!I78+'Hospital6-R'!I78+'Hospital7-R'!H78+'Hospital8-R'!I78+'Hospital9-R'!I78+'Hospital10-R'!I78+'Hospital11-R'!I78+'Hospital12-R'!I78+'Hospital13-R'!I78+'Hospital14-R'!I78</f>
        <v>90</v>
      </c>
      <c r="J78" s="36">
        <f>'Hospital5-R'!J78+'Hospital6-R'!J78+'Hospital7-R'!J78+'Hospital8-R'!J78+'Hospital9-R'!J78+'Hospital10-R'!J78+'Hospital11-R'!J78+'Hospital12-R'!J78+'Hospital13-R'!J78+'Hospital14-R'!J78</f>
        <v>11</v>
      </c>
      <c r="K78" s="36">
        <f>'Hospital5-R'!K78+'Hospital6-R'!K78+'Hospital7-R'!J78+'Hospital8-R'!K78+'Hospital9-R'!K78+'Hospital10-R'!K78+'Hospital11-R'!K78+'Hospital12-R'!K78+'Hospital13-R'!K78+'Hospital14-R'!K78</f>
        <v>5</v>
      </c>
      <c r="L78" s="36">
        <f>'Hospital5-R'!L78+'Hospital6-R'!L78+'Hospital7-R'!L78+'Hospital8-R'!L78+'Hospital9-R'!L78+'Hospital10-R'!L78+'Hospital11-R'!L78+'Hospital12-R'!L78+'Hospital13-R'!L78+'Hospital14-R'!L78</f>
        <v>16</v>
      </c>
      <c r="M78" s="36">
        <f>'Hospital5-R'!M78+'Hospital6-R'!M78+'Hospital7-R'!L78+'Hospital8-R'!M78+'Hospital9-R'!M78+'Hospital10-R'!M78+'Hospital11-R'!M78+'Hospital12-R'!M78+'Hospital13-R'!M78+'Hospital14-R'!M78</f>
        <v>40</v>
      </c>
      <c r="N78" s="36">
        <f>'Hospital5-R'!N78+'Hospital6-R'!N78+'Hospital7-R'!N78+'Hospital8-R'!N78+'Hospital9-R'!N78+'Hospital10-R'!N78+'Hospital11-R'!N78+'Hospital12-R'!N78+'Hospital13-R'!N78+'Hospital14-R'!N78</f>
        <v>10</v>
      </c>
      <c r="O78" s="36">
        <f>'Hospital5-R'!O78+'Hospital6-R'!O78+'Hospital7-R'!N78+'Hospital8-R'!O78+'Hospital9-R'!O78+'Hospital10-R'!O78+'Hospital11-R'!O78+'Hospital12-R'!O78+'Hospital13-R'!O78+'Hospital14-R'!O78</f>
        <v>6</v>
      </c>
      <c r="P78" s="36">
        <f t="shared" si="3"/>
        <v>3870</v>
      </c>
      <c r="Q78" s="36">
        <f t="shared" si="4"/>
        <v>2578</v>
      </c>
      <c r="R78" s="36">
        <f t="shared" si="5"/>
        <v>6448</v>
      </c>
    </row>
    <row r="79" spans="1:18" ht="18.75" customHeight="1" thickBot="1">
      <c r="A79" s="61" t="s">
        <v>126</v>
      </c>
      <c r="B79" s="36">
        <f>'Hospital5-R'!B79+'Hospital6-R'!B79+'Hospital7-R'!B79+'Hospital8-R'!B79+'Hospital9-R'!B79+'Hospital10-R'!B79+'Hospital11-R'!B79+'Hospital12-R'!B79+'Hospital13-R'!B79+'Hospital14-R'!B79</f>
        <v>559</v>
      </c>
      <c r="C79" s="36">
        <f>'Hospital5-R'!C79+'Hospital6-R'!C79+'Hospital7-R'!B79+'Hospital8-R'!C79+'Hospital9-R'!C79+'Hospital10-R'!C79+'Hospital11-R'!C79+'Hospital12-R'!C79+'Hospital13-R'!C79+'Hospital14-R'!C79</f>
        <v>92</v>
      </c>
      <c r="D79" s="36">
        <f>'Hospital5-R'!D79+'Hospital6-R'!D79+'Hospital7-R'!D79+'Hospital8-R'!D79+'Hospital9-R'!D79+'Hospital10-R'!D79+'Hospital11-R'!D79+'Hospital12-R'!D79+'Hospital13-R'!D79+'Hospital14-R'!D79</f>
        <v>1</v>
      </c>
      <c r="E79" s="36">
        <f>'Hospital5-R'!E79+'Hospital6-R'!E79+'Hospital7-R'!D79+'Hospital8-R'!E79+'Hospital9-R'!E79+'Hospital10-R'!E79+'Hospital11-R'!E79+'Hospital12-R'!E79+'Hospital13-R'!E79+'Hospital14-R'!E79</f>
        <v>4</v>
      </c>
      <c r="F79" s="36">
        <f>'Hospital5-R'!F79+'Hospital6-R'!F79+'Hospital7-R'!F79+'Hospital8-R'!F79+'Hospital9-R'!F79+'Hospital10-R'!F79+'Hospital11-R'!F79+'Hospital12-R'!F79+'Hospital13-R'!F79+'Hospital14-R'!F79</f>
        <v>56</v>
      </c>
      <c r="G79" s="36">
        <f>'Hospital5-R'!G79+'Hospital6-R'!G79+'Hospital7-R'!F79+'Hospital8-R'!G79+'Hospital9-R'!G79+'Hospital10-R'!G79+'Hospital11-R'!G79+'Hospital12-R'!G79+'Hospital13-R'!G79+'Hospital14-R'!G79</f>
        <v>13</v>
      </c>
      <c r="H79" s="36">
        <f>'Hospital5-R'!H79+'Hospital6-R'!H79+'Hospital7-R'!H79+'Hospital8-R'!H79+'Hospital9-R'!H79+'Hospital10-R'!H79+'Hospital11-R'!H79+'Hospital12-R'!H79+'Hospital13-R'!H79+'Hospital14-R'!H79</f>
        <v>23</v>
      </c>
      <c r="I79" s="36">
        <f>'Hospital5-R'!I79+'Hospital6-R'!I79+'Hospital7-R'!H79+'Hospital8-R'!I79+'Hospital9-R'!I79+'Hospital10-R'!I79+'Hospital11-R'!I79+'Hospital12-R'!I79+'Hospital13-R'!I79+'Hospital14-R'!I79</f>
        <v>18</v>
      </c>
      <c r="J79" s="36">
        <f>'Hospital5-R'!J79+'Hospital6-R'!J79+'Hospital7-R'!J79+'Hospital8-R'!J79+'Hospital9-R'!J79+'Hospital10-R'!J79+'Hospital11-R'!J79+'Hospital12-R'!J79+'Hospital13-R'!J79+'Hospital14-R'!J79</f>
        <v>3</v>
      </c>
      <c r="K79" s="36">
        <f>'Hospital5-R'!K79+'Hospital6-R'!K79+'Hospital7-R'!J79+'Hospital8-R'!K79+'Hospital9-R'!K79+'Hospital10-R'!K79+'Hospital11-R'!K79+'Hospital12-R'!K79+'Hospital13-R'!K79+'Hospital14-R'!K79</f>
        <v>3</v>
      </c>
      <c r="L79" s="36">
        <f>'Hospital5-R'!L79+'Hospital6-R'!L79+'Hospital7-R'!L79+'Hospital8-R'!L79+'Hospital9-R'!L79+'Hospital10-R'!L79+'Hospital11-R'!L79+'Hospital12-R'!L79+'Hospital13-R'!L79+'Hospital14-R'!L79</f>
        <v>1</v>
      </c>
      <c r="M79" s="36">
        <f>'Hospital5-R'!M79+'Hospital6-R'!M79+'Hospital7-R'!L79+'Hospital8-R'!M79+'Hospital9-R'!M79+'Hospital10-R'!M79+'Hospital11-R'!M79+'Hospital12-R'!M79+'Hospital13-R'!M79+'Hospital14-R'!M79</f>
        <v>0</v>
      </c>
      <c r="N79" s="36">
        <f>'Hospital5-R'!N79+'Hospital6-R'!N79+'Hospital7-R'!N79+'Hospital8-R'!N79+'Hospital9-R'!N79+'Hospital10-R'!N79+'Hospital11-R'!N79+'Hospital12-R'!N79+'Hospital13-R'!N79+'Hospital14-R'!N79</f>
        <v>0</v>
      </c>
      <c r="O79" s="36">
        <f>'Hospital5-R'!O79+'Hospital6-R'!O79+'Hospital7-R'!N79+'Hospital8-R'!O79+'Hospital9-R'!O79+'Hospital10-R'!O79+'Hospital11-R'!O79+'Hospital12-R'!O79+'Hospital13-R'!O79+'Hospital14-R'!O79</f>
        <v>0</v>
      </c>
      <c r="P79" s="36">
        <f t="shared" si="3"/>
        <v>643</v>
      </c>
      <c r="Q79" s="36">
        <f t="shared" si="4"/>
        <v>130</v>
      </c>
      <c r="R79" s="36">
        <f t="shared" si="5"/>
        <v>773</v>
      </c>
    </row>
    <row r="80" spans="1:18" ht="18.75" customHeight="1" thickBot="1">
      <c r="A80" s="61" t="s">
        <v>205</v>
      </c>
      <c r="B80" s="36">
        <f>'Hospital5-R'!B80+'Hospital6-R'!B80+'Hospital7-R'!B80+'Hospital8-R'!B80+'Hospital9-R'!B80+'Hospital10-R'!B80+'Hospital11-R'!B80+'Hospital12-R'!B80+'Hospital13-R'!B80+'Hospital14-R'!B80</f>
        <v>185</v>
      </c>
      <c r="C80" s="36">
        <f>'Hospital5-R'!C80+'Hospital6-R'!C80+'Hospital7-R'!B80+'Hospital8-R'!C80+'Hospital9-R'!C80+'Hospital10-R'!C80+'Hospital11-R'!C80+'Hospital12-R'!C80+'Hospital13-R'!C80+'Hospital14-R'!C80</f>
        <v>181</v>
      </c>
      <c r="D80" s="36">
        <f>'Hospital5-R'!D80+'Hospital6-R'!D80+'Hospital7-R'!D80+'Hospital8-R'!D80+'Hospital9-R'!D80+'Hospital10-R'!D80+'Hospital11-R'!D80+'Hospital12-R'!D80+'Hospital13-R'!D80+'Hospital14-R'!D80</f>
        <v>30</v>
      </c>
      <c r="E80" s="36">
        <f>'Hospital5-R'!E80+'Hospital6-R'!E80+'Hospital7-R'!D80+'Hospital8-R'!E80+'Hospital9-R'!E80+'Hospital10-R'!E80+'Hospital11-R'!E80+'Hospital12-R'!E80+'Hospital13-R'!E80+'Hospital14-R'!E80</f>
        <v>4</v>
      </c>
      <c r="F80" s="36">
        <f>'Hospital5-R'!F80+'Hospital6-R'!F80+'Hospital7-R'!F80+'Hospital8-R'!F80+'Hospital9-R'!F80+'Hospital10-R'!F80+'Hospital11-R'!F80+'Hospital12-R'!F80+'Hospital13-R'!F80+'Hospital14-R'!F80</f>
        <v>3</v>
      </c>
      <c r="G80" s="36">
        <f>'Hospital5-R'!G80+'Hospital6-R'!G80+'Hospital7-R'!F80+'Hospital8-R'!G80+'Hospital9-R'!G80+'Hospital10-R'!G80+'Hospital11-R'!G80+'Hospital12-R'!G80+'Hospital13-R'!G80+'Hospital14-R'!G80</f>
        <v>4</v>
      </c>
      <c r="H80" s="36">
        <f>'Hospital5-R'!H80+'Hospital6-R'!H80+'Hospital7-R'!H80+'Hospital8-R'!H80+'Hospital9-R'!H80+'Hospital10-R'!H80+'Hospital11-R'!H80+'Hospital12-R'!H80+'Hospital13-R'!H80+'Hospital14-R'!H80</f>
        <v>22</v>
      </c>
      <c r="I80" s="36">
        <f>'Hospital5-R'!I80+'Hospital6-R'!I80+'Hospital7-R'!H80+'Hospital8-R'!I80+'Hospital9-R'!I80+'Hospital10-R'!I80+'Hospital11-R'!I80+'Hospital12-R'!I80+'Hospital13-R'!I80+'Hospital14-R'!I80</f>
        <v>30</v>
      </c>
      <c r="J80" s="36">
        <f>'Hospital5-R'!J80+'Hospital6-R'!J80+'Hospital7-R'!J80+'Hospital8-R'!J80+'Hospital9-R'!J80+'Hospital10-R'!J80+'Hospital11-R'!J80+'Hospital12-R'!J80+'Hospital13-R'!J80+'Hospital14-R'!J80</f>
        <v>8</v>
      </c>
      <c r="K80" s="36">
        <f>'Hospital5-R'!K80+'Hospital6-R'!K80+'Hospital7-R'!J80+'Hospital8-R'!K80+'Hospital9-R'!K80+'Hospital10-R'!K80+'Hospital11-R'!K80+'Hospital12-R'!K80+'Hospital13-R'!K80+'Hospital14-R'!K80</f>
        <v>20</v>
      </c>
      <c r="L80" s="36">
        <f>'Hospital5-R'!L80+'Hospital6-R'!L80+'Hospital7-R'!L80+'Hospital8-R'!L80+'Hospital9-R'!L80+'Hospital10-R'!L80+'Hospital11-R'!L80+'Hospital12-R'!L80+'Hospital13-R'!L80+'Hospital14-R'!L80</f>
        <v>1</v>
      </c>
      <c r="M80" s="36">
        <f>'Hospital5-R'!M80+'Hospital6-R'!M80+'Hospital7-R'!L80+'Hospital8-R'!M80+'Hospital9-R'!M80+'Hospital10-R'!M80+'Hospital11-R'!M80+'Hospital12-R'!M80+'Hospital13-R'!M80+'Hospital14-R'!M80</f>
        <v>0</v>
      </c>
      <c r="N80" s="36">
        <f>'Hospital5-R'!N80+'Hospital6-R'!N80+'Hospital7-R'!N80+'Hospital8-R'!N80+'Hospital9-R'!N80+'Hospital10-R'!N80+'Hospital11-R'!N80+'Hospital12-R'!N80+'Hospital13-R'!N80+'Hospital14-R'!N80</f>
        <v>0</v>
      </c>
      <c r="O80" s="36">
        <f>'Hospital5-R'!O80+'Hospital6-R'!O80+'Hospital7-R'!N80+'Hospital8-R'!O80+'Hospital9-R'!O80+'Hospital10-R'!O80+'Hospital11-R'!O80+'Hospital12-R'!O80+'Hospital13-R'!O80+'Hospital14-R'!O80</f>
        <v>0</v>
      </c>
      <c r="P80" s="36">
        <f t="shared" si="3"/>
        <v>249</v>
      </c>
      <c r="Q80" s="36">
        <f t="shared" si="4"/>
        <v>239</v>
      </c>
      <c r="R80" s="36">
        <f t="shared" si="5"/>
        <v>488</v>
      </c>
    </row>
    <row r="81" spans="1:18" ht="18.75" customHeight="1" thickBot="1">
      <c r="A81" s="61" t="s">
        <v>206</v>
      </c>
      <c r="B81" s="36">
        <f>'Hospital5-R'!B81+'Hospital6-R'!B81+'Hospital7-R'!B81+'Hospital8-R'!B81+'Hospital9-R'!B81+'Hospital10-R'!B81+'Hospital11-R'!B81+'Hospital12-R'!B81+'Hospital13-R'!B81+'Hospital14-R'!B81</f>
        <v>4166</v>
      </c>
      <c r="C81" s="36">
        <f>'Hospital5-R'!C81+'Hospital6-R'!C81+'Hospital7-R'!B81+'Hospital8-R'!C81+'Hospital9-R'!C81+'Hospital10-R'!C81+'Hospital11-R'!C81+'Hospital12-R'!C81+'Hospital13-R'!C81+'Hospital14-R'!C81</f>
        <v>5733</v>
      </c>
      <c r="D81" s="36">
        <f>'Hospital5-R'!D81+'Hospital6-R'!D81+'Hospital7-R'!D81+'Hospital8-R'!D81+'Hospital9-R'!D81+'Hospital10-R'!D81+'Hospital11-R'!D81+'Hospital12-R'!D81+'Hospital13-R'!D81+'Hospital14-R'!D81</f>
        <v>17</v>
      </c>
      <c r="E81" s="36">
        <f>'Hospital5-R'!E81+'Hospital6-R'!E81+'Hospital7-R'!D81+'Hospital8-R'!E81+'Hospital9-R'!E81+'Hospital10-R'!E81+'Hospital11-R'!E81+'Hospital12-R'!E81+'Hospital13-R'!E81+'Hospital14-R'!E81</f>
        <v>24</v>
      </c>
      <c r="F81" s="36">
        <f>'Hospital5-R'!F81+'Hospital6-R'!F81+'Hospital7-R'!F81+'Hospital8-R'!F81+'Hospital9-R'!F81+'Hospital10-R'!F81+'Hospital11-R'!F81+'Hospital12-R'!F81+'Hospital13-R'!F81+'Hospital14-R'!F81</f>
        <v>0</v>
      </c>
      <c r="G81" s="36">
        <f>'Hospital5-R'!G81+'Hospital6-R'!G81+'Hospital7-R'!F81+'Hospital8-R'!G81+'Hospital9-R'!G81+'Hospital10-R'!G81+'Hospital11-R'!G81+'Hospital12-R'!G81+'Hospital13-R'!G81+'Hospital14-R'!G81</f>
        <v>0</v>
      </c>
      <c r="H81" s="36">
        <f>'Hospital5-R'!H81+'Hospital6-R'!H81+'Hospital7-R'!H81+'Hospital8-R'!H81+'Hospital9-R'!H81+'Hospital10-R'!H81+'Hospital11-R'!H81+'Hospital12-R'!H81+'Hospital13-R'!H81+'Hospital14-R'!H81</f>
        <v>53</v>
      </c>
      <c r="I81" s="36">
        <f>'Hospital5-R'!I81+'Hospital6-R'!I81+'Hospital7-R'!H81+'Hospital8-R'!I81+'Hospital9-R'!I81+'Hospital10-R'!I81+'Hospital11-R'!I81+'Hospital12-R'!I81+'Hospital13-R'!I81+'Hospital14-R'!I81</f>
        <v>70</v>
      </c>
      <c r="J81" s="36">
        <f>'Hospital5-R'!J81+'Hospital6-R'!J81+'Hospital7-R'!J81+'Hospital8-R'!J81+'Hospital9-R'!J81+'Hospital10-R'!J81+'Hospital11-R'!J81+'Hospital12-R'!J81+'Hospital13-R'!J81+'Hospital14-R'!J81</f>
        <v>9</v>
      </c>
      <c r="K81" s="36">
        <f>'Hospital5-R'!K81+'Hospital6-R'!K81+'Hospital7-R'!J81+'Hospital8-R'!K81+'Hospital9-R'!K81+'Hospital10-R'!K81+'Hospital11-R'!K81+'Hospital12-R'!K81+'Hospital13-R'!K81+'Hospital14-R'!K81</f>
        <v>0</v>
      </c>
      <c r="L81" s="36">
        <f>'Hospital5-R'!L81+'Hospital6-R'!L81+'Hospital7-R'!L81+'Hospital8-R'!L81+'Hospital9-R'!L81+'Hospital10-R'!L81+'Hospital11-R'!L81+'Hospital12-R'!L81+'Hospital13-R'!L81+'Hospital14-R'!L81</f>
        <v>52</v>
      </c>
      <c r="M81" s="36">
        <f>'Hospital5-R'!M81+'Hospital6-R'!M81+'Hospital7-R'!L81+'Hospital8-R'!M81+'Hospital9-R'!M81+'Hospital10-R'!M81+'Hospital11-R'!M81+'Hospital12-R'!M81+'Hospital13-R'!M81+'Hospital14-R'!M81</f>
        <v>54</v>
      </c>
      <c r="N81" s="36">
        <f>'Hospital5-R'!N81+'Hospital6-R'!N81+'Hospital7-R'!N81+'Hospital8-R'!N81+'Hospital9-R'!N81+'Hospital10-R'!N81+'Hospital11-R'!N81+'Hospital12-R'!N81+'Hospital13-R'!N81+'Hospital14-R'!N81</f>
        <v>143</v>
      </c>
      <c r="O81" s="36">
        <f>'Hospital5-R'!O81+'Hospital6-R'!O81+'Hospital7-R'!N81+'Hospital8-R'!O81+'Hospital9-R'!O81+'Hospital10-R'!O81+'Hospital11-R'!O81+'Hospital12-R'!O81+'Hospital13-R'!O81+'Hospital14-R'!O81</f>
        <v>181</v>
      </c>
      <c r="P81" s="36">
        <f t="shared" si="3"/>
        <v>4440</v>
      </c>
      <c r="Q81" s="36">
        <f t="shared" si="4"/>
        <v>6062</v>
      </c>
      <c r="R81" s="36">
        <f t="shared" si="5"/>
        <v>10502</v>
      </c>
    </row>
    <row r="82" spans="1:18" ht="18.75" customHeight="1" thickBot="1">
      <c r="A82" s="61" t="s">
        <v>207</v>
      </c>
      <c r="B82" s="36">
        <f>'Hospital5-R'!B82+'Hospital6-R'!B82+'Hospital7-R'!B82+'Hospital8-R'!B82+'Hospital9-R'!B82+'Hospital10-R'!B82+'Hospital11-R'!B82+'Hospital12-R'!B82+'Hospital13-R'!B82+'Hospital14-R'!B82</f>
        <v>0</v>
      </c>
      <c r="C82" s="36">
        <f>'Hospital5-R'!C82+'Hospital6-R'!C82+'Hospital7-R'!B82+'Hospital8-R'!C82+'Hospital9-R'!C82+'Hospital10-R'!C82+'Hospital11-R'!C82+'Hospital12-R'!C82+'Hospital13-R'!C82+'Hospital14-R'!C82</f>
        <v>0</v>
      </c>
      <c r="D82" s="36">
        <f>'Hospital5-R'!D82+'Hospital6-R'!D82+'Hospital7-R'!D82+'Hospital8-R'!D82+'Hospital9-R'!D82+'Hospital10-R'!D82+'Hospital11-R'!D82+'Hospital12-R'!D82+'Hospital13-R'!D82+'Hospital14-R'!D82</f>
        <v>0</v>
      </c>
      <c r="E82" s="36">
        <f>'Hospital5-R'!E82+'Hospital6-R'!E82+'Hospital7-R'!D82+'Hospital8-R'!E82+'Hospital9-R'!E82+'Hospital10-R'!E82+'Hospital11-R'!E82+'Hospital12-R'!E82+'Hospital13-R'!E82+'Hospital14-R'!E82</f>
        <v>0</v>
      </c>
      <c r="F82" s="36">
        <f>'Hospital5-R'!F82+'Hospital6-R'!F82+'Hospital7-R'!F82+'Hospital8-R'!F82+'Hospital9-R'!F82+'Hospital10-R'!F82+'Hospital11-R'!F82+'Hospital12-R'!F82+'Hospital13-R'!F82+'Hospital14-R'!F82</f>
        <v>0</v>
      </c>
      <c r="G82" s="36">
        <f>'Hospital5-R'!G82+'Hospital6-R'!G82+'Hospital7-R'!F82+'Hospital8-R'!G82+'Hospital9-R'!G82+'Hospital10-R'!G82+'Hospital11-R'!G82+'Hospital12-R'!G82+'Hospital13-R'!G82+'Hospital14-R'!G82</f>
        <v>0</v>
      </c>
      <c r="H82" s="36">
        <f>'Hospital5-R'!H82+'Hospital6-R'!H82+'Hospital7-R'!H82+'Hospital8-R'!H82+'Hospital9-R'!H82+'Hospital10-R'!H82+'Hospital11-R'!H82+'Hospital12-R'!H82+'Hospital13-R'!H82+'Hospital14-R'!H82</f>
        <v>0</v>
      </c>
      <c r="I82" s="36">
        <f>'Hospital5-R'!I82+'Hospital6-R'!I82+'Hospital7-R'!H82+'Hospital8-R'!I82+'Hospital9-R'!I82+'Hospital10-R'!I82+'Hospital11-R'!I82+'Hospital12-R'!I82+'Hospital13-R'!I82+'Hospital14-R'!I82</f>
        <v>0</v>
      </c>
      <c r="J82" s="36">
        <f>'Hospital5-R'!J82+'Hospital6-R'!J82+'Hospital7-R'!J82+'Hospital8-R'!J82+'Hospital9-R'!J82+'Hospital10-R'!J82+'Hospital11-R'!J82+'Hospital12-R'!J82+'Hospital13-R'!J82+'Hospital14-R'!J82</f>
        <v>0</v>
      </c>
      <c r="K82" s="36">
        <f>'Hospital5-R'!K82+'Hospital6-R'!K82+'Hospital7-R'!J82+'Hospital8-R'!K82+'Hospital9-R'!K82+'Hospital10-R'!K82+'Hospital11-R'!K82+'Hospital12-R'!K82+'Hospital13-R'!K82+'Hospital14-R'!K82</f>
        <v>0</v>
      </c>
      <c r="L82" s="36">
        <f>'Hospital5-R'!L82+'Hospital6-R'!L82+'Hospital7-R'!L82+'Hospital8-R'!L82+'Hospital9-R'!L82+'Hospital10-R'!L82+'Hospital11-R'!L82+'Hospital12-R'!L82+'Hospital13-R'!L82+'Hospital14-R'!L82</f>
        <v>0</v>
      </c>
      <c r="M82" s="36">
        <f>'Hospital5-R'!M82+'Hospital6-R'!M82+'Hospital7-R'!L82+'Hospital8-R'!M82+'Hospital9-R'!M82+'Hospital10-R'!M82+'Hospital11-R'!M82+'Hospital12-R'!M82+'Hospital13-R'!M82+'Hospital14-R'!M82</f>
        <v>0</v>
      </c>
      <c r="N82" s="36">
        <f>'Hospital5-R'!N82+'Hospital6-R'!N82+'Hospital7-R'!N82+'Hospital8-R'!N82+'Hospital9-R'!N82+'Hospital10-R'!N82+'Hospital11-R'!N82+'Hospital12-R'!N82+'Hospital13-R'!N82+'Hospital14-R'!N82</f>
        <v>0</v>
      </c>
      <c r="O82" s="36">
        <f>'Hospital5-R'!O82+'Hospital6-R'!O82+'Hospital7-R'!N82+'Hospital8-R'!O82+'Hospital9-R'!O82+'Hospital10-R'!O82+'Hospital11-R'!O82+'Hospital12-R'!O82+'Hospital13-R'!O82+'Hospital14-R'!O82</f>
        <v>0</v>
      </c>
      <c r="P82" s="36">
        <f t="shared" si="3"/>
        <v>0</v>
      </c>
      <c r="Q82" s="36">
        <f t="shared" si="4"/>
        <v>0</v>
      </c>
      <c r="R82" s="36">
        <f t="shared" si="5"/>
        <v>0</v>
      </c>
    </row>
    <row r="83" spans="1:18" ht="18.75" customHeight="1" thickBot="1">
      <c r="A83" s="61" t="s">
        <v>208</v>
      </c>
      <c r="B83" s="36">
        <f>'Hospital5-R'!B83+'Hospital6-R'!B83+'Hospital7-R'!B83+'Hospital8-R'!B83+'Hospital9-R'!B83+'Hospital10-R'!B83+'Hospital11-R'!B83+'Hospital12-R'!B83+'Hospital13-R'!B83+'Hospital14-R'!B83</f>
        <v>1032</v>
      </c>
      <c r="C83" s="36">
        <f>'Hospital5-R'!C83+'Hospital6-R'!C83+'Hospital7-R'!B83+'Hospital8-R'!C83+'Hospital9-R'!C83+'Hospital10-R'!C83+'Hospital11-R'!C83+'Hospital12-R'!C83+'Hospital13-R'!C83+'Hospital14-R'!C83</f>
        <v>2215</v>
      </c>
      <c r="D83" s="36">
        <f>'Hospital5-R'!D83+'Hospital6-R'!D83+'Hospital7-R'!D83+'Hospital8-R'!D83+'Hospital9-R'!D83+'Hospital10-R'!D83+'Hospital11-R'!D83+'Hospital12-R'!D83+'Hospital13-R'!D83+'Hospital14-R'!D83</f>
        <v>48</v>
      </c>
      <c r="E83" s="36">
        <f>'Hospital5-R'!E83+'Hospital6-R'!E83+'Hospital7-R'!D83+'Hospital8-R'!E83+'Hospital9-R'!E83+'Hospital10-R'!E83+'Hospital11-R'!E83+'Hospital12-R'!E83+'Hospital13-R'!E83+'Hospital14-R'!E83</f>
        <v>58</v>
      </c>
      <c r="F83" s="36">
        <f>'Hospital5-R'!F83+'Hospital6-R'!F83+'Hospital7-R'!F83+'Hospital8-R'!F83+'Hospital9-R'!F83+'Hospital10-R'!F83+'Hospital11-R'!F83+'Hospital12-R'!F83+'Hospital13-R'!F83+'Hospital14-R'!F83</f>
        <v>3</v>
      </c>
      <c r="G83" s="36">
        <f>'Hospital5-R'!G83+'Hospital6-R'!G83+'Hospital7-R'!F83+'Hospital8-R'!G83+'Hospital9-R'!G83+'Hospital10-R'!G83+'Hospital11-R'!G83+'Hospital12-R'!G83+'Hospital13-R'!G83+'Hospital14-R'!G83</f>
        <v>14</v>
      </c>
      <c r="H83" s="36">
        <f>'Hospital5-R'!H83+'Hospital6-R'!H83+'Hospital7-R'!H83+'Hospital8-R'!H83+'Hospital9-R'!H83+'Hospital10-R'!H83+'Hospital11-R'!H83+'Hospital12-R'!H83+'Hospital13-R'!H83+'Hospital14-R'!H83</f>
        <v>31</v>
      </c>
      <c r="I83" s="36">
        <f>'Hospital5-R'!I83+'Hospital6-R'!I83+'Hospital7-R'!H83+'Hospital8-R'!I83+'Hospital9-R'!I83+'Hospital10-R'!I83+'Hospital11-R'!I83+'Hospital12-R'!I83+'Hospital13-R'!I83+'Hospital14-R'!I83</f>
        <v>76</v>
      </c>
      <c r="J83" s="36">
        <f>'Hospital5-R'!J83+'Hospital6-R'!J83+'Hospital7-R'!J83+'Hospital8-R'!J83+'Hospital9-R'!J83+'Hospital10-R'!J83+'Hospital11-R'!J83+'Hospital12-R'!J83+'Hospital13-R'!J83+'Hospital14-R'!J83</f>
        <v>0</v>
      </c>
      <c r="K83" s="36">
        <f>'Hospital5-R'!K83+'Hospital6-R'!K83+'Hospital7-R'!J83+'Hospital8-R'!K83+'Hospital9-R'!K83+'Hospital10-R'!K83+'Hospital11-R'!K83+'Hospital12-R'!K83+'Hospital13-R'!K83+'Hospital14-R'!K83</f>
        <v>3</v>
      </c>
      <c r="L83" s="36">
        <f>'Hospital5-R'!L83+'Hospital6-R'!L83+'Hospital7-R'!L83+'Hospital8-R'!L83+'Hospital9-R'!L83+'Hospital10-R'!L83+'Hospital11-R'!L83+'Hospital12-R'!L83+'Hospital13-R'!L83+'Hospital14-R'!L83</f>
        <v>3</v>
      </c>
      <c r="M83" s="36">
        <f>'Hospital5-R'!M83+'Hospital6-R'!M83+'Hospital7-R'!L83+'Hospital8-R'!M83+'Hospital9-R'!M83+'Hospital10-R'!M83+'Hospital11-R'!M83+'Hospital12-R'!M83+'Hospital13-R'!M83+'Hospital14-R'!M83</f>
        <v>17</v>
      </c>
      <c r="N83" s="36">
        <f>'Hospital5-R'!N83+'Hospital6-R'!N83+'Hospital7-R'!N83+'Hospital8-R'!N83+'Hospital9-R'!N83+'Hospital10-R'!N83+'Hospital11-R'!N83+'Hospital12-R'!N83+'Hospital13-R'!N83+'Hospital14-R'!N83</f>
        <v>16</v>
      </c>
      <c r="O83" s="36">
        <f>'Hospital5-R'!O83+'Hospital6-R'!O83+'Hospital7-R'!N83+'Hospital8-R'!O83+'Hospital9-R'!O83+'Hospital10-R'!O83+'Hospital11-R'!O83+'Hospital12-R'!O83+'Hospital13-R'!O83+'Hospital14-R'!O83</f>
        <v>27</v>
      </c>
      <c r="P83" s="36">
        <f t="shared" si="3"/>
        <v>1133</v>
      </c>
      <c r="Q83" s="36">
        <f t="shared" si="4"/>
        <v>2410</v>
      </c>
      <c r="R83" s="36">
        <f t="shared" si="5"/>
        <v>3543</v>
      </c>
    </row>
    <row r="84" spans="1:18" ht="18.75" customHeight="1" thickBot="1">
      <c r="A84" s="61" t="s">
        <v>138</v>
      </c>
      <c r="B84" s="36">
        <f>'Hospital5-R'!B84+'Hospital6-R'!B84+'Hospital7-R'!B84+'Hospital8-R'!B84+'Hospital9-R'!B84+'Hospital10-R'!B84+'Hospital11-R'!B84+'Hospital12-R'!B84+'Hospital13-R'!B84+'Hospital14-R'!B84</f>
        <v>0</v>
      </c>
      <c r="C84" s="36">
        <f>'Hospital5-R'!C84+'Hospital6-R'!C84+'Hospital7-R'!B84+'Hospital8-R'!C84+'Hospital9-R'!C84+'Hospital10-R'!C84+'Hospital11-R'!C84+'Hospital12-R'!C84+'Hospital13-R'!C84+'Hospital14-R'!C84</f>
        <v>0</v>
      </c>
      <c r="D84" s="36">
        <f>'Hospital5-R'!D84+'Hospital6-R'!D84+'Hospital7-R'!D84+'Hospital8-R'!D84+'Hospital9-R'!D84+'Hospital10-R'!D84+'Hospital11-R'!D84+'Hospital12-R'!D84+'Hospital13-R'!D84+'Hospital14-R'!D84</f>
        <v>0</v>
      </c>
      <c r="E84" s="36">
        <f>'Hospital5-R'!E84+'Hospital6-R'!E84+'Hospital7-R'!D84+'Hospital8-R'!E84+'Hospital9-R'!E84+'Hospital10-R'!E84+'Hospital11-R'!E84+'Hospital12-R'!E84+'Hospital13-R'!E84+'Hospital14-R'!E84</f>
        <v>0</v>
      </c>
      <c r="F84" s="36">
        <f>'Hospital5-R'!F84+'Hospital6-R'!F84+'Hospital7-R'!F84+'Hospital8-R'!F84+'Hospital9-R'!F84+'Hospital10-R'!F84+'Hospital11-R'!F84+'Hospital12-R'!F84+'Hospital13-R'!F84+'Hospital14-R'!F84</f>
        <v>0</v>
      </c>
      <c r="G84" s="36">
        <f>'Hospital5-R'!G84+'Hospital6-R'!G84+'Hospital7-R'!F84+'Hospital8-R'!G84+'Hospital9-R'!G84+'Hospital10-R'!G84+'Hospital11-R'!G84+'Hospital12-R'!G84+'Hospital13-R'!G84+'Hospital14-R'!G84</f>
        <v>0</v>
      </c>
      <c r="H84" s="36">
        <f>'Hospital5-R'!H84+'Hospital6-R'!H84+'Hospital7-R'!H84+'Hospital8-R'!H84+'Hospital9-R'!H84+'Hospital10-R'!H84+'Hospital11-R'!H84+'Hospital12-R'!H84+'Hospital13-R'!H84+'Hospital14-R'!H84</f>
        <v>0</v>
      </c>
      <c r="I84" s="36">
        <f>'Hospital5-R'!I84+'Hospital6-R'!I84+'Hospital7-R'!H84+'Hospital8-R'!I84+'Hospital9-R'!I84+'Hospital10-R'!I84+'Hospital11-R'!I84+'Hospital12-R'!I84+'Hospital13-R'!I84+'Hospital14-R'!I84</f>
        <v>0</v>
      </c>
      <c r="J84" s="36">
        <f>'Hospital5-R'!J84+'Hospital6-R'!J84+'Hospital7-R'!J84+'Hospital8-R'!J84+'Hospital9-R'!J84+'Hospital10-R'!J84+'Hospital11-R'!J84+'Hospital12-R'!J84+'Hospital13-R'!J84+'Hospital14-R'!J84</f>
        <v>0</v>
      </c>
      <c r="K84" s="36">
        <f>'Hospital5-R'!K84+'Hospital6-R'!K84+'Hospital7-R'!J84+'Hospital8-R'!K84+'Hospital9-R'!K84+'Hospital10-R'!K84+'Hospital11-R'!K84+'Hospital12-R'!K84+'Hospital13-R'!K84+'Hospital14-R'!K84</f>
        <v>0</v>
      </c>
      <c r="L84" s="36">
        <f>'Hospital5-R'!L84+'Hospital6-R'!L84+'Hospital7-R'!L84+'Hospital8-R'!L84+'Hospital9-R'!L84+'Hospital10-R'!L84+'Hospital11-R'!L84+'Hospital12-R'!L84+'Hospital13-R'!L84+'Hospital14-R'!L84</f>
        <v>0</v>
      </c>
      <c r="M84" s="36">
        <f>'Hospital5-R'!M84+'Hospital6-R'!M84+'Hospital7-R'!L84+'Hospital8-R'!M84+'Hospital9-R'!M84+'Hospital10-R'!M84+'Hospital11-R'!M84+'Hospital12-R'!M84+'Hospital13-R'!M84+'Hospital14-R'!M84</f>
        <v>0</v>
      </c>
      <c r="N84" s="36">
        <f>'Hospital5-R'!N84+'Hospital6-R'!N84+'Hospital7-R'!N84+'Hospital8-R'!N84+'Hospital9-R'!N84+'Hospital10-R'!N84+'Hospital11-R'!N84+'Hospital12-R'!N84+'Hospital13-R'!N84+'Hospital14-R'!N84</f>
        <v>0</v>
      </c>
      <c r="O84" s="36">
        <f>'Hospital5-R'!O84+'Hospital6-R'!O84+'Hospital7-R'!N84+'Hospital8-R'!O84+'Hospital9-R'!O84+'Hospital10-R'!O84+'Hospital11-R'!O84+'Hospital12-R'!O84+'Hospital13-R'!O84+'Hospital14-R'!O84</f>
        <v>0</v>
      </c>
      <c r="P84" s="36">
        <f t="shared" si="3"/>
        <v>0</v>
      </c>
      <c r="Q84" s="36">
        <f t="shared" si="4"/>
        <v>0</v>
      </c>
      <c r="R84" s="36">
        <f t="shared" si="5"/>
        <v>0</v>
      </c>
    </row>
    <row r="85" spans="1:18" ht="18.75" customHeight="1" thickBot="1">
      <c r="A85" s="61" t="s">
        <v>209</v>
      </c>
      <c r="B85" s="36">
        <f>'Hospital5-R'!B85+'Hospital6-R'!B85+'Hospital7-R'!B85+'Hospital8-R'!B85+'Hospital9-R'!B85+'Hospital10-R'!B85+'Hospital11-R'!B85+'Hospital12-R'!B85+'Hospital13-R'!B85+'Hospital14-R'!B85</f>
        <v>0</v>
      </c>
      <c r="C85" s="36">
        <f>'Hospital5-R'!C85+'Hospital6-R'!C85+'Hospital7-R'!B85+'Hospital8-R'!C85+'Hospital9-R'!C85+'Hospital10-R'!C85+'Hospital11-R'!C85+'Hospital12-R'!C85+'Hospital13-R'!C85+'Hospital14-R'!C85</f>
        <v>0</v>
      </c>
      <c r="D85" s="36">
        <f>'Hospital5-R'!D85+'Hospital6-R'!D85+'Hospital7-R'!D85+'Hospital8-R'!D85+'Hospital9-R'!D85+'Hospital10-R'!D85+'Hospital11-R'!D85+'Hospital12-R'!D85+'Hospital13-R'!D85+'Hospital14-R'!D85</f>
        <v>0</v>
      </c>
      <c r="E85" s="36">
        <f>'Hospital5-R'!E85+'Hospital6-R'!E85+'Hospital7-R'!D85+'Hospital8-R'!E85+'Hospital9-R'!E85+'Hospital10-R'!E85+'Hospital11-R'!E85+'Hospital12-R'!E85+'Hospital13-R'!E85+'Hospital14-R'!E85</f>
        <v>0</v>
      </c>
      <c r="F85" s="36">
        <f>'Hospital5-R'!F85+'Hospital6-R'!F85+'Hospital7-R'!F85+'Hospital8-R'!F85+'Hospital9-R'!F85+'Hospital10-R'!F85+'Hospital11-R'!F85+'Hospital12-R'!F85+'Hospital13-R'!F85+'Hospital14-R'!F85</f>
        <v>0</v>
      </c>
      <c r="G85" s="36">
        <f>'Hospital5-R'!G85+'Hospital6-R'!G85+'Hospital7-R'!F85+'Hospital8-R'!G85+'Hospital9-R'!G85+'Hospital10-R'!G85+'Hospital11-R'!G85+'Hospital12-R'!G85+'Hospital13-R'!G85+'Hospital14-R'!G85</f>
        <v>0</v>
      </c>
      <c r="H85" s="36">
        <f>'Hospital5-R'!H85+'Hospital6-R'!H85+'Hospital7-R'!H85+'Hospital8-R'!H85+'Hospital9-R'!H85+'Hospital10-R'!H85+'Hospital11-R'!H85+'Hospital12-R'!H85+'Hospital13-R'!H85+'Hospital14-R'!H85</f>
        <v>0</v>
      </c>
      <c r="I85" s="36">
        <f>'Hospital5-R'!I85+'Hospital6-R'!I85+'Hospital7-R'!H85+'Hospital8-R'!I85+'Hospital9-R'!I85+'Hospital10-R'!I85+'Hospital11-R'!I85+'Hospital12-R'!I85+'Hospital13-R'!I85+'Hospital14-R'!I85</f>
        <v>0</v>
      </c>
      <c r="J85" s="36">
        <f>'Hospital5-R'!J85+'Hospital6-R'!J85+'Hospital7-R'!J85+'Hospital8-R'!J85+'Hospital9-R'!J85+'Hospital10-R'!J85+'Hospital11-R'!J85+'Hospital12-R'!J85+'Hospital13-R'!J85+'Hospital14-R'!J85</f>
        <v>0</v>
      </c>
      <c r="K85" s="36">
        <f>'Hospital5-R'!K85+'Hospital6-R'!K85+'Hospital7-R'!J85+'Hospital8-R'!K85+'Hospital9-R'!K85+'Hospital10-R'!K85+'Hospital11-R'!K85+'Hospital12-R'!K85+'Hospital13-R'!K85+'Hospital14-R'!K85</f>
        <v>0</v>
      </c>
      <c r="L85" s="36">
        <f>'Hospital5-R'!L85+'Hospital6-R'!L85+'Hospital7-R'!L85+'Hospital8-R'!L85+'Hospital9-R'!L85+'Hospital10-R'!L85+'Hospital11-R'!L85+'Hospital12-R'!L85+'Hospital13-R'!L85+'Hospital14-R'!L85</f>
        <v>0</v>
      </c>
      <c r="M85" s="36">
        <f>'Hospital5-R'!M85+'Hospital6-R'!M85+'Hospital7-R'!L85+'Hospital8-R'!M85+'Hospital9-R'!M85+'Hospital10-R'!M85+'Hospital11-R'!M85+'Hospital12-R'!M85+'Hospital13-R'!M85+'Hospital14-R'!M85</f>
        <v>0</v>
      </c>
      <c r="N85" s="36">
        <f>'Hospital5-R'!N85+'Hospital6-R'!N85+'Hospital7-R'!N85+'Hospital8-R'!N85+'Hospital9-R'!N85+'Hospital10-R'!N85+'Hospital11-R'!N85+'Hospital12-R'!N85+'Hospital13-R'!N85+'Hospital14-R'!N85</f>
        <v>0</v>
      </c>
      <c r="O85" s="36">
        <f>'Hospital5-R'!O85+'Hospital6-R'!O85+'Hospital7-R'!N85+'Hospital8-R'!O85+'Hospital9-R'!O85+'Hospital10-R'!O85+'Hospital11-R'!O85+'Hospital12-R'!O85+'Hospital13-R'!O85+'Hospital14-R'!O85</f>
        <v>0</v>
      </c>
      <c r="P85" s="36">
        <f t="shared" si="3"/>
        <v>0</v>
      </c>
      <c r="Q85" s="36">
        <f t="shared" si="4"/>
        <v>0</v>
      </c>
      <c r="R85" s="36">
        <f t="shared" si="5"/>
        <v>0</v>
      </c>
    </row>
    <row r="86" spans="1:18" ht="18.75" customHeight="1" thickBot="1">
      <c r="A86" s="61" t="s">
        <v>210</v>
      </c>
      <c r="B86" s="36">
        <f>'Hospital5-R'!B86+'Hospital6-R'!B86+'Hospital7-R'!B86+'Hospital8-R'!B86+'Hospital9-R'!B86+'Hospital10-R'!B86+'Hospital11-R'!B86+'Hospital12-R'!B86+'Hospital13-R'!B86+'Hospital14-R'!B86</f>
        <v>225</v>
      </c>
      <c r="C86" s="36">
        <f>'Hospital5-R'!C86+'Hospital6-R'!C86+'Hospital7-R'!B86+'Hospital8-R'!C86+'Hospital9-R'!C86+'Hospital10-R'!C86+'Hospital11-R'!C86+'Hospital12-R'!C86+'Hospital13-R'!C86+'Hospital14-R'!C86</f>
        <v>162</v>
      </c>
      <c r="D86" s="36">
        <f>'Hospital5-R'!D86+'Hospital6-R'!D86+'Hospital7-R'!D86+'Hospital8-R'!D86+'Hospital9-R'!D86+'Hospital10-R'!D86+'Hospital11-R'!D86+'Hospital12-R'!D86+'Hospital13-R'!D86+'Hospital14-R'!D86</f>
        <v>0</v>
      </c>
      <c r="E86" s="36">
        <f>'Hospital5-R'!E86+'Hospital6-R'!E86+'Hospital7-R'!D86+'Hospital8-R'!E86+'Hospital9-R'!E86+'Hospital10-R'!E86+'Hospital11-R'!E86+'Hospital12-R'!E86+'Hospital13-R'!E86+'Hospital14-R'!E86</f>
        <v>0</v>
      </c>
      <c r="F86" s="36">
        <f>'Hospital5-R'!F86+'Hospital6-R'!F86+'Hospital7-R'!F86+'Hospital8-R'!F86+'Hospital9-R'!F86+'Hospital10-R'!F86+'Hospital11-R'!F86+'Hospital12-R'!F86+'Hospital13-R'!F86+'Hospital14-R'!F86</f>
        <v>3</v>
      </c>
      <c r="G86" s="36">
        <f>'Hospital5-R'!G86+'Hospital6-R'!G86+'Hospital7-R'!F86+'Hospital8-R'!G86+'Hospital9-R'!G86+'Hospital10-R'!G86+'Hospital11-R'!G86+'Hospital12-R'!G86+'Hospital13-R'!G86+'Hospital14-R'!G86</f>
        <v>6</v>
      </c>
      <c r="H86" s="36">
        <f>'Hospital5-R'!H86+'Hospital6-R'!H86+'Hospital7-R'!H86+'Hospital8-R'!H86+'Hospital9-R'!H86+'Hospital10-R'!H86+'Hospital11-R'!H86+'Hospital12-R'!H86+'Hospital13-R'!H86+'Hospital14-R'!H86</f>
        <v>4</v>
      </c>
      <c r="I86" s="36">
        <f>'Hospital5-R'!I86+'Hospital6-R'!I86+'Hospital7-R'!H86+'Hospital8-R'!I86+'Hospital9-R'!I86+'Hospital10-R'!I86+'Hospital11-R'!I86+'Hospital12-R'!I86+'Hospital13-R'!I86+'Hospital14-R'!I86</f>
        <v>1</v>
      </c>
      <c r="J86" s="36">
        <f>'Hospital5-R'!J86+'Hospital6-R'!J86+'Hospital7-R'!J86+'Hospital8-R'!J86+'Hospital9-R'!J86+'Hospital10-R'!J86+'Hospital11-R'!J86+'Hospital12-R'!J86+'Hospital13-R'!J86+'Hospital14-R'!J86</f>
        <v>0</v>
      </c>
      <c r="K86" s="36">
        <f>'Hospital5-R'!K86+'Hospital6-R'!K86+'Hospital7-R'!J86+'Hospital8-R'!K86+'Hospital9-R'!K86+'Hospital10-R'!K86+'Hospital11-R'!K86+'Hospital12-R'!K86+'Hospital13-R'!K86+'Hospital14-R'!K86</f>
        <v>0</v>
      </c>
      <c r="L86" s="36">
        <f>'Hospital5-R'!L86+'Hospital6-R'!L86+'Hospital7-R'!L86+'Hospital8-R'!L86+'Hospital9-R'!L86+'Hospital10-R'!L86+'Hospital11-R'!L86+'Hospital12-R'!L86+'Hospital13-R'!L86+'Hospital14-R'!L86</f>
        <v>0</v>
      </c>
      <c r="M86" s="36">
        <f>'Hospital5-R'!M86+'Hospital6-R'!M86+'Hospital7-R'!L86+'Hospital8-R'!M86+'Hospital9-R'!M86+'Hospital10-R'!M86+'Hospital11-R'!M86+'Hospital12-R'!M86+'Hospital13-R'!M86+'Hospital14-R'!M86</f>
        <v>1</v>
      </c>
      <c r="N86" s="36">
        <f>'Hospital5-R'!N86+'Hospital6-R'!N86+'Hospital7-R'!N86+'Hospital8-R'!N86+'Hospital9-R'!N86+'Hospital10-R'!N86+'Hospital11-R'!N86+'Hospital12-R'!N86+'Hospital13-R'!N86+'Hospital14-R'!N86</f>
        <v>0</v>
      </c>
      <c r="O86" s="36">
        <f>'Hospital5-R'!O86+'Hospital6-R'!O86+'Hospital7-R'!N86+'Hospital8-R'!O86+'Hospital9-R'!O86+'Hospital10-R'!O86+'Hospital11-R'!O86+'Hospital12-R'!O86+'Hospital13-R'!O86+'Hospital14-R'!O86</f>
        <v>0</v>
      </c>
      <c r="P86" s="36">
        <f t="shared" si="3"/>
        <v>232</v>
      </c>
      <c r="Q86" s="36">
        <f t="shared" si="4"/>
        <v>170</v>
      </c>
      <c r="R86" s="36">
        <f t="shared" si="5"/>
        <v>402</v>
      </c>
    </row>
    <row r="87" spans="1:18" ht="18.75" customHeight="1" thickBot="1">
      <c r="A87" s="61" t="s">
        <v>211</v>
      </c>
      <c r="B87" s="36">
        <f>'Hospital5-R'!B87+'Hospital6-R'!B87+'Hospital7-R'!B87+'Hospital8-R'!B87+'Hospital9-R'!B87+'Hospital10-R'!B87+'Hospital11-R'!B87+'Hospital12-R'!B87+'Hospital13-R'!B87+'Hospital14-R'!B87</f>
        <v>34588</v>
      </c>
      <c r="C87" s="36">
        <f>'Hospital5-R'!C87+'Hospital6-R'!C87+'Hospital7-R'!B87+'Hospital8-R'!C87+'Hospital9-R'!C87+'Hospital10-R'!C87+'Hospital11-R'!C87+'Hospital12-R'!C87+'Hospital13-R'!C87+'Hospital14-R'!C87</f>
        <v>888</v>
      </c>
      <c r="D87" s="36">
        <f>'Hospital5-R'!D87+'Hospital6-R'!D87+'Hospital7-R'!D87+'Hospital8-R'!D87+'Hospital9-R'!D87+'Hospital10-R'!D87+'Hospital11-R'!D87+'Hospital12-R'!D87+'Hospital13-R'!D87+'Hospital14-R'!D87</f>
        <v>0</v>
      </c>
      <c r="E87" s="36">
        <f>'Hospital5-R'!E87+'Hospital6-R'!E87+'Hospital7-R'!D87+'Hospital8-R'!E87+'Hospital9-R'!E87+'Hospital10-R'!E87+'Hospital11-R'!E87+'Hospital12-R'!E87+'Hospital13-R'!E87+'Hospital14-R'!E87</f>
        <v>0</v>
      </c>
      <c r="F87" s="36">
        <f>'Hospital5-R'!F87+'Hospital6-R'!F87+'Hospital7-R'!F87+'Hospital8-R'!F87+'Hospital9-R'!F87+'Hospital10-R'!F87+'Hospital11-R'!F87+'Hospital12-R'!F87+'Hospital13-R'!F87+'Hospital14-R'!F87</f>
        <v>0</v>
      </c>
      <c r="G87" s="36">
        <f>'Hospital5-R'!G87+'Hospital6-R'!G87+'Hospital7-R'!F87+'Hospital8-R'!G87+'Hospital9-R'!G87+'Hospital10-R'!G87+'Hospital11-R'!G87+'Hospital12-R'!G87+'Hospital13-R'!G87+'Hospital14-R'!G87</f>
        <v>0</v>
      </c>
      <c r="H87" s="36">
        <f>'Hospital5-R'!H87+'Hospital6-R'!H87+'Hospital7-R'!H87+'Hospital8-R'!H87+'Hospital9-R'!H87+'Hospital10-R'!H87+'Hospital11-R'!H87+'Hospital12-R'!H87+'Hospital13-R'!H87+'Hospital14-R'!H87</f>
        <v>381</v>
      </c>
      <c r="I87" s="36">
        <f>'Hospital5-R'!I87+'Hospital6-R'!I87+'Hospital7-R'!H87+'Hospital8-R'!I87+'Hospital9-R'!I87+'Hospital10-R'!I87+'Hospital11-R'!I87+'Hospital12-R'!I87+'Hospital13-R'!I87+'Hospital14-R'!I87</f>
        <v>4</v>
      </c>
      <c r="J87" s="36">
        <f>'Hospital5-R'!J87+'Hospital6-R'!J87+'Hospital7-R'!J87+'Hospital8-R'!J87+'Hospital9-R'!J87+'Hospital10-R'!J87+'Hospital11-R'!J87+'Hospital12-R'!J87+'Hospital13-R'!J87+'Hospital14-R'!J87</f>
        <v>46</v>
      </c>
      <c r="K87" s="36">
        <f>'Hospital5-R'!K87+'Hospital6-R'!K87+'Hospital7-R'!J87+'Hospital8-R'!K87+'Hospital9-R'!K87+'Hospital10-R'!K87+'Hospital11-R'!K87+'Hospital12-R'!K87+'Hospital13-R'!K87+'Hospital14-R'!K87</f>
        <v>0</v>
      </c>
      <c r="L87" s="36">
        <f>'Hospital5-R'!L87+'Hospital6-R'!L87+'Hospital7-R'!L87+'Hospital8-R'!L87+'Hospital9-R'!L87+'Hospital10-R'!L87+'Hospital11-R'!L87+'Hospital12-R'!L87+'Hospital13-R'!L87+'Hospital14-R'!L87</f>
        <v>0</v>
      </c>
      <c r="M87" s="36">
        <f>'Hospital5-R'!M87+'Hospital6-R'!M87+'Hospital7-R'!L87+'Hospital8-R'!M87+'Hospital9-R'!M87+'Hospital10-R'!M87+'Hospital11-R'!M87+'Hospital12-R'!M87+'Hospital13-R'!M87+'Hospital14-R'!M87</f>
        <v>0</v>
      </c>
      <c r="N87" s="36">
        <f>'Hospital5-R'!N87+'Hospital6-R'!N87+'Hospital7-R'!N87+'Hospital8-R'!N87+'Hospital9-R'!N87+'Hospital10-R'!N87+'Hospital11-R'!N87+'Hospital12-R'!N87+'Hospital13-R'!N87+'Hospital14-R'!N87</f>
        <v>6</v>
      </c>
      <c r="O87" s="36">
        <f>'Hospital5-R'!O87+'Hospital6-R'!O87+'Hospital7-R'!N87+'Hospital8-R'!O87+'Hospital9-R'!O87+'Hospital10-R'!O87+'Hospital11-R'!O87+'Hospital12-R'!O87+'Hospital13-R'!O87+'Hospital14-R'!O87</f>
        <v>0</v>
      </c>
      <c r="P87" s="36">
        <f t="shared" si="3"/>
        <v>35021</v>
      </c>
      <c r="Q87" s="36">
        <f t="shared" si="4"/>
        <v>892</v>
      </c>
      <c r="R87" s="36">
        <f t="shared" si="5"/>
        <v>35913</v>
      </c>
    </row>
    <row r="88" spans="1:18" ht="18.75" customHeight="1" thickBot="1">
      <c r="A88" s="61" t="s">
        <v>128</v>
      </c>
      <c r="B88" s="36">
        <f>'Hospital5-R'!B88+'Hospital6-R'!B88+'Hospital7-R'!B88+'Hospital8-R'!B88+'Hospital9-R'!B88+'Hospital10-R'!B88+'Hospital11-R'!B88+'Hospital12-R'!B88+'Hospital13-R'!B88+'Hospital14-R'!B88</f>
        <v>334</v>
      </c>
      <c r="C88" s="36">
        <f>'Hospital5-R'!C88+'Hospital6-R'!C88+'Hospital7-R'!B88+'Hospital8-R'!C88+'Hospital9-R'!C88+'Hospital10-R'!C88+'Hospital11-R'!C88+'Hospital12-R'!C88+'Hospital13-R'!C88+'Hospital14-R'!C88</f>
        <v>3</v>
      </c>
      <c r="D88" s="36">
        <f>'Hospital5-R'!D88+'Hospital6-R'!D88+'Hospital7-R'!D88+'Hospital8-R'!D88+'Hospital9-R'!D88+'Hospital10-R'!D88+'Hospital11-R'!D88+'Hospital12-R'!D88+'Hospital13-R'!D88+'Hospital14-R'!D88</f>
        <v>0</v>
      </c>
      <c r="E88" s="36">
        <f>'Hospital5-R'!E88+'Hospital6-R'!E88+'Hospital7-R'!D88+'Hospital8-R'!E88+'Hospital9-R'!E88+'Hospital10-R'!E88+'Hospital11-R'!E88+'Hospital12-R'!E88+'Hospital13-R'!E88+'Hospital14-R'!E88</f>
        <v>0</v>
      </c>
      <c r="F88" s="36">
        <f>'Hospital5-R'!F88+'Hospital6-R'!F88+'Hospital7-R'!F88+'Hospital8-R'!F88+'Hospital9-R'!F88+'Hospital10-R'!F88+'Hospital11-R'!F88+'Hospital12-R'!F88+'Hospital13-R'!F88+'Hospital14-R'!F88</f>
        <v>27</v>
      </c>
      <c r="G88" s="36">
        <f>'Hospital5-R'!G88+'Hospital6-R'!G88+'Hospital7-R'!F88+'Hospital8-R'!G88+'Hospital9-R'!G88+'Hospital10-R'!G88+'Hospital11-R'!G88+'Hospital12-R'!G88+'Hospital13-R'!G88+'Hospital14-R'!G88</f>
        <v>0</v>
      </c>
      <c r="H88" s="36">
        <f>'Hospital5-R'!H88+'Hospital6-R'!H88+'Hospital7-R'!H88+'Hospital8-R'!H88+'Hospital9-R'!H88+'Hospital10-R'!H88+'Hospital11-R'!H88+'Hospital12-R'!H88+'Hospital13-R'!H88+'Hospital14-R'!H88</f>
        <v>0</v>
      </c>
      <c r="I88" s="36">
        <f>'Hospital5-R'!I88+'Hospital6-R'!I88+'Hospital7-R'!H88+'Hospital8-R'!I88+'Hospital9-R'!I88+'Hospital10-R'!I88+'Hospital11-R'!I88+'Hospital12-R'!I88+'Hospital13-R'!I88+'Hospital14-R'!I88</f>
        <v>0</v>
      </c>
      <c r="J88" s="36">
        <f>'Hospital5-R'!J88+'Hospital6-R'!J88+'Hospital7-R'!J88+'Hospital8-R'!J88+'Hospital9-R'!J88+'Hospital10-R'!J88+'Hospital11-R'!J88+'Hospital12-R'!J88+'Hospital13-R'!J88+'Hospital14-R'!J88</f>
        <v>0</v>
      </c>
      <c r="K88" s="36">
        <f>'Hospital5-R'!K88+'Hospital6-R'!K88+'Hospital7-R'!J88+'Hospital8-R'!K88+'Hospital9-R'!K88+'Hospital10-R'!K88+'Hospital11-R'!K88+'Hospital12-R'!K88+'Hospital13-R'!K88+'Hospital14-R'!K88</f>
        <v>0</v>
      </c>
      <c r="L88" s="36">
        <f>'Hospital5-R'!L88+'Hospital6-R'!L88+'Hospital7-R'!L88+'Hospital8-R'!L88+'Hospital9-R'!L88+'Hospital10-R'!L88+'Hospital11-R'!L88+'Hospital12-R'!L88+'Hospital13-R'!L88+'Hospital14-R'!L88</f>
        <v>0</v>
      </c>
      <c r="M88" s="36">
        <f>'Hospital5-R'!M88+'Hospital6-R'!M88+'Hospital7-R'!L88+'Hospital8-R'!M88+'Hospital9-R'!M88+'Hospital10-R'!M88+'Hospital11-R'!M88+'Hospital12-R'!M88+'Hospital13-R'!M88+'Hospital14-R'!M88</f>
        <v>0</v>
      </c>
      <c r="N88" s="36">
        <f>'Hospital5-R'!N88+'Hospital6-R'!N88+'Hospital7-R'!N88+'Hospital8-R'!N88+'Hospital9-R'!N88+'Hospital10-R'!N88+'Hospital11-R'!N88+'Hospital12-R'!N88+'Hospital13-R'!N88+'Hospital14-R'!N88</f>
        <v>0</v>
      </c>
      <c r="O88" s="36">
        <f>'Hospital5-R'!O88+'Hospital6-R'!O88+'Hospital7-R'!N88+'Hospital8-R'!O88+'Hospital9-R'!O88+'Hospital10-R'!O88+'Hospital11-R'!O88+'Hospital12-R'!O88+'Hospital13-R'!O88+'Hospital14-R'!O88</f>
        <v>0</v>
      </c>
      <c r="P88" s="36">
        <f t="shared" si="3"/>
        <v>361</v>
      </c>
      <c r="Q88" s="36">
        <f t="shared" si="4"/>
        <v>3</v>
      </c>
      <c r="R88" s="36">
        <f t="shared" si="5"/>
        <v>364</v>
      </c>
    </row>
    <row r="89" spans="1:18" ht="18.75" customHeight="1" thickBot="1">
      <c r="A89" s="61" t="s">
        <v>212</v>
      </c>
      <c r="B89" s="36">
        <f>'Hospital5-R'!B89+'Hospital6-R'!B89+'Hospital7-R'!B89+'Hospital8-R'!B89+'Hospital9-R'!B89+'Hospital10-R'!B89+'Hospital11-R'!B89+'Hospital12-R'!B89+'Hospital13-R'!B89+'Hospital14-R'!B89</f>
        <v>12013</v>
      </c>
      <c r="C89" s="36">
        <f>'Hospital5-R'!C89+'Hospital6-R'!C89+'Hospital7-R'!B89+'Hospital8-R'!C89+'Hospital9-R'!C89+'Hospital10-R'!C89+'Hospital11-R'!C89+'Hospital12-R'!C89+'Hospital13-R'!C89+'Hospital14-R'!C89</f>
        <v>4406</v>
      </c>
      <c r="D89" s="36">
        <f>'Hospital5-R'!D89+'Hospital6-R'!D89+'Hospital7-R'!D89+'Hospital8-R'!D89+'Hospital9-R'!D89+'Hospital10-R'!D89+'Hospital11-R'!D89+'Hospital12-R'!D89+'Hospital13-R'!D89+'Hospital14-R'!D89</f>
        <v>5</v>
      </c>
      <c r="E89" s="36">
        <f>'Hospital5-R'!E89+'Hospital6-R'!E89+'Hospital7-R'!D89+'Hospital8-R'!E89+'Hospital9-R'!E89+'Hospital10-R'!E89+'Hospital11-R'!E89+'Hospital12-R'!E89+'Hospital13-R'!E89+'Hospital14-R'!E89</f>
        <v>5</v>
      </c>
      <c r="F89" s="36">
        <f>'Hospital5-R'!F89+'Hospital6-R'!F89+'Hospital7-R'!F89+'Hospital8-R'!F89+'Hospital9-R'!F89+'Hospital10-R'!F89+'Hospital11-R'!F89+'Hospital12-R'!F89+'Hospital13-R'!F89+'Hospital14-R'!F89</f>
        <v>7</v>
      </c>
      <c r="G89" s="36">
        <f>'Hospital5-R'!G89+'Hospital6-R'!G89+'Hospital7-R'!F89+'Hospital8-R'!G89+'Hospital9-R'!G89+'Hospital10-R'!G89+'Hospital11-R'!G89+'Hospital12-R'!G89+'Hospital13-R'!G89+'Hospital14-R'!G89</f>
        <v>11</v>
      </c>
      <c r="H89" s="36">
        <f>'Hospital5-R'!H89+'Hospital6-R'!H89+'Hospital7-R'!H89+'Hospital8-R'!H89+'Hospital9-R'!H89+'Hospital10-R'!H89+'Hospital11-R'!H89+'Hospital12-R'!H89+'Hospital13-R'!H89+'Hospital14-R'!H89</f>
        <v>43</v>
      </c>
      <c r="I89" s="36">
        <f>'Hospital5-R'!I89+'Hospital6-R'!I89+'Hospital7-R'!H89+'Hospital8-R'!I89+'Hospital9-R'!I89+'Hospital10-R'!I89+'Hospital11-R'!I89+'Hospital12-R'!I89+'Hospital13-R'!I89+'Hospital14-R'!I89</f>
        <v>36</v>
      </c>
      <c r="J89" s="36">
        <f>'Hospital5-R'!J89+'Hospital6-R'!J89+'Hospital7-R'!J89+'Hospital8-R'!J89+'Hospital9-R'!J89+'Hospital10-R'!J89+'Hospital11-R'!J89+'Hospital12-R'!J89+'Hospital13-R'!J89+'Hospital14-R'!J89</f>
        <v>4</v>
      </c>
      <c r="K89" s="36">
        <f>'Hospital5-R'!K89+'Hospital6-R'!K89+'Hospital7-R'!J89+'Hospital8-R'!K89+'Hospital9-R'!K89+'Hospital10-R'!K89+'Hospital11-R'!K89+'Hospital12-R'!K89+'Hospital13-R'!K89+'Hospital14-R'!K89</f>
        <v>1</v>
      </c>
      <c r="L89" s="36">
        <f>'Hospital5-R'!L89+'Hospital6-R'!L89+'Hospital7-R'!L89+'Hospital8-R'!L89+'Hospital9-R'!L89+'Hospital10-R'!L89+'Hospital11-R'!L89+'Hospital12-R'!L89+'Hospital13-R'!L89+'Hospital14-R'!L89</f>
        <v>26</v>
      </c>
      <c r="M89" s="36">
        <f>'Hospital5-R'!M89+'Hospital6-R'!M89+'Hospital7-R'!L89+'Hospital8-R'!M89+'Hospital9-R'!M89+'Hospital10-R'!M89+'Hospital11-R'!M89+'Hospital12-R'!M89+'Hospital13-R'!M89+'Hospital14-R'!M89</f>
        <v>36</v>
      </c>
      <c r="N89" s="36">
        <f>'Hospital5-R'!N89+'Hospital6-R'!N89+'Hospital7-R'!N89+'Hospital8-R'!N89+'Hospital9-R'!N89+'Hospital10-R'!N89+'Hospital11-R'!N89+'Hospital12-R'!N89+'Hospital13-R'!N89+'Hospital14-R'!N89</f>
        <v>61</v>
      </c>
      <c r="O89" s="36">
        <f>'Hospital5-R'!O89+'Hospital6-R'!O89+'Hospital7-R'!N89+'Hospital8-R'!O89+'Hospital9-R'!O89+'Hospital10-R'!O89+'Hospital11-R'!O89+'Hospital12-R'!O89+'Hospital13-R'!O89+'Hospital14-R'!O89</f>
        <v>70</v>
      </c>
      <c r="P89" s="36">
        <f t="shared" si="3"/>
        <v>12159</v>
      </c>
      <c r="Q89" s="36">
        <f t="shared" si="4"/>
        <v>4565</v>
      </c>
      <c r="R89" s="36">
        <f t="shared" si="5"/>
        <v>16724</v>
      </c>
    </row>
    <row r="90" spans="1:18" ht="18.75" customHeight="1" thickBot="1">
      <c r="A90" s="61" t="s">
        <v>129</v>
      </c>
      <c r="B90" s="36">
        <f>'Hospital5-R'!B90+'Hospital6-R'!B90+'Hospital7-R'!B90+'Hospital8-R'!B90+'Hospital9-R'!B90+'Hospital10-R'!B90+'Hospital11-R'!B90+'Hospital12-R'!B90+'Hospital13-R'!B90+'Hospital14-R'!B90</f>
        <v>282</v>
      </c>
      <c r="C90" s="36">
        <f>'Hospital5-R'!C90+'Hospital6-R'!C90+'Hospital7-R'!B90+'Hospital8-R'!C90+'Hospital9-R'!C90+'Hospital10-R'!C90+'Hospital11-R'!C90+'Hospital12-R'!C90+'Hospital13-R'!C90+'Hospital14-R'!C90</f>
        <v>46</v>
      </c>
      <c r="D90" s="36">
        <f>'Hospital5-R'!D90+'Hospital6-R'!D90+'Hospital7-R'!D90+'Hospital8-R'!D90+'Hospital9-R'!D90+'Hospital10-R'!D90+'Hospital11-R'!D90+'Hospital12-R'!D90+'Hospital13-R'!D90+'Hospital14-R'!D90</f>
        <v>0</v>
      </c>
      <c r="E90" s="36">
        <f>'Hospital5-R'!E90+'Hospital6-R'!E90+'Hospital7-R'!D90+'Hospital8-R'!E90+'Hospital9-R'!E90+'Hospital10-R'!E90+'Hospital11-R'!E90+'Hospital12-R'!E90+'Hospital13-R'!E90+'Hospital14-R'!E90</f>
        <v>0</v>
      </c>
      <c r="F90" s="36">
        <f>'Hospital5-R'!F90+'Hospital6-R'!F90+'Hospital7-R'!F90+'Hospital8-R'!F90+'Hospital9-R'!F90+'Hospital10-R'!F90+'Hospital11-R'!F90+'Hospital12-R'!F90+'Hospital13-R'!F90+'Hospital14-R'!F90</f>
        <v>6</v>
      </c>
      <c r="G90" s="36">
        <f>'Hospital5-R'!G90+'Hospital6-R'!G90+'Hospital7-R'!F90+'Hospital8-R'!G90+'Hospital9-R'!G90+'Hospital10-R'!G90+'Hospital11-R'!G90+'Hospital12-R'!G90+'Hospital13-R'!G90+'Hospital14-R'!G90</f>
        <v>2</v>
      </c>
      <c r="H90" s="36">
        <f>'Hospital5-R'!H90+'Hospital6-R'!H90+'Hospital7-R'!H90+'Hospital8-R'!H90+'Hospital9-R'!H90+'Hospital10-R'!H90+'Hospital11-R'!H90+'Hospital12-R'!H90+'Hospital13-R'!H90+'Hospital14-R'!H90</f>
        <v>1</v>
      </c>
      <c r="I90" s="36">
        <f>'Hospital5-R'!I90+'Hospital6-R'!I90+'Hospital7-R'!H90+'Hospital8-R'!I90+'Hospital9-R'!I90+'Hospital10-R'!I90+'Hospital11-R'!I90+'Hospital12-R'!I90+'Hospital13-R'!I90+'Hospital14-R'!I90</f>
        <v>3</v>
      </c>
      <c r="J90" s="36">
        <f>'Hospital5-R'!J90+'Hospital6-R'!J90+'Hospital7-R'!J90+'Hospital8-R'!J90+'Hospital9-R'!J90+'Hospital10-R'!J90+'Hospital11-R'!J90+'Hospital12-R'!J90+'Hospital13-R'!J90+'Hospital14-R'!J90</f>
        <v>0</v>
      </c>
      <c r="K90" s="36">
        <f>'Hospital5-R'!K90+'Hospital6-R'!K90+'Hospital7-R'!J90+'Hospital8-R'!K90+'Hospital9-R'!K90+'Hospital10-R'!K90+'Hospital11-R'!K90+'Hospital12-R'!K90+'Hospital13-R'!K90+'Hospital14-R'!K90</f>
        <v>0</v>
      </c>
      <c r="L90" s="36">
        <f>'Hospital5-R'!L90+'Hospital6-R'!L90+'Hospital7-R'!L90+'Hospital8-R'!L90+'Hospital9-R'!L90+'Hospital10-R'!L90+'Hospital11-R'!L90+'Hospital12-R'!L90+'Hospital13-R'!L90+'Hospital14-R'!L90</f>
        <v>0</v>
      </c>
      <c r="M90" s="36">
        <f>'Hospital5-R'!M90+'Hospital6-R'!M90+'Hospital7-R'!L90+'Hospital8-R'!M90+'Hospital9-R'!M90+'Hospital10-R'!M90+'Hospital11-R'!M90+'Hospital12-R'!M90+'Hospital13-R'!M90+'Hospital14-R'!M90</f>
        <v>0</v>
      </c>
      <c r="N90" s="36">
        <f>'Hospital5-R'!N90+'Hospital6-R'!N90+'Hospital7-R'!N90+'Hospital8-R'!N90+'Hospital9-R'!N90+'Hospital10-R'!N90+'Hospital11-R'!N90+'Hospital12-R'!N90+'Hospital13-R'!N90+'Hospital14-R'!N90</f>
        <v>0</v>
      </c>
      <c r="O90" s="36">
        <f>'Hospital5-R'!O90+'Hospital6-R'!O90+'Hospital7-R'!N90+'Hospital8-R'!O90+'Hospital9-R'!O90+'Hospital10-R'!O90+'Hospital11-R'!O90+'Hospital12-R'!O90+'Hospital13-R'!O90+'Hospital14-R'!O90</f>
        <v>0</v>
      </c>
      <c r="P90" s="36">
        <f t="shared" si="3"/>
        <v>289</v>
      </c>
      <c r="Q90" s="36">
        <f t="shared" si="4"/>
        <v>51</v>
      </c>
      <c r="R90" s="36">
        <f t="shared" si="5"/>
        <v>340</v>
      </c>
    </row>
    <row r="91" spans="1:18" ht="18.75" customHeight="1" thickBot="1">
      <c r="A91" s="61" t="s">
        <v>213</v>
      </c>
      <c r="B91" s="36">
        <f>'Hospital5-R'!B91+'Hospital6-R'!B91+'Hospital7-R'!B91+'Hospital8-R'!B91+'Hospital9-R'!B91+'Hospital10-R'!B91+'Hospital11-R'!B91+'Hospital12-R'!B91+'Hospital13-R'!B91+'Hospital14-R'!B91</f>
        <v>2079</v>
      </c>
      <c r="C91" s="36">
        <f>'Hospital5-R'!C91+'Hospital6-R'!C91+'Hospital7-R'!B91+'Hospital8-R'!C91+'Hospital9-R'!C91+'Hospital10-R'!C91+'Hospital11-R'!C91+'Hospital12-R'!C91+'Hospital13-R'!C91+'Hospital14-R'!C91</f>
        <v>382</v>
      </c>
      <c r="D91" s="36">
        <f>'Hospital5-R'!D91+'Hospital6-R'!D91+'Hospital7-R'!D91+'Hospital8-R'!D91+'Hospital9-R'!D91+'Hospital10-R'!D91+'Hospital11-R'!D91+'Hospital12-R'!D91+'Hospital13-R'!D91+'Hospital14-R'!D91</f>
        <v>1</v>
      </c>
      <c r="E91" s="36">
        <f>'Hospital5-R'!E91+'Hospital6-R'!E91+'Hospital7-R'!D91+'Hospital8-R'!E91+'Hospital9-R'!E91+'Hospital10-R'!E91+'Hospital11-R'!E91+'Hospital12-R'!E91+'Hospital13-R'!E91+'Hospital14-R'!E91</f>
        <v>1</v>
      </c>
      <c r="F91" s="36">
        <f>'Hospital5-R'!F91+'Hospital6-R'!F91+'Hospital7-R'!F91+'Hospital8-R'!F91+'Hospital9-R'!F91+'Hospital10-R'!F91+'Hospital11-R'!F91+'Hospital12-R'!F91+'Hospital13-R'!F91+'Hospital14-R'!F91</f>
        <v>117</v>
      </c>
      <c r="G91" s="36">
        <f>'Hospital5-R'!G91+'Hospital6-R'!G91+'Hospital7-R'!F91+'Hospital8-R'!G91+'Hospital9-R'!G91+'Hospital10-R'!G91+'Hospital11-R'!G91+'Hospital12-R'!G91+'Hospital13-R'!G91+'Hospital14-R'!G91</f>
        <v>39</v>
      </c>
      <c r="H91" s="36">
        <f>'Hospital5-R'!H91+'Hospital6-R'!H91+'Hospital7-R'!H91+'Hospital8-R'!H91+'Hospital9-R'!H91+'Hospital10-R'!H91+'Hospital11-R'!H91+'Hospital12-R'!H91+'Hospital13-R'!H91+'Hospital14-R'!H91</f>
        <v>82</v>
      </c>
      <c r="I91" s="36">
        <f>'Hospital5-R'!I91+'Hospital6-R'!I91+'Hospital7-R'!H91+'Hospital8-R'!I91+'Hospital9-R'!I91+'Hospital10-R'!I91+'Hospital11-R'!I91+'Hospital12-R'!I91+'Hospital13-R'!I91+'Hospital14-R'!I91</f>
        <v>35</v>
      </c>
      <c r="J91" s="36">
        <f>'Hospital5-R'!J91+'Hospital6-R'!J91+'Hospital7-R'!J91+'Hospital8-R'!J91+'Hospital9-R'!J91+'Hospital10-R'!J91+'Hospital11-R'!J91+'Hospital12-R'!J91+'Hospital13-R'!J91+'Hospital14-R'!J91</f>
        <v>13</v>
      </c>
      <c r="K91" s="36">
        <f>'Hospital5-R'!K91+'Hospital6-R'!K91+'Hospital7-R'!J91+'Hospital8-R'!K91+'Hospital9-R'!K91+'Hospital10-R'!K91+'Hospital11-R'!K91+'Hospital12-R'!K91+'Hospital13-R'!K91+'Hospital14-R'!K91</f>
        <v>3</v>
      </c>
      <c r="L91" s="36">
        <f>'Hospital5-R'!L91+'Hospital6-R'!L91+'Hospital7-R'!L91+'Hospital8-R'!L91+'Hospital9-R'!L91+'Hospital10-R'!L91+'Hospital11-R'!L91+'Hospital12-R'!L91+'Hospital13-R'!L91+'Hospital14-R'!L91</f>
        <v>9</v>
      </c>
      <c r="M91" s="36">
        <f>'Hospital5-R'!M91+'Hospital6-R'!M91+'Hospital7-R'!L91+'Hospital8-R'!M91+'Hospital9-R'!M91+'Hospital10-R'!M91+'Hospital11-R'!M91+'Hospital12-R'!M91+'Hospital13-R'!M91+'Hospital14-R'!M91</f>
        <v>7</v>
      </c>
      <c r="N91" s="36">
        <f>'Hospital5-R'!N91+'Hospital6-R'!N91+'Hospital7-R'!N91+'Hospital8-R'!N91+'Hospital9-R'!N91+'Hospital10-R'!N91+'Hospital11-R'!N91+'Hospital12-R'!N91+'Hospital13-R'!N91+'Hospital14-R'!N91</f>
        <v>4</v>
      </c>
      <c r="O91" s="36">
        <f>'Hospital5-R'!O91+'Hospital6-R'!O91+'Hospital7-R'!N91+'Hospital8-R'!O91+'Hospital9-R'!O91+'Hospital10-R'!O91+'Hospital11-R'!O91+'Hospital12-R'!O91+'Hospital13-R'!O91+'Hospital14-R'!O91</f>
        <v>7</v>
      </c>
      <c r="P91" s="36">
        <f t="shared" si="3"/>
        <v>2305</v>
      </c>
      <c r="Q91" s="36">
        <f t="shared" si="4"/>
        <v>474</v>
      </c>
      <c r="R91" s="36">
        <f t="shared" si="5"/>
        <v>2779</v>
      </c>
    </row>
    <row r="92" spans="1:18" ht="18.75" customHeight="1" thickBot="1">
      <c r="A92" s="61" t="s">
        <v>214</v>
      </c>
      <c r="B92" s="36">
        <f>'Hospital5-R'!B92+'Hospital6-R'!B92+'Hospital7-R'!B92+'Hospital8-R'!B92+'Hospital9-R'!B92+'Hospital10-R'!B92+'Hospital11-R'!B92+'Hospital12-R'!B92+'Hospital13-R'!B92+'Hospital14-R'!B92</f>
        <v>2278</v>
      </c>
      <c r="C92" s="36">
        <f>'Hospital5-R'!C92+'Hospital6-R'!C92+'Hospital7-R'!B92+'Hospital8-R'!C92+'Hospital9-R'!C92+'Hospital10-R'!C92+'Hospital11-R'!C92+'Hospital12-R'!C92+'Hospital13-R'!C92+'Hospital14-R'!C92</f>
        <v>193</v>
      </c>
      <c r="D92" s="36">
        <f>'Hospital5-R'!D92+'Hospital6-R'!D92+'Hospital7-R'!D92+'Hospital8-R'!D92+'Hospital9-R'!D92+'Hospital10-R'!D92+'Hospital11-R'!D92+'Hospital12-R'!D92+'Hospital13-R'!D92+'Hospital14-R'!D92</f>
        <v>2</v>
      </c>
      <c r="E92" s="36">
        <f>'Hospital5-R'!E92+'Hospital6-R'!E92+'Hospital7-R'!D92+'Hospital8-R'!E92+'Hospital9-R'!E92+'Hospital10-R'!E92+'Hospital11-R'!E92+'Hospital12-R'!E92+'Hospital13-R'!E92+'Hospital14-R'!E92</f>
        <v>5</v>
      </c>
      <c r="F92" s="36">
        <f>'Hospital5-R'!F92+'Hospital6-R'!F92+'Hospital7-R'!F92+'Hospital8-R'!F92+'Hospital9-R'!F92+'Hospital10-R'!F92+'Hospital11-R'!F92+'Hospital12-R'!F92+'Hospital13-R'!F92+'Hospital14-R'!F92</f>
        <v>90</v>
      </c>
      <c r="G92" s="36">
        <f>'Hospital5-R'!G92+'Hospital6-R'!G92+'Hospital7-R'!F92+'Hospital8-R'!G92+'Hospital9-R'!G92+'Hospital10-R'!G92+'Hospital11-R'!G92+'Hospital12-R'!G92+'Hospital13-R'!G92+'Hospital14-R'!G92</f>
        <v>16</v>
      </c>
      <c r="H92" s="36">
        <f>'Hospital5-R'!H92+'Hospital6-R'!H92+'Hospital7-R'!H92+'Hospital8-R'!H92+'Hospital9-R'!H92+'Hospital10-R'!H92+'Hospital11-R'!H92+'Hospital12-R'!H92+'Hospital13-R'!H92+'Hospital14-R'!H92</f>
        <v>90</v>
      </c>
      <c r="I92" s="36">
        <f>'Hospital5-R'!I92+'Hospital6-R'!I92+'Hospital7-R'!H92+'Hospital8-R'!I92+'Hospital9-R'!I92+'Hospital10-R'!I92+'Hospital11-R'!I92+'Hospital12-R'!I92+'Hospital13-R'!I92+'Hospital14-R'!I92</f>
        <v>14</v>
      </c>
      <c r="J92" s="36">
        <f>'Hospital5-R'!J92+'Hospital6-R'!J92+'Hospital7-R'!J92+'Hospital8-R'!J92+'Hospital9-R'!J92+'Hospital10-R'!J92+'Hospital11-R'!J92+'Hospital12-R'!J92+'Hospital13-R'!J92+'Hospital14-R'!J92</f>
        <v>9</v>
      </c>
      <c r="K92" s="36">
        <f>'Hospital5-R'!K92+'Hospital6-R'!K92+'Hospital7-R'!J92+'Hospital8-R'!K92+'Hospital9-R'!K92+'Hospital10-R'!K92+'Hospital11-R'!K92+'Hospital12-R'!K92+'Hospital13-R'!K92+'Hospital14-R'!K92</f>
        <v>5</v>
      </c>
      <c r="L92" s="36">
        <f>'Hospital5-R'!L92+'Hospital6-R'!L92+'Hospital7-R'!L92+'Hospital8-R'!L92+'Hospital9-R'!L92+'Hospital10-R'!L92+'Hospital11-R'!L92+'Hospital12-R'!L92+'Hospital13-R'!L92+'Hospital14-R'!L92</f>
        <v>1</v>
      </c>
      <c r="M92" s="36">
        <f>'Hospital5-R'!M92+'Hospital6-R'!M92+'Hospital7-R'!L92+'Hospital8-R'!M92+'Hospital9-R'!M92+'Hospital10-R'!M92+'Hospital11-R'!M92+'Hospital12-R'!M92+'Hospital13-R'!M92+'Hospital14-R'!M92</f>
        <v>2</v>
      </c>
      <c r="N92" s="36">
        <f>'Hospital5-R'!N92+'Hospital6-R'!N92+'Hospital7-R'!N92+'Hospital8-R'!N92+'Hospital9-R'!N92+'Hospital10-R'!N92+'Hospital11-R'!N92+'Hospital12-R'!N92+'Hospital13-R'!N92+'Hospital14-R'!N92</f>
        <v>1</v>
      </c>
      <c r="O92" s="36">
        <f>'Hospital5-R'!O92+'Hospital6-R'!O92+'Hospital7-R'!N92+'Hospital8-R'!O92+'Hospital9-R'!O92+'Hospital10-R'!O92+'Hospital11-R'!O92+'Hospital12-R'!O92+'Hospital13-R'!O92+'Hospital14-R'!O92</f>
        <v>1</v>
      </c>
      <c r="P92" s="36">
        <f t="shared" si="3"/>
        <v>2471</v>
      </c>
      <c r="Q92" s="36">
        <f t="shared" si="4"/>
        <v>236</v>
      </c>
      <c r="R92" s="36">
        <f t="shared" si="5"/>
        <v>2707</v>
      </c>
    </row>
    <row r="93" spans="1:18" ht="18.75" customHeight="1" thickBot="1">
      <c r="A93" s="61" t="s">
        <v>215</v>
      </c>
      <c r="B93" s="36">
        <f>'Hospital5-R'!B93+'Hospital6-R'!B93+'Hospital7-R'!B93+'Hospital8-R'!B93+'Hospital9-R'!B93+'Hospital10-R'!B93+'Hospital11-R'!B93+'Hospital12-R'!B93+'Hospital13-R'!B93+'Hospital14-R'!B93</f>
        <v>11681</v>
      </c>
      <c r="C93" s="36">
        <f>'Hospital5-R'!C93+'Hospital6-R'!C93+'Hospital7-R'!B93+'Hospital8-R'!C93+'Hospital9-R'!C93+'Hospital10-R'!C93+'Hospital11-R'!C93+'Hospital12-R'!C93+'Hospital13-R'!C93+'Hospital14-R'!C93</f>
        <v>2151</v>
      </c>
      <c r="D93" s="36">
        <f>'Hospital5-R'!D93+'Hospital6-R'!D93+'Hospital7-R'!D93+'Hospital8-R'!D93+'Hospital9-R'!D93+'Hospital10-R'!D93+'Hospital11-R'!D93+'Hospital12-R'!D93+'Hospital13-R'!D93+'Hospital14-R'!D93</f>
        <v>7</v>
      </c>
      <c r="E93" s="36">
        <f>'Hospital5-R'!E93+'Hospital6-R'!E93+'Hospital7-R'!D93+'Hospital8-R'!E93+'Hospital9-R'!E93+'Hospital10-R'!E93+'Hospital11-R'!E93+'Hospital12-R'!E93+'Hospital13-R'!E93+'Hospital14-R'!E93</f>
        <v>9</v>
      </c>
      <c r="F93" s="36">
        <f>'Hospital5-R'!F93+'Hospital6-R'!F93+'Hospital7-R'!F93+'Hospital8-R'!F93+'Hospital9-R'!F93+'Hospital10-R'!F93+'Hospital11-R'!F93+'Hospital12-R'!F93+'Hospital13-R'!F93+'Hospital14-R'!F93</f>
        <v>94</v>
      </c>
      <c r="G93" s="36">
        <f>'Hospital5-R'!G93+'Hospital6-R'!G93+'Hospital7-R'!F93+'Hospital8-R'!G93+'Hospital9-R'!G93+'Hospital10-R'!G93+'Hospital11-R'!G93+'Hospital12-R'!G93+'Hospital13-R'!G93+'Hospital14-R'!G93</f>
        <v>142</v>
      </c>
      <c r="H93" s="36">
        <f>'Hospital5-R'!H93+'Hospital6-R'!H93+'Hospital7-R'!H93+'Hospital8-R'!H93+'Hospital9-R'!H93+'Hospital10-R'!H93+'Hospital11-R'!H93+'Hospital12-R'!H93+'Hospital13-R'!H93+'Hospital14-R'!H93</f>
        <v>363</v>
      </c>
      <c r="I93" s="36">
        <f>'Hospital5-R'!I93+'Hospital6-R'!I93+'Hospital7-R'!H93+'Hospital8-R'!I93+'Hospital9-R'!I93+'Hospital10-R'!I93+'Hospital11-R'!I93+'Hospital12-R'!I93+'Hospital13-R'!I93+'Hospital14-R'!I93</f>
        <v>406</v>
      </c>
      <c r="J93" s="36">
        <f>'Hospital5-R'!J93+'Hospital6-R'!J93+'Hospital7-R'!J93+'Hospital8-R'!J93+'Hospital9-R'!J93+'Hospital10-R'!J93+'Hospital11-R'!J93+'Hospital12-R'!J93+'Hospital13-R'!J93+'Hospital14-R'!J93</f>
        <v>79</v>
      </c>
      <c r="K93" s="36">
        <f>'Hospital5-R'!K93+'Hospital6-R'!K93+'Hospital7-R'!J93+'Hospital8-R'!K93+'Hospital9-R'!K93+'Hospital10-R'!K93+'Hospital11-R'!K93+'Hospital12-R'!K93+'Hospital13-R'!K93+'Hospital14-R'!K93</f>
        <v>85</v>
      </c>
      <c r="L93" s="36">
        <f>'Hospital5-R'!L93+'Hospital6-R'!L93+'Hospital7-R'!L93+'Hospital8-R'!L93+'Hospital9-R'!L93+'Hospital10-R'!L93+'Hospital11-R'!L93+'Hospital12-R'!L93+'Hospital13-R'!L93+'Hospital14-R'!L93</f>
        <v>17</v>
      </c>
      <c r="M93" s="36">
        <f>'Hospital5-R'!M93+'Hospital6-R'!M93+'Hospital7-R'!L93+'Hospital8-R'!M93+'Hospital9-R'!M93+'Hospital10-R'!M93+'Hospital11-R'!M93+'Hospital12-R'!M93+'Hospital13-R'!M93+'Hospital14-R'!M93</f>
        <v>27</v>
      </c>
      <c r="N93" s="36">
        <f>'Hospital5-R'!N93+'Hospital6-R'!N93+'Hospital7-R'!N93+'Hospital8-R'!N93+'Hospital9-R'!N93+'Hospital10-R'!N93+'Hospital11-R'!N93+'Hospital12-R'!N93+'Hospital13-R'!N93+'Hospital14-R'!N93</f>
        <v>23</v>
      </c>
      <c r="O93" s="36">
        <f>'Hospital5-R'!O93+'Hospital6-R'!O93+'Hospital7-R'!N93+'Hospital8-R'!O93+'Hospital9-R'!O93+'Hospital10-R'!O93+'Hospital11-R'!O93+'Hospital12-R'!O93+'Hospital13-R'!O93+'Hospital14-R'!O93</f>
        <v>20</v>
      </c>
      <c r="P93" s="36">
        <f t="shared" si="3"/>
        <v>12264</v>
      </c>
      <c r="Q93" s="36">
        <f t="shared" si="4"/>
        <v>2840</v>
      </c>
      <c r="R93" s="36">
        <f t="shared" si="5"/>
        <v>15104</v>
      </c>
    </row>
    <row r="94" spans="1:18" ht="18.75" customHeight="1" thickBot="1">
      <c r="A94" s="61" t="s">
        <v>216</v>
      </c>
      <c r="B94" s="36">
        <f>'Hospital5-R'!B94+'Hospital6-R'!B94+'Hospital7-R'!B94+'Hospital8-R'!B94+'Hospital9-R'!B94+'Hospital10-R'!B94+'Hospital11-R'!B94+'Hospital12-R'!B94+'Hospital13-R'!B94+'Hospital14-R'!B94</f>
        <v>0</v>
      </c>
      <c r="C94" s="36">
        <f>'Hospital5-R'!C94+'Hospital6-R'!C94+'Hospital7-R'!B94+'Hospital8-R'!C94+'Hospital9-R'!C94+'Hospital10-R'!C94+'Hospital11-R'!C94+'Hospital12-R'!C94+'Hospital13-R'!C94+'Hospital14-R'!C94</f>
        <v>0</v>
      </c>
      <c r="D94" s="36">
        <f>'Hospital5-R'!D94+'Hospital6-R'!D94+'Hospital7-R'!D94+'Hospital8-R'!D94+'Hospital9-R'!D94+'Hospital10-R'!D94+'Hospital11-R'!D94+'Hospital12-R'!D94+'Hospital13-R'!D94+'Hospital14-R'!D94</f>
        <v>0</v>
      </c>
      <c r="E94" s="36">
        <f>'Hospital5-R'!E94+'Hospital6-R'!E94+'Hospital7-R'!D94+'Hospital8-R'!E94+'Hospital9-R'!E94+'Hospital10-R'!E94+'Hospital11-R'!E94+'Hospital12-R'!E94+'Hospital13-R'!E94+'Hospital14-R'!E94</f>
        <v>0</v>
      </c>
      <c r="F94" s="36">
        <f>'Hospital5-R'!F94+'Hospital6-R'!F94+'Hospital7-R'!F94+'Hospital8-R'!F94+'Hospital9-R'!F94+'Hospital10-R'!F94+'Hospital11-R'!F94+'Hospital12-R'!F94+'Hospital13-R'!F94+'Hospital14-R'!F94</f>
        <v>0</v>
      </c>
      <c r="G94" s="36">
        <f>'Hospital5-R'!G94+'Hospital6-R'!G94+'Hospital7-R'!F94+'Hospital8-R'!G94+'Hospital9-R'!G94+'Hospital10-R'!G94+'Hospital11-R'!G94+'Hospital12-R'!G94+'Hospital13-R'!G94+'Hospital14-R'!G94</f>
        <v>0</v>
      </c>
      <c r="H94" s="36">
        <f>'Hospital5-R'!H94+'Hospital6-R'!H94+'Hospital7-R'!H94+'Hospital8-R'!H94+'Hospital9-R'!H94+'Hospital10-R'!H94+'Hospital11-R'!H94+'Hospital12-R'!H94+'Hospital13-R'!H94+'Hospital14-R'!H94</f>
        <v>0</v>
      </c>
      <c r="I94" s="36">
        <f>'Hospital5-R'!I94+'Hospital6-R'!I94+'Hospital7-R'!H94+'Hospital8-R'!I94+'Hospital9-R'!I94+'Hospital10-R'!I94+'Hospital11-R'!I94+'Hospital12-R'!I94+'Hospital13-R'!I94+'Hospital14-R'!I94</f>
        <v>0</v>
      </c>
      <c r="J94" s="36">
        <f>'Hospital5-R'!J94+'Hospital6-R'!J94+'Hospital7-R'!J94+'Hospital8-R'!J94+'Hospital9-R'!J94+'Hospital10-R'!J94+'Hospital11-R'!J94+'Hospital12-R'!J94+'Hospital13-R'!J94+'Hospital14-R'!J94</f>
        <v>0</v>
      </c>
      <c r="K94" s="36">
        <f>'Hospital5-R'!K94+'Hospital6-R'!K94+'Hospital7-R'!J94+'Hospital8-R'!K94+'Hospital9-R'!K94+'Hospital10-R'!K94+'Hospital11-R'!K94+'Hospital12-R'!K94+'Hospital13-R'!K94+'Hospital14-R'!K94</f>
        <v>0</v>
      </c>
      <c r="L94" s="36">
        <f>'Hospital5-R'!L94+'Hospital6-R'!L94+'Hospital7-R'!L94+'Hospital8-R'!L94+'Hospital9-R'!L94+'Hospital10-R'!L94+'Hospital11-R'!L94+'Hospital12-R'!L94+'Hospital13-R'!L94+'Hospital14-R'!L94</f>
        <v>0</v>
      </c>
      <c r="M94" s="36">
        <f>'Hospital5-R'!M94+'Hospital6-R'!M94+'Hospital7-R'!L94+'Hospital8-R'!M94+'Hospital9-R'!M94+'Hospital10-R'!M94+'Hospital11-R'!M94+'Hospital12-R'!M94+'Hospital13-R'!M94+'Hospital14-R'!M94</f>
        <v>0</v>
      </c>
      <c r="N94" s="36">
        <f>'Hospital5-R'!N94+'Hospital6-R'!N94+'Hospital7-R'!N94+'Hospital8-R'!N94+'Hospital9-R'!N94+'Hospital10-R'!N94+'Hospital11-R'!N94+'Hospital12-R'!N94+'Hospital13-R'!N94+'Hospital14-R'!N94</f>
        <v>0</v>
      </c>
      <c r="O94" s="36">
        <f>'Hospital5-R'!O94+'Hospital6-R'!O94+'Hospital7-R'!N94+'Hospital8-R'!O94+'Hospital9-R'!O94+'Hospital10-R'!O94+'Hospital11-R'!O94+'Hospital12-R'!O94+'Hospital13-R'!O94+'Hospital14-R'!O94</f>
        <v>0</v>
      </c>
      <c r="P94" s="36">
        <f t="shared" si="3"/>
        <v>0</v>
      </c>
      <c r="Q94" s="36">
        <f t="shared" si="4"/>
        <v>0</v>
      </c>
      <c r="R94" s="36">
        <f t="shared" si="5"/>
        <v>0</v>
      </c>
    </row>
    <row r="95" spans="1:18" ht="18.75" customHeight="1" thickBot="1">
      <c r="A95" s="61" t="s">
        <v>217</v>
      </c>
      <c r="B95" s="36">
        <f>'Hospital5-R'!B95+'Hospital6-R'!B95+'Hospital7-R'!B95+'Hospital8-R'!B95+'Hospital9-R'!B95+'Hospital10-R'!B95+'Hospital11-R'!B95+'Hospital12-R'!B95+'Hospital13-R'!B95+'Hospital14-R'!B95</f>
        <v>217</v>
      </c>
      <c r="C95" s="36">
        <f>'Hospital5-R'!C95+'Hospital6-R'!C95+'Hospital7-R'!B95+'Hospital8-R'!C95+'Hospital9-R'!C95+'Hospital10-R'!C95+'Hospital11-R'!C95+'Hospital12-R'!C95+'Hospital13-R'!C95+'Hospital14-R'!C95</f>
        <v>165</v>
      </c>
      <c r="D95" s="36">
        <f>'Hospital5-R'!D95+'Hospital6-R'!D95+'Hospital7-R'!D95+'Hospital8-R'!D95+'Hospital9-R'!D95+'Hospital10-R'!D95+'Hospital11-R'!D95+'Hospital12-R'!D95+'Hospital13-R'!D95+'Hospital14-R'!D95</f>
        <v>0</v>
      </c>
      <c r="E95" s="36">
        <f>'Hospital5-R'!E95+'Hospital6-R'!E95+'Hospital7-R'!D95+'Hospital8-R'!E95+'Hospital9-R'!E95+'Hospital10-R'!E95+'Hospital11-R'!E95+'Hospital12-R'!E95+'Hospital13-R'!E95+'Hospital14-R'!E95</f>
        <v>0</v>
      </c>
      <c r="F95" s="36">
        <f>'Hospital5-R'!F95+'Hospital6-R'!F95+'Hospital7-R'!F95+'Hospital8-R'!F95+'Hospital9-R'!F95+'Hospital10-R'!F95+'Hospital11-R'!F95+'Hospital12-R'!F95+'Hospital13-R'!F95+'Hospital14-R'!F95</f>
        <v>3</v>
      </c>
      <c r="G95" s="36">
        <f>'Hospital5-R'!G95+'Hospital6-R'!G95+'Hospital7-R'!F95+'Hospital8-R'!G95+'Hospital9-R'!G95+'Hospital10-R'!G95+'Hospital11-R'!G95+'Hospital12-R'!G95+'Hospital13-R'!G95+'Hospital14-R'!G95</f>
        <v>4</v>
      </c>
      <c r="H95" s="36">
        <f>'Hospital5-R'!H95+'Hospital6-R'!H95+'Hospital7-R'!H95+'Hospital8-R'!H95+'Hospital9-R'!H95+'Hospital10-R'!H95+'Hospital11-R'!H95+'Hospital12-R'!H95+'Hospital13-R'!H95+'Hospital14-R'!H95</f>
        <v>11</v>
      </c>
      <c r="I95" s="36">
        <f>'Hospital5-R'!I95+'Hospital6-R'!I95+'Hospital7-R'!H95+'Hospital8-R'!I95+'Hospital9-R'!I95+'Hospital10-R'!I95+'Hospital11-R'!I95+'Hospital12-R'!I95+'Hospital13-R'!I95+'Hospital14-R'!I95</f>
        <v>12</v>
      </c>
      <c r="J95" s="36">
        <f>'Hospital5-R'!J95+'Hospital6-R'!J95+'Hospital7-R'!J95+'Hospital8-R'!J95+'Hospital9-R'!J95+'Hospital10-R'!J95+'Hospital11-R'!J95+'Hospital12-R'!J95+'Hospital13-R'!J95+'Hospital14-R'!J95</f>
        <v>1</v>
      </c>
      <c r="K95" s="36">
        <f>'Hospital5-R'!K95+'Hospital6-R'!K95+'Hospital7-R'!J95+'Hospital8-R'!K95+'Hospital9-R'!K95+'Hospital10-R'!K95+'Hospital11-R'!K95+'Hospital12-R'!K95+'Hospital13-R'!K95+'Hospital14-R'!K95</f>
        <v>0</v>
      </c>
      <c r="L95" s="36">
        <f>'Hospital5-R'!L95+'Hospital6-R'!L95+'Hospital7-R'!L95+'Hospital8-R'!L95+'Hospital9-R'!L95+'Hospital10-R'!L95+'Hospital11-R'!L95+'Hospital12-R'!L95+'Hospital13-R'!L95+'Hospital14-R'!L95</f>
        <v>1</v>
      </c>
      <c r="M95" s="36">
        <f>'Hospital5-R'!M95+'Hospital6-R'!M95+'Hospital7-R'!L95+'Hospital8-R'!M95+'Hospital9-R'!M95+'Hospital10-R'!M95+'Hospital11-R'!M95+'Hospital12-R'!M95+'Hospital13-R'!M95+'Hospital14-R'!M95</f>
        <v>1</v>
      </c>
      <c r="N95" s="36">
        <f>'Hospital5-R'!N95+'Hospital6-R'!N95+'Hospital7-R'!N95+'Hospital8-R'!N95+'Hospital9-R'!N95+'Hospital10-R'!N95+'Hospital11-R'!N95+'Hospital12-R'!N95+'Hospital13-R'!N95+'Hospital14-R'!N95</f>
        <v>1</v>
      </c>
      <c r="O95" s="36">
        <f>'Hospital5-R'!O95+'Hospital6-R'!O95+'Hospital7-R'!N95+'Hospital8-R'!O95+'Hospital9-R'!O95+'Hospital10-R'!O95+'Hospital11-R'!O95+'Hospital12-R'!O95+'Hospital13-R'!O95+'Hospital14-R'!O95</f>
        <v>4</v>
      </c>
      <c r="P95" s="36">
        <f t="shared" si="3"/>
        <v>234</v>
      </c>
      <c r="Q95" s="36">
        <f t="shared" si="4"/>
        <v>186</v>
      </c>
      <c r="R95" s="36">
        <f t="shared" si="5"/>
        <v>420</v>
      </c>
    </row>
    <row r="96" spans="1:18" ht="18.75" customHeight="1" thickBot="1">
      <c r="A96" s="61" t="s">
        <v>218</v>
      </c>
      <c r="B96" s="36">
        <f>'Hospital5-R'!B96+'Hospital6-R'!B96+'Hospital7-R'!B96+'Hospital8-R'!B96+'Hospital9-R'!B96+'Hospital10-R'!B96+'Hospital11-R'!B96+'Hospital12-R'!B96+'Hospital13-R'!B96+'Hospital14-R'!B96</f>
        <v>9225</v>
      </c>
      <c r="C96" s="36">
        <f>'Hospital5-R'!C96+'Hospital6-R'!C96+'Hospital7-R'!B96+'Hospital8-R'!C96+'Hospital9-R'!C96+'Hospital10-R'!C96+'Hospital11-R'!C96+'Hospital12-R'!C96+'Hospital13-R'!C96+'Hospital14-R'!C96</f>
        <v>4066</v>
      </c>
      <c r="D96" s="36">
        <f>'Hospital5-R'!D96+'Hospital6-R'!D96+'Hospital7-R'!D96+'Hospital8-R'!D96+'Hospital9-R'!D96+'Hospital10-R'!D96+'Hospital11-R'!D96+'Hospital12-R'!D96+'Hospital13-R'!D96+'Hospital14-R'!D96</f>
        <v>2</v>
      </c>
      <c r="E96" s="36">
        <f>'Hospital5-R'!E96+'Hospital6-R'!E96+'Hospital7-R'!D96+'Hospital8-R'!E96+'Hospital9-R'!E96+'Hospital10-R'!E96+'Hospital11-R'!E96+'Hospital12-R'!E96+'Hospital13-R'!E96+'Hospital14-R'!E96</f>
        <v>0</v>
      </c>
      <c r="F96" s="36">
        <f>'Hospital5-R'!F96+'Hospital6-R'!F96+'Hospital7-R'!F96+'Hospital8-R'!F96+'Hospital9-R'!F96+'Hospital10-R'!F96+'Hospital11-R'!F96+'Hospital12-R'!F96+'Hospital13-R'!F96+'Hospital14-R'!F96</f>
        <v>38</v>
      </c>
      <c r="G96" s="36">
        <f>'Hospital5-R'!G96+'Hospital6-R'!G96+'Hospital7-R'!F96+'Hospital8-R'!G96+'Hospital9-R'!G96+'Hospital10-R'!G96+'Hospital11-R'!G96+'Hospital12-R'!G96+'Hospital13-R'!G96+'Hospital14-R'!G96</f>
        <v>33</v>
      </c>
      <c r="H96" s="36">
        <f>'Hospital5-R'!H96+'Hospital6-R'!H96+'Hospital7-R'!H96+'Hospital8-R'!H96+'Hospital9-R'!H96+'Hospital10-R'!H96+'Hospital11-R'!H96+'Hospital12-R'!H96+'Hospital13-R'!H96+'Hospital14-R'!H96</f>
        <v>69</v>
      </c>
      <c r="I96" s="36">
        <f>'Hospital5-R'!I96+'Hospital6-R'!I96+'Hospital7-R'!H96+'Hospital8-R'!I96+'Hospital9-R'!I96+'Hospital10-R'!I96+'Hospital11-R'!I96+'Hospital12-R'!I96+'Hospital13-R'!I96+'Hospital14-R'!I96</f>
        <v>73</v>
      </c>
      <c r="J96" s="36">
        <f>'Hospital5-R'!J96+'Hospital6-R'!J96+'Hospital7-R'!J96+'Hospital8-R'!J96+'Hospital9-R'!J96+'Hospital10-R'!J96+'Hospital11-R'!J96+'Hospital12-R'!J96+'Hospital13-R'!J96+'Hospital14-R'!J96</f>
        <v>5</v>
      </c>
      <c r="K96" s="36">
        <f>'Hospital5-R'!K96+'Hospital6-R'!K96+'Hospital7-R'!J96+'Hospital8-R'!K96+'Hospital9-R'!K96+'Hospital10-R'!K96+'Hospital11-R'!K96+'Hospital12-R'!K96+'Hospital13-R'!K96+'Hospital14-R'!K96</f>
        <v>2</v>
      </c>
      <c r="L96" s="36">
        <f>'Hospital5-R'!L96+'Hospital6-R'!L96+'Hospital7-R'!L96+'Hospital8-R'!L96+'Hospital9-R'!L96+'Hospital10-R'!L96+'Hospital11-R'!L96+'Hospital12-R'!L96+'Hospital13-R'!L96+'Hospital14-R'!L96</f>
        <v>30</v>
      </c>
      <c r="M96" s="36">
        <f>'Hospital5-R'!M96+'Hospital6-R'!M96+'Hospital7-R'!L96+'Hospital8-R'!M96+'Hospital9-R'!M96+'Hospital10-R'!M96+'Hospital11-R'!M96+'Hospital12-R'!M96+'Hospital13-R'!M96+'Hospital14-R'!M96</f>
        <v>30</v>
      </c>
      <c r="N96" s="36">
        <f>'Hospital5-R'!N96+'Hospital6-R'!N96+'Hospital7-R'!N96+'Hospital8-R'!N96+'Hospital9-R'!N96+'Hospital10-R'!N96+'Hospital11-R'!N96+'Hospital12-R'!N96+'Hospital13-R'!N96+'Hospital14-R'!N96</f>
        <v>20</v>
      </c>
      <c r="O96" s="36">
        <f>'Hospital5-R'!O96+'Hospital6-R'!O96+'Hospital7-R'!N96+'Hospital8-R'!O96+'Hospital9-R'!O96+'Hospital10-R'!O96+'Hospital11-R'!O96+'Hospital12-R'!O96+'Hospital13-R'!O96+'Hospital14-R'!O96</f>
        <v>21</v>
      </c>
      <c r="P96" s="36">
        <f t="shared" si="3"/>
        <v>9389</v>
      </c>
      <c r="Q96" s="36">
        <f t="shared" si="4"/>
        <v>4225</v>
      </c>
      <c r="R96" s="36">
        <f t="shared" si="5"/>
        <v>13614</v>
      </c>
    </row>
    <row r="97" spans="1:18" ht="18.75" customHeight="1" thickBot="1">
      <c r="A97" s="61" t="s">
        <v>219</v>
      </c>
      <c r="B97" s="36">
        <f>'Hospital5-R'!B97+'Hospital6-R'!B97+'Hospital7-R'!B97+'Hospital8-R'!B97+'Hospital9-R'!B97+'Hospital10-R'!B97+'Hospital11-R'!B97+'Hospital12-R'!B97+'Hospital13-R'!B97+'Hospital14-R'!B97</f>
        <v>2367</v>
      </c>
      <c r="C97" s="36">
        <f>'Hospital5-R'!C97+'Hospital6-R'!C97+'Hospital7-R'!B97+'Hospital8-R'!C97+'Hospital9-R'!C97+'Hospital10-R'!C97+'Hospital11-R'!C97+'Hospital12-R'!C97+'Hospital13-R'!C97+'Hospital14-R'!C97</f>
        <v>416</v>
      </c>
      <c r="D97" s="36">
        <f>'Hospital5-R'!D97+'Hospital6-R'!D97+'Hospital7-R'!D97+'Hospital8-R'!D97+'Hospital9-R'!D97+'Hospital10-R'!D97+'Hospital11-R'!D97+'Hospital12-R'!D97+'Hospital13-R'!D97+'Hospital14-R'!D97</f>
        <v>5</v>
      </c>
      <c r="E97" s="36">
        <f>'Hospital5-R'!E97+'Hospital6-R'!E97+'Hospital7-R'!D97+'Hospital8-R'!E97+'Hospital9-R'!E97+'Hospital10-R'!E97+'Hospital11-R'!E97+'Hospital12-R'!E97+'Hospital13-R'!E97+'Hospital14-R'!E97</f>
        <v>7</v>
      </c>
      <c r="F97" s="36">
        <f>'Hospital5-R'!F97+'Hospital6-R'!F97+'Hospital7-R'!F97+'Hospital8-R'!F97+'Hospital9-R'!F97+'Hospital10-R'!F97+'Hospital11-R'!F97+'Hospital12-R'!F97+'Hospital13-R'!F97+'Hospital14-R'!F97</f>
        <v>88</v>
      </c>
      <c r="G97" s="36">
        <f>'Hospital5-R'!G97+'Hospital6-R'!G97+'Hospital7-R'!F97+'Hospital8-R'!G97+'Hospital9-R'!G97+'Hospital10-R'!G97+'Hospital11-R'!G97+'Hospital12-R'!G97+'Hospital13-R'!G97+'Hospital14-R'!G97</f>
        <v>49</v>
      </c>
      <c r="H97" s="36">
        <f>'Hospital5-R'!H97+'Hospital6-R'!H97+'Hospital7-R'!H97+'Hospital8-R'!H97+'Hospital9-R'!H97+'Hospital10-R'!H97+'Hospital11-R'!H97+'Hospital12-R'!H97+'Hospital13-R'!H97+'Hospital14-R'!H97</f>
        <v>30</v>
      </c>
      <c r="I97" s="36">
        <f>'Hospital5-R'!I97+'Hospital6-R'!I97+'Hospital7-R'!H97+'Hospital8-R'!I97+'Hospital9-R'!I97+'Hospital10-R'!I97+'Hospital11-R'!I97+'Hospital12-R'!I97+'Hospital13-R'!I97+'Hospital14-R'!I97</f>
        <v>52</v>
      </c>
      <c r="J97" s="36">
        <f>'Hospital5-R'!J97+'Hospital6-R'!J97+'Hospital7-R'!J97+'Hospital8-R'!J97+'Hospital9-R'!J97+'Hospital10-R'!J97+'Hospital11-R'!J97+'Hospital12-R'!J97+'Hospital13-R'!J97+'Hospital14-R'!J97</f>
        <v>7</v>
      </c>
      <c r="K97" s="36">
        <f>'Hospital5-R'!K97+'Hospital6-R'!K97+'Hospital7-R'!J97+'Hospital8-R'!K97+'Hospital9-R'!K97+'Hospital10-R'!K97+'Hospital11-R'!K97+'Hospital12-R'!K97+'Hospital13-R'!K97+'Hospital14-R'!K97</f>
        <v>5</v>
      </c>
      <c r="L97" s="36">
        <f>'Hospital5-R'!L97+'Hospital6-R'!L97+'Hospital7-R'!L97+'Hospital8-R'!L97+'Hospital9-R'!L97+'Hospital10-R'!L97+'Hospital11-R'!L97+'Hospital12-R'!L97+'Hospital13-R'!L97+'Hospital14-R'!L97</f>
        <v>7</v>
      </c>
      <c r="M97" s="36">
        <f>'Hospital5-R'!M97+'Hospital6-R'!M97+'Hospital7-R'!L97+'Hospital8-R'!M97+'Hospital9-R'!M97+'Hospital10-R'!M97+'Hospital11-R'!M97+'Hospital12-R'!M97+'Hospital13-R'!M97+'Hospital14-R'!M97</f>
        <v>12</v>
      </c>
      <c r="N97" s="36">
        <f>'Hospital5-R'!N97+'Hospital6-R'!N97+'Hospital7-R'!N97+'Hospital8-R'!N97+'Hospital9-R'!N97+'Hospital10-R'!N97+'Hospital11-R'!N97+'Hospital12-R'!N97+'Hospital13-R'!N97+'Hospital14-R'!N97</f>
        <v>1</v>
      </c>
      <c r="O97" s="36">
        <f>'Hospital5-R'!O97+'Hospital6-R'!O97+'Hospital7-R'!N97+'Hospital8-R'!O97+'Hospital9-R'!O97+'Hospital10-R'!O97+'Hospital11-R'!O97+'Hospital12-R'!O97+'Hospital13-R'!O97+'Hospital14-R'!O97</f>
        <v>2</v>
      </c>
      <c r="P97" s="36">
        <f t="shared" si="3"/>
        <v>2505</v>
      </c>
      <c r="Q97" s="36">
        <f t="shared" si="4"/>
        <v>543</v>
      </c>
      <c r="R97" s="36">
        <f t="shared" si="5"/>
        <v>3048</v>
      </c>
    </row>
    <row r="98" spans="1:18" ht="18.75" customHeight="1" thickBot="1">
      <c r="A98" s="61" t="s">
        <v>220</v>
      </c>
      <c r="B98" s="36">
        <f>'Hospital5-R'!B98+'Hospital6-R'!B98+'Hospital7-R'!B98+'Hospital8-R'!B98+'Hospital9-R'!B98+'Hospital10-R'!B98+'Hospital11-R'!B98+'Hospital12-R'!B98+'Hospital13-R'!B98+'Hospital14-R'!B98</f>
        <v>1064</v>
      </c>
      <c r="C98" s="36">
        <f>'Hospital5-R'!C98+'Hospital6-R'!C98+'Hospital7-R'!B98+'Hospital8-R'!C98+'Hospital9-R'!C98+'Hospital10-R'!C98+'Hospital11-R'!C98+'Hospital12-R'!C98+'Hospital13-R'!C98+'Hospital14-R'!C98</f>
        <v>1064</v>
      </c>
      <c r="D98" s="36">
        <f>'Hospital5-R'!D98+'Hospital6-R'!D98+'Hospital7-R'!D98+'Hospital8-R'!D98+'Hospital9-R'!D98+'Hospital10-R'!D98+'Hospital11-R'!D98+'Hospital12-R'!D98+'Hospital13-R'!D98+'Hospital14-R'!D98</f>
        <v>39</v>
      </c>
      <c r="E98" s="36">
        <f>'Hospital5-R'!E98+'Hospital6-R'!E98+'Hospital7-R'!D98+'Hospital8-R'!E98+'Hospital9-R'!E98+'Hospital10-R'!E98+'Hospital11-R'!E98+'Hospital12-R'!E98+'Hospital13-R'!E98+'Hospital14-R'!E98</f>
        <v>35</v>
      </c>
      <c r="F98" s="36">
        <f>'Hospital5-R'!F98+'Hospital6-R'!F98+'Hospital7-R'!F98+'Hospital8-R'!F98+'Hospital9-R'!F98+'Hospital10-R'!F98+'Hospital11-R'!F98+'Hospital12-R'!F98+'Hospital13-R'!F98+'Hospital14-R'!F98</f>
        <v>41</v>
      </c>
      <c r="G98" s="36">
        <f>'Hospital5-R'!G98+'Hospital6-R'!G98+'Hospital7-R'!F98+'Hospital8-R'!G98+'Hospital9-R'!G98+'Hospital10-R'!G98+'Hospital11-R'!G98+'Hospital12-R'!G98+'Hospital13-R'!G98+'Hospital14-R'!G98</f>
        <v>34</v>
      </c>
      <c r="H98" s="36">
        <f>'Hospital5-R'!H98+'Hospital6-R'!H98+'Hospital7-R'!H98+'Hospital8-R'!H98+'Hospital9-R'!H98+'Hospital10-R'!H98+'Hospital11-R'!H98+'Hospital12-R'!H98+'Hospital13-R'!H98+'Hospital14-R'!H98</f>
        <v>6</v>
      </c>
      <c r="I98" s="36">
        <f>'Hospital5-R'!I98+'Hospital6-R'!I98+'Hospital7-R'!H98+'Hospital8-R'!I98+'Hospital9-R'!I98+'Hospital10-R'!I98+'Hospital11-R'!I98+'Hospital12-R'!I98+'Hospital13-R'!I98+'Hospital14-R'!I98</f>
        <v>5</v>
      </c>
      <c r="J98" s="36">
        <f>'Hospital5-R'!J98+'Hospital6-R'!J98+'Hospital7-R'!J98+'Hospital8-R'!J98+'Hospital9-R'!J98+'Hospital10-R'!J98+'Hospital11-R'!J98+'Hospital12-R'!J98+'Hospital13-R'!J98+'Hospital14-R'!J98</f>
        <v>28</v>
      </c>
      <c r="K98" s="36">
        <f>'Hospital5-R'!K98+'Hospital6-R'!K98+'Hospital7-R'!J98+'Hospital8-R'!K98+'Hospital9-R'!K98+'Hospital10-R'!K98+'Hospital11-R'!K98+'Hospital12-R'!K98+'Hospital13-R'!K98+'Hospital14-R'!K98</f>
        <v>33</v>
      </c>
      <c r="L98" s="36">
        <f>'Hospital5-R'!L98+'Hospital6-R'!L98+'Hospital7-R'!L98+'Hospital8-R'!L98+'Hospital9-R'!L98+'Hospital10-R'!L98+'Hospital11-R'!L98+'Hospital12-R'!L98+'Hospital13-R'!L98+'Hospital14-R'!L98</f>
        <v>1</v>
      </c>
      <c r="M98" s="36">
        <f>'Hospital5-R'!M98+'Hospital6-R'!M98+'Hospital7-R'!L98+'Hospital8-R'!M98+'Hospital9-R'!M98+'Hospital10-R'!M98+'Hospital11-R'!M98+'Hospital12-R'!M98+'Hospital13-R'!M98+'Hospital14-R'!M98</f>
        <v>0</v>
      </c>
      <c r="N98" s="36">
        <f>'Hospital5-R'!N98+'Hospital6-R'!N98+'Hospital7-R'!N98+'Hospital8-R'!N98+'Hospital9-R'!N98+'Hospital10-R'!N98+'Hospital11-R'!N98+'Hospital12-R'!N98+'Hospital13-R'!N98+'Hospital14-R'!N98</f>
        <v>0</v>
      </c>
      <c r="O98" s="36">
        <f>'Hospital5-R'!O98+'Hospital6-R'!O98+'Hospital7-R'!N98+'Hospital8-R'!O98+'Hospital9-R'!O98+'Hospital10-R'!O98+'Hospital11-R'!O98+'Hospital12-R'!O98+'Hospital13-R'!O98+'Hospital14-R'!O98</f>
        <v>1</v>
      </c>
      <c r="P98" s="36">
        <f t="shared" si="3"/>
        <v>1179</v>
      </c>
      <c r="Q98" s="36">
        <f t="shared" si="4"/>
        <v>1172</v>
      </c>
      <c r="R98" s="36">
        <f t="shared" si="5"/>
        <v>2351</v>
      </c>
    </row>
    <row r="99" spans="1:18" ht="18.75" customHeight="1" thickBot="1">
      <c r="A99" s="61" t="s">
        <v>130</v>
      </c>
      <c r="B99" s="36">
        <f>'Hospital5-R'!B99+'Hospital6-R'!B99+'Hospital7-R'!B99+'Hospital8-R'!B99+'Hospital9-R'!B99+'Hospital10-R'!B99+'Hospital11-R'!B99+'Hospital12-R'!B99+'Hospital13-R'!B99+'Hospital14-R'!B99</f>
        <v>3218</v>
      </c>
      <c r="C99" s="36">
        <f>'Hospital5-R'!C99+'Hospital6-R'!C99+'Hospital7-R'!B99+'Hospital8-R'!C99+'Hospital9-R'!C99+'Hospital10-R'!C99+'Hospital11-R'!C99+'Hospital12-R'!C99+'Hospital13-R'!C99+'Hospital14-R'!C99</f>
        <v>159</v>
      </c>
      <c r="D99" s="36">
        <f>'Hospital5-R'!D99+'Hospital6-R'!D99+'Hospital7-R'!D99+'Hospital8-R'!D99+'Hospital9-R'!D99+'Hospital10-R'!D99+'Hospital11-R'!D99+'Hospital12-R'!D99+'Hospital13-R'!D99+'Hospital14-R'!D99</f>
        <v>7</v>
      </c>
      <c r="E99" s="36">
        <f>'Hospital5-R'!E99+'Hospital6-R'!E99+'Hospital7-R'!D99+'Hospital8-R'!E99+'Hospital9-R'!E99+'Hospital10-R'!E99+'Hospital11-R'!E99+'Hospital12-R'!E99+'Hospital13-R'!E99+'Hospital14-R'!E99</f>
        <v>1</v>
      </c>
      <c r="F99" s="36">
        <f>'Hospital5-R'!F99+'Hospital6-R'!F99+'Hospital7-R'!F99+'Hospital8-R'!F99+'Hospital9-R'!F99+'Hospital10-R'!F99+'Hospital11-R'!F99+'Hospital12-R'!F99+'Hospital13-R'!F99+'Hospital14-R'!F99</f>
        <v>170</v>
      </c>
      <c r="G99" s="36">
        <f>'Hospital5-R'!G99+'Hospital6-R'!G99+'Hospital7-R'!F99+'Hospital8-R'!G99+'Hospital9-R'!G99+'Hospital10-R'!G99+'Hospital11-R'!G99+'Hospital12-R'!G99+'Hospital13-R'!G99+'Hospital14-R'!G99</f>
        <v>5</v>
      </c>
      <c r="H99" s="36">
        <f>'Hospital5-R'!H99+'Hospital6-R'!H99+'Hospital7-R'!H99+'Hospital8-R'!H99+'Hospital9-R'!H99+'Hospital10-R'!H99+'Hospital11-R'!H99+'Hospital12-R'!H99+'Hospital13-R'!H99+'Hospital14-R'!H99</f>
        <v>60</v>
      </c>
      <c r="I99" s="36">
        <f>'Hospital5-R'!I99+'Hospital6-R'!I99+'Hospital7-R'!H99+'Hospital8-R'!I99+'Hospital9-R'!I99+'Hospital10-R'!I99+'Hospital11-R'!I99+'Hospital12-R'!I99+'Hospital13-R'!I99+'Hospital14-R'!I99</f>
        <v>9</v>
      </c>
      <c r="J99" s="36">
        <f>'Hospital5-R'!J99+'Hospital6-R'!J99+'Hospital7-R'!J99+'Hospital8-R'!J99+'Hospital9-R'!J99+'Hospital10-R'!J99+'Hospital11-R'!J99+'Hospital12-R'!J99+'Hospital13-R'!J99+'Hospital14-R'!J99</f>
        <v>15</v>
      </c>
      <c r="K99" s="36">
        <f>'Hospital5-R'!K99+'Hospital6-R'!K99+'Hospital7-R'!J99+'Hospital8-R'!K99+'Hospital9-R'!K99+'Hospital10-R'!K99+'Hospital11-R'!K99+'Hospital12-R'!K99+'Hospital13-R'!K99+'Hospital14-R'!K99</f>
        <v>9</v>
      </c>
      <c r="L99" s="36">
        <f>'Hospital5-R'!L99+'Hospital6-R'!L99+'Hospital7-R'!L99+'Hospital8-R'!L99+'Hospital9-R'!L99+'Hospital10-R'!L99+'Hospital11-R'!L99+'Hospital12-R'!L99+'Hospital13-R'!L99+'Hospital14-R'!L99</f>
        <v>0</v>
      </c>
      <c r="M99" s="36">
        <f>'Hospital5-R'!M99+'Hospital6-R'!M99+'Hospital7-R'!L99+'Hospital8-R'!M99+'Hospital9-R'!M99+'Hospital10-R'!M99+'Hospital11-R'!M99+'Hospital12-R'!M99+'Hospital13-R'!M99+'Hospital14-R'!M99</f>
        <v>0</v>
      </c>
      <c r="N99" s="36">
        <f>'Hospital5-R'!N99+'Hospital6-R'!N99+'Hospital7-R'!N99+'Hospital8-R'!N99+'Hospital9-R'!N99+'Hospital10-R'!N99+'Hospital11-R'!N99+'Hospital12-R'!N99+'Hospital13-R'!N99+'Hospital14-R'!N99</f>
        <v>0</v>
      </c>
      <c r="O99" s="36">
        <f>'Hospital5-R'!O99+'Hospital6-R'!O99+'Hospital7-R'!N99+'Hospital8-R'!O99+'Hospital9-R'!O99+'Hospital10-R'!O99+'Hospital11-R'!O99+'Hospital12-R'!O99+'Hospital13-R'!O99+'Hospital14-R'!O99</f>
        <v>0</v>
      </c>
      <c r="P99" s="36">
        <f t="shared" si="3"/>
        <v>3470</v>
      </c>
      <c r="Q99" s="36">
        <f t="shared" si="4"/>
        <v>183</v>
      </c>
      <c r="R99" s="36">
        <f t="shared" si="5"/>
        <v>3653</v>
      </c>
    </row>
    <row r="100" spans="1:18" ht="18.75" customHeight="1" thickBot="1">
      <c r="A100" s="61" t="s">
        <v>223</v>
      </c>
      <c r="B100" s="36">
        <f>'Hospital5-R'!B100+'Hospital6-R'!B100+'Hospital7-R'!B100+'Hospital8-R'!B100+'Hospital9-R'!B100+'Hospital10-R'!B100+'Hospital11-R'!B100+'Hospital12-R'!B100+'Hospital13-R'!B100+'Hospital14-R'!B100</f>
        <v>2711</v>
      </c>
      <c r="C100" s="36">
        <f>'Hospital5-R'!C100+'Hospital6-R'!C100+'Hospital7-R'!B100+'Hospital8-R'!C100+'Hospital9-R'!C100+'Hospital10-R'!C100+'Hospital11-R'!C100+'Hospital12-R'!C100+'Hospital13-R'!C100+'Hospital14-R'!C100</f>
        <v>969</v>
      </c>
      <c r="D100" s="36">
        <f>'Hospital5-R'!D100+'Hospital6-R'!D100+'Hospital7-R'!D100+'Hospital8-R'!D100+'Hospital9-R'!D100+'Hospital10-R'!D100+'Hospital11-R'!D100+'Hospital12-R'!D100+'Hospital13-R'!D100+'Hospital14-R'!D100</f>
        <v>4</v>
      </c>
      <c r="E100" s="36">
        <f>'Hospital5-R'!E100+'Hospital6-R'!E100+'Hospital7-R'!D100+'Hospital8-R'!E100+'Hospital9-R'!E100+'Hospital10-R'!E100+'Hospital11-R'!E100+'Hospital12-R'!E100+'Hospital13-R'!E100+'Hospital14-R'!E100</f>
        <v>6</v>
      </c>
      <c r="F100" s="36">
        <f>'Hospital5-R'!F100+'Hospital6-R'!F100+'Hospital7-R'!F100+'Hospital8-R'!F100+'Hospital9-R'!F100+'Hospital10-R'!F100+'Hospital11-R'!F100+'Hospital12-R'!F100+'Hospital13-R'!F100+'Hospital14-R'!F100</f>
        <v>26</v>
      </c>
      <c r="G100" s="36">
        <f>'Hospital5-R'!G100+'Hospital6-R'!G100+'Hospital7-R'!F100+'Hospital8-R'!G100+'Hospital9-R'!G100+'Hospital10-R'!G100+'Hospital11-R'!G100+'Hospital12-R'!G100+'Hospital13-R'!G100+'Hospital14-R'!G100</f>
        <v>16</v>
      </c>
      <c r="H100" s="36">
        <f>'Hospital5-R'!H100+'Hospital6-R'!H100+'Hospital7-R'!H100+'Hospital8-R'!H100+'Hospital9-R'!H100+'Hospital10-R'!H100+'Hospital11-R'!H100+'Hospital12-R'!H100+'Hospital13-R'!H100+'Hospital14-R'!H100</f>
        <v>54</v>
      </c>
      <c r="I100" s="36">
        <f>'Hospital5-R'!I100+'Hospital6-R'!I100+'Hospital7-R'!H100+'Hospital8-R'!I100+'Hospital9-R'!I100+'Hospital10-R'!I100+'Hospital11-R'!I100+'Hospital12-R'!I100+'Hospital13-R'!I100+'Hospital14-R'!I100</f>
        <v>57</v>
      </c>
      <c r="J100" s="36">
        <f>'Hospital5-R'!J100+'Hospital6-R'!J100+'Hospital7-R'!J100+'Hospital8-R'!J100+'Hospital9-R'!J100+'Hospital10-R'!J100+'Hospital11-R'!J100+'Hospital12-R'!J100+'Hospital13-R'!J100+'Hospital14-R'!J100</f>
        <v>5</v>
      </c>
      <c r="K100" s="36">
        <f>'Hospital5-R'!K100+'Hospital6-R'!K100+'Hospital7-R'!J100+'Hospital8-R'!K100+'Hospital9-R'!K100+'Hospital10-R'!K100+'Hospital11-R'!K100+'Hospital12-R'!K100+'Hospital13-R'!K100+'Hospital14-R'!K100</f>
        <v>4</v>
      </c>
      <c r="L100" s="36">
        <f>'Hospital5-R'!L100+'Hospital6-R'!L100+'Hospital7-R'!L100+'Hospital8-R'!L100+'Hospital9-R'!L100+'Hospital10-R'!L100+'Hospital11-R'!L100+'Hospital12-R'!L100+'Hospital13-R'!L100+'Hospital14-R'!L100</f>
        <v>2</v>
      </c>
      <c r="M100" s="36">
        <f>'Hospital5-R'!M100+'Hospital6-R'!M100+'Hospital7-R'!L100+'Hospital8-R'!M100+'Hospital9-R'!M100+'Hospital10-R'!M100+'Hospital11-R'!M100+'Hospital12-R'!M100+'Hospital13-R'!M100+'Hospital14-R'!M100</f>
        <v>2</v>
      </c>
      <c r="N100" s="36">
        <f>'Hospital5-R'!N100+'Hospital6-R'!N100+'Hospital7-R'!N100+'Hospital8-R'!N100+'Hospital9-R'!N100+'Hospital10-R'!N100+'Hospital11-R'!N100+'Hospital12-R'!N100+'Hospital13-R'!N100+'Hospital14-R'!N100</f>
        <v>0</v>
      </c>
      <c r="O100" s="36">
        <f>'Hospital5-R'!O100+'Hospital6-R'!O100+'Hospital7-R'!N100+'Hospital8-R'!O100+'Hospital9-R'!O100+'Hospital10-R'!O100+'Hospital11-R'!O100+'Hospital12-R'!O100+'Hospital13-R'!O100+'Hospital14-R'!O100</f>
        <v>0</v>
      </c>
      <c r="P100" s="36">
        <f t="shared" si="3"/>
        <v>2802</v>
      </c>
      <c r="Q100" s="36">
        <f t="shared" si="4"/>
        <v>1054</v>
      </c>
      <c r="R100" s="36">
        <f t="shared" si="5"/>
        <v>3856</v>
      </c>
    </row>
    <row r="101" spans="1:18" ht="18.75" customHeight="1" thickBot="1">
      <c r="A101" s="61" t="s">
        <v>224</v>
      </c>
      <c r="B101" s="36">
        <f>'Hospital5-R'!B101+'Hospital6-R'!B101+'Hospital7-R'!B101+'Hospital8-R'!B101+'Hospital9-R'!B101+'Hospital10-R'!B101+'Hospital11-R'!B101+'Hospital12-R'!B101+'Hospital13-R'!B101+'Hospital14-R'!B101</f>
        <v>802</v>
      </c>
      <c r="C101" s="36">
        <f>'Hospital5-R'!C101+'Hospital6-R'!C101+'Hospital7-R'!B101+'Hospital8-R'!C101+'Hospital9-R'!C101+'Hospital10-R'!C101+'Hospital11-R'!C101+'Hospital12-R'!C101+'Hospital13-R'!C101+'Hospital14-R'!C101</f>
        <v>311</v>
      </c>
      <c r="D101" s="36">
        <f>'Hospital5-R'!D101+'Hospital6-R'!D101+'Hospital7-R'!D101+'Hospital8-R'!D101+'Hospital9-R'!D101+'Hospital10-R'!D101+'Hospital11-R'!D101+'Hospital12-R'!D101+'Hospital13-R'!D101+'Hospital14-R'!D101</f>
        <v>2</v>
      </c>
      <c r="E101" s="36">
        <f>'Hospital5-R'!E101+'Hospital6-R'!E101+'Hospital7-R'!D101+'Hospital8-R'!E101+'Hospital9-R'!E101+'Hospital10-R'!E101+'Hospital11-R'!E101+'Hospital12-R'!E101+'Hospital13-R'!E101+'Hospital14-R'!E101</f>
        <v>1</v>
      </c>
      <c r="F101" s="36">
        <f>'Hospital5-R'!F101+'Hospital6-R'!F101+'Hospital7-R'!F101+'Hospital8-R'!F101+'Hospital9-R'!F101+'Hospital10-R'!F101+'Hospital11-R'!F101+'Hospital12-R'!F101+'Hospital13-R'!F101+'Hospital14-R'!F101</f>
        <v>54</v>
      </c>
      <c r="G101" s="36">
        <f>'Hospital5-R'!G101+'Hospital6-R'!G101+'Hospital7-R'!F101+'Hospital8-R'!G101+'Hospital9-R'!G101+'Hospital10-R'!G101+'Hospital11-R'!G101+'Hospital12-R'!G101+'Hospital13-R'!G101+'Hospital14-R'!G101</f>
        <v>26</v>
      </c>
      <c r="H101" s="36">
        <f>'Hospital5-R'!H101+'Hospital6-R'!H101+'Hospital7-R'!H101+'Hospital8-R'!H101+'Hospital9-R'!H101+'Hospital10-R'!H101+'Hospital11-R'!H101+'Hospital12-R'!H101+'Hospital13-R'!H101+'Hospital14-R'!H101</f>
        <v>64</v>
      </c>
      <c r="I101" s="36">
        <f>'Hospital5-R'!I101+'Hospital6-R'!I101+'Hospital7-R'!H101+'Hospital8-R'!I101+'Hospital9-R'!I101+'Hospital10-R'!I101+'Hospital11-R'!I101+'Hospital12-R'!I101+'Hospital13-R'!I101+'Hospital14-R'!I101</f>
        <v>45</v>
      </c>
      <c r="J101" s="36">
        <f>'Hospital5-R'!J101+'Hospital6-R'!J101+'Hospital7-R'!J101+'Hospital8-R'!J101+'Hospital9-R'!J101+'Hospital10-R'!J101+'Hospital11-R'!J101+'Hospital12-R'!J101+'Hospital13-R'!J101+'Hospital14-R'!J101</f>
        <v>2</v>
      </c>
      <c r="K101" s="36">
        <f>'Hospital5-R'!K101+'Hospital6-R'!K101+'Hospital7-R'!J101+'Hospital8-R'!K101+'Hospital9-R'!K101+'Hospital10-R'!K101+'Hospital11-R'!K101+'Hospital12-R'!K101+'Hospital13-R'!K101+'Hospital14-R'!K101</f>
        <v>0</v>
      </c>
      <c r="L101" s="36">
        <f>'Hospital5-R'!L101+'Hospital6-R'!L101+'Hospital7-R'!L101+'Hospital8-R'!L101+'Hospital9-R'!L101+'Hospital10-R'!L101+'Hospital11-R'!L101+'Hospital12-R'!L101+'Hospital13-R'!L101+'Hospital14-R'!L101</f>
        <v>0</v>
      </c>
      <c r="M101" s="36">
        <f>'Hospital5-R'!M101+'Hospital6-R'!M101+'Hospital7-R'!L101+'Hospital8-R'!M101+'Hospital9-R'!M101+'Hospital10-R'!M101+'Hospital11-R'!M101+'Hospital12-R'!M101+'Hospital13-R'!M101+'Hospital14-R'!M101</f>
        <v>1</v>
      </c>
      <c r="N101" s="36">
        <f>'Hospital5-R'!N101+'Hospital6-R'!N101+'Hospital7-R'!N101+'Hospital8-R'!N101+'Hospital9-R'!N101+'Hospital10-R'!N101+'Hospital11-R'!N101+'Hospital12-R'!N101+'Hospital13-R'!N101+'Hospital14-R'!N101</f>
        <v>0</v>
      </c>
      <c r="O101" s="36">
        <f>'Hospital5-R'!O101+'Hospital6-R'!O101+'Hospital7-R'!N101+'Hospital8-R'!O101+'Hospital9-R'!O101+'Hospital10-R'!O101+'Hospital11-R'!O101+'Hospital12-R'!O101+'Hospital13-R'!O101+'Hospital14-R'!O101</f>
        <v>0</v>
      </c>
      <c r="P101" s="36">
        <f t="shared" si="3"/>
        <v>924</v>
      </c>
      <c r="Q101" s="36">
        <f t="shared" si="4"/>
        <v>384</v>
      </c>
      <c r="R101" s="36">
        <f t="shared" si="5"/>
        <v>1308</v>
      </c>
    </row>
    <row r="102" spans="1:18" ht="18.75" customHeight="1" thickBot="1">
      <c r="A102" s="61" t="s">
        <v>234</v>
      </c>
      <c r="B102" s="36">
        <f>'Hospital5-R'!B102+'Hospital6-R'!B102+'Hospital7-R'!B102+'Hospital8-R'!B102+'Hospital9-R'!B102+'Hospital10-R'!B102+'Hospital11-R'!B102+'Hospital12-R'!B102+'Hospital13-R'!B102+'Hospital14-R'!B102</f>
        <v>35</v>
      </c>
      <c r="C102" s="36">
        <f>'Hospital5-R'!C102+'Hospital6-R'!C102+'Hospital7-R'!B102+'Hospital8-R'!C102+'Hospital9-R'!C102+'Hospital10-R'!C102+'Hospital11-R'!C102+'Hospital12-R'!C102+'Hospital13-R'!C102+'Hospital14-R'!C102</f>
        <v>34</v>
      </c>
      <c r="D102" s="36">
        <f>'Hospital5-R'!D102+'Hospital6-R'!D102+'Hospital7-R'!D102+'Hospital8-R'!D102+'Hospital9-R'!D102+'Hospital10-R'!D102+'Hospital11-R'!D102+'Hospital12-R'!D102+'Hospital13-R'!D102+'Hospital14-R'!D102</f>
        <v>0</v>
      </c>
      <c r="E102" s="36">
        <f>'Hospital5-R'!E102+'Hospital6-R'!E102+'Hospital7-R'!D102+'Hospital8-R'!E102+'Hospital9-R'!E102+'Hospital10-R'!E102+'Hospital11-R'!E102+'Hospital12-R'!E102+'Hospital13-R'!E102+'Hospital14-R'!E102</f>
        <v>0</v>
      </c>
      <c r="F102" s="36">
        <f>'Hospital5-R'!F102+'Hospital6-R'!F102+'Hospital7-R'!F102+'Hospital8-R'!F102+'Hospital9-R'!F102+'Hospital10-R'!F102+'Hospital11-R'!F102+'Hospital12-R'!F102+'Hospital13-R'!F102+'Hospital14-R'!F102</f>
        <v>8</v>
      </c>
      <c r="G102" s="36">
        <f>'Hospital5-R'!G102+'Hospital6-R'!G102+'Hospital7-R'!F102+'Hospital8-R'!G102+'Hospital9-R'!G102+'Hospital10-R'!G102+'Hospital11-R'!G102+'Hospital12-R'!G102+'Hospital13-R'!G102+'Hospital14-R'!G102</f>
        <v>4</v>
      </c>
      <c r="H102" s="36">
        <f>'Hospital5-R'!H102+'Hospital6-R'!H102+'Hospital7-R'!H102+'Hospital8-R'!H102+'Hospital9-R'!H102+'Hospital10-R'!H102+'Hospital11-R'!H102+'Hospital12-R'!H102+'Hospital13-R'!H102+'Hospital14-R'!H102</f>
        <v>1</v>
      </c>
      <c r="I102" s="36">
        <f>'Hospital5-R'!I102+'Hospital6-R'!I102+'Hospital7-R'!H102+'Hospital8-R'!I102+'Hospital9-R'!I102+'Hospital10-R'!I102+'Hospital11-R'!I102+'Hospital12-R'!I102+'Hospital13-R'!I102+'Hospital14-R'!I102</f>
        <v>1</v>
      </c>
      <c r="J102" s="36">
        <f>'Hospital5-R'!J102+'Hospital6-R'!J102+'Hospital7-R'!J102+'Hospital8-R'!J102+'Hospital9-R'!J102+'Hospital10-R'!J102+'Hospital11-R'!J102+'Hospital12-R'!J102+'Hospital13-R'!J102+'Hospital14-R'!J102</f>
        <v>0</v>
      </c>
      <c r="K102" s="36">
        <f>'Hospital5-R'!K102+'Hospital6-R'!K102+'Hospital7-R'!J102+'Hospital8-R'!K102+'Hospital9-R'!K102+'Hospital10-R'!K102+'Hospital11-R'!K102+'Hospital12-R'!K102+'Hospital13-R'!K102+'Hospital14-R'!K102</f>
        <v>0</v>
      </c>
      <c r="L102" s="36">
        <f>'Hospital5-R'!L102+'Hospital6-R'!L102+'Hospital7-R'!L102+'Hospital8-R'!L102+'Hospital9-R'!L102+'Hospital10-R'!L102+'Hospital11-R'!L102+'Hospital12-R'!L102+'Hospital13-R'!L102+'Hospital14-R'!L102</f>
        <v>0</v>
      </c>
      <c r="M102" s="36">
        <f>'Hospital5-R'!M102+'Hospital6-R'!M102+'Hospital7-R'!L102+'Hospital8-R'!M102+'Hospital9-R'!M102+'Hospital10-R'!M102+'Hospital11-R'!M102+'Hospital12-R'!M102+'Hospital13-R'!M102+'Hospital14-R'!M102</f>
        <v>0</v>
      </c>
      <c r="N102" s="36">
        <f>'Hospital5-R'!N102+'Hospital6-R'!N102+'Hospital7-R'!N102+'Hospital8-R'!N102+'Hospital9-R'!N102+'Hospital10-R'!N102+'Hospital11-R'!N102+'Hospital12-R'!N102+'Hospital13-R'!N102+'Hospital14-R'!N102</f>
        <v>0</v>
      </c>
      <c r="O102" s="36">
        <f>'Hospital5-R'!O102+'Hospital6-R'!O102+'Hospital7-R'!N102+'Hospital8-R'!O102+'Hospital9-R'!O102+'Hospital10-R'!O102+'Hospital11-R'!O102+'Hospital12-R'!O102+'Hospital13-R'!O102+'Hospital14-R'!O102</f>
        <v>0</v>
      </c>
      <c r="P102" s="36">
        <f t="shared" si="3"/>
        <v>44</v>
      </c>
      <c r="Q102" s="36">
        <f t="shared" si="4"/>
        <v>39</v>
      </c>
      <c r="R102" s="36">
        <f t="shared" si="5"/>
        <v>83</v>
      </c>
    </row>
    <row r="103" spans="1:18" ht="18.75" customHeight="1" thickBot="1">
      <c r="A103" s="61" t="s">
        <v>225</v>
      </c>
      <c r="B103" s="36">
        <f>'Hospital5-R'!B103+'Hospital6-R'!B103+'Hospital7-R'!B103+'Hospital8-R'!B103+'Hospital9-R'!B103+'Hospital10-R'!B103+'Hospital11-R'!B103+'Hospital12-R'!B103+'Hospital13-R'!B103+'Hospital14-R'!B103</f>
        <v>200</v>
      </c>
      <c r="C103" s="36">
        <f>'Hospital5-R'!C103+'Hospital6-R'!C103+'Hospital7-R'!B103+'Hospital8-R'!C103+'Hospital9-R'!C103+'Hospital10-R'!C103+'Hospital11-R'!C103+'Hospital12-R'!C103+'Hospital13-R'!C103+'Hospital14-R'!C103</f>
        <v>176</v>
      </c>
      <c r="D103" s="36">
        <f>'Hospital5-R'!D103+'Hospital6-R'!D103+'Hospital7-R'!D103+'Hospital8-R'!D103+'Hospital9-R'!D103+'Hospital10-R'!D103+'Hospital11-R'!D103+'Hospital12-R'!D103+'Hospital13-R'!D103+'Hospital14-R'!D103</f>
        <v>1</v>
      </c>
      <c r="E103" s="36">
        <f>'Hospital5-R'!E103+'Hospital6-R'!E103+'Hospital7-R'!D103+'Hospital8-R'!E103+'Hospital9-R'!E103+'Hospital10-R'!E103+'Hospital11-R'!E103+'Hospital12-R'!E103+'Hospital13-R'!E103+'Hospital14-R'!E103</f>
        <v>1</v>
      </c>
      <c r="F103" s="36">
        <f>'Hospital5-R'!F103+'Hospital6-R'!F103+'Hospital7-R'!F103+'Hospital8-R'!F103+'Hospital9-R'!F103+'Hospital10-R'!F103+'Hospital11-R'!F103+'Hospital12-R'!F103+'Hospital13-R'!F103+'Hospital14-R'!F103</f>
        <v>14</v>
      </c>
      <c r="G103" s="36">
        <f>'Hospital5-R'!G103+'Hospital6-R'!G103+'Hospital7-R'!F103+'Hospital8-R'!G103+'Hospital9-R'!G103+'Hospital10-R'!G103+'Hospital11-R'!G103+'Hospital12-R'!G103+'Hospital13-R'!G103+'Hospital14-R'!G103</f>
        <v>10</v>
      </c>
      <c r="H103" s="36">
        <f>'Hospital5-R'!H103+'Hospital6-R'!H103+'Hospital7-R'!H103+'Hospital8-R'!H103+'Hospital9-R'!H103+'Hospital10-R'!H103+'Hospital11-R'!H103+'Hospital12-R'!H103+'Hospital13-R'!H103+'Hospital14-R'!H103</f>
        <v>10</v>
      </c>
      <c r="I103" s="36">
        <f>'Hospital5-R'!I103+'Hospital6-R'!I103+'Hospital7-R'!H103+'Hospital8-R'!I103+'Hospital9-R'!I103+'Hospital10-R'!I103+'Hospital11-R'!I103+'Hospital12-R'!I103+'Hospital13-R'!I103+'Hospital14-R'!I103</f>
        <v>5</v>
      </c>
      <c r="J103" s="36">
        <f>'Hospital5-R'!J103+'Hospital6-R'!J103+'Hospital7-R'!J103+'Hospital8-R'!J103+'Hospital9-R'!J103+'Hospital10-R'!J103+'Hospital11-R'!J103+'Hospital12-R'!J103+'Hospital13-R'!J103+'Hospital14-R'!J103</f>
        <v>0</v>
      </c>
      <c r="K103" s="36">
        <f>'Hospital5-R'!K103+'Hospital6-R'!K103+'Hospital7-R'!J103+'Hospital8-R'!K103+'Hospital9-R'!K103+'Hospital10-R'!K103+'Hospital11-R'!K103+'Hospital12-R'!K103+'Hospital13-R'!K103+'Hospital14-R'!K103</f>
        <v>0</v>
      </c>
      <c r="L103" s="36">
        <f>'Hospital5-R'!L103+'Hospital6-R'!L103+'Hospital7-R'!L103+'Hospital8-R'!L103+'Hospital9-R'!L103+'Hospital10-R'!L103+'Hospital11-R'!L103+'Hospital12-R'!L103+'Hospital13-R'!L103+'Hospital14-R'!L103</f>
        <v>0</v>
      </c>
      <c r="M103" s="36">
        <f>'Hospital5-R'!M103+'Hospital6-R'!M103+'Hospital7-R'!L103+'Hospital8-R'!M103+'Hospital9-R'!M103+'Hospital10-R'!M103+'Hospital11-R'!M103+'Hospital12-R'!M103+'Hospital13-R'!M103+'Hospital14-R'!M103</f>
        <v>0</v>
      </c>
      <c r="N103" s="36">
        <f>'Hospital5-R'!N103+'Hospital6-R'!N103+'Hospital7-R'!N103+'Hospital8-R'!N103+'Hospital9-R'!N103+'Hospital10-R'!N103+'Hospital11-R'!N103+'Hospital12-R'!N103+'Hospital13-R'!N103+'Hospital14-R'!N103</f>
        <v>0</v>
      </c>
      <c r="O103" s="36">
        <f>'Hospital5-R'!O103+'Hospital6-R'!O103+'Hospital7-R'!N103+'Hospital8-R'!O103+'Hospital9-R'!O103+'Hospital10-R'!O103+'Hospital11-R'!O103+'Hospital12-R'!O103+'Hospital13-R'!O103+'Hospital14-R'!O103</f>
        <v>0</v>
      </c>
      <c r="P103" s="36">
        <f>B103+D103+F103+H103+J103+L103+N103</f>
        <v>225</v>
      </c>
      <c r="Q103" s="36">
        <f>C103+E103+G103+I103+K103+M103+O103</f>
        <v>192</v>
      </c>
      <c r="R103" s="36">
        <f>SUM(P103:Q103)</f>
        <v>417</v>
      </c>
    </row>
    <row r="104" spans="1:18" ht="18.75" customHeight="1" thickBot="1">
      <c r="A104" s="61" t="s">
        <v>226</v>
      </c>
      <c r="B104" s="36">
        <f>'Hospital5-R'!B104+'Hospital6-R'!B104+'Hospital7-R'!B104+'Hospital8-R'!B104+'Hospital9-R'!B104+'Hospital10-R'!B104+'Hospital11-R'!B104+'Hospital12-R'!B104+'Hospital13-R'!B104+'Hospital14-R'!B104</f>
        <v>1231</v>
      </c>
      <c r="C104" s="36">
        <f>'Hospital5-R'!C104+'Hospital6-R'!C104+'Hospital7-R'!B104+'Hospital8-R'!C104+'Hospital9-R'!C104+'Hospital10-R'!C104+'Hospital11-R'!C104+'Hospital12-R'!C104+'Hospital13-R'!C104+'Hospital14-R'!C104</f>
        <v>313</v>
      </c>
      <c r="D104" s="36">
        <f>'Hospital5-R'!D104+'Hospital6-R'!D104+'Hospital7-R'!D104+'Hospital8-R'!D104+'Hospital9-R'!D104+'Hospital10-R'!D104+'Hospital11-R'!D104+'Hospital12-R'!D104+'Hospital13-R'!D104+'Hospital14-R'!D104</f>
        <v>0</v>
      </c>
      <c r="E104" s="36">
        <f>'Hospital5-R'!E104+'Hospital6-R'!E104+'Hospital7-R'!D104+'Hospital8-R'!E104+'Hospital9-R'!E104+'Hospital10-R'!E104+'Hospital11-R'!E104+'Hospital12-R'!E104+'Hospital13-R'!E104+'Hospital14-R'!E104</f>
        <v>0</v>
      </c>
      <c r="F104" s="36">
        <f>'Hospital5-R'!F104+'Hospital6-R'!F104+'Hospital7-R'!F104+'Hospital8-R'!F104+'Hospital9-R'!F104+'Hospital10-R'!F104+'Hospital11-R'!F104+'Hospital12-R'!F104+'Hospital13-R'!F104+'Hospital14-R'!F104</f>
        <v>18</v>
      </c>
      <c r="G104" s="36">
        <f>'Hospital5-R'!G104+'Hospital6-R'!G104+'Hospital7-R'!F104+'Hospital8-R'!G104+'Hospital9-R'!G104+'Hospital10-R'!G104+'Hospital11-R'!G104+'Hospital12-R'!G104+'Hospital13-R'!G104+'Hospital14-R'!G104</f>
        <v>2</v>
      </c>
      <c r="H104" s="36">
        <f>'Hospital5-R'!H104+'Hospital6-R'!H104+'Hospital7-R'!H104+'Hospital8-R'!H104+'Hospital9-R'!H104+'Hospital10-R'!H104+'Hospital11-R'!H104+'Hospital12-R'!H104+'Hospital13-R'!H104+'Hospital14-R'!H104</f>
        <v>10</v>
      </c>
      <c r="I104" s="36">
        <f>'Hospital5-R'!I104+'Hospital6-R'!I104+'Hospital7-R'!H104+'Hospital8-R'!I104+'Hospital9-R'!I104+'Hospital10-R'!I104+'Hospital11-R'!I104+'Hospital12-R'!I104+'Hospital13-R'!I104+'Hospital14-R'!I104</f>
        <v>7</v>
      </c>
      <c r="J104" s="36">
        <f>'Hospital5-R'!J104+'Hospital6-R'!J104+'Hospital7-R'!J104+'Hospital8-R'!J104+'Hospital9-R'!J104+'Hospital10-R'!J104+'Hospital11-R'!J104+'Hospital12-R'!J104+'Hospital13-R'!J104+'Hospital14-R'!J104</f>
        <v>4</v>
      </c>
      <c r="K104" s="36">
        <f>'Hospital5-R'!K104+'Hospital6-R'!K104+'Hospital7-R'!J104+'Hospital8-R'!K104+'Hospital9-R'!K104+'Hospital10-R'!K104+'Hospital11-R'!K104+'Hospital12-R'!K104+'Hospital13-R'!K104+'Hospital14-R'!K104</f>
        <v>2</v>
      </c>
      <c r="L104" s="36">
        <f>'Hospital5-R'!L104+'Hospital6-R'!L104+'Hospital7-R'!L104+'Hospital8-R'!L104+'Hospital9-R'!L104+'Hospital10-R'!L104+'Hospital11-R'!L104+'Hospital12-R'!L104+'Hospital13-R'!L104+'Hospital14-R'!L104</f>
        <v>2</v>
      </c>
      <c r="M104" s="36">
        <f>'Hospital5-R'!M104+'Hospital6-R'!M104+'Hospital7-R'!L104+'Hospital8-R'!M104+'Hospital9-R'!M104+'Hospital10-R'!M104+'Hospital11-R'!M104+'Hospital12-R'!M104+'Hospital13-R'!M104+'Hospital14-R'!M104</f>
        <v>1</v>
      </c>
      <c r="N104" s="36">
        <f>'Hospital5-R'!N104+'Hospital6-R'!N104+'Hospital7-R'!N104+'Hospital8-R'!N104+'Hospital9-R'!N104+'Hospital10-R'!N104+'Hospital11-R'!N104+'Hospital12-R'!N104+'Hospital13-R'!N104+'Hospital14-R'!N104</f>
        <v>1</v>
      </c>
      <c r="O104" s="36">
        <f>'Hospital5-R'!O104+'Hospital6-R'!O104+'Hospital7-R'!N104+'Hospital8-R'!O104+'Hospital9-R'!O104+'Hospital10-R'!O104+'Hospital11-R'!O104+'Hospital12-R'!O104+'Hospital13-R'!O104+'Hospital14-R'!O104</f>
        <v>1</v>
      </c>
      <c r="P104" s="36">
        <f>B104+D104+F104+H104+J104+L104+N104</f>
        <v>1266</v>
      </c>
      <c r="Q104" s="36">
        <f>C104+E104+G104+I104+K104+M104+O104</f>
        <v>326</v>
      </c>
      <c r="R104" s="36">
        <f>SUM(P104:Q104)</f>
        <v>1592</v>
      </c>
    </row>
    <row r="105" spans="1:18" ht="18.75" customHeight="1" thickBot="1">
      <c r="A105" s="61" t="s">
        <v>227</v>
      </c>
      <c r="B105" s="36">
        <f>'Hospital5-R'!B105+'Hospital6-R'!B105+'Hospital7-R'!B105+'Hospital8-R'!B105+'Hospital9-R'!B105+'Hospital10-R'!B105+'Hospital11-R'!B105+'Hospital12-R'!B105+'Hospital13-R'!B105+'Hospital14-R'!B105</f>
        <v>374</v>
      </c>
      <c r="C105" s="36">
        <f>'Hospital5-R'!C105+'Hospital6-R'!C105+'Hospital7-R'!B105+'Hospital8-R'!C105+'Hospital9-R'!C105+'Hospital10-R'!C105+'Hospital11-R'!C105+'Hospital12-R'!C105+'Hospital13-R'!C105+'Hospital14-R'!C105</f>
        <v>628</v>
      </c>
      <c r="D105" s="36">
        <f>'Hospital5-R'!D105+'Hospital6-R'!D105+'Hospital7-R'!D105+'Hospital8-R'!D105+'Hospital9-R'!D105+'Hospital10-R'!D105+'Hospital11-R'!D105+'Hospital12-R'!D105+'Hospital13-R'!D105+'Hospital14-R'!D105</f>
        <v>0</v>
      </c>
      <c r="E105" s="36">
        <f>'Hospital5-R'!E105+'Hospital6-R'!E105+'Hospital7-R'!D105+'Hospital8-R'!E105+'Hospital9-R'!E105+'Hospital10-R'!E105+'Hospital11-R'!E105+'Hospital12-R'!E105+'Hospital13-R'!E105+'Hospital14-R'!E105</f>
        <v>2</v>
      </c>
      <c r="F105" s="36">
        <f>'Hospital5-R'!F105+'Hospital6-R'!F105+'Hospital7-R'!F105+'Hospital8-R'!F105+'Hospital9-R'!F105+'Hospital10-R'!F105+'Hospital11-R'!F105+'Hospital12-R'!F105+'Hospital13-R'!F105+'Hospital14-R'!F105</f>
        <v>7</v>
      </c>
      <c r="G105" s="36">
        <f>'Hospital5-R'!G105+'Hospital6-R'!G105+'Hospital7-R'!F105+'Hospital8-R'!G105+'Hospital9-R'!G105+'Hospital10-R'!G105+'Hospital11-R'!G105+'Hospital12-R'!G105+'Hospital13-R'!G105+'Hospital14-R'!G105</f>
        <v>12</v>
      </c>
      <c r="H105" s="36">
        <f>'Hospital5-R'!H105+'Hospital6-R'!H105+'Hospital7-R'!H105+'Hospital8-R'!H105+'Hospital9-R'!H105+'Hospital10-R'!H105+'Hospital11-R'!H105+'Hospital12-R'!H105+'Hospital13-R'!H105+'Hospital14-R'!H105</f>
        <v>6</v>
      </c>
      <c r="I105" s="36">
        <f>'Hospital5-R'!I105+'Hospital6-R'!I105+'Hospital7-R'!H105+'Hospital8-R'!I105+'Hospital9-R'!I105+'Hospital10-R'!I105+'Hospital11-R'!I105+'Hospital12-R'!I105+'Hospital13-R'!I105+'Hospital14-R'!I105</f>
        <v>3</v>
      </c>
      <c r="J105" s="36">
        <f>'Hospital5-R'!J105+'Hospital6-R'!J105+'Hospital7-R'!J105+'Hospital8-R'!J105+'Hospital9-R'!J105+'Hospital10-R'!J105+'Hospital11-R'!J105+'Hospital12-R'!J105+'Hospital13-R'!J105+'Hospital14-R'!J105</f>
        <v>2</v>
      </c>
      <c r="K105" s="36">
        <f>'Hospital5-R'!K105+'Hospital6-R'!K105+'Hospital7-R'!J105+'Hospital8-R'!K105+'Hospital9-R'!K105+'Hospital10-R'!K105+'Hospital11-R'!K105+'Hospital12-R'!K105+'Hospital13-R'!K105+'Hospital14-R'!K105</f>
        <v>1</v>
      </c>
      <c r="L105" s="36">
        <f>'Hospital5-R'!L105+'Hospital6-R'!L105+'Hospital7-R'!L105+'Hospital8-R'!L105+'Hospital9-R'!L105+'Hospital10-R'!L105+'Hospital11-R'!L105+'Hospital12-R'!L105+'Hospital13-R'!L105+'Hospital14-R'!L105</f>
        <v>0</v>
      </c>
      <c r="M105" s="36">
        <f>'Hospital5-R'!M105+'Hospital6-R'!M105+'Hospital7-R'!L105+'Hospital8-R'!M105+'Hospital9-R'!M105+'Hospital10-R'!M105+'Hospital11-R'!M105+'Hospital12-R'!M105+'Hospital13-R'!M105+'Hospital14-R'!M105</f>
        <v>1</v>
      </c>
      <c r="N105" s="36">
        <f>'Hospital5-R'!N105+'Hospital6-R'!N105+'Hospital7-R'!N105+'Hospital8-R'!N105+'Hospital9-R'!N105+'Hospital10-R'!N105+'Hospital11-R'!N105+'Hospital12-R'!N105+'Hospital13-R'!N105+'Hospital14-R'!N105</f>
        <v>3</v>
      </c>
      <c r="O105" s="36">
        <f>'Hospital5-R'!O105+'Hospital6-R'!O105+'Hospital7-R'!N105+'Hospital8-R'!O105+'Hospital9-R'!O105+'Hospital10-R'!O105+'Hospital11-R'!O105+'Hospital12-R'!O105+'Hospital13-R'!O105+'Hospital14-R'!O105</f>
        <v>4</v>
      </c>
      <c r="P105" s="36">
        <f t="shared" ref="P105:P113" si="6">B105+D105+F105+H105+J105+L105+N105</f>
        <v>392</v>
      </c>
      <c r="Q105" s="36">
        <f t="shared" ref="Q105:Q113" si="7">C105+E105+G105+I105+K105+M105+O105</f>
        <v>651</v>
      </c>
      <c r="R105" s="36">
        <f t="shared" ref="R105:R113" si="8">SUM(P105:Q105)</f>
        <v>1043</v>
      </c>
    </row>
    <row r="106" spans="1:18" ht="18.75" customHeight="1" thickBot="1">
      <c r="A106" s="61" t="s">
        <v>228</v>
      </c>
      <c r="B106" s="36">
        <f>'Hospital5-R'!B106+'Hospital6-R'!B106+'Hospital7-R'!B106+'Hospital8-R'!B106+'Hospital9-R'!B106+'Hospital10-R'!B106+'Hospital11-R'!B106+'Hospital12-R'!B106+'Hospital13-R'!B106+'Hospital14-R'!B106</f>
        <v>0</v>
      </c>
      <c r="C106" s="36">
        <f>'Hospital5-R'!C106+'Hospital6-R'!C106+'Hospital7-R'!B106+'Hospital8-R'!C106+'Hospital9-R'!C106+'Hospital10-R'!C106+'Hospital11-R'!C106+'Hospital12-R'!C106+'Hospital13-R'!C106+'Hospital14-R'!C106</f>
        <v>0</v>
      </c>
      <c r="D106" s="36">
        <f>'Hospital5-R'!D106+'Hospital6-R'!D106+'Hospital7-R'!D106+'Hospital8-R'!D106+'Hospital9-R'!D106+'Hospital10-R'!D106+'Hospital11-R'!D106+'Hospital12-R'!D106+'Hospital13-R'!D106+'Hospital14-R'!D106</f>
        <v>0</v>
      </c>
      <c r="E106" s="36">
        <f>'Hospital5-R'!E106+'Hospital6-R'!E106+'Hospital7-R'!D106+'Hospital8-R'!E106+'Hospital9-R'!E106+'Hospital10-R'!E106+'Hospital11-R'!E106+'Hospital12-R'!E106+'Hospital13-R'!E106+'Hospital14-R'!E106</f>
        <v>0</v>
      </c>
      <c r="F106" s="36">
        <f>'Hospital5-R'!F106+'Hospital6-R'!F106+'Hospital7-R'!F106+'Hospital8-R'!F106+'Hospital9-R'!F106+'Hospital10-R'!F106+'Hospital11-R'!F106+'Hospital12-R'!F106+'Hospital13-R'!F106+'Hospital14-R'!F106</f>
        <v>0</v>
      </c>
      <c r="G106" s="36">
        <f>'Hospital5-R'!G106+'Hospital6-R'!G106+'Hospital7-R'!F106+'Hospital8-R'!G106+'Hospital9-R'!G106+'Hospital10-R'!G106+'Hospital11-R'!G106+'Hospital12-R'!G106+'Hospital13-R'!G106+'Hospital14-R'!G106</f>
        <v>0</v>
      </c>
      <c r="H106" s="36">
        <f>'Hospital5-R'!H106+'Hospital6-R'!H106+'Hospital7-R'!H106+'Hospital8-R'!H106+'Hospital9-R'!H106+'Hospital10-R'!H106+'Hospital11-R'!H106+'Hospital12-R'!H106+'Hospital13-R'!H106+'Hospital14-R'!H106</f>
        <v>0</v>
      </c>
      <c r="I106" s="36">
        <f>'Hospital5-R'!I106+'Hospital6-R'!I106+'Hospital7-R'!H106+'Hospital8-R'!I106+'Hospital9-R'!I106+'Hospital10-R'!I106+'Hospital11-R'!I106+'Hospital12-R'!I106+'Hospital13-R'!I106+'Hospital14-R'!I106</f>
        <v>0</v>
      </c>
      <c r="J106" s="36">
        <f>'Hospital5-R'!J106+'Hospital6-R'!J106+'Hospital7-R'!J106+'Hospital8-R'!J106+'Hospital9-R'!J106+'Hospital10-R'!J106+'Hospital11-R'!J106+'Hospital12-R'!J106+'Hospital13-R'!J106+'Hospital14-R'!J106</f>
        <v>0</v>
      </c>
      <c r="K106" s="36">
        <f>'Hospital5-R'!K106+'Hospital6-R'!K106+'Hospital7-R'!J106+'Hospital8-R'!K106+'Hospital9-R'!K106+'Hospital10-R'!K106+'Hospital11-R'!K106+'Hospital12-R'!K106+'Hospital13-R'!K106+'Hospital14-R'!K106</f>
        <v>0</v>
      </c>
      <c r="L106" s="36">
        <f>'Hospital5-R'!L106+'Hospital6-R'!L106+'Hospital7-R'!L106+'Hospital8-R'!L106+'Hospital9-R'!L106+'Hospital10-R'!L106+'Hospital11-R'!L106+'Hospital12-R'!L106+'Hospital13-R'!L106+'Hospital14-R'!L106</f>
        <v>0</v>
      </c>
      <c r="M106" s="36">
        <f>'Hospital5-R'!M106+'Hospital6-R'!M106+'Hospital7-R'!L106+'Hospital8-R'!M106+'Hospital9-R'!M106+'Hospital10-R'!M106+'Hospital11-R'!M106+'Hospital12-R'!M106+'Hospital13-R'!M106+'Hospital14-R'!M106</f>
        <v>0</v>
      </c>
      <c r="N106" s="36">
        <f>'Hospital5-R'!N106+'Hospital6-R'!N106+'Hospital7-R'!N106+'Hospital8-R'!N106+'Hospital9-R'!N106+'Hospital10-R'!N106+'Hospital11-R'!N106+'Hospital12-R'!N106+'Hospital13-R'!N106+'Hospital14-R'!N106</f>
        <v>0</v>
      </c>
      <c r="O106" s="36">
        <f>'Hospital5-R'!O106+'Hospital6-R'!O106+'Hospital7-R'!N106+'Hospital8-R'!O106+'Hospital9-R'!O106+'Hospital10-R'!O106+'Hospital11-R'!O106+'Hospital12-R'!O106+'Hospital13-R'!O106+'Hospital14-R'!O106</f>
        <v>0</v>
      </c>
      <c r="P106" s="36">
        <f t="shared" si="6"/>
        <v>0</v>
      </c>
      <c r="Q106" s="36">
        <f t="shared" si="7"/>
        <v>0</v>
      </c>
      <c r="R106" s="36">
        <f t="shared" si="8"/>
        <v>0</v>
      </c>
    </row>
    <row r="107" spans="1:18" ht="18.75" customHeight="1" thickBot="1">
      <c r="A107" s="61" t="s">
        <v>131</v>
      </c>
      <c r="B107" s="36">
        <f>'Hospital5-R'!B107+'Hospital6-R'!B107+'Hospital7-R'!B107+'Hospital8-R'!B107+'Hospital9-R'!B107+'Hospital10-R'!B107+'Hospital11-R'!B107+'Hospital12-R'!B107+'Hospital13-R'!B107+'Hospital14-R'!B107</f>
        <v>0</v>
      </c>
      <c r="C107" s="36">
        <f>'Hospital5-R'!C107+'Hospital6-R'!C107+'Hospital7-R'!B107+'Hospital8-R'!C107+'Hospital9-R'!C107+'Hospital10-R'!C107+'Hospital11-R'!C107+'Hospital12-R'!C107+'Hospital13-R'!C107+'Hospital14-R'!C107</f>
        <v>0</v>
      </c>
      <c r="D107" s="36">
        <f>'Hospital5-R'!D107+'Hospital6-R'!D107+'Hospital7-R'!D107+'Hospital8-R'!D107+'Hospital9-R'!D107+'Hospital10-R'!D107+'Hospital11-R'!D107+'Hospital12-R'!D107+'Hospital13-R'!D107+'Hospital14-R'!D107</f>
        <v>0</v>
      </c>
      <c r="E107" s="36">
        <f>'Hospital5-R'!E107+'Hospital6-R'!E107+'Hospital7-R'!D107+'Hospital8-R'!E107+'Hospital9-R'!E107+'Hospital10-R'!E107+'Hospital11-R'!E107+'Hospital12-R'!E107+'Hospital13-R'!E107+'Hospital14-R'!E107</f>
        <v>0</v>
      </c>
      <c r="F107" s="36">
        <f>'Hospital5-R'!F107+'Hospital6-R'!F107+'Hospital7-R'!F107+'Hospital8-R'!F107+'Hospital9-R'!F107+'Hospital10-R'!F107+'Hospital11-R'!F107+'Hospital12-R'!F107+'Hospital13-R'!F107+'Hospital14-R'!F107</f>
        <v>0</v>
      </c>
      <c r="G107" s="36">
        <f>'Hospital5-R'!G107+'Hospital6-R'!G107+'Hospital7-R'!F107+'Hospital8-R'!G107+'Hospital9-R'!G107+'Hospital10-R'!G107+'Hospital11-R'!G107+'Hospital12-R'!G107+'Hospital13-R'!G107+'Hospital14-R'!G107</f>
        <v>0</v>
      </c>
      <c r="H107" s="36">
        <f>'Hospital5-R'!H107+'Hospital6-R'!H107+'Hospital7-R'!H107+'Hospital8-R'!H107+'Hospital9-R'!H107+'Hospital10-R'!H107+'Hospital11-R'!H107+'Hospital12-R'!H107+'Hospital13-R'!H107+'Hospital14-R'!H107</f>
        <v>0</v>
      </c>
      <c r="I107" s="36">
        <f>'Hospital5-R'!I107+'Hospital6-R'!I107+'Hospital7-R'!H107+'Hospital8-R'!I107+'Hospital9-R'!I107+'Hospital10-R'!I107+'Hospital11-R'!I107+'Hospital12-R'!I107+'Hospital13-R'!I107+'Hospital14-R'!I107</f>
        <v>0</v>
      </c>
      <c r="J107" s="36">
        <f>'Hospital5-R'!J107+'Hospital6-R'!J107+'Hospital7-R'!J107+'Hospital8-R'!J107+'Hospital9-R'!J107+'Hospital10-R'!J107+'Hospital11-R'!J107+'Hospital12-R'!J107+'Hospital13-R'!J107+'Hospital14-R'!J107</f>
        <v>0</v>
      </c>
      <c r="K107" s="36">
        <f>'Hospital5-R'!K107+'Hospital6-R'!K107+'Hospital7-R'!J107+'Hospital8-R'!K107+'Hospital9-R'!K107+'Hospital10-R'!K107+'Hospital11-R'!K107+'Hospital12-R'!K107+'Hospital13-R'!K107+'Hospital14-R'!K107</f>
        <v>0</v>
      </c>
      <c r="L107" s="36">
        <f>'Hospital5-R'!L107+'Hospital6-R'!L107+'Hospital7-R'!L107+'Hospital8-R'!L107+'Hospital9-R'!L107+'Hospital10-R'!L107+'Hospital11-R'!L107+'Hospital12-R'!L107+'Hospital13-R'!L107+'Hospital14-R'!L107</f>
        <v>0</v>
      </c>
      <c r="M107" s="36">
        <f>'Hospital5-R'!M107+'Hospital6-R'!M107+'Hospital7-R'!L107+'Hospital8-R'!M107+'Hospital9-R'!M107+'Hospital10-R'!M107+'Hospital11-R'!M107+'Hospital12-R'!M107+'Hospital13-R'!M107+'Hospital14-R'!M107</f>
        <v>0</v>
      </c>
      <c r="N107" s="36">
        <f>'Hospital5-R'!N107+'Hospital6-R'!N107+'Hospital7-R'!N107+'Hospital8-R'!N107+'Hospital9-R'!N107+'Hospital10-R'!N107+'Hospital11-R'!N107+'Hospital12-R'!N107+'Hospital13-R'!N107+'Hospital14-R'!N107</f>
        <v>0</v>
      </c>
      <c r="O107" s="36">
        <f>'Hospital5-R'!O107+'Hospital6-R'!O107+'Hospital7-R'!N107+'Hospital8-R'!O107+'Hospital9-R'!O107+'Hospital10-R'!O107+'Hospital11-R'!O107+'Hospital12-R'!O107+'Hospital13-R'!O107+'Hospital14-R'!O107</f>
        <v>0</v>
      </c>
      <c r="P107" s="36">
        <f t="shared" si="6"/>
        <v>0</v>
      </c>
      <c r="Q107" s="36">
        <f t="shared" si="7"/>
        <v>0</v>
      </c>
      <c r="R107" s="36">
        <f t="shared" si="8"/>
        <v>0</v>
      </c>
    </row>
    <row r="108" spans="1:18" ht="18.75" customHeight="1" thickBot="1">
      <c r="A108" s="61" t="s">
        <v>229</v>
      </c>
      <c r="B108" s="36">
        <f>'Hospital5-R'!B108+'Hospital6-R'!B108+'Hospital7-R'!B108+'Hospital8-R'!B108+'Hospital9-R'!B108+'Hospital10-R'!B108+'Hospital11-R'!B108+'Hospital12-R'!B108+'Hospital13-R'!B108+'Hospital14-R'!B108</f>
        <v>435</v>
      </c>
      <c r="C108" s="36">
        <f>'Hospital5-R'!C108+'Hospital6-R'!C108+'Hospital7-R'!B108+'Hospital8-R'!C108+'Hospital9-R'!C108+'Hospital10-R'!C108+'Hospital11-R'!C108+'Hospital12-R'!C108+'Hospital13-R'!C108+'Hospital14-R'!C108</f>
        <v>237</v>
      </c>
      <c r="D108" s="36">
        <f>'Hospital5-R'!D108+'Hospital6-R'!D108+'Hospital7-R'!D108+'Hospital8-R'!D108+'Hospital9-R'!D108+'Hospital10-R'!D108+'Hospital11-R'!D108+'Hospital12-R'!D108+'Hospital13-R'!D108+'Hospital14-R'!D108</f>
        <v>13</v>
      </c>
      <c r="E108" s="36">
        <f>'Hospital5-R'!E108+'Hospital6-R'!E108+'Hospital7-R'!D108+'Hospital8-R'!E108+'Hospital9-R'!E108+'Hospital10-R'!E108+'Hospital11-R'!E108+'Hospital12-R'!E108+'Hospital13-R'!E108+'Hospital14-R'!E108</f>
        <v>28</v>
      </c>
      <c r="F108" s="36">
        <f>'Hospital5-R'!F108+'Hospital6-R'!F108+'Hospital7-R'!F108+'Hospital8-R'!F108+'Hospital9-R'!F108+'Hospital10-R'!F108+'Hospital11-R'!F108+'Hospital12-R'!F108+'Hospital13-R'!F108+'Hospital14-R'!F108</f>
        <v>10</v>
      </c>
      <c r="G108" s="36">
        <f>'Hospital5-R'!G108+'Hospital6-R'!G108+'Hospital7-R'!F108+'Hospital8-R'!G108+'Hospital9-R'!G108+'Hospital10-R'!G108+'Hospital11-R'!G108+'Hospital12-R'!G108+'Hospital13-R'!G108+'Hospital14-R'!G108</f>
        <v>26</v>
      </c>
      <c r="H108" s="36">
        <f>'Hospital5-R'!H108+'Hospital6-R'!H108+'Hospital7-R'!H108+'Hospital8-R'!H108+'Hospital9-R'!H108+'Hospital10-R'!H108+'Hospital11-R'!H108+'Hospital12-R'!H108+'Hospital13-R'!H108+'Hospital14-R'!H108</f>
        <v>9</v>
      </c>
      <c r="I108" s="36">
        <f>'Hospital5-R'!I108+'Hospital6-R'!I108+'Hospital7-R'!H108+'Hospital8-R'!I108+'Hospital9-R'!I108+'Hospital10-R'!I108+'Hospital11-R'!I108+'Hospital12-R'!I108+'Hospital13-R'!I108+'Hospital14-R'!I108</f>
        <v>9</v>
      </c>
      <c r="J108" s="36">
        <f>'Hospital5-R'!J108+'Hospital6-R'!J108+'Hospital7-R'!J108+'Hospital8-R'!J108+'Hospital9-R'!J108+'Hospital10-R'!J108+'Hospital11-R'!J108+'Hospital12-R'!J108+'Hospital13-R'!J108+'Hospital14-R'!J108</f>
        <v>0</v>
      </c>
      <c r="K108" s="36">
        <f>'Hospital5-R'!K108+'Hospital6-R'!K108+'Hospital7-R'!J108+'Hospital8-R'!K108+'Hospital9-R'!K108+'Hospital10-R'!K108+'Hospital11-R'!K108+'Hospital12-R'!K108+'Hospital13-R'!K108+'Hospital14-R'!K108</f>
        <v>0</v>
      </c>
      <c r="L108" s="36">
        <f>'Hospital5-R'!L108+'Hospital6-R'!L108+'Hospital7-R'!L108+'Hospital8-R'!L108+'Hospital9-R'!L108+'Hospital10-R'!L108+'Hospital11-R'!L108+'Hospital12-R'!L108+'Hospital13-R'!L108+'Hospital14-R'!L108</f>
        <v>1</v>
      </c>
      <c r="M108" s="36">
        <f>'Hospital5-R'!M108+'Hospital6-R'!M108+'Hospital7-R'!L108+'Hospital8-R'!M108+'Hospital9-R'!M108+'Hospital10-R'!M108+'Hospital11-R'!M108+'Hospital12-R'!M108+'Hospital13-R'!M108+'Hospital14-R'!M108</f>
        <v>7</v>
      </c>
      <c r="N108" s="36">
        <f>'Hospital5-R'!N108+'Hospital6-R'!N108+'Hospital7-R'!N108+'Hospital8-R'!N108+'Hospital9-R'!N108+'Hospital10-R'!N108+'Hospital11-R'!N108+'Hospital12-R'!N108+'Hospital13-R'!N108+'Hospital14-R'!N108</f>
        <v>0</v>
      </c>
      <c r="O108" s="36">
        <f>'Hospital5-R'!O108+'Hospital6-R'!O108+'Hospital7-R'!N108+'Hospital8-R'!O108+'Hospital9-R'!O108+'Hospital10-R'!O108+'Hospital11-R'!O108+'Hospital12-R'!O108+'Hospital13-R'!O108+'Hospital14-R'!O108</f>
        <v>1</v>
      </c>
      <c r="P108" s="36">
        <f t="shared" si="6"/>
        <v>468</v>
      </c>
      <c r="Q108" s="36">
        <f t="shared" si="7"/>
        <v>308</v>
      </c>
      <c r="R108" s="36">
        <f t="shared" si="8"/>
        <v>776</v>
      </c>
    </row>
    <row r="109" spans="1:18" ht="18.75" customHeight="1" thickBot="1">
      <c r="A109" s="61" t="s">
        <v>108</v>
      </c>
      <c r="B109" s="36">
        <f>'Hospital5-R'!B109+'Hospital6-R'!B109+'Hospital7-R'!B109+'Hospital8-R'!B109+'Hospital9-R'!B109+'Hospital10-R'!B109+'Hospital11-R'!B109+'Hospital12-R'!B109+'Hospital13-R'!B109+'Hospital14-R'!B109</f>
        <v>697</v>
      </c>
      <c r="C109" s="36">
        <f>'Hospital5-R'!C109+'Hospital6-R'!C109+'Hospital7-R'!B109+'Hospital8-R'!C109+'Hospital9-R'!C109+'Hospital10-R'!C109+'Hospital11-R'!C109+'Hospital12-R'!C109+'Hospital13-R'!C109+'Hospital14-R'!C109</f>
        <v>864</v>
      </c>
      <c r="D109" s="36">
        <f>'Hospital5-R'!D109+'Hospital6-R'!D109+'Hospital7-R'!D109+'Hospital8-R'!D109+'Hospital9-R'!D109+'Hospital10-R'!D109+'Hospital11-R'!D109+'Hospital12-R'!D109+'Hospital13-R'!D109+'Hospital14-R'!D109</f>
        <v>0</v>
      </c>
      <c r="E109" s="36">
        <f>'Hospital5-R'!E109+'Hospital6-R'!E109+'Hospital7-R'!D109+'Hospital8-R'!E109+'Hospital9-R'!E109+'Hospital10-R'!E109+'Hospital11-R'!E109+'Hospital12-R'!E109+'Hospital13-R'!E109+'Hospital14-R'!E109</f>
        <v>0</v>
      </c>
      <c r="F109" s="36">
        <f>'Hospital5-R'!F109+'Hospital6-R'!F109+'Hospital7-R'!F109+'Hospital8-R'!F109+'Hospital9-R'!F109+'Hospital10-R'!F109+'Hospital11-R'!F109+'Hospital12-R'!F109+'Hospital13-R'!F109+'Hospital14-R'!F109</f>
        <v>3</v>
      </c>
      <c r="G109" s="36">
        <f>'Hospital5-R'!G109+'Hospital6-R'!G109+'Hospital7-R'!F109+'Hospital8-R'!G109+'Hospital9-R'!G109+'Hospital10-R'!G109+'Hospital11-R'!G109+'Hospital12-R'!G109+'Hospital13-R'!G109+'Hospital14-R'!G109</f>
        <v>10</v>
      </c>
      <c r="H109" s="36">
        <f>'Hospital5-R'!H109+'Hospital6-R'!H109+'Hospital7-R'!H109+'Hospital8-R'!H109+'Hospital9-R'!H109+'Hospital10-R'!H109+'Hospital11-R'!H109+'Hospital12-R'!H109+'Hospital13-R'!H109+'Hospital14-R'!H109</f>
        <v>0</v>
      </c>
      <c r="I109" s="36">
        <f>'Hospital5-R'!I109+'Hospital6-R'!I109+'Hospital7-R'!H109+'Hospital8-R'!I109+'Hospital9-R'!I109+'Hospital10-R'!I109+'Hospital11-R'!I109+'Hospital12-R'!I109+'Hospital13-R'!I109+'Hospital14-R'!I109</f>
        <v>2</v>
      </c>
      <c r="J109" s="36">
        <f>'Hospital5-R'!J109+'Hospital6-R'!J109+'Hospital7-R'!J109+'Hospital8-R'!J109+'Hospital9-R'!J109+'Hospital10-R'!J109+'Hospital11-R'!J109+'Hospital12-R'!J109+'Hospital13-R'!J109+'Hospital14-R'!J109</f>
        <v>0</v>
      </c>
      <c r="K109" s="36">
        <f>'Hospital5-R'!K109+'Hospital6-R'!K109+'Hospital7-R'!J109+'Hospital8-R'!K109+'Hospital9-R'!K109+'Hospital10-R'!K109+'Hospital11-R'!K109+'Hospital12-R'!K109+'Hospital13-R'!K109+'Hospital14-R'!K109</f>
        <v>1</v>
      </c>
      <c r="L109" s="36">
        <f>'Hospital5-R'!L109+'Hospital6-R'!L109+'Hospital7-R'!L109+'Hospital8-R'!L109+'Hospital9-R'!L109+'Hospital10-R'!L109+'Hospital11-R'!L109+'Hospital12-R'!L109+'Hospital13-R'!L109+'Hospital14-R'!L109</f>
        <v>1</v>
      </c>
      <c r="M109" s="36">
        <f>'Hospital5-R'!M109+'Hospital6-R'!M109+'Hospital7-R'!L109+'Hospital8-R'!M109+'Hospital9-R'!M109+'Hospital10-R'!M109+'Hospital11-R'!M109+'Hospital12-R'!M109+'Hospital13-R'!M109+'Hospital14-R'!M109</f>
        <v>0</v>
      </c>
      <c r="N109" s="36">
        <f>'Hospital5-R'!N109+'Hospital6-R'!N109+'Hospital7-R'!N109+'Hospital8-R'!N109+'Hospital9-R'!N109+'Hospital10-R'!N109+'Hospital11-R'!N109+'Hospital12-R'!N109+'Hospital13-R'!N109+'Hospital14-R'!N109</f>
        <v>17</v>
      </c>
      <c r="O109" s="36">
        <f>'Hospital5-R'!O109+'Hospital6-R'!O109+'Hospital7-R'!N109+'Hospital8-R'!O109+'Hospital9-R'!O109+'Hospital10-R'!O109+'Hospital11-R'!O109+'Hospital12-R'!O109+'Hospital13-R'!O109+'Hospital14-R'!O109</f>
        <v>22</v>
      </c>
      <c r="P109" s="36">
        <f t="shared" si="6"/>
        <v>718</v>
      </c>
      <c r="Q109" s="36">
        <f t="shared" si="7"/>
        <v>899</v>
      </c>
      <c r="R109" s="36">
        <f t="shared" si="8"/>
        <v>1617</v>
      </c>
    </row>
    <row r="110" spans="1:18" ht="18.75" customHeight="1" thickBot="1">
      <c r="A110" s="61" t="s">
        <v>133</v>
      </c>
      <c r="B110" s="36">
        <f>'Hospital5-R'!B110+'Hospital6-R'!B110+'Hospital7-R'!B110+'Hospital8-R'!B110+'Hospital9-R'!B110+'Hospital10-R'!B110+'Hospital11-R'!B110+'Hospital12-R'!B110+'Hospital13-R'!B110+'Hospital14-R'!B110</f>
        <v>0</v>
      </c>
      <c r="C110" s="36">
        <f>'Hospital5-R'!C110+'Hospital6-R'!C110+'Hospital7-R'!B110+'Hospital8-R'!C110+'Hospital9-R'!C110+'Hospital10-R'!C110+'Hospital11-R'!C110+'Hospital12-R'!C110+'Hospital13-R'!C110+'Hospital14-R'!C110</f>
        <v>0</v>
      </c>
      <c r="D110" s="36">
        <f>'Hospital5-R'!D110+'Hospital6-R'!D110+'Hospital7-R'!D110+'Hospital8-R'!D110+'Hospital9-R'!D110+'Hospital10-R'!D110+'Hospital11-R'!D110+'Hospital12-R'!D110+'Hospital13-R'!D110+'Hospital14-R'!D110</f>
        <v>0</v>
      </c>
      <c r="E110" s="36">
        <f>'Hospital5-R'!E110+'Hospital6-R'!E110+'Hospital7-R'!D110+'Hospital8-R'!E110+'Hospital9-R'!E110+'Hospital10-R'!E110+'Hospital11-R'!E110+'Hospital12-R'!E110+'Hospital13-R'!E110+'Hospital14-R'!E110</f>
        <v>0</v>
      </c>
      <c r="F110" s="36">
        <f>'Hospital5-R'!F110+'Hospital6-R'!F110+'Hospital7-R'!F110+'Hospital8-R'!F110+'Hospital9-R'!F110+'Hospital10-R'!F110+'Hospital11-R'!F110+'Hospital12-R'!F110+'Hospital13-R'!F110+'Hospital14-R'!F110</f>
        <v>0</v>
      </c>
      <c r="G110" s="36">
        <f>'Hospital5-R'!G110+'Hospital6-R'!G110+'Hospital7-R'!F110+'Hospital8-R'!G110+'Hospital9-R'!G110+'Hospital10-R'!G110+'Hospital11-R'!G110+'Hospital12-R'!G110+'Hospital13-R'!G110+'Hospital14-R'!G110</f>
        <v>0</v>
      </c>
      <c r="H110" s="36">
        <f>'Hospital5-R'!H110+'Hospital6-R'!H110+'Hospital7-R'!H110+'Hospital8-R'!H110+'Hospital9-R'!H110+'Hospital10-R'!H110+'Hospital11-R'!H110+'Hospital12-R'!H110+'Hospital13-R'!H110+'Hospital14-R'!H110</f>
        <v>0</v>
      </c>
      <c r="I110" s="36">
        <f>'Hospital5-R'!I110+'Hospital6-R'!I110+'Hospital7-R'!H110+'Hospital8-R'!I110+'Hospital9-R'!I110+'Hospital10-R'!I110+'Hospital11-R'!I110+'Hospital12-R'!I110+'Hospital13-R'!I110+'Hospital14-R'!I110</f>
        <v>0</v>
      </c>
      <c r="J110" s="36">
        <f>'Hospital5-R'!J110+'Hospital6-R'!J110+'Hospital7-R'!J110+'Hospital8-R'!J110+'Hospital9-R'!J110+'Hospital10-R'!J110+'Hospital11-R'!J110+'Hospital12-R'!J110+'Hospital13-R'!J110+'Hospital14-R'!J110</f>
        <v>0</v>
      </c>
      <c r="K110" s="36">
        <f>'Hospital5-R'!K110+'Hospital6-R'!K110+'Hospital7-R'!J110+'Hospital8-R'!K110+'Hospital9-R'!K110+'Hospital10-R'!K110+'Hospital11-R'!K110+'Hospital12-R'!K110+'Hospital13-R'!K110+'Hospital14-R'!K110</f>
        <v>0</v>
      </c>
      <c r="L110" s="36">
        <f>'Hospital5-R'!L110+'Hospital6-R'!L110+'Hospital7-R'!L110+'Hospital8-R'!L110+'Hospital9-R'!L110+'Hospital10-R'!L110+'Hospital11-R'!L110+'Hospital12-R'!L110+'Hospital13-R'!L110+'Hospital14-R'!L110</f>
        <v>0</v>
      </c>
      <c r="M110" s="36">
        <f>'Hospital5-R'!M110+'Hospital6-R'!M110+'Hospital7-R'!L110+'Hospital8-R'!M110+'Hospital9-R'!M110+'Hospital10-R'!M110+'Hospital11-R'!M110+'Hospital12-R'!M110+'Hospital13-R'!M110+'Hospital14-R'!M110</f>
        <v>0</v>
      </c>
      <c r="N110" s="36">
        <f>'Hospital5-R'!N110+'Hospital6-R'!N110+'Hospital7-R'!N110+'Hospital8-R'!N110+'Hospital9-R'!N110+'Hospital10-R'!N110+'Hospital11-R'!N110+'Hospital12-R'!N110+'Hospital13-R'!N110+'Hospital14-R'!N110</f>
        <v>0</v>
      </c>
      <c r="O110" s="36">
        <f>'Hospital5-R'!O110+'Hospital6-R'!O110+'Hospital7-R'!N110+'Hospital8-R'!O110+'Hospital9-R'!O110+'Hospital10-R'!O110+'Hospital11-R'!O110+'Hospital12-R'!O110+'Hospital13-R'!O110+'Hospital14-R'!O110</f>
        <v>0</v>
      </c>
      <c r="P110" s="36">
        <f t="shared" si="6"/>
        <v>0</v>
      </c>
      <c r="Q110" s="36">
        <f t="shared" si="7"/>
        <v>0</v>
      </c>
      <c r="R110" s="36">
        <f t="shared" si="8"/>
        <v>0</v>
      </c>
    </row>
    <row r="111" spans="1:18" ht="18.75" customHeight="1" thickBot="1">
      <c r="A111" s="61" t="s">
        <v>230</v>
      </c>
      <c r="B111" s="36">
        <f>'Hospital5-R'!B111+'Hospital6-R'!B111+'Hospital7-R'!B111+'Hospital8-R'!B111+'Hospital9-R'!B111+'Hospital10-R'!B111+'Hospital11-R'!B111+'Hospital12-R'!B111+'Hospital13-R'!B111+'Hospital14-R'!B111</f>
        <v>2182</v>
      </c>
      <c r="C111" s="36">
        <f>'Hospital5-R'!C111+'Hospital6-R'!C111+'Hospital7-R'!B111+'Hospital8-R'!C111+'Hospital9-R'!C111+'Hospital10-R'!C111+'Hospital11-R'!C111+'Hospital12-R'!C111+'Hospital13-R'!C111+'Hospital14-R'!C111</f>
        <v>762</v>
      </c>
      <c r="D111" s="36">
        <f>'Hospital5-R'!D111+'Hospital6-R'!D111+'Hospital7-R'!D111+'Hospital8-R'!D111+'Hospital9-R'!D111+'Hospital10-R'!D111+'Hospital11-R'!D111+'Hospital12-R'!D111+'Hospital13-R'!D111+'Hospital14-R'!D111</f>
        <v>0</v>
      </c>
      <c r="E111" s="36">
        <f>'Hospital5-R'!E111+'Hospital6-R'!E111+'Hospital7-R'!D111+'Hospital8-R'!E111+'Hospital9-R'!E111+'Hospital10-R'!E111+'Hospital11-R'!E111+'Hospital12-R'!E111+'Hospital13-R'!E111+'Hospital14-R'!E111</f>
        <v>0</v>
      </c>
      <c r="F111" s="36">
        <f>'Hospital5-R'!F111+'Hospital6-R'!F111+'Hospital7-R'!F111+'Hospital8-R'!F111+'Hospital9-R'!F111+'Hospital10-R'!F111+'Hospital11-R'!F111+'Hospital12-R'!F111+'Hospital13-R'!F111+'Hospital14-R'!F111</f>
        <v>129</v>
      </c>
      <c r="G111" s="36">
        <f>'Hospital5-R'!G111+'Hospital6-R'!G111+'Hospital7-R'!F111+'Hospital8-R'!G111+'Hospital9-R'!G111+'Hospital10-R'!G111+'Hospital11-R'!G111+'Hospital12-R'!G111+'Hospital13-R'!G111+'Hospital14-R'!G111</f>
        <v>54</v>
      </c>
      <c r="H111" s="36">
        <f>'Hospital5-R'!H111+'Hospital6-R'!H111+'Hospital7-R'!H111+'Hospital8-R'!H111+'Hospital9-R'!H111+'Hospital10-R'!H111+'Hospital11-R'!H111+'Hospital12-R'!H111+'Hospital13-R'!H111+'Hospital14-R'!H111</f>
        <v>106</v>
      </c>
      <c r="I111" s="36">
        <f>'Hospital5-R'!I111+'Hospital6-R'!I111+'Hospital7-R'!H111+'Hospital8-R'!I111+'Hospital9-R'!I111+'Hospital10-R'!I111+'Hospital11-R'!I111+'Hospital12-R'!I111+'Hospital13-R'!I111+'Hospital14-R'!I111</f>
        <v>32</v>
      </c>
      <c r="J111" s="36">
        <f>'Hospital5-R'!J111+'Hospital6-R'!J111+'Hospital7-R'!J111+'Hospital8-R'!J111+'Hospital9-R'!J111+'Hospital10-R'!J111+'Hospital11-R'!J111+'Hospital12-R'!J111+'Hospital13-R'!J111+'Hospital14-R'!J111</f>
        <v>1</v>
      </c>
      <c r="K111" s="36">
        <f>'Hospital5-R'!K111+'Hospital6-R'!K111+'Hospital7-R'!J111+'Hospital8-R'!K111+'Hospital9-R'!K111+'Hospital10-R'!K111+'Hospital11-R'!K111+'Hospital12-R'!K111+'Hospital13-R'!K111+'Hospital14-R'!K111</f>
        <v>2</v>
      </c>
      <c r="L111" s="36">
        <f>'Hospital5-R'!L111+'Hospital6-R'!L111+'Hospital7-R'!L111+'Hospital8-R'!L111+'Hospital9-R'!L111+'Hospital10-R'!L111+'Hospital11-R'!L111+'Hospital12-R'!L111+'Hospital13-R'!L111+'Hospital14-R'!L111</f>
        <v>0</v>
      </c>
      <c r="M111" s="36">
        <f>'Hospital5-R'!M111+'Hospital6-R'!M111+'Hospital7-R'!L111+'Hospital8-R'!M111+'Hospital9-R'!M111+'Hospital10-R'!M111+'Hospital11-R'!M111+'Hospital12-R'!M111+'Hospital13-R'!M111+'Hospital14-R'!M111</f>
        <v>0</v>
      </c>
      <c r="N111" s="36">
        <f>'Hospital5-R'!N111+'Hospital6-R'!N111+'Hospital7-R'!N111+'Hospital8-R'!N111+'Hospital9-R'!N111+'Hospital10-R'!N111+'Hospital11-R'!N111+'Hospital12-R'!N111+'Hospital13-R'!N111+'Hospital14-R'!N111</f>
        <v>1</v>
      </c>
      <c r="O111" s="36">
        <f>'Hospital5-R'!O111+'Hospital6-R'!O111+'Hospital7-R'!N111+'Hospital8-R'!O111+'Hospital9-R'!O111+'Hospital10-R'!O111+'Hospital11-R'!O111+'Hospital12-R'!O111+'Hospital13-R'!O111+'Hospital14-R'!O111</f>
        <v>1</v>
      </c>
      <c r="P111" s="36">
        <f t="shared" si="6"/>
        <v>2419</v>
      </c>
      <c r="Q111" s="36">
        <f t="shared" si="7"/>
        <v>851</v>
      </c>
      <c r="R111" s="36">
        <f t="shared" si="8"/>
        <v>3270</v>
      </c>
    </row>
    <row r="112" spans="1:18" ht="18.75" customHeight="1" thickBot="1">
      <c r="A112" s="61" t="s">
        <v>235</v>
      </c>
      <c r="B112" s="36">
        <f>'Hospital5-R'!B112+'Hospital6-R'!B112+'Hospital7-R'!B112+'Hospital8-R'!B112+'Hospital9-R'!B112+'Hospital10-R'!B112+'Hospital11-R'!B112+'Hospital12-R'!B112+'Hospital13-R'!B112+'Hospital14-R'!B112</f>
        <v>2186</v>
      </c>
      <c r="C112" s="36">
        <f>'Hospital5-R'!C112+'Hospital6-R'!C112+'Hospital7-R'!B112+'Hospital8-R'!C112+'Hospital9-R'!C112+'Hospital10-R'!C112+'Hospital11-R'!C112+'Hospital12-R'!C112+'Hospital13-R'!C112+'Hospital14-R'!C112</f>
        <v>250</v>
      </c>
      <c r="D112" s="36">
        <f>'Hospital5-R'!D112+'Hospital6-R'!D112+'Hospital7-R'!D112+'Hospital8-R'!D112+'Hospital9-R'!D112+'Hospital10-R'!D112+'Hospital11-R'!D112+'Hospital12-R'!D112+'Hospital13-R'!D112+'Hospital14-R'!D112</f>
        <v>0</v>
      </c>
      <c r="E112" s="36">
        <f>'Hospital5-R'!E112+'Hospital6-R'!E112+'Hospital7-R'!D112+'Hospital8-R'!E112+'Hospital9-R'!E112+'Hospital10-R'!E112+'Hospital11-R'!E112+'Hospital12-R'!E112+'Hospital13-R'!E112+'Hospital14-R'!E112</f>
        <v>0</v>
      </c>
      <c r="F112" s="36">
        <f>'Hospital5-R'!F112+'Hospital6-R'!F112+'Hospital7-R'!F112+'Hospital8-R'!F112+'Hospital9-R'!F112+'Hospital10-R'!F112+'Hospital11-R'!F112+'Hospital12-R'!F112+'Hospital13-R'!F112+'Hospital14-R'!F112</f>
        <v>124</v>
      </c>
      <c r="G112" s="36">
        <f>'Hospital5-R'!G112+'Hospital6-R'!G112+'Hospital7-R'!F112+'Hospital8-R'!G112+'Hospital9-R'!G112+'Hospital10-R'!G112+'Hospital11-R'!G112+'Hospital12-R'!G112+'Hospital13-R'!G112+'Hospital14-R'!G112</f>
        <v>30</v>
      </c>
      <c r="H112" s="36">
        <f>'Hospital5-R'!H112+'Hospital6-R'!H112+'Hospital7-R'!H112+'Hospital8-R'!H112+'Hospital9-R'!H112+'Hospital10-R'!H112+'Hospital11-R'!H112+'Hospital12-R'!H112+'Hospital13-R'!H112+'Hospital14-R'!H112</f>
        <v>90</v>
      </c>
      <c r="I112" s="36">
        <f>'Hospital5-R'!I112+'Hospital6-R'!I112+'Hospital7-R'!H112+'Hospital8-R'!I112+'Hospital9-R'!I112+'Hospital10-R'!I112+'Hospital11-R'!I112+'Hospital12-R'!I112+'Hospital13-R'!I112+'Hospital14-R'!I112</f>
        <v>21</v>
      </c>
      <c r="J112" s="36">
        <f>'Hospital5-R'!J112+'Hospital6-R'!J112+'Hospital7-R'!J112+'Hospital8-R'!J112+'Hospital9-R'!J112+'Hospital10-R'!J112+'Hospital11-R'!J112+'Hospital12-R'!J112+'Hospital13-R'!J112+'Hospital14-R'!J112</f>
        <v>1</v>
      </c>
      <c r="K112" s="36">
        <f>'Hospital5-R'!K112+'Hospital6-R'!K112+'Hospital7-R'!J112+'Hospital8-R'!K112+'Hospital9-R'!K112+'Hospital10-R'!K112+'Hospital11-R'!K112+'Hospital12-R'!K112+'Hospital13-R'!K112+'Hospital14-R'!K112</f>
        <v>1</v>
      </c>
      <c r="L112" s="36">
        <f>'Hospital5-R'!L112+'Hospital6-R'!L112+'Hospital7-R'!L112+'Hospital8-R'!L112+'Hospital9-R'!L112+'Hospital10-R'!L112+'Hospital11-R'!L112+'Hospital12-R'!L112+'Hospital13-R'!L112+'Hospital14-R'!L112</f>
        <v>1</v>
      </c>
      <c r="M112" s="36">
        <f>'Hospital5-R'!M112+'Hospital6-R'!M112+'Hospital7-R'!L112+'Hospital8-R'!M112+'Hospital9-R'!M112+'Hospital10-R'!M112+'Hospital11-R'!M112+'Hospital12-R'!M112+'Hospital13-R'!M112+'Hospital14-R'!M112</f>
        <v>1</v>
      </c>
      <c r="N112" s="36">
        <f>'Hospital5-R'!N112+'Hospital6-R'!N112+'Hospital7-R'!N112+'Hospital8-R'!N112+'Hospital9-R'!N112+'Hospital10-R'!N112+'Hospital11-R'!N112+'Hospital12-R'!N112+'Hospital13-R'!N112+'Hospital14-R'!N112</f>
        <v>1</v>
      </c>
      <c r="O112" s="36">
        <f>'Hospital5-R'!O112+'Hospital6-R'!O112+'Hospital7-R'!N112+'Hospital8-R'!O112+'Hospital9-R'!O112+'Hospital10-R'!O112+'Hospital11-R'!O112+'Hospital12-R'!O112+'Hospital13-R'!O112+'Hospital14-R'!O112</f>
        <v>0</v>
      </c>
      <c r="P112" s="36">
        <f t="shared" si="6"/>
        <v>2403</v>
      </c>
      <c r="Q112" s="36">
        <f t="shared" si="7"/>
        <v>303</v>
      </c>
      <c r="R112" s="36">
        <f t="shared" si="8"/>
        <v>2706</v>
      </c>
    </row>
    <row r="113" spans="1:18" ht="18.75" customHeight="1" thickBot="1">
      <c r="A113" s="61" t="s">
        <v>139</v>
      </c>
      <c r="B113" s="36">
        <f>'Hospital5-R'!B113+'Hospital6-R'!B113+'Hospital7-R'!B113+'Hospital8-R'!B113+'Hospital9-R'!B113+'Hospital10-R'!B113+'Hospital11-R'!B113+'Hospital12-R'!B113+'Hospital13-R'!B113+'Hospital14-R'!B113</f>
        <v>0</v>
      </c>
      <c r="C113" s="36">
        <f>'Hospital5-R'!C113+'Hospital6-R'!C113+'Hospital7-R'!B113+'Hospital8-R'!C113+'Hospital9-R'!C113+'Hospital10-R'!C113+'Hospital11-R'!C113+'Hospital12-R'!C113+'Hospital13-R'!C113+'Hospital14-R'!C113</f>
        <v>0</v>
      </c>
      <c r="D113" s="36">
        <f>'Hospital5-R'!D113+'Hospital6-R'!D113+'Hospital7-R'!D113+'Hospital8-R'!D113+'Hospital9-R'!D113+'Hospital10-R'!D113+'Hospital11-R'!D113+'Hospital12-R'!D113+'Hospital13-R'!D113+'Hospital14-R'!D113</f>
        <v>0</v>
      </c>
      <c r="E113" s="36">
        <f>'Hospital5-R'!E113+'Hospital6-R'!E113+'Hospital7-R'!D113+'Hospital8-R'!E113+'Hospital9-R'!E113+'Hospital10-R'!E113+'Hospital11-R'!E113+'Hospital12-R'!E113+'Hospital13-R'!E113+'Hospital14-R'!E113</f>
        <v>0</v>
      </c>
      <c r="F113" s="36">
        <f>'Hospital5-R'!F113+'Hospital6-R'!F113+'Hospital7-R'!F113+'Hospital8-R'!F113+'Hospital9-R'!F113+'Hospital10-R'!F113+'Hospital11-R'!F113+'Hospital12-R'!F113+'Hospital13-R'!F113+'Hospital14-R'!F113</f>
        <v>0</v>
      </c>
      <c r="G113" s="36">
        <f>'Hospital5-R'!G113+'Hospital6-R'!G113+'Hospital7-R'!F113+'Hospital8-R'!G113+'Hospital9-R'!G113+'Hospital10-R'!G113+'Hospital11-R'!G113+'Hospital12-R'!G113+'Hospital13-R'!G113+'Hospital14-R'!G113</f>
        <v>0</v>
      </c>
      <c r="H113" s="36">
        <f>'Hospital5-R'!H113+'Hospital6-R'!H113+'Hospital7-R'!H113+'Hospital8-R'!H113+'Hospital9-R'!H113+'Hospital10-R'!H113+'Hospital11-R'!H113+'Hospital12-R'!H113+'Hospital13-R'!H113+'Hospital14-R'!H113</f>
        <v>0</v>
      </c>
      <c r="I113" s="36">
        <f>'Hospital5-R'!I113+'Hospital6-R'!I113+'Hospital7-R'!H113+'Hospital8-R'!I113+'Hospital9-R'!I113+'Hospital10-R'!I113+'Hospital11-R'!I113+'Hospital12-R'!I113+'Hospital13-R'!I113+'Hospital14-R'!I113</f>
        <v>0</v>
      </c>
      <c r="J113" s="36">
        <f>'Hospital5-R'!J113+'Hospital6-R'!J113+'Hospital7-R'!J113+'Hospital8-R'!J113+'Hospital9-R'!J113+'Hospital10-R'!J113+'Hospital11-R'!J113+'Hospital12-R'!J113+'Hospital13-R'!J113+'Hospital14-R'!J113</f>
        <v>0</v>
      </c>
      <c r="K113" s="36">
        <f>'Hospital5-R'!K113+'Hospital6-R'!K113+'Hospital7-R'!J113+'Hospital8-R'!K113+'Hospital9-R'!K113+'Hospital10-R'!K113+'Hospital11-R'!K113+'Hospital12-R'!K113+'Hospital13-R'!K113+'Hospital14-R'!K113</f>
        <v>0</v>
      </c>
      <c r="L113" s="36">
        <f>'Hospital5-R'!L113+'Hospital6-R'!L113+'Hospital7-R'!L113+'Hospital8-R'!L113+'Hospital9-R'!L113+'Hospital10-R'!L113+'Hospital11-R'!L113+'Hospital12-R'!L113+'Hospital13-R'!L113+'Hospital14-R'!L113</f>
        <v>0</v>
      </c>
      <c r="M113" s="36">
        <f>'Hospital5-R'!M113+'Hospital6-R'!M113+'Hospital7-R'!L113+'Hospital8-R'!M113+'Hospital9-R'!M113+'Hospital10-R'!M113+'Hospital11-R'!M113+'Hospital12-R'!M113+'Hospital13-R'!M113+'Hospital14-R'!M113</f>
        <v>0</v>
      </c>
      <c r="N113" s="36">
        <f>'Hospital5-R'!N113+'Hospital6-R'!N113+'Hospital7-R'!N113+'Hospital8-R'!N113+'Hospital9-R'!N113+'Hospital10-R'!N113+'Hospital11-R'!N113+'Hospital12-R'!N113+'Hospital13-R'!N113+'Hospital14-R'!N113</f>
        <v>0</v>
      </c>
      <c r="O113" s="36">
        <f>'Hospital5-R'!O113+'Hospital6-R'!O113+'Hospital7-R'!N113+'Hospital8-R'!O113+'Hospital9-R'!O113+'Hospital10-R'!O113+'Hospital11-R'!O113+'Hospital12-R'!O113+'Hospital13-R'!O113+'Hospital14-R'!O113</f>
        <v>0</v>
      </c>
      <c r="P113" s="36">
        <f t="shared" si="6"/>
        <v>0</v>
      </c>
      <c r="Q113" s="36">
        <f t="shared" si="7"/>
        <v>0</v>
      </c>
      <c r="R113" s="36">
        <f t="shared" si="8"/>
        <v>0</v>
      </c>
    </row>
    <row r="114" spans="1:18" ht="18.75" customHeight="1">
      <c r="A114" s="18" t="s">
        <v>17</v>
      </c>
      <c r="B114" s="36">
        <f>'Hospital5-R'!B114+'Hospital6-R'!B114+'Hospital7-R'!B114+'Hospital8-R'!B114+'Hospital9-R'!B114+'Hospital10-R'!B114+'Hospital11-R'!B114+'Hospital12-R'!B114+'Hospital13-R'!B114+'Hospital14-R'!B114</f>
        <v>226404</v>
      </c>
      <c r="C114" s="36">
        <f>'Hospital5-R'!C114+'Hospital6-R'!C114+'Hospital7-R'!C114+'Hospital8-R'!C114+'Hospital9-R'!C114+'Hospital10-R'!C114+'Hospital11-R'!C114+'Hospital12-R'!C114+'Hospital13-R'!C114+'Hospital14-R'!C114</f>
        <v>83343</v>
      </c>
      <c r="D114" s="36">
        <f>'Hospital5-R'!D114+'Hospital6-R'!D114+'Hospital7-R'!D114+'Hospital8-R'!D114+'Hospital9-R'!D114+'Hospital10-R'!D114+'Hospital11-R'!D114+'Hospital12-R'!D114+'Hospital13-R'!D114+'Hospital14-R'!D114</f>
        <v>324</v>
      </c>
      <c r="E114" s="36">
        <f>'Hospital5-R'!E114+'Hospital6-R'!E114+'Hospital7-R'!E114+'Hospital8-R'!E114+'Hospital9-R'!E114+'Hospital10-R'!E114+'Hospital11-R'!E114+'Hospital12-R'!E114+'Hospital13-R'!E114+'Hospital14-R'!E114</f>
        <v>294</v>
      </c>
      <c r="F114" s="36">
        <f>'Hospital5-R'!F114+'Hospital6-R'!F114+'Hospital7-R'!F114+'Hospital8-R'!F114+'Hospital9-R'!F114+'Hospital10-R'!F114+'Hospital11-R'!F114+'Hospital12-R'!F114+'Hospital13-R'!F114+'Hospital14-R'!F114</f>
        <v>4216</v>
      </c>
      <c r="G114" s="36">
        <f>'Hospital5-R'!G114+'Hospital6-R'!G114+'Hospital7-R'!G114+'Hospital8-R'!G114+'Hospital9-R'!G114+'Hospital10-R'!G114+'Hospital11-R'!G114+'Hospital12-R'!G114+'Hospital13-R'!G114+'Hospital14-R'!G114</f>
        <v>2525</v>
      </c>
      <c r="H114" s="36">
        <f>'Hospital5-R'!H114+'Hospital6-R'!H114+'Hospital7-R'!H114+'Hospital8-R'!H114+'Hospital9-R'!H114+'Hospital10-R'!H114+'Hospital11-R'!H114+'Hospital12-R'!H114+'Hospital13-R'!H114+'Hospital14-R'!H114</f>
        <v>4660</v>
      </c>
      <c r="I114" s="36">
        <f>'Hospital5-R'!I114+'Hospital6-R'!I114+'Hospital7-R'!I114+'Hospital8-R'!I114+'Hospital9-R'!I114+'Hospital10-R'!I114+'Hospital11-R'!I114+'Hospital12-R'!I114+'Hospital13-R'!I114+'Hospital14-R'!I114</f>
        <v>2809</v>
      </c>
      <c r="J114" s="36">
        <f>'Hospital5-R'!J114+'Hospital6-R'!J114+'Hospital7-R'!J114+'Hospital8-R'!J114+'Hospital9-R'!J114+'Hospital10-R'!J114+'Hospital11-R'!J114+'Hospital12-R'!J114+'Hospital13-R'!J114+'Hospital14-R'!J114</f>
        <v>748</v>
      </c>
      <c r="K114" s="36">
        <f>'Hospital5-R'!K114+'Hospital6-R'!K114+'Hospital7-R'!K114+'Hospital8-R'!K114+'Hospital9-R'!K114+'Hospital10-R'!K114+'Hospital11-R'!K114+'Hospital12-R'!K114+'Hospital13-R'!K114+'Hospital14-R'!K114</f>
        <v>508</v>
      </c>
      <c r="L114" s="36">
        <f>'Hospital5-R'!L114+'Hospital6-R'!L114+'Hospital7-R'!L114+'Hospital8-R'!L114+'Hospital9-R'!L114+'Hospital10-R'!L114+'Hospital11-R'!L114+'Hospital12-R'!L114+'Hospital13-R'!L114+'Hospital14-R'!L114</f>
        <v>445</v>
      </c>
      <c r="M114" s="36">
        <f>'Hospital5-R'!M114+'Hospital6-R'!M114+'Hospital7-R'!M114+'Hospital8-R'!M114+'Hospital9-R'!M114+'Hospital10-R'!M114+'Hospital11-R'!M114+'Hospital12-R'!M114+'Hospital13-R'!M114+'Hospital14-R'!M114</f>
        <v>537</v>
      </c>
      <c r="N114" s="36">
        <f>'Hospital5-R'!N114+'Hospital6-R'!N114+'Hospital7-R'!N114+'Hospital8-R'!N114+'Hospital9-R'!N114+'Hospital10-R'!N114+'Hospital11-R'!N114+'Hospital12-R'!N114+'Hospital13-R'!N114+'Hospital14-R'!N114</f>
        <v>628</v>
      </c>
      <c r="O114" s="36">
        <f>'Hospital5-R'!O114+'Hospital6-R'!O114+'Hospital7-R'!O114+'Hospital8-R'!O114+'Hospital9-R'!O114+'Hospital10-R'!O114+'Hospital11-R'!O114+'Hospital12-R'!O114+'Hospital13-R'!O114+'Hospital14-R'!O114</f>
        <v>821</v>
      </c>
      <c r="P114" s="36">
        <f t="shared" ref="P114:R115" si="9">SUM(P6:P113)</f>
        <v>241762</v>
      </c>
      <c r="Q114" s="36">
        <f t="shared" si="9"/>
        <v>90339</v>
      </c>
      <c r="R114" s="36">
        <f t="shared" si="9"/>
        <v>332101</v>
      </c>
    </row>
    <row r="115" spans="1:18" ht="18.75" customHeight="1">
      <c r="A115" s="18" t="s">
        <v>18</v>
      </c>
      <c r="B115" s="36">
        <f>'Hospital5-R'!B115+'Hospital6-R'!B115+'Hospital7-R'!B115+'Hospital8-R'!B115+'Hospital9-R'!B115+'Hospital10-R'!B115+'Hospital11-R'!B115+'Hospital12-R'!B115+'Hospital13-R'!B115+'Hospital14-R'!B115</f>
        <v>668108</v>
      </c>
      <c r="C115" s="36">
        <f>'Hospital5-R'!C115+'Hospital6-R'!C115+'Hospital7-R'!C115+'Hospital8-R'!C115+'Hospital9-R'!C115+'Hospital10-R'!C115+'Hospital11-R'!C115+'Hospital12-R'!C115+'Hospital13-R'!C115+'Hospital14-R'!C115</f>
        <v>431370</v>
      </c>
      <c r="D115" s="36">
        <f>'Hospital5-R'!D115+'Hospital6-R'!D115+'Hospital7-R'!D115+'Hospital8-R'!D115+'Hospital9-R'!D115+'Hospital10-R'!D115+'Hospital11-R'!D115+'Hospital12-R'!D115+'Hospital13-R'!D115+'Hospital14-R'!D115</f>
        <v>10280</v>
      </c>
      <c r="E115" s="36">
        <f>'Hospital5-R'!E115+'Hospital6-R'!E115+'Hospital7-R'!E115+'Hospital8-R'!E115+'Hospital9-R'!E115+'Hospital10-R'!E115+'Hospital11-R'!E115+'Hospital12-R'!E115+'Hospital13-R'!E115+'Hospital14-R'!E115</f>
        <v>11502</v>
      </c>
      <c r="F115" s="36">
        <f>'Hospital5-R'!F115+'Hospital6-R'!F115+'Hospital7-R'!F115+'Hospital8-R'!F115+'Hospital9-R'!F115+'Hospital10-R'!F115+'Hospital11-R'!F115+'Hospital12-R'!F115+'Hospital13-R'!F115+'Hospital14-R'!F115</f>
        <v>10697</v>
      </c>
      <c r="G115" s="36">
        <f>'Hospital5-R'!G115+'Hospital6-R'!G115+'Hospital7-R'!G115+'Hospital8-R'!G115+'Hospital9-R'!G115+'Hospital10-R'!G115+'Hospital11-R'!G115+'Hospital12-R'!G115+'Hospital13-R'!G115+'Hospital14-R'!G115</f>
        <v>9535</v>
      </c>
      <c r="H115" s="36">
        <f>'Hospital5-R'!H115+'Hospital6-R'!H115+'Hospital7-R'!H115+'Hospital8-R'!H115+'Hospital9-R'!H115+'Hospital10-R'!H115+'Hospital11-R'!H115+'Hospital12-R'!H115+'Hospital13-R'!H115+'Hospital14-R'!H115</f>
        <v>21168</v>
      </c>
      <c r="I115" s="36">
        <f>'Hospital5-R'!I115+'Hospital6-R'!I115+'Hospital7-R'!I115+'Hospital8-R'!I115+'Hospital9-R'!I115+'Hospital10-R'!I115+'Hospital11-R'!I115+'Hospital12-R'!I115+'Hospital13-R'!I115+'Hospital14-R'!I115</f>
        <v>18994</v>
      </c>
      <c r="J115" s="36">
        <f>'Hospital5-R'!J115+'Hospital6-R'!J115+'Hospital7-R'!J115+'Hospital8-R'!J115+'Hospital9-R'!J115+'Hospital10-R'!J115+'Hospital11-R'!J115+'Hospital12-R'!J115+'Hospital13-R'!J115+'Hospital14-R'!J115</f>
        <v>1022</v>
      </c>
      <c r="K115" s="36">
        <f>'Hospital5-R'!K115+'Hospital6-R'!K115+'Hospital7-R'!K115+'Hospital8-R'!K115+'Hospital9-R'!K115+'Hospital10-R'!K115+'Hospital11-R'!K115+'Hospital12-R'!K115+'Hospital13-R'!K115+'Hospital14-R'!K115</f>
        <v>764</v>
      </c>
      <c r="L115" s="36">
        <f>'Hospital5-R'!L115+'Hospital6-R'!L115+'Hospital7-R'!L115+'Hospital8-R'!L115+'Hospital9-R'!L115+'Hospital10-R'!L115+'Hospital11-R'!L115+'Hospital12-R'!L115+'Hospital13-R'!L115+'Hospital14-R'!L115</f>
        <v>2453</v>
      </c>
      <c r="M115" s="36">
        <f>'Hospital5-R'!M115+'Hospital6-R'!M115+'Hospital7-R'!M115+'Hospital8-R'!M115+'Hospital9-R'!M115+'Hospital10-R'!M115+'Hospital11-R'!M115+'Hospital12-R'!M115+'Hospital13-R'!M115+'Hospital14-R'!M115</f>
        <v>3144</v>
      </c>
      <c r="N115" s="36">
        <f>'Hospital5-R'!N115+'Hospital6-R'!N115+'Hospital7-R'!N115+'Hospital8-R'!N115+'Hospital9-R'!N115+'Hospital10-R'!N115+'Hospital11-R'!N115+'Hospital12-R'!N115+'Hospital13-R'!N115+'Hospital14-R'!N115</f>
        <v>2673</v>
      </c>
      <c r="O115" s="36">
        <f>'Hospital5-R'!O115+'Hospital6-R'!O115+'Hospital7-R'!O115+'Hospital8-R'!O115+'Hospital9-R'!O115+'Hospital10-R'!O115+'Hospital11-R'!O115+'Hospital12-R'!O115+'Hospital13-R'!O115+'Hospital14-R'!O115</f>
        <v>3241</v>
      </c>
      <c r="P115" s="36">
        <f t="shared" si="9"/>
        <v>481877</v>
      </c>
      <c r="Q115" s="36">
        <f t="shared" si="9"/>
        <v>179981</v>
      </c>
      <c r="R115" s="36">
        <f t="shared" si="9"/>
        <v>661858</v>
      </c>
    </row>
    <row r="116" spans="1:18" ht="18.75" customHeight="1">
      <c r="A116" s="18" t="s">
        <v>10</v>
      </c>
      <c r="B116" s="36">
        <f>SUM(B114:B115)</f>
        <v>894512</v>
      </c>
      <c r="C116" s="36">
        <f t="shared" ref="C116:R116" si="10">SUM(C114:C115)</f>
        <v>514713</v>
      </c>
      <c r="D116" s="36">
        <f t="shared" si="10"/>
        <v>10604</v>
      </c>
      <c r="E116" s="36">
        <f t="shared" si="10"/>
        <v>11796</v>
      </c>
      <c r="F116" s="36">
        <f t="shared" si="10"/>
        <v>14913</v>
      </c>
      <c r="G116" s="36">
        <f t="shared" si="10"/>
        <v>12060</v>
      </c>
      <c r="H116" s="36">
        <f t="shared" si="10"/>
        <v>25828</v>
      </c>
      <c r="I116" s="36">
        <f t="shared" si="10"/>
        <v>21803</v>
      </c>
      <c r="J116" s="36">
        <f t="shared" si="10"/>
        <v>1770</v>
      </c>
      <c r="K116" s="36">
        <f t="shared" si="10"/>
        <v>1272</v>
      </c>
      <c r="L116" s="36">
        <f t="shared" si="10"/>
        <v>2898</v>
      </c>
      <c r="M116" s="36">
        <f t="shared" si="10"/>
        <v>3681</v>
      </c>
      <c r="N116" s="36">
        <f t="shared" si="10"/>
        <v>3301</v>
      </c>
      <c r="O116" s="36">
        <f t="shared" si="10"/>
        <v>4062</v>
      </c>
      <c r="P116" s="36">
        <f t="shared" si="10"/>
        <v>723639</v>
      </c>
      <c r="Q116" s="36">
        <f t="shared" si="10"/>
        <v>270320</v>
      </c>
      <c r="R116" s="36">
        <f t="shared" si="10"/>
        <v>993959</v>
      </c>
    </row>
    <row r="117" spans="1:18" ht="18.75" customHeight="1">
      <c r="A117" s="18" t="s">
        <v>19</v>
      </c>
      <c r="B117" s="36">
        <f>B114/B116%</f>
        <v>25.310336809344086</v>
      </c>
      <c r="C117" s="36">
        <f t="shared" ref="C117:R117" si="11">C114/C116%</f>
        <v>16.192130371682861</v>
      </c>
      <c r="D117" s="36">
        <f t="shared" si="11"/>
        <v>3.0554507732930967</v>
      </c>
      <c r="E117" s="36">
        <f t="shared" si="11"/>
        <v>2.4923702950152595</v>
      </c>
      <c r="F117" s="36">
        <f t="shared" si="11"/>
        <v>28.2706363575404</v>
      </c>
      <c r="G117" s="36">
        <f t="shared" si="11"/>
        <v>20.93698175787728</v>
      </c>
      <c r="H117" s="36">
        <f t="shared" si="11"/>
        <v>18.042434567136443</v>
      </c>
      <c r="I117" s="36">
        <f t="shared" si="11"/>
        <v>12.883548135577673</v>
      </c>
      <c r="J117" s="36">
        <f t="shared" si="11"/>
        <v>42.259887005649716</v>
      </c>
      <c r="K117" s="36">
        <f t="shared" si="11"/>
        <v>39.937106918238989</v>
      </c>
      <c r="L117" s="36">
        <f t="shared" si="11"/>
        <v>15.355417529330573</v>
      </c>
      <c r="M117" s="36">
        <f t="shared" si="11"/>
        <v>14.58842705786471</v>
      </c>
      <c r="N117" s="36">
        <f t="shared" si="11"/>
        <v>19.024538018782188</v>
      </c>
      <c r="O117" s="36">
        <f t="shared" si="11"/>
        <v>20.211718365337273</v>
      </c>
      <c r="P117" s="36">
        <f t="shared" si="11"/>
        <v>33.409199891105921</v>
      </c>
      <c r="Q117" s="36">
        <f t="shared" si="11"/>
        <v>33.419280852323176</v>
      </c>
      <c r="R117" s="36">
        <f t="shared" si="11"/>
        <v>33.411941538836111</v>
      </c>
    </row>
    <row r="118" spans="1:18" ht="18.75" customHeight="1">
      <c r="A118" s="18" t="s">
        <v>20</v>
      </c>
      <c r="B118" s="36">
        <f>B115/B116%</f>
        <v>74.689663190655907</v>
      </c>
      <c r="C118" s="36">
        <f t="shared" ref="C118:R118" si="12">C115/C116%</f>
        <v>83.807869628317135</v>
      </c>
      <c r="D118" s="36">
        <f t="shared" si="12"/>
        <v>96.944549226706897</v>
      </c>
      <c r="E118" s="36">
        <f t="shared" si="12"/>
        <v>97.507629704984751</v>
      </c>
      <c r="F118" s="36">
        <f t="shared" si="12"/>
        <v>71.729363642459603</v>
      </c>
      <c r="G118" s="36">
        <f t="shared" si="12"/>
        <v>79.063018242122723</v>
      </c>
      <c r="H118" s="36">
        <f t="shared" si="12"/>
        <v>81.957565432863561</v>
      </c>
      <c r="I118" s="36">
        <f t="shared" si="12"/>
        <v>87.116451864422331</v>
      </c>
      <c r="J118" s="36">
        <f t="shared" si="12"/>
        <v>57.740112994350284</v>
      </c>
      <c r="K118" s="36">
        <f t="shared" si="12"/>
        <v>60.062893081761004</v>
      </c>
      <c r="L118" s="36">
        <f t="shared" si="12"/>
        <v>84.64458247066942</v>
      </c>
      <c r="M118" s="36">
        <f t="shared" si="12"/>
        <v>85.41157294213528</v>
      </c>
      <c r="N118" s="36">
        <f t="shared" si="12"/>
        <v>80.975461981217819</v>
      </c>
      <c r="O118" s="36">
        <f t="shared" si="12"/>
        <v>79.788281634662738</v>
      </c>
      <c r="P118" s="36">
        <f t="shared" si="12"/>
        <v>66.590800108894072</v>
      </c>
      <c r="Q118" s="36">
        <f t="shared" si="12"/>
        <v>66.580719147676831</v>
      </c>
      <c r="R118" s="36">
        <f t="shared" si="12"/>
        <v>66.588058461163897</v>
      </c>
    </row>
    <row r="121" spans="1:18">
      <c r="M121" s="70"/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8"/>
  <sheetViews>
    <sheetView workbookViewId="0">
      <pane ySplit="5" topLeftCell="A108" activePane="bottomLeft" state="frozen"/>
      <selection activeCell="N16" sqref="N16"/>
      <selection pane="bottomLeft" activeCell="N123" sqref="N123"/>
    </sheetView>
  </sheetViews>
  <sheetFormatPr defaultRowHeight="15"/>
  <cols>
    <col min="1" max="1" width="56.28515625" style="42" bestFit="1" customWidth="1"/>
    <col min="2" max="3" width="5" style="42" bestFit="1" customWidth="1"/>
    <col min="4" max="4" width="6.5703125" style="42" bestFit="1" customWidth="1"/>
    <col min="5" max="6" width="6" style="42" bestFit="1" customWidth="1"/>
    <col min="7" max="7" width="6.5703125" style="42" bestFit="1" customWidth="1"/>
    <col min="8" max="9" width="6" style="42" bestFit="1" customWidth="1"/>
    <col min="10" max="10" width="6.5703125" style="42" bestFit="1" customWidth="1"/>
    <col min="11" max="12" width="5" style="42" customWidth="1"/>
    <col min="13" max="13" width="6.5703125" style="42" bestFit="1" customWidth="1"/>
    <col min="14" max="15" width="6" style="42" bestFit="1" customWidth="1"/>
    <col min="16" max="16" width="6.5703125" style="42" bestFit="1" customWidth="1"/>
  </cols>
  <sheetData>
    <row r="1" spans="1:16" ht="18.75">
      <c r="A1" s="66" t="s">
        <v>75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68" t="s">
        <v>1</v>
      </c>
      <c r="B3" s="68" t="s">
        <v>76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>
      <c r="A4" s="68"/>
      <c r="B4" s="68" t="s">
        <v>77</v>
      </c>
      <c r="C4" s="68"/>
      <c r="D4" s="68"/>
      <c r="E4" s="68" t="s">
        <v>78</v>
      </c>
      <c r="F4" s="68"/>
      <c r="G4" s="68"/>
      <c r="H4" s="68" t="s">
        <v>79</v>
      </c>
      <c r="I4" s="68"/>
      <c r="J4" s="68"/>
      <c r="K4" s="68" t="s">
        <v>80</v>
      </c>
      <c r="L4" s="68"/>
      <c r="M4" s="68"/>
      <c r="N4" s="68" t="s">
        <v>10</v>
      </c>
      <c r="O4" s="68"/>
      <c r="P4" s="68"/>
    </row>
    <row r="5" spans="1:16" ht="45" customHeight="1" thickBot="1">
      <c r="A5" s="68"/>
      <c r="B5" s="29" t="s">
        <v>81</v>
      </c>
      <c r="C5" s="29" t="s">
        <v>82</v>
      </c>
      <c r="D5" s="29" t="s">
        <v>83</v>
      </c>
      <c r="E5" s="29" t="s">
        <v>81</v>
      </c>
      <c r="F5" s="29" t="s">
        <v>82</v>
      </c>
      <c r="G5" s="29" t="s">
        <v>83</v>
      </c>
      <c r="H5" s="29" t="s">
        <v>81</v>
      </c>
      <c r="I5" s="29" t="s">
        <v>82</v>
      </c>
      <c r="J5" s="29" t="s">
        <v>83</v>
      </c>
      <c r="K5" s="29" t="s">
        <v>81</v>
      </c>
      <c r="L5" s="29" t="s">
        <v>82</v>
      </c>
      <c r="M5" s="29" t="s">
        <v>83</v>
      </c>
      <c r="N5" s="29" t="s">
        <v>81</v>
      </c>
      <c r="O5" s="29" t="s">
        <v>82</v>
      </c>
      <c r="P5" s="29" t="s">
        <v>83</v>
      </c>
    </row>
    <row r="6" spans="1:16" ht="17.100000000000001" customHeight="1" thickBot="1">
      <c r="A6" s="59" t="s">
        <v>142</v>
      </c>
      <c r="B6" s="60">
        <v>1</v>
      </c>
      <c r="C6" s="60">
        <v>0</v>
      </c>
      <c r="D6" s="60">
        <v>0</v>
      </c>
      <c r="E6" s="60">
        <v>12</v>
      </c>
      <c r="F6" s="60">
        <v>12</v>
      </c>
      <c r="G6" s="60">
        <v>0</v>
      </c>
      <c r="H6" s="60">
        <v>267</v>
      </c>
      <c r="I6" s="60">
        <v>301</v>
      </c>
      <c r="J6" s="60">
        <v>16</v>
      </c>
      <c r="K6" s="60">
        <v>10</v>
      </c>
      <c r="L6" s="60">
        <v>18</v>
      </c>
      <c r="M6" s="60">
        <v>0</v>
      </c>
      <c r="N6" s="18">
        <f>B6+E6+H6+K6</f>
        <v>290</v>
      </c>
      <c r="O6" s="18">
        <f>C6+F6+I6+L6</f>
        <v>331</v>
      </c>
      <c r="P6" s="18">
        <f>D6+G6+J6+M6</f>
        <v>16</v>
      </c>
    </row>
    <row r="7" spans="1:16" ht="17.100000000000001" customHeight="1" thickBot="1">
      <c r="A7" s="59" t="s">
        <v>143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18">
        <f t="shared" ref="N7:N68" si="0">B7+E7+H7+K7</f>
        <v>0</v>
      </c>
      <c r="O7" s="18">
        <f t="shared" ref="O7:O68" si="1">C7+F7+I7+L7</f>
        <v>0</v>
      </c>
      <c r="P7" s="18">
        <f t="shared" ref="P7:P68" si="2">D7+G7+J7+M7</f>
        <v>0</v>
      </c>
    </row>
    <row r="8" spans="1:16" ht="17.100000000000001" customHeight="1" thickBot="1">
      <c r="A8" s="59" t="s">
        <v>146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18">
        <f t="shared" si="0"/>
        <v>0</v>
      </c>
      <c r="O8" s="18">
        <f t="shared" si="1"/>
        <v>0</v>
      </c>
      <c r="P8" s="18">
        <f t="shared" si="2"/>
        <v>0</v>
      </c>
    </row>
    <row r="9" spans="1:16" ht="17.100000000000001" customHeight="1" thickBot="1">
      <c r="A9" s="59" t="s">
        <v>147</v>
      </c>
      <c r="B9" s="60">
        <v>10</v>
      </c>
      <c r="C9" s="60">
        <v>3</v>
      </c>
      <c r="D9" s="60"/>
      <c r="E9" s="60">
        <v>56</v>
      </c>
      <c r="F9" s="60">
        <v>30</v>
      </c>
      <c r="G9" s="60">
        <v>4</v>
      </c>
      <c r="H9" s="60">
        <v>597</v>
      </c>
      <c r="I9" s="60">
        <v>591</v>
      </c>
      <c r="J9" s="60">
        <v>52</v>
      </c>
      <c r="K9" s="60">
        <v>37</v>
      </c>
      <c r="L9" s="60">
        <v>38</v>
      </c>
      <c r="M9" s="60">
        <v>12</v>
      </c>
      <c r="N9" s="18">
        <f t="shared" si="0"/>
        <v>700</v>
      </c>
      <c r="O9" s="18">
        <f t="shared" si="1"/>
        <v>662</v>
      </c>
      <c r="P9" s="18">
        <f t="shared" si="2"/>
        <v>68</v>
      </c>
    </row>
    <row r="10" spans="1:16" ht="17.100000000000001" customHeight="1" thickBot="1">
      <c r="A10" s="59" t="s">
        <v>104</v>
      </c>
      <c r="B10" s="60">
        <v>1</v>
      </c>
      <c r="C10" s="60">
        <v>3</v>
      </c>
      <c r="D10" s="60"/>
      <c r="E10" s="60">
        <v>30</v>
      </c>
      <c r="F10" s="60">
        <v>38</v>
      </c>
      <c r="G10" s="60">
        <v>18</v>
      </c>
      <c r="H10" s="60">
        <v>377</v>
      </c>
      <c r="I10" s="60">
        <v>369</v>
      </c>
      <c r="J10" s="60">
        <v>66</v>
      </c>
      <c r="K10" s="60">
        <v>21</v>
      </c>
      <c r="L10" s="60">
        <v>31</v>
      </c>
      <c r="M10" s="60">
        <v>1</v>
      </c>
      <c r="N10" s="18">
        <f t="shared" si="0"/>
        <v>429</v>
      </c>
      <c r="O10" s="18">
        <f t="shared" si="1"/>
        <v>441</v>
      </c>
      <c r="P10" s="18">
        <f t="shared" si="2"/>
        <v>85</v>
      </c>
    </row>
    <row r="11" spans="1:16" ht="17.100000000000001" customHeight="1" thickBot="1">
      <c r="A11" s="59" t="s">
        <v>116</v>
      </c>
      <c r="B11" s="60"/>
      <c r="C11" s="60"/>
      <c r="D11" s="60"/>
      <c r="E11" s="60">
        <v>2</v>
      </c>
      <c r="F11" s="60"/>
      <c r="G11" s="60"/>
      <c r="H11" s="60">
        <v>133</v>
      </c>
      <c r="I11" s="60">
        <v>221</v>
      </c>
      <c r="J11" s="60">
        <v>69</v>
      </c>
      <c r="K11" s="60"/>
      <c r="L11" s="60"/>
      <c r="M11" s="60"/>
      <c r="N11" s="18">
        <f t="shared" si="0"/>
        <v>135</v>
      </c>
      <c r="O11" s="18">
        <f t="shared" si="1"/>
        <v>221</v>
      </c>
      <c r="P11" s="18">
        <f t="shared" si="2"/>
        <v>69</v>
      </c>
    </row>
    <row r="12" spans="1:16" ht="17.100000000000001" customHeight="1" thickBot="1">
      <c r="A12" s="59" t="s">
        <v>148</v>
      </c>
      <c r="B12" s="60">
        <v>13</v>
      </c>
      <c r="C12" s="60">
        <v>12</v>
      </c>
      <c r="D12" s="60">
        <v>3</v>
      </c>
      <c r="E12" s="60">
        <v>283</v>
      </c>
      <c r="F12" s="60">
        <v>199</v>
      </c>
      <c r="G12" s="60">
        <v>14</v>
      </c>
      <c r="H12" s="60">
        <v>3905</v>
      </c>
      <c r="I12" s="60">
        <v>3750</v>
      </c>
      <c r="J12" s="60">
        <v>166</v>
      </c>
      <c r="K12" s="60">
        <v>192</v>
      </c>
      <c r="L12" s="60">
        <v>149</v>
      </c>
      <c r="M12" s="60">
        <v>18</v>
      </c>
      <c r="N12" s="18">
        <f t="shared" si="0"/>
        <v>4393</v>
      </c>
      <c r="O12" s="18">
        <f t="shared" si="1"/>
        <v>4110</v>
      </c>
      <c r="P12" s="18">
        <f t="shared" si="2"/>
        <v>201</v>
      </c>
    </row>
    <row r="13" spans="1:16" ht="17.100000000000001" customHeight="1" thickBot="1">
      <c r="A13" s="59" t="s">
        <v>149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18">
        <f t="shared" si="0"/>
        <v>0</v>
      </c>
      <c r="O13" s="18">
        <f t="shared" si="1"/>
        <v>0</v>
      </c>
      <c r="P13" s="18">
        <f t="shared" si="2"/>
        <v>0</v>
      </c>
    </row>
    <row r="14" spans="1:16" ht="17.100000000000001" customHeight="1" thickBot="1">
      <c r="A14" s="59" t="s">
        <v>150</v>
      </c>
      <c r="B14" s="60">
        <v>6</v>
      </c>
      <c r="C14" s="60">
        <v>1</v>
      </c>
      <c r="D14" s="60">
        <v>6</v>
      </c>
      <c r="E14" s="60">
        <v>37</v>
      </c>
      <c r="F14" s="60">
        <v>31</v>
      </c>
      <c r="G14" s="60">
        <v>18</v>
      </c>
      <c r="H14" s="60">
        <v>747</v>
      </c>
      <c r="I14" s="60">
        <v>695</v>
      </c>
      <c r="J14" s="60">
        <v>188</v>
      </c>
      <c r="K14" s="60">
        <v>50</v>
      </c>
      <c r="L14" s="60">
        <v>28</v>
      </c>
      <c r="M14" s="60">
        <v>13</v>
      </c>
      <c r="N14" s="18">
        <f t="shared" si="0"/>
        <v>840</v>
      </c>
      <c r="O14" s="18">
        <f t="shared" si="1"/>
        <v>755</v>
      </c>
      <c r="P14" s="18">
        <f t="shared" si="2"/>
        <v>225</v>
      </c>
    </row>
    <row r="15" spans="1:16" ht="17.100000000000001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18">
        <f t="shared" si="0"/>
        <v>0</v>
      </c>
      <c r="O15" s="18">
        <f t="shared" si="1"/>
        <v>0</v>
      </c>
      <c r="P15" s="18">
        <f t="shared" si="2"/>
        <v>0</v>
      </c>
    </row>
    <row r="16" spans="1:16" ht="17.100000000000001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18">
        <f t="shared" si="0"/>
        <v>0</v>
      </c>
      <c r="O16" s="18">
        <f t="shared" si="1"/>
        <v>0</v>
      </c>
      <c r="P16" s="18">
        <f t="shared" si="2"/>
        <v>0</v>
      </c>
    </row>
    <row r="17" spans="1:16" ht="17.100000000000001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18">
        <f t="shared" si="0"/>
        <v>0</v>
      </c>
      <c r="O17" s="18">
        <f t="shared" si="1"/>
        <v>0</v>
      </c>
      <c r="P17" s="18">
        <f t="shared" si="2"/>
        <v>0</v>
      </c>
    </row>
    <row r="18" spans="1:16" ht="17.100000000000001" customHeight="1" thickBot="1">
      <c r="A18" s="59" t="s">
        <v>105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8">
        <f t="shared" si="0"/>
        <v>0</v>
      </c>
      <c r="O18" s="18">
        <f t="shared" si="1"/>
        <v>0</v>
      </c>
      <c r="P18" s="18">
        <f t="shared" si="2"/>
        <v>0</v>
      </c>
    </row>
    <row r="19" spans="1:16" ht="17.100000000000001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18">
        <f t="shared" si="0"/>
        <v>0</v>
      </c>
      <c r="O19" s="18">
        <f t="shared" si="1"/>
        <v>0</v>
      </c>
      <c r="P19" s="18">
        <f t="shared" si="2"/>
        <v>0</v>
      </c>
    </row>
    <row r="20" spans="1:16" ht="17.100000000000001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18">
        <f t="shared" si="0"/>
        <v>0</v>
      </c>
      <c r="O20" s="18">
        <f t="shared" si="1"/>
        <v>0</v>
      </c>
      <c r="P20" s="18">
        <f t="shared" si="2"/>
        <v>0</v>
      </c>
    </row>
    <row r="21" spans="1:16" ht="17.100000000000001" customHeight="1" thickBot="1">
      <c r="A21" s="59" t="s">
        <v>237</v>
      </c>
      <c r="B21" s="60"/>
      <c r="C21" s="60"/>
      <c r="D21" s="60"/>
      <c r="E21" s="60">
        <v>1</v>
      </c>
      <c r="F21" s="60"/>
      <c r="G21" s="60"/>
      <c r="H21" s="60"/>
      <c r="I21" s="60">
        <v>2</v>
      </c>
      <c r="J21" s="60"/>
      <c r="K21" s="60"/>
      <c r="L21" s="60"/>
      <c r="M21" s="60"/>
      <c r="N21" s="18">
        <f t="shared" si="0"/>
        <v>1</v>
      </c>
      <c r="O21" s="18">
        <f t="shared" si="1"/>
        <v>2</v>
      </c>
      <c r="P21" s="18">
        <f t="shared" si="2"/>
        <v>0</v>
      </c>
    </row>
    <row r="22" spans="1:16" ht="17.100000000000001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18">
        <f t="shared" si="0"/>
        <v>0</v>
      </c>
      <c r="O22" s="18">
        <f t="shared" si="1"/>
        <v>0</v>
      </c>
      <c r="P22" s="18">
        <f t="shared" si="2"/>
        <v>0</v>
      </c>
    </row>
    <row r="23" spans="1:16" ht="17.100000000000001" customHeight="1" thickBot="1">
      <c r="A23" s="59" t="s">
        <v>154</v>
      </c>
      <c r="B23" s="60">
        <v>6</v>
      </c>
      <c r="C23" s="60">
        <v>4</v>
      </c>
      <c r="D23" s="60"/>
      <c r="E23" s="60">
        <v>44</v>
      </c>
      <c r="F23" s="60">
        <v>23</v>
      </c>
      <c r="G23" s="60">
        <v>1</v>
      </c>
      <c r="H23" s="60">
        <v>397</v>
      </c>
      <c r="I23" s="60">
        <v>365</v>
      </c>
      <c r="J23" s="60">
        <v>46</v>
      </c>
      <c r="K23" s="60">
        <v>76</v>
      </c>
      <c r="L23" s="60">
        <v>58</v>
      </c>
      <c r="M23" s="60">
        <v>6</v>
      </c>
      <c r="N23" s="18">
        <f t="shared" si="0"/>
        <v>523</v>
      </c>
      <c r="O23" s="18">
        <f t="shared" si="1"/>
        <v>450</v>
      </c>
      <c r="P23" s="18">
        <f t="shared" si="2"/>
        <v>53</v>
      </c>
    </row>
    <row r="24" spans="1:16" ht="17.100000000000001" customHeight="1" thickBot="1">
      <c r="A24" s="59" t="s">
        <v>156</v>
      </c>
      <c r="B24" s="60"/>
      <c r="C24" s="60"/>
      <c r="D24" s="60"/>
      <c r="E24" s="60">
        <v>9</v>
      </c>
      <c r="F24" s="60">
        <v>14</v>
      </c>
      <c r="G24" s="60"/>
      <c r="H24" s="60">
        <v>267</v>
      </c>
      <c r="I24" s="60">
        <v>343</v>
      </c>
      <c r="J24" s="60">
        <v>12</v>
      </c>
      <c r="K24" s="60">
        <v>11</v>
      </c>
      <c r="L24" s="60">
        <v>19</v>
      </c>
      <c r="M24" s="60">
        <v>1</v>
      </c>
      <c r="N24" s="18">
        <f t="shared" si="0"/>
        <v>287</v>
      </c>
      <c r="O24" s="18">
        <f t="shared" si="1"/>
        <v>376</v>
      </c>
      <c r="P24" s="18">
        <f t="shared" si="2"/>
        <v>13</v>
      </c>
    </row>
    <row r="25" spans="1:16" ht="17.100000000000001" customHeight="1" thickBot="1">
      <c r="A25" s="59" t="s">
        <v>109</v>
      </c>
      <c r="B25" s="60"/>
      <c r="C25" s="60"/>
      <c r="D25" s="60"/>
      <c r="E25" s="60">
        <v>23</v>
      </c>
      <c r="F25" s="60">
        <v>29</v>
      </c>
      <c r="G25" s="60">
        <v>7</v>
      </c>
      <c r="H25" s="60">
        <v>244</v>
      </c>
      <c r="I25" s="60">
        <v>613</v>
      </c>
      <c r="J25" s="60">
        <v>30</v>
      </c>
      <c r="K25" s="60">
        <v>18</v>
      </c>
      <c r="L25" s="60">
        <v>16</v>
      </c>
      <c r="M25" s="60">
        <v>3</v>
      </c>
      <c r="N25" s="18">
        <f t="shared" si="0"/>
        <v>285</v>
      </c>
      <c r="O25" s="18">
        <f t="shared" si="1"/>
        <v>658</v>
      </c>
      <c r="P25" s="18">
        <f t="shared" si="2"/>
        <v>40</v>
      </c>
    </row>
    <row r="26" spans="1:16" ht="17.100000000000001" customHeight="1" thickBot="1">
      <c r="A26" s="59" t="s">
        <v>157</v>
      </c>
      <c r="B26" s="60">
        <v>0</v>
      </c>
      <c r="C26" s="60">
        <v>0</v>
      </c>
      <c r="D26" s="60">
        <v>0</v>
      </c>
      <c r="E26" s="60">
        <v>0</v>
      </c>
      <c r="F26" s="60">
        <v>1</v>
      </c>
      <c r="G26" s="60">
        <v>0</v>
      </c>
      <c r="H26" s="60">
        <v>29</v>
      </c>
      <c r="I26" s="60">
        <v>19</v>
      </c>
      <c r="J26" s="60">
        <v>10</v>
      </c>
      <c r="K26" s="60">
        <v>2</v>
      </c>
      <c r="L26" s="60">
        <v>4</v>
      </c>
      <c r="M26" s="60">
        <v>0</v>
      </c>
      <c r="N26" s="18">
        <f t="shared" si="0"/>
        <v>31</v>
      </c>
      <c r="O26" s="18">
        <f t="shared" si="1"/>
        <v>24</v>
      </c>
      <c r="P26" s="18">
        <f t="shared" si="2"/>
        <v>10</v>
      </c>
    </row>
    <row r="27" spans="1:16" ht="17.100000000000001" customHeight="1" thickBot="1">
      <c r="A27" s="59" t="s">
        <v>158</v>
      </c>
      <c r="B27" s="60">
        <v>1</v>
      </c>
      <c r="C27" s="60">
        <v>1</v>
      </c>
      <c r="D27" s="60">
        <v>1</v>
      </c>
      <c r="E27" s="60">
        <v>12</v>
      </c>
      <c r="F27" s="60">
        <v>23</v>
      </c>
      <c r="G27" s="60">
        <v>6</v>
      </c>
      <c r="H27" s="60">
        <v>133</v>
      </c>
      <c r="I27" s="60">
        <v>130</v>
      </c>
      <c r="J27" s="60">
        <v>23</v>
      </c>
      <c r="K27" s="60">
        <v>22</v>
      </c>
      <c r="L27" s="60">
        <v>20</v>
      </c>
      <c r="M27" s="60">
        <v>1</v>
      </c>
      <c r="N27" s="18">
        <f t="shared" si="0"/>
        <v>168</v>
      </c>
      <c r="O27" s="18">
        <f t="shared" si="1"/>
        <v>174</v>
      </c>
      <c r="P27" s="18">
        <f t="shared" si="2"/>
        <v>31</v>
      </c>
    </row>
    <row r="28" spans="1:16" ht="17.100000000000001" customHeight="1" thickBot="1">
      <c r="A28" s="59" t="s">
        <v>159</v>
      </c>
      <c r="B28" s="60">
        <v>0</v>
      </c>
      <c r="C28" s="60">
        <v>1</v>
      </c>
      <c r="D28" s="60">
        <v>1</v>
      </c>
      <c r="E28" s="60">
        <v>12</v>
      </c>
      <c r="F28" s="60">
        <v>12</v>
      </c>
      <c r="G28" s="60">
        <v>5</v>
      </c>
      <c r="H28" s="60">
        <v>155</v>
      </c>
      <c r="I28" s="60">
        <v>117</v>
      </c>
      <c r="J28" s="60">
        <v>17</v>
      </c>
      <c r="K28" s="60">
        <v>16</v>
      </c>
      <c r="L28" s="60">
        <v>9</v>
      </c>
      <c r="M28" s="60">
        <v>4</v>
      </c>
      <c r="N28" s="18">
        <f t="shared" si="0"/>
        <v>183</v>
      </c>
      <c r="O28" s="18">
        <f t="shared" si="1"/>
        <v>139</v>
      </c>
      <c r="P28" s="18">
        <f t="shared" si="2"/>
        <v>27</v>
      </c>
    </row>
    <row r="29" spans="1:16" ht="17.100000000000001" customHeight="1" thickBot="1">
      <c r="A29" s="59" t="s">
        <v>160</v>
      </c>
      <c r="B29" s="60">
        <v>1</v>
      </c>
      <c r="C29" s="60">
        <v>0</v>
      </c>
      <c r="D29" s="60">
        <v>3</v>
      </c>
      <c r="E29" s="60">
        <v>16</v>
      </c>
      <c r="F29" s="60">
        <v>21</v>
      </c>
      <c r="G29" s="60">
        <v>3</v>
      </c>
      <c r="H29" s="60">
        <v>221</v>
      </c>
      <c r="I29" s="60">
        <v>230</v>
      </c>
      <c r="J29" s="60">
        <v>38</v>
      </c>
      <c r="K29" s="60">
        <v>19</v>
      </c>
      <c r="L29" s="60">
        <v>31</v>
      </c>
      <c r="M29" s="60">
        <v>4</v>
      </c>
      <c r="N29" s="18">
        <f t="shared" si="0"/>
        <v>257</v>
      </c>
      <c r="O29" s="18">
        <f t="shared" si="1"/>
        <v>282</v>
      </c>
      <c r="P29" s="18">
        <f t="shared" si="2"/>
        <v>48</v>
      </c>
    </row>
    <row r="30" spans="1:16" ht="17.100000000000001" customHeight="1" thickBot="1">
      <c r="A30" s="59" t="s">
        <v>161</v>
      </c>
      <c r="B30" s="60">
        <v>1</v>
      </c>
      <c r="C30" s="60">
        <v>0</v>
      </c>
      <c r="D30" s="60">
        <v>0</v>
      </c>
      <c r="E30" s="60">
        <v>6</v>
      </c>
      <c r="F30" s="60">
        <v>3</v>
      </c>
      <c r="G30" s="60">
        <v>0</v>
      </c>
      <c r="H30" s="60">
        <v>114</v>
      </c>
      <c r="I30" s="60">
        <v>195</v>
      </c>
      <c r="J30" s="60">
        <v>4</v>
      </c>
      <c r="K30" s="60">
        <v>5</v>
      </c>
      <c r="L30" s="60">
        <v>10</v>
      </c>
      <c r="M30" s="60">
        <v>1</v>
      </c>
      <c r="N30" s="18">
        <f t="shared" si="0"/>
        <v>126</v>
      </c>
      <c r="O30" s="18">
        <f t="shared" si="1"/>
        <v>208</v>
      </c>
      <c r="P30" s="18">
        <f t="shared" si="2"/>
        <v>5</v>
      </c>
    </row>
    <row r="31" spans="1:16" ht="17.100000000000001" customHeight="1" thickBot="1">
      <c r="A31" s="59" t="s">
        <v>162</v>
      </c>
      <c r="B31" s="60">
        <v>1</v>
      </c>
      <c r="C31" s="60"/>
      <c r="D31" s="60"/>
      <c r="E31" s="60">
        <v>1</v>
      </c>
      <c r="F31" s="60">
        <v>6</v>
      </c>
      <c r="G31" s="60"/>
      <c r="H31" s="60">
        <v>108</v>
      </c>
      <c r="I31" s="60">
        <v>114</v>
      </c>
      <c r="J31" s="60">
        <v>4</v>
      </c>
      <c r="K31" s="60">
        <v>9</v>
      </c>
      <c r="L31" s="60">
        <v>7</v>
      </c>
      <c r="M31" s="60"/>
      <c r="N31" s="18">
        <f t="shared" si="0"/>
        <v>119</v>
      </c>
      <c r="O31" s="18">
        <f t="shared" si="1"/>
        <v>127</v>
      </c>
      <c r="P31" s="18">
        <f t="shared" si="2"/>
        <v>4</v>
      </c>
    </row>
    <row r="32" spans="1:16" ht="17.100000000000001" customHeight="1" thickBot="1">
      <c r="A32" s="59" t="s">
        <v>163</v>
      </c>
      <c r="B32" s="60">
        <v>0</v>
      </c>
      <c r="C32" s="60">
        <v>1</v>
      </c>
      <c r="D32" s="60">
        <v>0</v>
      </c>
      <c r="E32" s="60">
        <v>18</v>
      </c>
      <c r="F32" s="60">
        <v>10</v>
      </c>
      <c r="G32" s="60">
        <v>7</v>
      </c>
      <c r="H32" s="60">
        <v>208</v>
      </c>
      <c r="I32" s="60">
        <v>197</v>
      </c>
      <c r="J32" s="60">
        <v>33</v>
      </c>
      <c r="K32" s="60">
        <v>25</v>
      </c>
      <c r="L32" s="60">
        <v>24</v>
      </c>
      <c r="M32" s="60">
        <v>8</v>
      </c>
      <c r="N32" s="18">
        <f t="shared" si="0"/>
        <v>251</v>
      </c>
      <c r="O32" s="18">
        <f t="shared" si="1"/>
        <v>232</v>
      </c>
      <c r="P32" s="18">
        <f t="shared" si="2"/>
        <v>48</v>
      </c>
    </row>
    <row r="33" spans="1:16" ht="17.100000000000001" customHeight="1" thickBot="1">
      <c r="A33" s="59" t="s">
        <v>164</v>
      </c>
      <c r="B33" s="60"/>
      <c r="C33" s="60">
        <v>2</v>
      </c>
      <c r="D33" s="60"/>
      <c r="E33" s="60">
        <v>13</v>
      </c>
      <c r="F33" s="60">
        <v>8</v>
      </c>
      <c r="G33" s="60">
        <v>1</v>
      </c>
      <c r="H33" s="60">
        <v>178</v>
      </c>
      <c r="I33" s="60">
        <v>224</v>
      </c>
      <c r="J33" s="60">
        <v>11</v>
      </c>
      <c r="K33" s="60">
        <v>20</v>
      </c>
      <c r="L33" s="60">
        <v>27</v>
      </c>
      <c r="M33" s="60"/>
      <c r="N33" s="18">
        <f t="shared" si="0"/>
        <v>211</v>
      </c>
      <c r="O33" s="18">
        <f t="shared" si="1"/>
        <v>261</v>
      </c>
      <c r="P33" s="18">
        <f t="shared" si="2"/>
        <v>12</v>
      </c>
    </row>
    <row r="34" spans="1:16" ht="17.100000000000001" customHeight="1" thickBot="1">
      <c r="A34" s="59" t="s">
        <v>165</v>
      </c>
      <c r="B34" s="60">
        <v>2</v>
      </c>
      <c r="C34" s="60">
        <v>2</v>
      </c>
      <c r="D34" s="60"/>
      <c r="E34" s="60">
        <v>14</v>
      </c>
      <c r="F34" s="60">
        <v>23</v>
      </c>
      <c r="G34" s="60">
        <v>5</v>
      </c>
      <c r="H34" s="60">
        <v>181</v>
      </c>
      <c r="I34" s="60">
        <v>201</v>
      </c>
      <c r="J34" s="60">
        <v>14</v>
      </c>
      <c r="K34" s="60">
        <v>25</v>
      </c>
      <c r="L34" s="60">
        <v>27</v>
      </c>
      <c r="M34" s="60">
        <v>2</v>
      </c>
      <c r="N34" s="18">
        <f t="shared" si="0"/>
        <v>222</v>
      </c>
      <c r="O34" s="18">
        <f t="shared" si="1"/>
        <v>253</v>
      </c>
      <c r="P34" s="18">
        <f t="shared" si="2"/>
        <v>21</v>
      </c>
    </row>
    <row r="35" spans="1:16" ht="17.100000000000001" customHeight="1" thickBot="1">
      <c r="A35" s="59" t="s">
        <v>166</v>
      </c>
      <c r="B35" s="60"/>
      <c r="C35" s="60"/>
      <c r="D35" s="60">
        <v>1</v>
      </c>
      <c r="E35" s="60">
        <v>8</v>
      </c>
      <c r="F35" s="60">
        <v>6</v>
      </c>
      <c r="G35" s="60">
        <v>1</v>
      </c>
      <c r="H35" s="60">
        <v>159</v>
      </c>
      <c r="I35" s="60">
        <v>139</v>
      </c>
      <c r="J35" s="60">
        <v>42</v>
      </c>
      <c r="K35" s="60">
        <v>13</v>
      </c>
      <c r="L35" s="60">
        <v>9</v>
      </c>
      <c r="M35" s="60">
        <v>1</v>
      </c>
      <c r="N35" s="18">
        <f t="shared" si="0"/>
        <v>180</v>
      </c>
      <c r="O35" s="18">
        <f t="shared" si="1"/>
        <v>154</v>
      </c>
      <c r="P35" s="18">
        <f t="shared" si="2"/>
        <v>45</v>
      </c>
    </row>
    <row r="36" spans="1:16" ht="17.100000000000001" customHeight="1" thickBot="1">
      <c r="A36" s="59" t="s">
        <v>167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26</v>
      </c>
      <c r="I36" s="60">
        <v>72</v>
      </c>
      <c r="J36" s="60">
        <v>0</v>
      </c>
      <c r="K36" s="60">
        <v>0</v>
      </c>
      <c r="L36" s="60">
        <v>0</v>
      </c>
      <c r="M36" s="60">
        <v>0</v>
      </c>
      <c r="N36" s="18">
        <f t="shared" si="0"/>
        <v>26</v>
      </c>
      <c r="O36" s="18">
        <f t="shared" si="1"/>
        <v>72</v>
      </c>
      <c r="P36" s="18">
        <f t="shared" si="2"/>
        <v>0</v>
      </c>
    </row>
    <row r="37" spans="1:16" ht="17.100000000000001" customHeight="1" thickBot="1">
      <c r="A37" s="59" t="s">
        <v>168</v>
      </c>
      <c r="B37" s="60">
        <v>5</v>
      </c>
      <c r="C37" s="60">
        <v>1</v>
      </c>
      <c r="D37" s="60">
        <v>0</v>
      </c>
      <c r="E37" s="60">
        <v>10</v>
      </c>
      <c r="F37" s="60">
        <v>9</v>
      </c>
      <c r="G37" s="60">
        <v>6</v>
      </c>
      <c r="H37" s="60">
        <v>134</v>
      </c>
      <c r="I37" s="60">
        <v>177</v>
      </c>
      <c r="J37" s="60">
        <v>27</v>
      </c>
      <c r="K37" s="60">
        <v>7</v>
      </c>
      <c r="L37" s="60">
        <v>8</v>
      </c>
      <c r="M37" s="60">
        <v>5</v>
      </c>
      <c r="N37" s="18">
        <f t="shared" si="0"/>
        <v>156</v>
      </c>
      <c r="O37" s="18">
        <f t="shared" si="1"/>
        <v>195</v>
      </c>
      <c r="P37" s="18">
        <f t="shared" si="2"/>
        <v>38</v>
      </c>
    </row>
    <row r="38" spans="1:16" ht="17.100000000000001" customHeight="1" thickBot="1">
      <c r="A38" s="59" t="s">
        <v>169</v>
      </c>
      <c r="B38" s="60">
        <v>1</v>
      </c>
      <c r="C38" s="60"/>
      <c r="D38" s="60"/>
      <c r="E38" s="60">
        <v>5</v>
      </c>
      <c r="F38" s="60">
        <v>5</v>
      </c>
      <c r="G38" s="60">
        <v>2</v>
      </c>
      <c r="H38" s="60">
        <v>145</v>
      </c>
      <c r="I38" s="60">
        <v>221</v>
      </c>
      <c r="J38" s="60">
        <v>4</v>
      </c>
      <c r="K38" s="60">
        <v>4</v>
      </c>
      <c r="L38" s="60">
        <v>8</v>
      </c>
      <c r="M38" s="60"/>
      <c r="N38" s="18">
        <f t="shared" si="0"/>
        <v>155</v>
      </c>
      <c r="O38" s="18">
        <f t="shared" si="1"/>
        <v>234</v>
      </c>
      <c r="P38" s="18">
        <f t="shared" si="2"/>
        <v>6</v>
      </c>
    </row>
    <row r="39" spans="1:16" ht="17.100000000000001" customHeight="1" thickBot="1">
      <c r="A39" s="59" t="s">
        <v>171</v>
      </c>
      <c r="B39" s="60">
        <v>0</v>
      </c>
      <c r="C39" s="60">
        <v>0</v>
      </c>
      <c r="D39" s="60"/>
      <c r="E39" s="60">
        <v>10</v>
      </c>
      <c r="F39" s="60">
        <v>6</v>
      </c>
      <c r="G39" s="60"/>
      <c r="H39" s="60">
        <v>74</v>
      </c>
      <c r="I39" s="60">
        <v>73</v>
      </c>
      <c r="J39" s="60">
        <v>23</v>
      </c>
      <c r="K39" s="60">
        <v>9</v>
      </c>
      <c r="L39" s="60">
        <v>6</v>
      </c>
      <c r="M39" s="60">
        <v>5</v>
      </c>
      <c r="N39" s="18">
        <f t="shared" si="0"/>
        <v>93</v>
      </c>
      <c r="O39" s="18">
        <f t="shared" si="1"/>
        <v>85</v>
      </c>
      <c r="P39" s="18">
        <f t="shared" si="2"/>
        <v>28</v>
      </c>
    </row>
    <row r="40" spans="1:16" ht="17.100000000000001" customHeight="1" thickBot="1">
      <c r="A40" s="59" t="s">
        <v>132</v>
      </c>
      <c r="B40" s="60"/>
      <c r="C40" s="60"/>
      <c r="D40" s="60"/>
      <c r="E40" s="60">
        <v>12</v>
      </c>
      <c r="F40" s="60">
        <v>22</v>
      </c>
      <c r="G40" s="60">
        <v>13</v>
      </c>
      <c r="H40" s="60">
        <v>123</v>
      </c>
      <c r="I40" s="60">
        <v>633</v>
      </c>
      <c r="J40" s="60">
        <v>124</v>
      </c>
      <c r="K40" s="60">
        <v>19</v>
      </c>
      <c r="L40" s="60">
        <v>66</v>
      </c>
      <c r="M40" s="60">
        <v>23</v>
      </c>
      <c r="N40" s="18">
        <f t="shared" si="0"/>
        <v>154</v>
      </c>
      <c r="O40" s="18">
        <f t="shared" si="1"/>
        <v>721</v>
      </c>
      <c r="P40" s="18">
        <f t="shared" si="2"/>
        <v>160</v>
      </c>
    </row>
    <row r="41" spans="1:16" ht="17.100000000000001" customHeight="1" thickBot="1">
      <c r="A41" s="59" t="s">
        <v>172</v>
      </c>
      <c r="B41" s="60">
        <v>1</v>
      </c>
      <c r="C41" s="60">
        <v>0</v>
      </c>
      <c r="D41" s="60">
        <v>1</v>
      </c>
      <c r="E41" s="60">
        <v>9</v>
      </c>
      <c r="F41" s="60">
        <v>5</v>
      </c>
      <c r="G41" s="60">
        <v>4</v>
      </c>
      <c r="H41" s="60">
        <v>143</v>
      </c>
      <c r="I41" s="60">
        <v>263</v>
      </c>
      <c r="J41" s="60">
        <v>18</v>
      </c>
      <c r="K41" s="60">
        <v>12</v>
      </c>
      <c r="L41" s="60">
        <v>15</v>
      </c>
      <c r="M41" s="60">
        <v>2</v>
      </c>
      <c r="N41" s="18">
        <f t="shared" si="0"/>
        <v>165</v>
      </c>
      <c r="O41" s="18">
        <f t="shared" si="1"/>
        <v>283</v>
      </c>
      <c r="P41" s="18">
        <f t="shared" si="2"/>
        <v>25</v>
      </c>
    </row>
    <row r="42" spans="1:16" ht="17.100000000000001" customHeight="1" thickBot="1">
      <c r="A42" s="59" t="s">
        <v>173</v>
      </c>
      <c r="B42" s="60">
        <v>2</v>
      </c>
      <c r="C42" s="60">
        <v>3</v>
      </c>
      <c r="D42" s="60">
        <v>3</v>
      </c>
      <c r="E42" s="60">
        <v>12</v>
      </c>
      <c r="F42" s="60">
        <v>4</v>
      </c>
      <c r="G42" s="60">
        <v>3</v>
      </c>
      <c r="H42" s="60">
        <v>185</v>
      </c>
      <c r="I42" s="60">
        <v>152</v>
      </c>
      <c r="J42" s="60">
        <v>31</v>
      </c>
      <c r="K42" s="60">
        <v>27</v>
      </c>
      <c r="L42" s="60">
        <v>26</v>
      </c>
      <c r="M42" s="60">
        <v>3</v>
      </c>
      <c r="N42" s="18">
        <f t="shared" si="0"/>
        <v>226</v>
      </c>
      <c r="O42" s="18">
        <f t="shared" si="1"/>
        <v>185</v>
      </c>
      <c r="P42" s="18">
        <f t="shared" si="2"/>
        <v>40</v>
      </c>
    </row>
    <row r="43" spans="1:16" ht="17.100000000000001" customHeight="1" thickBot="1">
      <c r="A43" s="59" t="s">
        <v>174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18">
        <f t="shared" si="0"/>
        <v>0</v>
      </c>
      <c r="O43" s="18">
        <f t="shared" si="1"/>
        <v>0</v>
      </c>
      <c r="P43" s="18">
        <f t="shared" si="2"/>
        <v>0</v>
      </c>
    </row>
    <row r="44" spans="1:16" ht="17.100000000000001" customHeight="1" thickBot="1">
      <c r="A44" s="59" t="s">
        <v>175</v>
      </c>
      <c r="B44" s="60">
        <v>0</v>
      </c>
      <c r="C44" s="60">
        <v>0</v>
      </c>
      <c r="D44" s="60">
        <v>0</v>
      </c>
      <c r="E44" s="60">
        <v>15</v>
      </c>
      <c r="F44" s="60">
        <v>9</v>
      </c>
      <c r="G44" s="60">
        <v>1</v>
      </c>
      <c r="H44" s="60">
        <v>89</v>
      </c>
      <c r="I44" s="60">
        <v>128</v>
      </c>
      <c r="J44" s="60">
        <v>13</v>
      </c>
      <c r="K44" s="60">
        <v>8</v>
      </c>
      <c r="L44" s="60">
        <v>18</v>
      </c>
      <c r="M44" s="60">
        <v>10</v>
      </c>
      <c r="N44" s="18">
        <f t="shared" si="0"/>
        <v>112</v>
      </c>
      <c r="O44" s="18">
        <f t="shared" si="1"/>
        <v>155</v>
      </c>
      <c r="P44" s="18">
        <f t="shared" si="2"/>
        <v>24</v>
      </c>
    </row>
    <row r="45" spans="1:16" ht="17.100000000000001" customHeight="1" thickBot="1">
      <c r="A45" s="59" t="s">
        <v>176</v>
      </c>
      <c r="B45" s="60"/>
      <c r="C45" s="60">
        <v>1</v>
      </c>
      <c r="D45" s="60"/>
      <c r="E45" s="60">
        <v>28</v>
      </c>
      <c r="F45" s="60">
        <v>26</v>
      </c>
      <c r="G45" s="60"/>
      <c r="H45" s="60">
        <v>520</v>
      </c>
      <c r="I45" s="60">
        <v>546</v>
      </c>
      <c r="J45" s="60">
        <v>13</v>
      </c>
      <c r="K45" s="60">
        <v>23</v>
      </c>
      <c r="L45" s="60">
        <v>17</v>
      </c>
      <c r="M45" s="60">
        <v>1</v>
      </c>
      <c r="N45" s="18">
        <f t="shared" si="0"/>
        <v>571</v>
      </c>
      <c r="O45" s="18">
        <f t="shared" si="1"/>
        <v>590</v>
      </c>
      <c r="P45" s="18">
        <f t="shared" si="2"/>
        <v>14</v>
      </c>
    </row>
    <row r="46" spans="1:16" ht="17.100000000000001" customHeight="1" thickBot="1">
      <c r="A46" s="59" t="s">
        <v>177</v>
      </c>
      <c r="B46" s="60"/>
      <c r="C46" s="60"/>
      <c r="D46" s="60"/>
      <c r="E46" s="60">
        <v>16</v>
      </c>
      <c r="F46" s="60">
        <v>16</v>
      </c>
      <c r="G46" s="60">
        <v>2</v>
      </c>
      <c r="H46" s="60">
        <v>116</v>
      </c>
      <c r="I46" s="60">
        <v>142</v>
      </c>
      <c r="J46" s="60">
        <v>49</v>
      </c>
      <c r="K46" s="60">
        <v>3</v>
      </c>
      <c r="L46" s="60">
        <v>4</v>
      </c>
      <c r="M46" s="60"/>
      <c r="N46" s="18">
        <f t="shared" si="0"/>
        <v>135</v>
      </c>
      <c r="O46" s="18">
        <f t="shared" si="1"/>
        <v>162</v>
      </c>
      <c r="P46" s="18">
        <f t="shared" si="2"/>
        <v>51</v>
      </c>
    </row>
    <row r="47" spans="1:16" ht="17.100000000000001" customHeight="1" thickBot="1">
      <c r="A47" s="59" t="s">
        <v>178</v>
      </c>
      <c r="B47" s="60"/>
      <c r="C47" s="60"/>
      <c r="D47" s="60"/>
      <c r="E47" s="60"/>
      <c r="F47" s="60"/>
      <c r="G47" s="60"/>
      <c r="H47" s="60">
        <v>33</v>
      </c>
      <c r="I47" s="60">
        <v>31</v>
      </c>
      <c r="J47" s="60">
        <v>1</v>
      </c>
      <c r="K47" s="60"/>
      <c r="L47" s="60"/>
      <c r="M47" s="60"/>
      <c r="N47" s="18">
        <f t="shared" si="0"/>
        <v>33</v>
      </c>
      <c r="O47" s="18">
        <f t="shared" si="1"/>
        <v>31</v>
      </c>
      <c r="P47" s="18">
        <f t="shared" si="2"/>
        <v>1</v>
      </c>
    </row>
    <row r="48" spans="1:16" ht="17.100000000000001" customHeight="1" thickBot="1">
      <c r="A48" s="59" t="s">
        <v>179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18">
        <f t="shared" si="0"/>
        <v>0</v>
      </c>
      <c r="O48" s="18">
        <f t="shared" si="1"/>
        <v>0</v>
      </c>
      <c r="P48" s="18">
        <f t="shared" si="2"/>
        <v>0</v>
      </c>
    </row>
    <row r="49" spans="1:16" ht="17.100000000000001" customHeight="1" thickBot="1">
      <c r="A49" s="59" t="s">
        <v>180</v>
      </c>
      <c r="B49" s="60"/>
      <c r="C49" s="60"/>
      <c r="D49" s="60"/>
      <c r="E49" s="60">
        <v>6</v>
      </c>
      <c r="F49" s="60">
        <v>5</v>
      </c>
      <c r="G49" s="60"/>
      <c r="H49" s="60">
        <v>143</v>
      </c>
      <c r="I49" s="60">
        <v>113</v>
      </c>
      <c r="J49" s="60">
        <v>7</v>
      </c>
      <c r="K49" s="60">
        <v>3</v>
      </c>
      <c r="L49" s="60">
        <v>1</v>
      </c>
      <c r="M49" s="60">
        <v>0</v>
      </c>
      <c r="N49" s="18">
        <f t="shared" si="0"/>
        <v>152</v>
      </c>
      <c r="O49" s="18">
        <f t="shared" si="1"/>
        <v>119</v>
      </c>
      <c r="P49" s="18">
        <f t="shared" si="2"/>
        <v>7</v>
      </c>
    </row>
    <row r="50" spans="1:16" ht="17.100000000000001" customHeight="1" thickBot="1">
      <c r="A50" s="59" t="s">
        <v>181</v>
      </c>
      <c r="B50" s="60">
        <v>4</v>
      </c>
      <c r="C50" s="60">
        <v>1</v>
      </c>
      <c r="D50" s="60">
        <v>1</v>
      </c>
      <c r="E50" s="60">
        <v>14</v>
      </c>
      <c r="F50" s="60">
        <v>13</v>
      </c>
      <c r="G50" s="60">
        <v>0</v>
      </c>
      <c r="H50" s="60">
        <v>428</v>
      </c>
      <c r="I50" s="60">
        <v>397</v>
      </c>
      <c r="J50" s="60">
        <v>15</v>
      </c>
      <c r="K50" s="60">
        <v>40</v>
      </c>
      <c r="L50" s="60">
        <v>41</v>
      </c>
      <c r="M50" s="60">
        <v>1</v>
      </c>
      <c r="N50" s="18">
        <f t="shared" si="0"/>
        <v>486</v>
      </c>
      <c r="O50" s="18">
        <f t="shared" si="1"/>
        <v>452</v>
      </c>
      <c r="P50" s="18">
        <f t="shared" si="2"/>
        <v>17</v>
      </c>
    </row>
    <row r="51" spans="1:16" ht="17.100000000000001" customHeight="1" thickBot="1">
      <c r="A51" s="59" t="s">
        <v>182</v>
      </c>
      <c r="B51" s="60">
        <v>3</v>
      </c>
      <c r="C51" s="60">
        <v>0</v>
      </c>
      <c r="D51" s="60">
        <v>0</v>
      </c>
      <c r="E51" s="60">
        <v>27</v>
      </c>
      <c r="F51" s="60">
        <v>14</v>
      </c>
      <c r="G51" s="60">
        <v>2</v>
      </c>
      <c r="H51" s="60">
        <v>429</v>
      </c>
      <c r="I51" s="60">
        <v>381</v>
      </c>
      <c r="J51" s="60">
        <v>17</v>
      </c>
      <c r="K51" s="60">
        <v>37</v>
      </c>
      <c r="L51" s="60">
        <v>25</v>
      </c>
      <c r="M51" s="60">
        <v>0</v>
      </c>
      <c r="N51" s="18">
        <f t="shared" si="0"/>
        <v>496</v>
      </c>
      <c r="O51" s="18">
        <f t="shared" si="1"/>
        <v>420</v>
      </c>
      <c r="P51" s="18">
        <f t="shared" si="2"/>
        <v>19</v>
      </c>
    </row>
    <row r="52" spans="1:16" ht="17.100000000000001" customHeight="1" thickBot="1">
      <c r="A52" s="59" t="s">
        <v>183</v>
      </c>
      <c r="B52" s="60">
        <v>0</v>
      </c>
      <c r="C52" s="60">
        <v>2</v>
      </c>
      <c r="D52" s="60">
        <v>0</v>
      </c>
      <c r="E52" s="60">
        <v>6</v>
      </c>
      <c r="F52" s="60">
        <v>7</v>
      </c>
      <c r="G52" s="60">
        <v>0</v>
      </c>
      <c r="H52" s="60">
        <v>83</v>
      </c>
      <c r="I52" s="60">
        <v>103</v>
      </c>
      <c r="J52" s="60">
        <v>3</v>
      </c>
      <c r="K52" s="60">
        <v>4</v>
      </c>
      <c r="L52" s="60">
        <v>2</v>
      </c>
      <c r="M52" s="60">
        <v>0</v>
      </c>
      <c r="N52" s="18">
        <f t="shared" si="0"/>
        <v>93</v>
      </c>
      <c r="O52" s="18">
        <f t="shared" si="1"/>
        <v>114</v>
      </c>
      <c r="P52" s="18">
        <f t="shared" si="2"/>
        <v>3</v>
      </c>
    </row>
    <row r="53" spans="1:16" ht="17.100000000000001" customHeight="1" thickBot="1">
      <c r="A53" s="59" t="s">
        <v>184</v>
      </c>
      <c r="B53" s="60">
        <v>12</v>
      </c>
      <c r="C53" s="60">
        <v>1</v>
      </c>
      <c r="D53" s="60">
        <v>0</v>
      </c>
      <c r="E53" s="60">
        <v>187</v>
      </c>
      <c r="F53" s="60">
        <v>108</v>
      </c>
      <c r="G53" s="60">
        <v>21</v>
      </c>
      <c r="H53" s="60">
        <v>8</v>
      </c>
      <c r="I53" s="60">
        <v>4</v>
      </c>
      <c r="J53" s="60">
        <v>1</v>
      </c>
      <c r="K53" s="60">
        <v>3</v>
      </c>
      <c r="L53" s="60">
        <v>1</v>
      </c>
      <c r="M53" s="60">
        <v>0</v>
      </c>
      <c r="N53" s="18">
        <f t="shared" si="0"/>
        <v>210</v>
      </c>
      <c r="O53" s="18">
        <f t="shared" si="1"/>
        <v>114</v>
      </c>
      <c r="P53" s="18">
        <f t="shared" si="2"/>
        <v>22</v>
      </c>
    </row>
    <row r="54" spans="1:16" ht="17.100000000000001" customHeight="1" thickBot="1">
      <c r="A54" s="59" t="s">
        <v>185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18">
        <f t="shared" si="0"/>
        <v>0</v>
      </c>
      <c r="O54" s="18">
        <f t="shared" si="1"/>
        <v>0</v>
      </c>
      <c r="P54" s="18">
        <f t="shared" si="2"/>
        <v>0</v>
      </c>
    </row>
    <row r="55" spans="1:16" ht="17.100000000000001" customHeight="1" thickBot="1">
      <c r="A55" s="59" t="s">
        <v>187</v>
      </c>
      <c r="B55" s="60"/>
      <c r="C55" s="60"/>
      <c r="D55" s="60"/>
      <c r="E55" s="60">
        <v>8</v>
      </c>
      <c r="F55" s="60">
        <v>4</v>
      </c>
      <c r="G55" s="60"/>
      <c r="H55" s="60">
        <v>209</v>
      </c>
      <c r="I55" s="60">
        <v>338</v>
      </c>
      <c r="J55" s="60">
        <v>26</v>
      </c>
      <c r="K55" s="60">
        <v>11</v>
      </c>
      <c r="L55" s="60">
        <v>11</v>
      </c>
      <c r="M55" s="60"/>
      <c r="N55" s="18">
        <f t="shared" si="0"/>
        <v>228</v>
      </c>
      <c r="O55" s="18">
        <f t="shared" si="1"/>
        <v>353</v>
      </c>
      <c r="P55" s="18">
        <f t="shared" si="2"/>
        <v>26</v>
      </c>
    </row>
    <row r="56" spans="1:16" ht="17.100000000000001" customHeight="1" thickBot="1">
      <c r="A56" s="59" t="s">
        <v>188</v>
      </c>
      <c r="B56" s="60">
        <v>0</v>
      </c>
      <c r="C56" s="60">
        <v>6</v>
      </c>
      <c r="D56" s="60">
        <v>0</v>
      </c>
      <c r="E56" s="60">
        <v>7</v>
      </c>
      <c r="F56" s="60">
        <v>18</v>
      </c>
      <c r="G56" s="60">
        <v>4</v>
      </c>
      <c r="H56" s="60">
        <v>141</v>
      </c>
      <c r="I56" s="60">
        <v>349</v>
      </c>
      <c r="J56" s="60">
        <v>100</v>
      </c>
      <c r="K56" s="60">
        <v>33</v>
      </c>
      <c r="L56" s="60">
        <v>28</v>
      </c>
      <c r="M56" s="60">
        <v>7</v>
      </c>
      <c r="N56" s="18">
        <f t="shared" si="0"/>
        <v>181</v>
      </c>
      <c r="O56" s="18">
        <f t="shared" si="1"/>
        <v>401</v>
      </c>
      <c r="P56" s="18">
        <f t="shared" si="2"/>
        <v>111</v>
      </c>
    </row>
    <row r="57" spans="1:16" ht="17.100000000000001" customHeight="1" thickBot="1">
      <c r="A57" s="59" t="s">
        <v>189</v>
      </c>
      <c r="B57" s="60">
        <v>1</v>
      </c>
      <c r="C57" s="60"/>
      <c r="D57" s="60"/>
      <c r="E57" s="60">
        <v>11</v>
      </c>
      <c r="F57" s="60">
        <v>15</v>
      </c>
      <c r="G57" s="60"/>
      <c r="H57" s="60">
        <v>175</v>
      </c>
      <c r="I57" s="60">
        <v>153</v>
      </c>
      <c r="J57" s="60"/>
      <c r="K57" s="60">
        <v>8</v>
      </c>
      <c r="L57" s="60">
        <v>4</v>
      </c>
      <c r="M57" s="60"/>
      <c r="N57" s="18">
        <f t="shared" si="0"/>
        <v>195</v>
      </c>
      <c r="O57" s="18">
        <f t="shared" si="1"/>
        <v>172</v>
      </c>
      <c r="P57" s="18">
        <f t="shared" si="2"/>
        <v>0</v>
      </c>
    </row>
    <row r="58" spans="1:16" ht="17.100000000000001" customHeight="1" thickBot="1">
      <c r="A58" s="59" t="s">
        <v>190</v>
      </c>
      <c r="B58" s="60"/>
      <c r="C58" s="60"/>
      <c r="D58" s="60"/>
      <c r="E58" s="60">
        <v>1</v>
      </c>
      <c r="F58" s="60"/>
      <c r="G58" s="60"/>
      <c r="H58" s="60">
        <v>717</v>
      </c>
      <c r="I58" s="60">
        <v>529</v>
      </c>
      <c r="J58" s="60">
        <v>62</v>
      </c>
      <c r="K58" s="60">
        <v>32</v>
      </c>
      <c r="L58" s="60">
        <v>22</v>
      </c>
      <c r="M58" s="60">
        <v>2</v>
      </c>
      <c r="N58" s="18">
        <f t="shared" si="0"/>
        <v>750</v>
      </c>
      <c r="O58" s="18">
        <f t="shared" si="1"/>
        <v>551</v>
      </c>
      <c r="P58" s="18">
        <f t="shared" si="2"/>
        <v>64</v>
      </c>
    </row>
    <row r="59" spans="1:16" ht="17.100000000000001" customHeight="1" thickBot="1">
      <c r="A59" s="59" t="s">
        <v>191</v>
      </c>
      <c r="B59" s="60"/>
      <c r="C59" s="60"/>
      <c r="D59" s="60"/>
      <c r="E59" s="60"/>
      <c r="F59" s="60"/>
      <c r="G59" s="60"/>
      <c r="H59" s="60">
        <v>23</v>
      </c>
      <c r="I59" s="60">
        <v>9</v>
      </c>
      <c r="J59" s="60"/>
      <c r="K59" s="60"/>
      <c r="L59" s="60"/>
      <c r="M59" s="60"/>
      <c r="N59" s="18">
        <f t="shared" si="0"/>
        <v>23</v>
      </c>
      <c r="O59" s="18">
        <f t="shared" si="1"/>
        <v>9</v>
      </c>
      <c r="P59" s="18">
        <f t="shared" si="2"/>
        <v>0</v>
      </c>
    </row>
    <row r="60" spans="1:16" ht="17.100000000000001" customHeight="1" thickBot="1">
      <c r="A60" s="59" t="s">
        <v>192</v>
      </c>
      <c r="B60" s="60"/>
      <c r="C60" s="60"/>
      <c r="D60" s="60"/>
      <c r="E60" s="60">
        <v>6</v>
      </c>
      <c r="F60" s="60">
        <v>9</v>
      </c>
      <c r="G60" s="60">
        <v>1</v>
      </c>
      <c r="H60" s="60">
        <v>294</v>
      </c>
      <c r="I60" s="60">
        <v>463</v>
      </c>
      <c r="J60" s="60">
        <v>28</v>
      </c>
      <c r="K60" s="60">
        <v>1</v>
      </c>
      <c r="L60" s="60">
        <v>9</v>
      </c>
      <c r="M60" s="60"/>
      <c r="N60" s="18">
        <f t="shared" si="0"/>
        <v>301</v>
      </c>
      <c r="O60" s="18">
        <f t="shared" si="1"/>
        <v>481</v>
      </c>
      <c r="P60" s="18">
        <f t="shared" si="2"/>
        <v>29</v>
      </c>
    </row>
    <row r="61" spans="1:16" ht="17.100000000000001" customHeight="1" thickBot="1">
      <c r="A61" s="59" t="s">
        <v>194</v>
      </c>
      <c r="B61" s="60">
        <v>7</v>
      </c>
      <c r="C61" s="60">
        <v>5</v>
      </c>
      <c r="D61" s="60">
        <v>1</v>
      </c>
      <c r="E61" s="60">
        <v>23</v>
      </c>
      <c r="F61" s="60">
        <v>51</v>
      </c>
      <c r="G61" s="60">
        <v>33</v>
      </c>
      <c r="H61" s="60">
        <v>583</v>
      </c>
      <c r="I61" s="60">
        <v>1725</v>
      </c>
      <c r="J61" s="60">
        <v>263</v>
      </c>
      <c r="K61" s="60">
        <v>2</v>
      </c>
      <c r="L61" s="60">
        <v>5</v>
      </c>
      <c r="M61" s="60"/>
      <c r="N61" s="18">
        <f t="shared" si="0"/>
        <v>615</v>
      </c>
      <c r="O61" s="18">
        <f t="shared" si="1"/>
        <v>1786</v>
      </c>
      <c r="P61" s="18">
        <f t="shared" si="2"/>
        <v>297</v>
      </c>
    </row>
    <row r="62" spans="1:16" ht="17.100000000000001" customHeight="1" thickBot="1">
      <c r="A62" s="59" t="s">
        <v>122</v>
      </c>
      <c r="B62" s="60">
        <v>0</v>
      </c>
      <c r="C62" s="60">
        <v>0</v>
      </c>
      <c r="D62" s="60">
        <v>0</v>
      </c>
      <c r="E62" s="60">
        <v>9</v>
      </c>
      <c r="F62" s="60">
        <v>5</v>
      </c>
      <c r="G62" s="60">
        <v>2</v>
      </c>
      <c r="H62" s="60">
        <v>102</v>
      </c>
      <c r="I62" s="60">
        <v>109</v>
      </c>
      <c r="J62" s="60">
        <v>20</v>
      </c>
      <c r="K62" s="60">
        <v>6</v>
      </c>
      <c r="L62" s="60">
        <v>8</v>
      </c>
      <c r="M62" s="60">
        <v>0</v>
      </c>
      <c r="N62" s="18">
        <f t="shared" si="0"/>
        <v>117</v>
      </c>
      <c r="O62" s="18">
        <f t="shared" si="1"/>
        <v>122</v>
      </c>
      <c r="P62" s="18">
        <f t="shared" si="2"/>
        <v>22</v>
      </c>
    </row>
    <row r="63" spans="1:16" ht="17.100000000000001" customHeight="1" thickBot="1">
      <c r="A63" s="59" t="s">
        <v>195</v>
      </c>
      <c r="B63" s="60"/>
      <c r="C63" s="60"/>
      <c r="D63" s="60"/>
      <c r="E63" s="60"/>
      <c r="F63" s="60">
        <v>1</v>
      </c>
      <c r="G63" s="60"/>
      <c r="H63" s="60">
        <v>1</v>
      </c>
      <c r="I63" s="60">
        <v>2</v>
      </c>
      <c r="J63" s="60"/>
      <c r="K63" s="60"/>
      <c r="L63" s="60"/>
      <c r="M63" s="60"/>
      <c r="N63" s="18">
        <f t="shared" si="0"/>
        <v>1</v>
      </c>
      <c r="O63" s="18">
        <f t="shared" si="1"/>
        <v>3</v>
      </c>
      <c r="P63" s="18">
        <f t="shared" si="2"/>
        <v>0</v>
      </c>
    </row>
    <row r="64" spans="1:16" ht="17.100000000000001" customHeight="1" thickBot="1">
      <c r="A64" s="59" t="s">
        <v>196</v>
      </c>
      <c r="B64" s="60"/>
      <c r="C64" s="60"/>
      <c r="D64" s="60"/>
      <c r="E64" s="60">
        <v>16</v>
      </c>
      <c r="F64" s="60">
        <v>15</v>
      </c>
      <c r="G64" s="60"/>
      <c r="H64" s="60">
        <v>277</v>
      </c>
      <c r="I64" s="60">
        <v>318</v>
      </c>
      <c r="J64" s="60">
        <v>23</v>
      </c>
      <c r="K64" s="60">
        <v>1</v>
      </c>
      <c r="L64" s="60">
        <v>6</v>
      </c>
      <c r="M64" s="60">
        <v>1</v>
      </c>
      <c r="N64" s="18">
        <f t="shared" si="0"/>
        <v>294</v>
      </c>
      <c r="O64" s="18">
        <f t="shared" si="1"/>
        <v>339</v>
      </c>
      <c r="P64" s="18">
        <f t="shared" si="2"/>
        <v>24</v>
      </c>
    </row>
    <row r="65" spans="1:16" ht="17.100000000000001" customHeight="1" thickBot="1">
      <c r="A65" s="59" t="s">
        <v>110</v>
      </c>
      <c r="B65" s="60"/>
      <c r="C65" s="60"/>
      <c r="D65" s="60"/>
      <c r="E65" s="60">
        <v>86</v>
      </c>
      <c r="F65" s="60">
        <v>374</v>
      </c>
      <c r="G65" s="60">
        <v>52</v>
      </c>
      <c r="H65" s="60"/>
      <c r="I65" s="60"/>
      <c r="J65" s="60"/>
      <c r="K65" s="60"/>
      <c r="L65" s="60"/>
      <c r="M65" s="60"/>
      <c r="N65" s="18">
        <f t="shared" si="0"/>
        <v>86</v>
      </c>
      <c r="O65" s="18">
        <f t="shared" si="1"/>
        <v>374</v>
      </c>
      <c r="P65" s="18">
        <f t="shared" si="2"/>
        <v>52</v>
      </c>
    </row>
    <row r="66" spans="1:16" ht="17.100000000000001" customHeight="1" thickBot="1">
      <c r="A66" s="59" t="s">
        <v>232</v>
      </c>
      <c r="B66" s="60">
        <v>3</v>
      </c>
      <c r="C66" s="60">
        <v>1</v>
      </c>
      <c r="D66" s="60"/>
      <c r="E66" s="60">
        <v>27</v>
      </c>
      <c r="F66" s="60">
        <v>62</v>
      </c>
      <c r="G66" s="60"/>
      <c r="H66" s="60">
        <v>575</v>
      </c>
      <c r="I66" s="60">
        <v>379</v>
      </c>
      <c r="J66" s="60">
        <v>18</v>
      </c>
      <c r="K66" s="60">
        <v>19</v>
      </c>
      <c r="L66" s="60">
        <v>21</v>
      </c>
      <c r="M66" s="60">
        <v>1</v>
      </c>
      <c r="N66" s="18">
        <f t="shared" si="0"/>
        <v>624</v>
      </c>
      <c r="O66" s="18">
        <f t="shared" si="1"/>
        <v>463</v>
      </c>
      <c r="P66" s="18">
        <f t="shared" si="2"/>
        <v>19</v>
      </c>
    </row>
    <row r="67" spans="1:16" ht="17.100000000000001" customHeight="1" thickBot="1">
      <c r="A67" s="59" t="s">
        <v>233</v>
      </c>
      <c r="B67" s="60">
        <v>1</v>
      </c>
      <c r="C67" s="60">
        <v>4</v>
      </c>
      <c r="D67" s="60">
        <v>1</v>
      </c>
      <c r="E67" s="60">
        <v>76</v>
      </c>
      <c r="F67" s="60">
        <v>88</v>
      </c>
      <c r="G67" s="60">
        <v>15</v>
      </c>
      <c r="H67" s="60">
        <v>517</v>
      </c>
      <c r="I67" s="60">
        <v>840</v>
      </c>
      <c r="J67" s="60">
        <v>120</v>
      </c>
      <c r="K67" s="60">
        <v>23</v>
      </c>
      <c r="L67" s="60">
        <v>29</v>
      </c>
      <c r="M67" s="60">
        <v>8</v>
      </c>
      <c r="N67" s="18">
        <f t="shared" si="0"/>
        <v>617</v>
      </c>
      <c r="O67" s="18">
        <f t="shared" si="1"/>
        <v>961</v>
      </c>
      <c r="P67" s="18">
        <f t="shared" si="2"/>
        <v>144</v>
      </c>
    </row>
    <row r="68" spans="1:16" ht="17.100000000000001" customHeight="1" thickBot="1">
      <c r="A68" s="59" t="s">
        <v>123</v>
      </c>
      <c r="B68" s="60">
        <v>1</v>
      </c>
      <c r="C68" s="60">
        <v>2</v>
      </c>
      <c r="D68" s="60">
        <v>0</v>
      </c>
      <c r="E68" s="60">
        <v>3</v>
      </c>
      <c r="F68" s="60">
        <v>1</v>
      </c>
      <c r="G68" s="60">
        <v>0</v>
      </c>
      <c r="H68" s="60">
        <v>111</v>
      </c>
      <c r="I68" s="60">
        <v>121</v>
      </c>
      <c r="J68" s="60">
        <v>2</v>
      </c>
      <c r="K68" s="60">
        <v>0</v>
      </c>
      <c r="L68" s="60">
        <v>0</v>
      </c>
      <c r="M68" s="60">
        <v>0</v>
      </c>
      <c r="N68" s="18">
        <f t="shared" si="0"/>
        <v>115</v>
      </c>
      <c r="O68" s="18">
        <f t="shared" si="1"/>
        <v>124</v>
      </c>
      <c r="P68" s="18">
        <f t="shared" si="2"/>
        <v>2</v>
      </c>
    </row>
    <row r="69" spans="1:16" ht="17.100000000000001" customHeight="1" thickBot="1">
      <c r="A69" s="59" t="s">
        <v>198</v>
      </c>
      <c r="B69" s="60">
        <v>1</v>
      </c>
      <c r="C69" s="60">
        <v>2</v>
      </c>
      <c r="D69" s="60">
        <v>0</v>
      </c>
      <c r="E69" s="60">
        <v>22</v>
      </c>
      <c r="F69" s="60">
        <v>12</v>
      </c>
      <c r="G69" s="60">
        <v>2</v>
      </c>
      <c r="H69" s="60">
        <v>1273</v>
      </c>
      <c r="I69" s="60">
        <v>2455</v>
      </c>
      <c r="J69" s="60">
        <v>132</v>
      </c>
      <c r="K69" s="60">
        <v>8</v>
      </c>
      <c r="L69" s="60">
        <v>6</v>
      </c>
      <c r="M69" s="60">
        <v>4</v>
      </c>
      <c r="N69" s="18">
        <f t="shared" ref="N69:N105" si="3">B69+E69+H69+K69</f>
        <v>1304</v>
      </c>
      <c r="O69" s="18">
        <f t="shared" ref="O69:O105" si="4">C69+F69+I69+L69</f>
        <v>2475</v>
      </c>
      <c r="P69" s="18">
        <f t="shared" ref="P69:P105" si="5">D69+G69+J69+M69</f>
        <v>138</v>
      </c>
    </row>
    <row r="70" spans="1:16" ht="30" customHeight="1" thickBot="1">
      <c r="A70" s="59" t="s">
        <v>106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18">
        <f t="shared" si="3"/>
        <v>0</v>
      </c>
      <c r="O70" s="18">
        <f t="shared" si="4"/>
        <v>0</v>
      </c>
      <c r="P70" s="18">
        <f t="shared" si="5"/>
        <v>0</v>
      </c>
    </row>
    <row r="71" spans="1:16" ht="17.100000000000001" customHeight="1" thickBot="1">
      <c r="A71" s="59" t="s">
        <v>107</v>
      </c>
      <c r="B71" s="60">
        <v>1</v>
      </c>
      <c r="C71" s="60">
        <v>1</v>
      </c>
      <c r="D71" s="60">
        <v>2</v>
      </c>
      <c r="E71" s="60">
        <v>11</v>
      </c>
      <c r="F71" s="60">
        <v>23</v>
      </c>
      <c r="G71" s="60">
        <v>3</v>
      </c>
      <c r="H71" s="60">
        <v>260</v>
      </c>
      <c r="I71" s="60">
        <v>299</v>
      </c>
      <c r="J71" s="60">
        <v>95</v>
      </c>
      <c r="K71" s="60">
        <v>34</v>
      </c>
      <c r="L71" s="60">
        <v>38</v>
      </c>
      <c r="M71" s="60">
        <v>19</v>
      </c>
      <c r="N71" s="18">
        <f t="shared" si="3"/>
        <v>306</v>
      </c>
      <c r="O71" s="18">
        <f t="shared" si="4"/>
        <v>361</v>
      </c>
      <c r="P71" s="18">
        <f t="shared" si="5"/>
        <v>119</v>
      </c>
    </row>
    <row r="72" spans="1:16" ht="17.100000000000001" customHeight="1" thickBot="1">
      <c r="A72" s="59" t="s">
        <v>200</v>
      </c>
      <c r="B72" s="60">
        <v>3</v>
      </c>
      <c r="C72" s="60">
        <v>9</v>
      </c>
      <c r="D72" s="60">
        <v>2</v>
      </c>
      <c r="E72" s="60">
        <v>272</v>
      </c>
      <c r="F72" s="60">
        <v>255</v>
      </c>
      <c r="G72" s="60">
        <v>4</v>
      </c>
      <c r="H72" s="60">
        <v>3773</v>
      </c>
      <c r="I72" s="60">
        <v>3640</v>
      </c>
      <c r="J72" s="60">
        <v>72</v>
      </c>
      <c r="K72" s="60">
        <v>112</v>
      </c>
      <c r="L72" s="60">
        <v>102</v>
      </c>
      <c r="M72" s="60">
        <v>2</v>
      </c>
      <c r="N72" s="18">
        <f t="shared" si="3"/>
        <v>4160</v>
      </c>
      <c r="O72" s="18">
        <f t="shared" si="4"/>
        <v>4006</v>
      </c>
      <c r="P72" s="18">
        <f t="shared" si="5"/>
        <v>80</v>
      </c>
    </row>
    <row r="73" spans="1:16" ht="17.100000000000001" customHeight="1" thickBot="1">
      <c r="A73" s="59" t="s">
        <v>201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18">
        <f t="shared" si="3"/>
        <v>0</v>
      </c>
      <c r="O73" s="18">
        <f t="shared" si="4"/>
        <v>0</v>
      </c>
      <c r="P73" s="18">
        <f t="shared" si="5"/>
        <v>0</v>
      </c>
    </row>
    <row r="74" spans="1:16" ht="17.100000000000001" customHeight="1" thickBot="1">
      <c r="A74" s="59" t="s">
        <v>111</v>
      </c>
      <c r="B74" s="60">
        <v>3</v>
      </c>
      <c r="C74" s="60">
        <v>0</v>
      </c>
      <c r="D74" s="60">
        <v>0</v>
      </c>
      <c r="E74" s="60">
        <v>48</v>
      </c>
      <c r="F74" s="60">
        <v>19</v>
      </c>
      <c r="G74" s="60">
        <v>11</v>
      </c>
      <c r="H74" s="60">
        <v>922</v>
      </c>
      <c r="I74" s="60">
        <v>767</v>
      </c>
      <c r="J74" s="60">
        <v>233</v>
      </c>
      <c r="K74" s="60">
        <v>141</v>
      </c>
      <c r="L74" s="60">
        <v>89</v>
      </c>
      <c r="M74" s="60">
        <v>40</v>
      </c>
      <c r="N74" s="18">
        <f t="shared" si="3"/>
        <v>1114</v>
      </c>
      <c r="O74" s="18">
        <f t="shared" si="4"/>
        <v>875</v>
      </c>
      <c r="P74" s="18">
        <f t="shared" si="5"/>
        <v>284</v>
      </c>
    </row>
    <row r="75" spans="1:16" ht="17.100000000000001" customHeight="1" thickBot="1">
      <c r="A75" s="59" t="s">
        <v>124</v>
      </c>
      <c r="B75" s="60"/>
      <c r="C75" s="60"/>
      <c r="D75" s="60"/>
      <c r="E75" s="60">
        <v>6</v>
      </c>
      <c r="F75" s="60">
        <v>1</v>
      </c>
      <c r="G75" s="60"/>
      <c r="H75" s="60">
        <v>56</v>
      </c>
      <c r="I75" s="60">
        <v>96</v>
      </c>
      <c r="J75" s="60">
        <v>7</v>
      </c>
      <c r="K75" s="60">
        <v>2</v>
      </c>
      <c r="L75" s="60">
        <v>2</v>
      </c>
      <c r="M75" s="60"/>
      <c r="N75" s="18">
        <f t="shared" si="3"/>
        <v>64</v>
      </c>
      <c r="O75" s="18">
        <f t="shared" si="4"/>
        <v>99</v>
      </c>
      <c r="P75" s="18">
        <f t="shared" si="5"/>
        <v>7</v>
      </c>
    </row>
    <row r="76" spans="1:16" ht="17.100000000000001" customHeight="1" thickBot="1">
      <c r="A76" s="59" t="s">
        <v>202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18">
        <f t="shared" si="3"/>
        <v>0</v>
      </c>
      <c r="O76" s="18">
        <f t="shared" si="4"/>
        <v>0</v>
      </c>
      <c r="P76" s="18">
        <f t="shared" si="5"/>
        <v>0</v>
      </c>
    </row>
    <row r="77" spans="1:16" ht="17.100000000000001" customHeight="1" thickBot="1">
      <c r="A77" s="59" t="s">
        <v>125</v>
      </c>
      <c r="B77" s="60"/>
      <c r="C77" s="60"/>
      <c r="D77" s="60"/>
      <c r="E77" s="60">
        <v>5</v>
      </c>
      <c r="F77" s="60">
        <v>3</v>
      </c>
      <c r="G77" s="60">
        <v>0</v>
      </c>
      <c r="H77" s="60">
        <v>241</v>
      </c>
      <c r="I77" s="60">
        <v>283</v>
      </c>
      <c r="J77" s="60">
        <v>5</v>
      </c>
      <c r="K77" s="60">
        <v>4</v>
      </c>
      <c r="L77" s="60">
        <v>4</v>
      </c>
      <c r="M77" s="60"/>
      <c r="N77" s="18">
        <f t="shared" si="3"/>
        <v>250</v>
      </c>
      <c r="O77" s="18">
        <f t="shared" si="4"/>
        <v>290</v>
      </c>
      <c r="P77" s="18">
        <f t="shared" si="5"/>
        <v>5</v>
      </c>
    </row>
    <row r="78" spans="1:16" ht="17.100000000000001" customHeight="1" thickBot="1">
      <c r="A78" s="59" t="s">
        <v>204</v>
      </c>
      <c r="B78" s="60">
        <v>11</v>
      </c>
      <c r="C78" s="60">
        <v>3</v>
      </c>
      <c r="D78" s="60"/>
      <c r="E78" s="60">
        <v>47</v>
      </c>
      <c r="F78" s="60">
        <v>40</v>
      </c>
      <c r="G78" s="60">
        <v>2</v>
      </c>
      <c r="H78" s="60">
        <v>666</v>
      </c>
      <c r="I78" s="60">
        <v>698</v>
      </c>
      <c r="J78" s="60">
        <v>18</v>
      </c>
      <c r="K78" s="60">
        <v>27</v>
      </c>
      <c r="L78" s="60">
        <v>16</v>
      </c>
      <c r="M78" s="60"/>
      <c r="N78" s="18">
        <f t="shared" si="3"/>
        <v>751</v>
      </c>
      <c r="O78" s="18">
        <f t="shared" si="4"/>
        <v>757</v>
      </c>
      <c r="P78" s="18">
        <f t="shared" si="5"/>
        <v>20</v>
      </c>
    </row>
    <row r="79" spans="1:16" ht="17.100000000000001" customHeight="1" thickBot="1">
      <c r="A79" s="59" t="s">
        <v>126</v>
      </c>
      <c r="B79" s="60"/>
      <c r="C79" s="60"/>
      <c r="D79" s="60"/>
      <c r="E79" s="60">
        <v>17</v>
      </c>
      <c r="F79" s="60">
        <v>3</v>
      </c>
      <c r="G79" s="60">
        <v>2</v>
      </c>
      <c r="H79" s="60">
        <v>188</v>
      </c>
      <c r="I79" s="60">
        <v>143</v>
      </c>
      <c r="J79" s="60">
        <v>29</v>
      </c>
      <c r="K79" s="60">
        <v>7</v>
      </c>
      <c r="L79" s="60">
        <v>16</v>
      </c>
      <c r="M79" s="60">
        <v>1</v>
      </c>
      <c r="N79" s="18">
        <f t="shared" si="3"/>
        <v>212</v>
      </c>
      <c r="O79" s="18">
        <f t="shared" si="4"/>
        <v>162</v>
      </c>
      <c r="P79" s="18">
        <f t="shared" si="5"/>
        <v>32</v>
      </c>
    </row>
    <row r="80" spans="1:16" ht="17.100000000000001" customHeight="1" thickBot="1">
      <c r="A80" s="59" t="s">
        <v>205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18">
        <f t="shared" si="3"/>
        <v>0</v>
      </c>
      <c r="O80" s="18">
        <f t="shared" si="4"/>
        <v>0</v>
      </c>
      <c r="P80" s="18">
        <f t="shared" si="5"/>
        <v>0</v>
      </c>
    </row>
    <row r="81" spans="1:16" ht="17.100000000000001" customHeight="1" thickBot="1">
      <c r="A81" s="59" t="s">
        <v>206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18">
        <f t="shared" si="3"/>
        <v>0</v>
      </c>
      <c r="O81" s="18">
        <f t="shared" si="4"/>
        <v>0</v>
      </c>
      <c r="P81" s="18">
        <f t="shared" si="5"/>
        <v>0</v>
      </c>
    </row>
    <row r="82" spans="1:16" ht="17.100000000000001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18">
        <f t="shared" si="3"/>
        <v>0</v>
      </c>
      <c r="O82" s="18">
        <f t="shared" si="4"/>
        <v>0</v>
      </c>
      <c r="P82" s="18">
        <f t="shared" si="5"/>
        <v>0</v>
      </c>
    </row>
    <row r="83" spans="1:16" ht="17.100000000000001" customHeight="1" thickBot="1">
      <c r="A83" s="59" t="s">
        <v>208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18">
        <f t="shared" si="3"/>
        <v>0</v>
      </c>
      <c r="O83" s="18">
        <f t="shared" si="4"/>
        <v>0</v>
      </c>
      <c r="P83" s="18">
        <f t="shared" si="5"/>
        <v>0</v>
      </c>
    </row>
    <row r="84" spans="1:16" ht="17.100000000000001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18">
        <f t="shared" si="3"/>
        <v>0</v>
      </c>
      <c r="O84" s="18">
        <f t="shared" si="4"/>
        <v>0</v>
      </c>
      <c r="P84" s="18">
        <f t="shared" si="5"/>
        <v>0</v>
      </c>
    </row>
    <row r="85" spans="1:16" ht="17.100000000000001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18">
        <f t="shared" si="3"/>
        <v>0</v>
      </c>
      <c r="O85" s="18">
        <f t="shared" si="4"/>
        <v>0</v>
      </c>
      <c r="P85" s="18">
        <f t="shared" si="5"/>
        <v>0</v>
      </c>
    </row>
    <row r="86" spans="1:16" ht="17.100000000000001" customHeight="1" thickBot="1">
      <c r="A86" s="59" t="s">
        <v>210</v>
      </c>
      <c r="B86" s="60">
        <v>0</v>
      </c>
      <c r="C86" s="60">
        <v>1</v>
      </c>
      <c r="D86" s="60">
        <v>0</v>
      </c>
      <c r="E86" s="60">
        <v>0</v>
      </c>
      <c r="F86" s="60">
        <v>3</v>
      </c>
      <c r="G86" s="60">
        <v>0</v>
      </c>
      <c r="H86" s="60">
        <v>4</v>
      </c>
      <c r="I86" s="60">
        <v>7</v>
      </c>
      <c r="J86" s="60">
        <v>1</v>
      </c>
      <c r="K86" s="60">
        <v>0</v>
      </c>
      <c r="L86" s="60">
        <v>0</v>
      </c>
      <c r="M86" s="60">
        <v>0</v>
      </c>
      <c r="N86" s="18">
        <f t="shared" si="3"/>
        <v>4</v>
      </c>
      <c r="O86" s="18">
        <f t="shared" si="4"/>
        <v>11</v>
      </c>
      <c r="P86" s="18">
        <f t="shared" si="5"/>
        <v>1</v>
      </c>
    </row>
    <row r="87" spans="1:16" ht="17.100000000000001" customHeight="1" thickBot="1">
      <c r="A87" s="59" t="s">
        <v>211</v>
      </c>
      <c r="B87" s="60">
        <v>762</v>
      </c>
      <c r="C87" s="60">
        <v>818</v>
      </c>
      <c r="D87" s="60"/>
      <c r="E87" s="60"/>
      <c r="F87" s="60"/>
      <c r="G87" s="60"/>
      <c r="H87" s="60">
        <v>10161</v>
      </c>
      <c r="I87" s="60">
        <v>10720</v>
      </c>
      <c r="J87" s="60"/>
      <c r="K87" s="60"/>
      <c r="L87" s="60"/>
      <c r="M87" s="60"/>
      <c r="N87" s="18">
        <f t="shared" si="3"/>
        <v>10923</v>
      </c>
      <c r="O87" s="18">
        <f t="shared" si="4"/>
        <v>11538</v>
      </c>
      <c r="P87" s="18">
        <f t="shared" si="5"/>
        <v>0</v>
      </c>
    </row>
    <row r="88" spans="1:16" ht="17.100000000000001" customHeight="1" thickBot="1">
      <c r="A88" s="59" t="s">
        <v>128</v>
      </c>
      <c r="B88" s="60">
        <v>2</v>
      </c>
      <c r="C88" s="60">
        <v>3</v>
      </c>
      <c r="D88" s="60"/>
      <c r="E88" s="60">
        <v>12</v>
      </c>
      <c r="F88" s="60">
        <v>14</v>
      </c>
      <c r="G88" s="60">
        <v>1</v>
      </c>
      <c r="H88" s="60">
        <v>66</v>
      </c>
      <c r="I88" s="60">
        <v>85</v>
      </c>
      <c r="J88" s="60">
        <v>4</v>
      </c>
      <c r="K88" s="60"/>
      <c r="L88" s="60">
        <v>3</v>
      </c>
      <c r="M88" s="60"/>
      <c r="N88" s="18">
        <f t="shared" si="3"/>
        <v>80</v>
      </c>
      <c r="O88" s="18">
        <f t="shared" si="4"/>
        <v>105</v>
      </c>
      <c r="P88" s="18">
        <f t="shared" si="5"/>
        <v>5</v>
      </c>
    </row>
    <row r="89" spans="1:16" ht="17.100000000000001" customHeight="1" thickBot="1">
      <c r="A89" s="59" t="s">
        <v>212</v>
      </c>
      <c r="B89" s="60">
        <v>14</v>
      </c>
      <c r="C89" s="60">
        <v>11</v>
      </c>
      <c r="D89" s="60">
        <v>2</v>
      </c>
      <c r="E89" s="60">
        <v>183</v>
      </c>
      <c r="F89" s="60">
        <v>196</v>
      </c>
      <c r="G89" s="60">
        <v>29</v>
      </c>
      <c r="H89" s="60">
        <v>3115</v>
      </c>
      <c r="I89" s="60">
        <v>3280</v>
      </c>
      <c r="J89" s="60">
        <v>359</v>
      </c>
      <c r="K89" s="60">
        <v>77</v>
      </c>
      <c r="L89" s="60">
        <v>96</v>
      </c>
      <c r="M89" s="60">
        <v>12</v>
      </c>
      <c r="N89" s="18">
        <f t="shared" si="3"/>
        <v>3389</v>
      </c>
      <c r="O89" s="18">
        <f t="shared" si="4"/>
        <v>3583</v>
      </c>
      <c r="P89" s="18">
        <f t="shared" si="5"/>
        <v>402</v>
      </c>
    </row>
    <row r="90" spans="1:16" ht="17.100000000000001" customHeight="1" thickBot="1">
      <c r="A90" s="59" t="s">
        <v>129</v>
      </c>
      <c r="B90" s="60">
        <v>0</v>
      </c>
      <c r="C90" s="60">
        <v>1</v>
      </c>
      <c r="D90" s="60">
        <v>6</v>
      </c>
      <c r="E90" s="60">
        <v>19</v>
      </c>
      <c r="F90" s="60">
        <v>18</v>
      </c>
      <c r="G90" s="60">
        <v>3</v>
      </c>
      <c r="H90" s="60">
        <v>197</v>
      </c>
      <c r="I90" s="60">
        <v>406</v>
      </c>
      <c r="J90" s="60">
        <v>91</v>
      </c>
      <c r="K90" s="60">
        <v>16</v>
      </c>
      <c r="L90" s="60">
        <v>45</v>
      </c>
      <c r="M90" s="60">
        <v>2</v>
      </c>
      <c r="N90" s="18">
        <f t="shared" si="3"/>
        <v>232</v>
      </c>
      <c r="O90" s="18">
        <f t="shared" si="4"/>
        <v>470</v>
      </c>
      <c r="P90" s="18">
        <f t="shared" si="5"/>
        <v>102</v>
      </c>
    </row>
    <row r="91" spans="1:16" ht="17.100000000000001" customHeight="1" thickBot="1">
      <c r="A91" s="59" t="s">
        <v>213</v>
      </c>
      <c r="B91" s="60">
        <v>62</v>
      </c>
      <c r="C91" s="60">
        <v>42</v>
      </c>
      <c r="D91" s="60">
        <v>11</v>
      </c>
      <c r="E91" s="60">
        <v>20</v>
      </c>
      <c r="F91" s="60">
        <v>54</v>
      </c>
      <c r="G91" s="60">
        <v>104</v>
      </c>
      <c r="H91" s="60">
        <v>297</v>
      </c>
      <c r="I91" s="60">
        <v>391</v>
      </c>
      <c r="J91" s="60">
        <v>264</v>
      </c>
      <c r="K91" s="60"/>
      <c r="L91" s="60">
        <v>3</v>
      </c>
      <c r="M91" s="60">
        <v>7</v>
      </c>
      <c r="N91" s="18">
        <f t="shared" si="3"/>
        <v>379</v>
      </c>
      <c r="O91" s="18">
        <f t="shared" si="4"/>
        <v>490</v>
      </c>
      <c r="P91" s="18">
        <f t="shared" si="5"/>
        <v>386</v>
      </c>
    </row>
    <row r="92" spans="1:16" ht="17.100000000000001" customHeight="1" thickBot="1">
      <c r="A92" s="59" t="s">
        <v>214</v>
      </c>
      <c r="B92" s="60">
        <v>6</v>
      </c>
      <c r="C92" s="60"/>
      <c r="D92" s="60"/>
      <c r="E92" s="60">
        <v>46</v>
      </c>
      <c r="F92" s="60">
        <v>35</v>
      </c>
      <c r="G92" s="60">
        <v>6</v>
      </c>
      <c r="H92" s="60">
        <v>563</v>
      </c>
      <c r="I92" s="60">
        <v>731</v>
      </c>
      <c r="J92" s="60">
        <v>95</v>
      </c>
      <c r="K92" s="60">
        <v>34</v>
      </c>
      <c r="L92" s="60">
        <v>33</v>
      </c>
      <c r="M92" s="60">
        <v>5</v>
      </c>
      <c r="N92" s="18">
        <f t="shared" si="3"/>
        <v>649</v>
      </c>
      <c r="O92" s="18">
        <f t="shared" si="4"/>
        <v>799</v>
      </c>
      <c r="P92" s="18">
        <f t="shared" si="5"/>
        <v>106</v>
      </c>
    </row>
    <row r="93" spans="1:16" ht="17.100000000000001" customHeight="1" thickBot="1">
      <c r="A93" s="59" t="s">
        <v>215</v>
      </c>
      <c r="B93" s="60">
        <v>2</v>
      </c>
      <c r="C93" s="60">
        <v>2</v>
      </c>
      <c r="D93" s="60">
        <v>0</v>
      </c>
      <c r="E93" s="60">
        <v>2</v>
      </c>
      <c r="F93" s="60">
        <v>2</v>
      </c>
      <c r="G93" s="60">
        <v>3</v>
      </c>
      <c r="H93" s="60">
        <v>4224</v>
      </c>
      <c r="I93" s="60">
        <v>3665</v>
      </c>
      <c r="J93" s="60">
        <v>1448</v>
      </c>
      <c r="K93" s="60">
        <v>25</v>
      </c>
      <c r="L93" s="60">
        <v>19</v>
      </c>
      <c r="M93" s="60">
        <v>10</v>
      </c>
      <c r="N93" s="18">
        <f t="shared" si="3"/>
        <v>4253</v>
      </c>
      <c r="O93" s="18">
        <f t="shared" si="4"/>
        <v>3688</v>
      </c>
      <c r="P93" s="18">
        <f t="shared" si="5"/>
        <v>1461</v>
      </c>
    </row>
    <row r="94" spans="1:16" ht="17.100000000000001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18">
        <f t="shared" si="3"/>
        <v>0</v>
      </c>
      <c r="O94" s="18">
        <f t="shared" si="4"/>
        <v>0</v>
      </c>
      <c r="P94" s="18">
        <f t="shared" si="5"/>
        <v>0</v>
      </c>
    </row>
    <row r="95" spans="1:16" ht="17.100000000000001" customHeight="1" thickBot="1">
      <c r="A95" s="59" t="s">
        <v>217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18">
        <f t="shared" si="3"/>
        <v>0</v>
      </c>
      <c r="O95" s="18">
        <f t="shared" si="4"/>
        <v>0</v>
      </c>
      <c r="P95" s="18">
        <f t="shared" si="5"/>
        <v>0</v>
      </c>
    </row>
    <row r="96" spans="1:16" ht="17.100000000000001" customHeight="1" thickBot="1">
      <c r="A96" s="59" t="s">
        <v>218</v>
      </c>
      <c r="B96" s="60">
        <v>11</v>
      </c>
      <c r="C96" s="60">
        <v>15</v>
      </c>
      <c r="D96" s="60">
        <v>12</v>
      </c>
      <c r="E96" s="60">
        <v>158</v>
      </c>
      <c r="F96" s="60">
        <v>120</v>
      </c>
      <c r="G96" s="60">
        <v>45</v>
      </c>
      <c r="H96" s="60">
        <v>1768</v>
      </c>
      <c r="I96" s="60">
        <v>1859</v>
      </c>
      <c r="J96" s="60">
        <v>409</v>
      </c>
      <c r="K96" s="60">
        <v>127</v>
      </c>
      <c r="L96" s="60">
        <v>128</v>
      </c>
      <c r="M96" s="60">
        <v>35</v>
      </c>
      <c r="N96" s="18">
        <f t="shared" si="3"/>
        <v>2064</v>
      </c>
      <c r="O96" s="18">
        <f t="shared" si="4"/>
        <v>2122</v>
      </c>
      <c r="P96" s="18">
        <f t="shared" si="5"/>
        <v>501</v>
      </c>
    </row>
    <row r="97" spans="1:16" ht="17.100000000000001" customHeight="1" thickBot="1">
      <c r="A97" s="59" t="s">
        <v>219</v>
      </c>
      <c r="B97" s="60">
        <v>3</v>
      </c>
      <c r="C97" s="60">
        <v>3</v>
      </c>
      <c r="D97" s="60">
        <v>1</v>
      </c>
      <c r="E97" s="60">
        <v>26</v>
      </c>
      <c r="F97" s="60">
        <v>22</v>
      </c>
      <c r="G97" s="60">
        <v>3</v>
      </c>
      <c r="H97" s="60">
        <v>727</v>
      </c>
      <c r="I97" s="60">
        <v>609</v>
      </c>
      <c r="J97" s="60">
        <v>40</v>
      </c>
      <c r="K97" s="60">
        <v>67</v>
      </c>
      <c r="L97" s="60">
        <v>81</v>
      </c>
      <c r="M97" s="60">
        <v>15</v>
      </c>
      <c r="N97" s="18">
        <f t="shared" si="3"/>
        <v>823</v>
      </c>
      <c r="O97" s="18">
        <f t="shared" si="4"/>
        <v>715</v>
      </c>
      <c r="P97" s="18">
        <f t="shared" si="5"/>
        <v>59</v>
      </c>
    </row>
    <row r="98" spans="1:16" ht="17.100000000000001" customHeight="1" thickBot="1">
      <c r="A98" s="59" t="s">
        <v>220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18">
        <f t="shared" si="3"/>
        <v>0</v>
      </c>
      <c r="O98" s="18">
        <f t="shared" si="4"/>
        <v>0</v>
      </c>
      <c r="P98" s="18">
        <f t="shared" si="5"/>
        <v>0</v>
      </c>
    </row>
    <row r="99" spans="1:16" ht="17.100000000000001" customHeight="1" thickBot="1">
      <c r="A99" s="59" t="s">
        <v>130</v>
      </c>
      <c r="B99" s="60">
        <v>2</v>
      </c>
      <c r="C99" s="60">
        <v>4</v>
      </c>
      <c r="D99" s="60">
        <v>2</v>
      </c>
      <c r="E99" s="60">
        <v>107</v>
      </c>
      <c r="F99" s="60">
        <v>53</v>
      </c>
      <c r="G99" s="60">
        <v>28</v>
      </c>
      <c r="H99" s="60">
        <v>1079</v>
      </c>
      <c r="I99" s="60">
        <v>916</v>
      </c>
      <c r="J99" s="60">
        <v>466</v>
      </c>
      <c r="K99" s="60">
        <v>70</v>
      </c>
      <c r="L99" s="60">
        <v>44</v>
      </c>
      <c r="M99" s="60">
        <v>23</v>
      </c>
      <c r="N99" s="18">
        <f t="shared" si="3"/>
        <v>1258</v>
      </c>
      <c r="O99" s="18">
        <f t="shared" si="4"/>
        <v>1017</v>
      </c>
      <c r="P99" s="18">
        <f t="shared" si="5"/>
        <v>519</v>
      </c>
    </row>
    <row r="100" spans="1:16" ht="17.100000000000001" customHeight="1" thickBot="1">
      <c r="A100" s="59" t="s">
        <v>223</v>
      </c>
      <c r="B100" s="60"/>
      <c r="C100" s="60"/>
      <c r="D100" s="60"/>
      <c r="E100" s="60">
        <v>259</v>
      </c>
      <c r="F100" s="60">
        <v>319</v>
      </c>
      <c r="G100" s="60">
        <v>7</v>
      </c>
      <c r="H100" s="60"/>
      <c r="I100" s="60"/>
      <c r="J100" s="60"/>
      <c r="K100" s="60"/>
      <c r="L100" s="60"/>
      <c r="M100" s="60"/>
      <c r="N100" s="18">
        <f t="shared" si="3"/>
        <v>259</v>
      </c>
      <c r="O100" s="18">
        <f t="shared" si="4"/>
        <v>319</v>
      </c>
      <c r="P100" s="18">
        <f t="shared" si="5"/>
        <v>7</v>
      </c>
    </row>
    <row r="101" spans="1:16" ht="17.100000000000001" customHeight="1" thickBot="1">
      <c r="A101" s="59" t="s">
        <v>224</v>
      </c>
      <c r="B101" s="60">
        <v>2</v>
      </c>
      <c r="C101" s="60"/>
      <c r="D101" s="60">
        <v>2</v>
      </c>
      <c r="E101" s="60">
        <v>15</v>
      </c>
      <c r="F101" s="60">
        <v>23</v>
      </c>
      <c r="G101" s="60">
        <v>6</v>
      </c>
      <c r="H101" s="60">
        <v>195</v>
      </c>
      <c r="I101" s="60">
        <v>175</v>
      </c>
      <c r="J101" s="60">
        <v>31</v>
      </c>
      <c r="K101" s="60"/>
      <c r="L101" s="60"/>
      <c r="M101" s="60"/>
      <c r="N101" s="18">
        <f t="shared" si="3"/>
        <v>212</v>
      </c>
      <c r="O101" s="18">
        <f t="shared" si="4"/>
        <v>198</v>
      </c>
      <c r="P101" s="18">
        <f t="shared" si="5"/>
        <v>39</v>
      </c>
    </row>
    <row r="102" spans="1:16" ht="17.100000000000001" customHeight="1" thickBot="1">
      <c r="A102" s="59" t="s">
        <v>234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18">
        <f t="shared" si="3"/>
        <v>0</v>
      </c>
      <c r="O102" s="18">
        <f t="shared" si="4"/>
        <v>0</v>
      </c>
      <c r="P102" s="18">
        <f t="shared" si="5"/>
        <v>0</v>
      </c>
    </row>
    <row r="103" spans="1:16" ht="17.100000000000001" customHeight="1" thickBot="1">
      <c r="A103" s="59" t="s">
        <v>225</v>
      </c>
      <c r="B103" s="60"/>
      <c r="C103" s="60"/>
      <c r="D103" s="60"/>
      <c r="E103" s="60"/>
      <c r="F103" s="60">
        <v>1</v>
      </c>
      <c r="G103" s="60">
        <v>1</v>
      </c>
      <c r="H103" s="60">
        <v>9</v>
      </c>
      <c r="I103" s="60">
        <v>17</v>
      </c>
      <c r="J103" s="60">
        <v>2</v>
      </c>
      <c r="K103" s="60"/>
      <c r="L103" s="60">
        <v>1</v>
      </c>
      <c r="M103" s="60"/>
      <c r="N103" s="18">
        <f t="shared" si="3"/>
        <v>9</v>
      </c>
      <c r="O103" s="18">
        <f t="shared" si="4"/>
        <v>19</v>
      </c>
      <c r="P103" s="18">
        <f t="shared" si="5"/>
        <v>3</v>
      </c>
    </row>
    <row r="104" spans="1:16" ht="17.100000000000001" customHeight="1" thickBot="1">
      <c r="A104" s="59" t="s">
        <v>226</v>
      </c>
      <c r="B104" s="60">
        <v>1</v>
      </c>
      <c r="C104" s="60">
        <v>2</v>
      </c>
      <c r="D104" s="60">
        <v>1</v>
      </c>
      <c r="E104" s="60">
        <v>40</v>
      </c>
      <c r="F104" s="60">
        <v>6</v>
      </c>
      <c r="G104" s="60">
        <v>9</v>
      </c>
      <c r="H104" s="60">
        <v>389</v>
      </c>
      <c r="I104" s="60">
        <v>238</v>
      </c>
      <c r="J104" s="60">
        <v>102</v>
      </c>
      <c r="K104" s="60">
        <v>46</v>
      </c>
      <c r="L104" s="60">
        <v>29</v>
      </c>
      <c r="M104" s="60">
        <v>14</v>
      </c>
      <c r="N104" s="18">
        <f t="shared" si="3"/>
        <v>476</v>
      </c>
      <c r="O104" s="18">
        <f t="shared" si="4"/>
        <v>275</v>
      </c>
      <c r="P104" s="18">
        <f t="shared" si="5"/>
        <v>126</v>
      </c>
    </row>
    <row r="105" spans="1:16" ht="17.100000000000001" customHeight="1" thickBot="1">
      <c r="A105" s="59" t="s">
        <v>227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18">
        <f t="shared" si="3"/>
        <v>0</v>
      </c>
      <c r="O105" s="18">
        <f t="shared" si="4"/>
        <v>0</v>
      </c>
      <c r="P105" s="18">
        <f t="shared" si="5"/>
        <v>0</v>
      </c>
    </row>
    <row r="106" spans="1:16" ht="17.100000000000001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18">
        <f t="shared" ref="N106:N113" si="6">B106+E106+H106+K106</f>
        <v>0</v>
      </c>
      <c r="O106" s="18">
        <f t="shared" ref="O106:O113" si="7">C106+F106+I106+L106</f>
        <v>0</v>
      </c>
      <c r="P106" s="18">
        <f t="shared" ref="P106:P113" si="8">D106+G106+J106+M106</f>
        <v>0</v>
      </c>
    </row>
    <row r="107" spans="1:16" ht="17.100000000000001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18">
        <f t="shared" si="6"/>
        <v>0</v>
      </c>
      <c r="O107" s="18">
        <f t="shared" si="7"/>
        <v>0</v>
      </c>
      <c r="P107" s="18">
        <f t="shared" si="8"/>
        <v>0</v>
      </c>
    </row>
    <row r="108" spans="1:16" ht="17.100000000000001" customHeight="1" thickBot="1">
      <c r="A108" s="59" t="s">
        <v>229</v>
      </c>
      <c r="B108" s="60">
        <v>0</v>
      </c>
      <c r="C108" s="60">
        <v>0</v>
      </c>
      <c r="D108" s="60">
        <v>0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18">
        <f t="shared" si="6"/>
        <v>0</v>
      </c>
      <c r="O108" s="18">
        <f t="shared" si="7"/>
        <v>0</v>
      </c>
      <c r="P108" s="18">
        <f t="shared" si="8"/>
        <v>0</v>
      </c>
    </row>
    <row r="109" spans="1:16" ht="17.100000000000001" customHeight="1" thickBot="1">
      <c r="A109" s="59" t="s">
        <v>108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18">
        <f t="shared" si="6"/>
        <v>0</v>
      </c>
      <c r="O109" s="18">
        <f t="shared" si="7"/>
        <v>0</v>
      </c>
      <c r="P109" s="18">
        <f t="shared" si="8"/>
        <v>0</v>
      </c>
    </row>
    <row r="110" spans="1:16" ht="17.100000000000001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18">
        <f t="shared" si="6"/>
        <v>0</v>
      </c>
      <c r="O110" s="18">
        <f t="shared" si="7"/>
        <v>0</v>
      </c>
      <c r="P110" s="18">
        <f t="shared" si="8"/>
        <v>0</v>
      </c>
    </row>
    <row r="111" spans="1:16" ht="17.100000000000001" customHeight="1" thickBot="1">
      <c r="A111" s="59" t="s">
        <v>230</v>
      </c>
      <c r="B111" s="60">
        <v>4</v>
      </c>
      <c r="C111" s="60">
        <v>0</v>
      </c>
      <c r="D111" s="60">
        <v>0</v>
      </c>
      <c r="E111" s="60">
        <v>33</v>
      </c>
      <c r="F111" s="60">
        <v>25</v>
      </c>
      <c r="G111" s="60">
        <v>6</v>
      </c>
      <c r="H111" s="60">
        <v>879</v>
      </c>
      <c r="I111" s="60">
        <v>832</v>
      </c>
      <c r="J111" s="60">
        <v>47</v>
      </c>
      <c r="K111" s="60">
        <v>32</v>
      </c>
      <c r="L111" s="60">
        <v>21</v>
      </c>
      <c r="M111" s="60">
        <v>3</v>
      </c>
      <c r="N111" s="18">
        <f t="shared" si="6"/>
        <v>948</v>
      </c>
      <c r="O111" s="18">
        <f t="shared" si="7"/>
        <v>878</v>
      </c>
      <c r="P111" s="18">
        <f t="shared" si="8"/>
        <v>56</v>
      </c>
    </row>
    <row r="112" spans="1:16" ht="17.100000000000001" customHeight="1" thickBot="1">
      <c r="A112" s="59" t="s">
        <v>235</v>
      </c>
      <c r="B112" s="60">
        <v>1</v>
      </c>
      <c r="C112" s="60">
        <v>0</v>
      </c>
      <c r="D112" s="60">
        <v>0</v>
      </c>
      <c r="E112" s="60">
        <v>2</v>
      </c>
      <c r="F112" s="60">
        <v>2</v>
      </c>
      <c r="G112" s="60">
        <v>0</v>
      </c>
      <c r="H112" s="60">
        <v>46</v>
      </c>
      <c r="I112" s="60">
        <v>38</v>
      </c>
      <c r="J112" s="60">
        <v>2</v>
      </c>
      <c r="K112" s="60">
        <v>9</v>
      </c>
      <c r="L112" s="60">
        <v>11</v>
      </c>
      <c r="M112" s="60">
        <v>0</v>
      </c>
      <c r="N112" s="18">
        <f t="shared" si="6"/>
        <v>58</v>
      </c>
      <c r="O112" s="18">
        <f t="shared" si="7"/>
        <v>51</v>
      </c>
      <c r="P112" s="18">
        <f t="shared" si="8"/>
        <v>2</v>
      </c>
    </row>
    <row r="113" spans="1:16" ht="17.100000000000001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18">
        <f t="shared" si="6"/>
        <v>0</v>
      </c>
      <c r="O113" s="18">
        <f t="shared" si="7"/>
        <v>0</v>
      </c>
      <c r="P113" s="18">
        <f t="shared" si="8"/>
        <v>0</v>
      </c>
    </row>
    <row r="114" spans="1:16" ht="18.600000000000001" customHeight="1">
      <c r="A114" s="18" t="s">
        <v>17</v>
      </c>
      <c r="B114" s="19">
        <f t="shared" ref="B114:P114" si="9">SUM(B6:B113)</f>
        <v>975</v>
      </c>
      <c r="C114" s="19">
        <f t="shared" si="9"/>
        <v>974</v>
      </c>
      <c r="D114" s="19">
        <f t="shared" si="9"/>
        <v>63</v>
      </c>
      <c r="E114" s="19">
        <f t="shared" si="9"/>
        <v>2577</v>
      </c>
      <c r="F114" s="19">
        <f t="shared" si="9"/>
        <v>2630</v>
      </c>
      <c r="G114" s="19">
        <f t="shared" si="9"/>
        <v>526</v>
      </c>
      <c r="H114" s="19">
        <f t="shared" si="9"/>
        <v>45922</v>
      </c>
      <c r="I114" s="19">
        <f t="shared" si="9"/>
        <v>49937</v>
      </c>
      <c r="J114" s="19">
        <f t="shared" si="9"/>
        <v>5801</v>
      </c>
      <c r="K114" s="19">
        <f t="shared" si="9"/>
        <v>1744</v>
      </c>
      <c r="L114" s="19">
        <f t="shared" si="9"/>
        <v>1693</v>
      </c>
      <c r="M114" s="19">
        <f t="shared" si="9"/>
        <v>336</v>
      </c>
      <c r="N114" s="19">
        <f t="shared" si="9"/>
        <v>51218</v>
      </c>
      <c r="O114" s="19">
        <f t="shared" si="9"/>
        <v>55234</v>
      </c>
      <c r="P114" s="19">
        <f t="shared" si="9"/>
        <v>6726</v>
      </c>
    </row>
    <row r="115" spans="1:16" ht="18.600000000000001" customHeight="1">
      <c r="A115" s="18" t="s">
        <v>18</v>
      </c>
      <c r="B115" s="19">
        <v>3203</v>
      </c>
      <c r="C115" s="19">
        <v>2947</v>
      </c>
      <c r="D115" s="19">
        <v>287</v>
      </c>
      <c r="E115" s="19">
        <v>9182</v>
      </c>
      <c r="F115" s="19">
        <v>8928</v>
      </c>
      <c r="G115" s="19">
        <v>1344</v>
      </c>
      <c r="H115" s="19">
        <v>73382</v>
      </c>
      <c r="I115" s="19">
        <v>74260</v>
      </c>
      <c r="J115" s="19">
        <v>10400</v>
      </c>
      <c r="K115" s="19">
        <v>2355</v>
      </c>
      <c r="L115" s="19">
        <v>2368</v>
      </c>
      <c r="M115" s="19">
        <v>533</v>
      </c>
      <c r="N115" s="18">
        <f>B115+E115+H115+K115</f>
        <v>88122</v>
      </c>
      <c r="O115" s="18">
        <f>C115+F115+I115+L115</f>
        <v>88503</v>
      </c>
      <c r="P115" s="18">
        <f>D115+G115+J115+M115</f>
        <v>12564</v>
      </c>
    </row>
    <row r="116" spans="1:16" ht="18.600000000000001" customHeight="1">
      <c r="A116" s="18" t="s">
        <v>10</v>
      </c>
      <c r="B116" s="19">
        <f>SUM(B114:B115)</f>
        <v>4178</v>
      </c>
      <c r="C116" s="19">
        <f t="shared" ref="C116:P116" si="10">SUM(C114:C115)</f>
        <v>3921</v>
      </c>
      <c r="D116" s="19">
        <f t="shared" si="10"/>
        <v>350</v>
      </c>
      <c r="E116" s="19">
        <f t="shared" si="10"/>
        <v>11759</v>
      </c>
      <c r="F116" s="19">
        <f t="shared" si="10"/>
        <v>11558</v>
      </c>
      <c r="G116" s="19">
        <f t="shared" si="10"/>
        <v>1870</v>
      </c>
      <c r="H116" s="19">
        <f t="shared" si="10"/>
        <v>119304</v>
      </c>
      <c r="I116" s="19">
        <f t="shared" si="10"/>
        <v>124197</v>
      </c>
      <c r="J116" s="19">
        <f t="shared" si="10"/>
        <v>16201</v>
      </c>
      <c r="K116" s="19">
        <f t="shared" si="10"/>
        <v>4099</v>
      </c>
      <c r="L116" s="19">
        <f t="shared" si="10"/>
        <v>4061</v>
      </c>
      <c r="M116" s="19">
        <f t="shared" si="10"/>
        <v>869</v>
      </c>
      <c r="N116" s="19">
        <f t="shared" si="10"/>
        <v>139340</v>
      </c>
      <c r="O116" s="19">
        <f t="shared" si="10"/>
        <v>143737</v>
      </c>
      <c r="P116" s="19">
        <f t="shared" si="10"/>
        <v>19290</v>
      </c>
    </row>
    <row r="117" spans="1:16" ht="18.600000000000001" customHeight="1">
      <c r="A117" s="18" t="s">
        <v>19</v>
      </c>
      <c r="B117" s="20">
        <f>B114/B116%</f>
        <v>23.336524652943993</v>
      </c>
      <c r="C117" s="20">
        <f t="shared" ref="C117:P117" si="11">C114/C116%</f>
        <v>24.840601887273653</v>
      </c>
      <c r="D117" s="20">
        <f t="shared" si="11"/>
        <v>18</v>
      </c>
      <c r="E117" s="20">
        <f t="shared" si="11"/>
        <v>21.915128837486179</v>
      </c>
      <c r="F117" s="20">
        <f t="shared" si="11"/>
        <v>22.75480186883544</v>
      </c>
      <c r="G117" s="20">
        <f t="shared" si="11"/>
        <v>28.128342245989305</v>
      </c>
      <c r="H117" s="20">
        <f t="shared" si="11"/>
        <v>38.49158452357004</v>
      </c>
      <c r="I117" s="20">
        <f t="shared" si="11"/>
        <v>40.207895520825787</v>
      </c>
      <c r="J117" s="20">
        <f t="shared" si="11"/>
        <v>35.80643170174681</v>
      </c>
      <c r="K117" s="20">
        <f t="shared" si="11"/>
        <v>42.546962673822883</v>
      </c>
      <c r="L117" s="20">
        <f t="shared" si="11"/>
        <v>41.689239103669046</v>
      </c>
      <c r="M117" s="20">
        <f t="shared" si="11"/>
        <v>38.665132336018416</v>
      </c>
      <c r="N117" s="20">
        <f t="shared" si="11"/>
        <v>36.757571408066596</v>
      </c>
      <c r="O117" s="20">
        <f t="shared" si="11"/>
        <v>38.427127322818762</v>
      </c>
      <c r="P117" s="20">
        <f t="shared" si="11"/>
        <v>34.867807153965785</v>
      </c>
    </row>
    <row r="118" spans="1:16" ht="18.600000000000001" customHeight="1">
      <c r="A118" s="18" t="s">
        <v>20</v>
      </c>
      <c r="B118" s="20">
        <f>B115/B116%</f>
        <v>76.663475347056007</v>
      </c>
      <c r="C118" s="20">
        <f t="shared" ref="C118:P118" si="12">C115/C116%</f>
        <v>75.15939811272635</v>
      </c>
      <c r="D118" s="20">
        <f t="shared" si="12"/>
        <v>82</v>
      </c>
      <c r="E118" s="20">
        <f t="shared" si="12"/>
        <v>78.084871162513821</v>
      </c>
      <c r="F118" s="20">
        <f t="shared" si="12"/>
        <v>77.245198131164557</v>
      </c>
      <c r="G118" s="20">
        <f t="shared" si="12"/>
        <v>71.871657754010698</v>
      </c>
      <c r="H118" s="20">
        <f t="shared" si="12"/>
        <v>61.50841547642996</v>
      </c>
      <c r="I118" s="20">
        <f t="shared" si="12"/>
        <v>59.792104479174213</v>
      </c>
      <c r="J118" s="20">
        <f t="shared" si="12"/>
        <v>64.193568298253197</v>
      </c>
      <c r="K118" s="20">
        <f t="shared" si="12"/>
        <v>57.45303732617711</v>
      </c>
      <c r="L118" s="20">
        <f t="shared" si="12"/>
        <v>58.310760896330954</v>
      </c>
      <c r="M118" s="20">
        <f t="shared" si="12"/>
        <v>61.334867663981591</v>
      </c>
      <c r="N118" s="20">
        <f t="shared" si="12"/>
        <v>63.242428591933397</v>
      </c>
      <c r="O118" s="20">
        <f t="shared" si="12"/>
        <v>61.572872677181245</v>
      </c>
      <c r="P118" s="20">
        <f t="shared" si="12"/>
        <v>65.132192846034215</v>
      </c>
    </row>
  </sheetData>
  <mergeCells count="8">
    <mergeCell ref="A1:P1"/>
    <mergeCell ref="A3:A5"/>
    <mergeCell ref="B3:P3"/>
    <mergeCell ref="B4:D4"/>
    <mergeCell ref="E4:G4"/>
    <mergeCell ref="H4:J4"/>
    <mergeCell ref="K4:M4"/>
    <mergeCell ref="N4:P4"/>
  </mergeCells>
  <pageMargins left="0.6" right="0.6" top="0.6" bottom="0.8" header="0" footer="0"/>
  <pageSetup paperSize="9" scale="7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8"/>
  <sheetViews>
    <sheetView workbookViewId="0">
      <pane ySplit="5" topLeftCell="A107" activePane="bottomLeft" state="frozen"/>
      <selection activeCell="N16" sqref="N16"/>
      <selection pane="bottomLeft" activeCell="I119" sqref="I119"/>
    </sheetView>
  </sheetViews>
  <sheetFormatPr defaultRowHeight="15"/>
  <cols>
    <col min="1" max="1" width="56.28515625" bestFit="1" customWidth="1"/>
    <col min="2" max="2" width="5" bestFit="1" customWidth="1"/>
    <col min="3" max="3" width="6.42578125" customWidth="1"/>
    <col min="4" max="4" width="5" bestFit="1" customWidth="1"/>
    <col min="5" max="5" width="7.28515625" customWidth="1"/>
    <col min="6" max="6" width="6.42578125" customWidth="1"/>
    <col min="7" max="7" width="5" bestFit="1" customWidth="1"/>
    <col min="8" max="8" width="6.28515625" customWidth="1"/>
    <col min="9" max="9" width="6.42578125" customWidth="1"/>
    <col min="10" max="10" width="6" bestFit="1" customWidth="1"/>
    <col min="11" max="11" width="5.42578125" customWidth="1"/>
    <col min="12" max="12" width="6.42578125" customWidth="1"/>
    <col min="13" max="13" width="4.42578125" customWidth="1"/>
    <col min="14" max="16" width="8.42578125" bestFit="1" customWidth="1"/>
  </cols>
  <sheetData>
    <row r="1" spans="1:16" ht="18.75">
      <c r="A1" s="66" t="s">
        <v>84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0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68" t="s">
        <v>1</v>
      </c>
      <c r="B3" s="68" t="s">
        <v>85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>
      <c r="A4" s="68"/>
      <c r="B4" s="68" t="s">
        <v>77</v>
      </c>
      <c r="C4" s="68"/>
      <c r="D4" s="68"/>
      <c r="E4" s="68" t="s">
        <v>78</v>
      </c>
      <c r="F4" s="68"/>
      <c r="G4" s="68"/>
      <c r="H4" s="68" t="s">
        <v>79</v>
      </c>
      <c r="I4" s="68"/>
      <c r="J4" s="68"/>
      <c r="K4" s="68" t="s">
        <v>80</v>
      </c>
      <c r="L4" s="68"/>
      <c r="M4" s="68"/>
      <c r="N4" s="68" t="s">
        <v>10</v>
      </c>
      <c r="O4" s="68"/>
      <c r="P4" s="68"/>
    </row>
    <row r="5" spans="1:16" ht="25.5" customHeight="1" thickBot="1">
      <c r="A5" s="68"/>
      <c r="B5" s="28" t="s">
        <v>86</v>
      </c>
      <c r="C5" s="28" t="s">
        <v>87</v>
      </c>
      <c r="D5" s="28" t="s">
        <v>88</v>
      </c>
      <c r="E5" s="28" t="s">
        <v>86</v>
      </c>
      <c r="F5" s="28" t="s">
        <v>87</v>
      </c>
      <c r="G5" s="28" t="s">
        <v>88</v>
      </c>
      <c r="H5" s="28" t="s">
        <v>86</v>
      </c>
      <c r="I5" s="28" t="s">
        <v>87</v>
      </c>
      <c r="J5" s="28" t="s">
        <v>88</v>
      </c>
      <c r="K5" s="28" t="s">
        <v>86</v>
      </c>
      <c r="L5" s="28" t="s">
        <v>87</v>
      </c>
      <c r="M5" s="28" t="s">
        <v>88</v>
      </c>
      <c r="N5" s="41" t="s">
        <v>86</v>
      </c>
      <c r="O5" s="41" t="s">
        <v>87</v>
      </c>
      <c r="P5" s="41" t="s">
        <v>88</v>
      </c>
    </row>
    <row r="6" spans="1:16" ht="16.899999999999999" customHeight="1" thickBot="1">
      <c r="A6" s="59" t="s">
        <v>142</v>
      </c>
      <c r="B6" s="60">
        <v>64</v>
      </c>
      <c r="C6" s="60">
        <v>366</v>
      </c>
      <c r="D6" s="60">
        <v>8</v>
      </c>
      <c r="E6" s="60">
        <v>0</v>
      </c>
      <c r="F6" s="60">
        <v>26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17">
        <f>B6+E6+H6+K6</f>
        <v>64</v>
      </c>
      <c r="O6" s="17">
        <f>C6+F6+I6+L6</f>
        <v>392</v>
      </c>
      <c r="P6" s="17">
        <f>D6+G6+J6+M6</f>
        <v>8</v>
      </c>
    </row>
    <row r="7" spans="1:16" ht="16.899999999999999" customHeight="1" thickBot="1">
      <c r="A7" s="59" t="s">
        <v>143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17">
        <f t="shared" ref="N7:N68" si="0">B7+E7+H7+K7</f>
        <v>0</v>
      </c>
      <c r="O7" s="17">
        <f t="shared" ref="O7:O68" si="1">C7+F7+I7+L7</f>
        <v>0</v>
      </c>
      <c r="P7" s="17">
        <f t="shared" ref="P7:P68" si="2">D7+G7+J7+M7</f>
        <v>0</v>
      </c>
    </row>
    <row r="8" spans="1:16" ht="16.899999999999999" customHeight="1" thickBot="1">
      <c r="A8" s="59" t="s">
        <v>146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17">
        <f t="shared" si="0"/>
        <v>0</v>
      </c>
      <c r="O8" s="17">
        <f t="shared" si="1"/>
        <v>0</v>
      </c>
      <c r="P8" s="17">
        <f t="shared" si="2"/>
        <v>0</v>
      </c>
    </row>
    <row r="9" spans="1:16" ht="16.899999999999999" customHeight="1" thickBot="1">
      <c r="A9" s="59" t="s">
        <v>147</v>
      </c>
      <c r="B9" s="60">
        <v>3</v>
      </c>
      <c r="C9" s="60">
        <v>10</v>
      </c>
      <c r="D9" s="60"/>
      <c r="E9" s="60">
        <v>21</v>
      </c>
      <c r="F9" s="60">
        <v>65</v>
      </c>
      <c r="G9" s="60">
        <v>10</v>
      </c>
      <c r="H9" s="60">
        <v>96</v>
      </c>
      <c r="I9" s="60">
        <v>1123</v>
      </c>
      <c r="J9" s="60">
        <v>25</v>
      </c>
      <c r="K9" s="60">
        <v>12</v>
      </c>
      <c r="L9" s="60">
        <v>66</v>
      </c>
      <c r="M9" s="60">
        <v>7</v>
      </c>
      <c r="N9" s="17">
        <f t="shared" si="0"/>
        <v>132</v>
      </c>
      <c r="O9" s="17">
        <f t="shared" si="1"/>
        <v>1264</v>
      </c>
      <c r="P9" s="17">
        <f t="shared" si="2"/>
        <v>42</v>
      </c>
    </row>
    <row r="10" spans="1:16" ht="16.899999999999999" customHeight="1" thickBot="1">
      <c r="A10" s="59" t="s">
        <v>104</v>
      </c>
      <c r="B10" s="60"/>
      <c r="C10" s="60">
        <v>4</v>
      </c>
      <c r="D10" s="60"/>
      <c r="E10" s="60">
        <v>10</v>
      </c>
      <c r="F10" s="60">
        <v>68</v>
      </c>
      <c r="G10" s="60">
        <v>8</v>
      </c>
      <c r="H10" s="60">
        <v>88</v>
      </c>
      <c r="I10" s="60">
        <v>672</v>
      </c>
      <c r="J10" s="60">
        <v>51</v>
      </c>
      <c r="K10" s="60">
        <v>8</v>
      </c>
      <c r="L10" s="60">
        <v>42</v>
      </c>
      <c r="M10" s="60">
        <v>3</v>
      </c>
      <c r="N10" s="17">
        <f t="shared" si="0"/>
        <v>106</v>
      </c>
      <c r="O10" s="17">
        <f t="shared" si="1"/>
        <v>786</v>
      </c>
      <c r="P10" s="17">
        <f t="shared" si="2"/>
        <v>62</v>
      </c>
    </row>
    <row r="11" spans="1:16" ht="16.899999999999999" customHeight="1" thickBot="1">
      <c r="A11" s="59" t="s">
        <v>116</v>
      </c>
      <c r="B11" s="60"/>
      <c r="C11" s="60"/>
      <c r="D11" s="60"/>
      <c r="E11" s="60"/>
      <c r="F11" s="60">
        <v>2</v>
      </c>
      <c r="G11" s="60"/>
      <c r="H11" s="60">
        <v>23</v>
      </c>
      <c r="I11" s="60">
        <v>390</v>
      </c>
      <c r="J11" s="60">
        <v>3</v>
      </c>
      <c r="K11" s="60"/>
      <c r="L11" s="60"/>
      <c r="M11" s="60"/>
      <c r="N11" s="17">
        <f t="shared" si="0"/>
        <v>23</v>
      </c>
      <c r="O11" s="17">
        <f t="shared" si="1"/>
        <v>392</v>
      </c>
      <c r="P11" s="17">
        <f t="shared" si="2"/>
        <v>3</v>
      </c>
    </row>
    <row r="12" spans="1:16" ht="16.899999999999999" customHeight="1" thickBot="1">
      <c r="A12" s="59" t="s">
        <v>148</v>
      </c>
      <c r="B12" s="60">
        <v>3</v>
      </c>
      <c r="C12" s="60">
        <v>19</v>
      </c>
      <c r="D12" s="60">
        <v>4</v>
      </c>
      <c r="E12" s="60">
        <v>86</v>
      </c>
      <c r="F12" s="60">
        <v>349</v>
      </c>
      <c r="G12" s="60">
        <v>23</v>
      </c>
      <c r="H12" s="60">
        <v>1125</v>
      </c>
      <c r="I12" s="60">
        <v>6461</v>
      </c>
      <c r="J12" s="60">
        <v>212</v>
      </c>
      <c r="K12" s="60">
        <v>82</v>
      </c>
      <c r="L12" s="60">
        <v>293</v>
      </c>
      <c r="M12" s="60">
        <v>9</v>
      </c>
      <c r="N12" s="17">
        <f t="shared" si="0"/>
        <v>1296</v>
      </c>
      <c r="O12" s="17">
        <f t="shared" si="1"/>
        <v>7122</v>
      </c>
      <c r="P12" s="17">
        <f t="shared" si="2"/>
        <v>248</v>
      </c>
    </row>
    <row r="13" spans="1:16" ht="16.899999999999999" customHeight="1" thickBot="1">
      <c r="A13" s="59" t="s">
        <v>149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17">
        <f t="shared" si="0"/>
        <v>0</v>
      </c>
      <c r="O13" s="17">
        <f t="shared" si="1"/>
        <v>0</v>
      </c>
      <c r="P13" s="17">
        <f t="shared" si="2"/>
        <v>0</v>
      </c>
    </row>
    <row r="14" spans="1:16" ht="16.899999999999999" customHeight="1" thickBot="1">
      <c r="A14" s="59" t="s">
        <v>150</v>
      </c>
      <c r="B14" s="60">
        <v>2</v>
      </c>
      <c r="C14" s="60">
        <v>9</v>
      </c>
      <c r="D14" s="60">
        <v>1</v>
      </c>
      <c r="E14" s="60">
        <v>13</v>
      </c>
      <c r="F14" s="60">
        <v>66</v>
      </c>
      <c r="G14" s="60">
        <v>5</v>
      </c>
      <c r="H14" s="60">
        <v>128</v>
      </c>
      <c r="I14" s="60">
        <v>1470</v>
      </c>
      <c r="J14" s="60">
        <v>39</v>
      </c>
      <c r="K14" s="60">
        <v>8</v>
      </c>
      <c r="L14" s="60">
        <v>77</v>
      </c>
      <c r="M14" s="60">
        <v>3</v>
      </c>
      <c r="N14" s="17">
        <f t="shared" si="0"/>
        <v>151</v>
      </c>
      <c r="O14" s="17">
        <f t="shared" si="1"/>
        <v>1622</v>
      </c>
      <c r="P14" s="17">
        <f t="shared" si="2"/>
        <v>48</v>
      </c>
    </row>
    <row r="15" spans="1:16" ht="16.899999999999999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17">
        <f t="shared" si="0"/>
        <v>0</v>
      </c>
      <c r="O15" s="17">
        <f t="shared" si="1"/>
        <v>0</v>
      </c>
      <c r="P15" s="17">
        <f t="shared" si="2"/>
        <v>0</v>
      </c>
    </row>
    <row r="16" spans="1:16" ht="16.899999999999999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17">
        <f t="shared" si="0"/>
        <v>0</v>
      </c>
      <c r="O16" s="17">
        <f t="shared" si="1"/>
        <v>0</v>
      </c>
      <c r="P16" s="17">
        <f t="shared" si="2"/>
        <v>0</v>
      </c>
    </row>
    <row r="17" spans="1:16" ht="16.899999999999999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17">
        <f t="shared" si="0"/>
        <v>0</v>
      </c>
      <c r="O17" s="17">
        <f t="shared" si="1"/>
        <v>0</v>
      </c>
      <c r="P17" s="17">
        <f t="shared" si="2"/>
        <v>0</v>
      </c>
    </row>
    <row r="18" spans="1:16" ht="16.899999999999999" customHeight="1" thickBot="1">
      <c r="A18" s="59" t="s">
        <v>105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17">
        <f t="shared" si="0"/>
        <v>0</v>
      </c>
      <c r="O18" s="17">
        <f t="shared" si="1"/>
        <v>0</v>
      </c>
      <c r="P18" s="17">
        <f t="shared" si="2"/>
        <v>0</v>
      </c>
    </row>
    <row r="19" spans="1:16" ht="16.899999999999999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17">
        <f t="shared" si="0"/>
        <v>0</v>
      </c>
      <c r="O19" s="17">
        <f t="shared" si="1"/>
        <v>0</v>
      </c>
      <c r="P19" s="17">
        <f t="shared" si="2"/>
        <v>0</v>
      </c>
    </row>
    <row r="20" spans="1:16" ht="16.899999999999999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17">
        <f t="shared" si="0"/>
        <v>0</v>
      </c>
      <c r="O20" s="17">
        <f t="shared" si="1"/>
        <v>0</v>
      </c>
      <c r="P20" s="17">
        <f t="shared" si="2"/>
        <v>0</v>
      </c>
    </row>
    <row r="21" spans="1:16" ht="16.899999999999999" customHeight="1" thickBot="1">
      <c r="A21" s="59" t="s">
        <v>237</v>
      </c>
      <c r="B21" s="60"/>
      <c r="C21" s="60"/>
      <c r="D21" s="60"/>
      <c r="E21" s="60">
        <v>1</v>
      </c>
      <c r="F21" s="60"/>
      <c r="G21" s="60"/>
      <c r="H21" s="60"/>
      <c r="I21" s="60">
        <v>2</v>
      </c>
      <c r="J21" s="60"/>
      <c r="K21" s="60"/>
      <c r="L21" s="60"/>
      <c r="M21" s="60"/>
      <c r="N21" s="17">
        <f t="shared" si="0"/>
        <v>1</v>
      </c>
      <c r="O21" s="17">
        <f t="shared" si="1"/>
        <v>2</v>
      </c>
      <c r="P21" s="17">
        <f t="shared" si="2"/>
        <v>0</v>
      </c>
    </row>
    <row r="22" spans="1:16" ht="16.899999999999999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17">
        <f t="shared" si="0"/>
        <v>0</v>
      </c>
      <c r="O22" s="17">
        <f t="shared" si="1"/>
        <v>0</v>
      </c>
      <c r="P22" s="17">
        <f t="shared" si="2"/>
        <v>0</v>
      </c>
    </row>
    <row r="23" spans="1:16" ht="16.899999999999999" customHeight="1" thickBot="1">
      <c r="A23" s="59" t="s">
        <v>154</v>
      </c>
      <c r="B23" s="60"/>
      <c r="C23" s="60">
        <v>10</v>
      </c>
      <c r="D23" s="60"/>
      <c r="E23" s="60">
        <v>8</v>
      </c>
      <c r="F23" s="60">
        <v>59</v>
      </c>
      <c r="G23" s="60">
        <v>1</v>
      </c>
      <c r="H23" s="60">
        <v>48</v>
      </c>
      <c r="I23" s="60">
        <v>748</v>
      </c>
      <c r="J23" s="60">
        <v>16</v>
      </c>
      <c r="K23" s="60">
        <v>11</v>
      </c>
      <c r="L23" s="60">
        <v>127</v>
      </c>
      <c r="M23" s="60">
        <v>1</v>
      </c>
      <c r="N23" s="17">
        <f t="shared" si="0"/>
        <v>67</v>
      </c>
      <c r="O23" s="17">
        <f t="shared" si="1"/>
        <v>944</v>
      </c>
      <c r="P23" s="17">
        <f t="shared" si="2"/>
        <v>18</v>
      </c>
    </row>
    <row r="24" spans="1:16" ht="16.899999999999999" customHeight="1" thickBot="1">
      <c r="A24" s="59" t="s">
        <v>156</v>
      </c>
      <c r="B24" s="60"/>
      <c r="C24" s="60"/>
      <c r="D24" s="60"/>
      <c r="E24" s="60">
        <v>8</v>
      </c>
      <c r="F24" s="60">
        <v>15</v>
      </c>
      <c r="G24" s="60"/>
      <c r="H24" s="60">
        <v>136</v>
      </c>
      <c r="I24" s="60">
        <v>472</v>
      </c>
      <c r="J24" s="60">
        <v>14</v>
      </c>
      <c r="K24" s="60">
        <v>5</v>
      </c>
      <c r="L24" s="60">
        <v>24</v>
      </c>
      <c r="M24" s="60">
        <v>2</v>
      </c>
      <c r="N24" s="17">
        <f t="shared" si="0"/>
        <v>149</v>
      </c>
      <c r="O24" s="17">
        <f t="shared" si="1"/>
        <v>511</v>
      </c>
      <c r="P24" s="17">
        <f t="shared" si="2"/>
        <v>16</v>
      </c>
    </row>
    <row r="25" spans="1:16" ht="16.899999999999999" customHeight="1" thickBot="1">
      <c r="A25" s="59" t="s">
        <v>109</v>
      </c>
      <c r="B25" s="60"/>
      <c r="C25" s="60"/>
      <c r="D25" s="60"/>
      <c r="E25" s="60">
        <v>22</v>
      </c>
      <c r="F25" s="60">
        <v>30</v>
      </c>
      <c r="G25" s="60">
        <v>7</v>
      </c>
      <c r="H25" s="60">
        <v>172</v>
      </c>
      <c r="I25" s="60">
        <v>715</v>
      </c>
      <c r="J25" s="60">
        <v>25</v>
      </c>
      <c r="K25" s="60">
        <v>12</v>
      </c>
      <c r="L25" s="60">
        <v>22</v>
      </c>
      <c r="M25" s="60"/>
      <c r="N25" s="17">
        <f t="shared" si="0"/>
        <v>206</v>
      </c>
      <c r="O25" s="17">
        <f t="shared" si="1"/>
        <v>767</v>
      </c>
      <c r="P25" s="17">
        <f t="shared" si="2"/>
        <v>32</v>
      </c>
    </row>
    <row r="26" spans="1:16" ht="16.899999999999999" customHeight="1" thickBot="1">
      <c r="A26" s="59" t="s">
        <v>157</v>
      </c>
      <c r="B26" s="60">
        <v>0</v>
      </c>
      <c r="C26" s="60">
        <v>0</v>
      </c>
      <c r="D26" s="60">
        <v>0</v>
      </c>
      <c r="E26" s="60">
        <v>0</v>
      </c>
      <c r="F26" s="60">
        <v>1</v>
      </c>
      <c r="G26" s="60">
        <v>0</v>
      </c>
      <c r="H26" s="60">
        <v>7</v>
      </c>
      <c r="I26" s="60">
        <v>45</v>
      </c>
      <c r="J26" s="60">
        <v>5</v>
      </c>
      <c r="K26" s="60">
        <v>2</v>
      </c>
      <c r="L26" s="60">
        <v>4</v>
      </c>
      <c r="M26" s="60">
        <v>0</v>
      </c>
      <c r="N26" s="17">
        <f t="shared" si="0"/>
        <v>9</v>
      </c>
      <c r="O26" s="17">
        <f t="shared" si="1"/>
        <v>50</v>
      </c>
      <c r="P26" s="17">
        <f t="shared" si="2"/>
        <v>5</v>
      </c>
    </row>
    <row r="27" spans="1:16" ht="16.899999999999999" customHeight="1" thickBot="1">
      <c r="A27" s="59" t="s">
        <v>158</v>
      </c>
      <c r="B27" s="60">
        <v>0</v>
      </c>
      <c r="C27" s="60">
        <v>3</v>
      </c>
      <c r="D27" s="60">
        <v>2</v>
      </c>
      <c r="E27" s="60">
        <v>9</v>
      </c>
      <c r="F27" s="60">
        <v>40</v>
      </c>
      <c r="G27" s="60">
        <v>5</v>
      </c>
      <c r="H27" s="60">
        <v>35</v>
      </c>
      <c r="I27" s="60">
        <v>232</v>
      </c>
      <c r="J27" s="60">
        <v>10</v>
      </c>
      <c r="K27" s="60">
        <v>8</v>
      </c>
      <c r="L27" s="60">
        <v>21</v>
      </c>
      <c r="M27" s="60">
        <v>3</v>
      </c>
      <c r="N27" s="17">
        <f t="shared" si="0"/>
        <v>52</v>
      </c>
      <c r="O27" s="17">
        <f t="shared" si="1"/>
        <v>296</v>
      </c>
      <c r="P27" s="17">
        <f t="shared" si="2"/>
        <v>20</v>
      </c>
    </row>
    <row r="28" spans="1:16" ht="16.899999999999999" customHeight="1" thickBot="1">
      <c r="A28" s="59" t="s">
        <v>159</v>
      </c>
      <c r="B28" s="60">
        <v>0</v>
      </c>
      <c r="C28" s="60">
        <v>1</v>
      </c>
      <c r="D28" s="60">
        <v>1</v>
      </c>
      <c r="E28" s="60">
        <v>4</v>
      </c>
      <c r="F28" s="60">
        <v>20</v>
      </c>
      <c r="G28" s="60">
        <v>1</v>
      </c>
      <c r="H28" s="60">
        <v>24</v>
      </c>
      <c r="I28" s="60">
        <v>261</v>
      </c>
      <c r="J28" s="60">
        <v>2</v>
      </c>
      <c r="K28" s="60">
        <v>2</v>
      </c>
      <c r="L28" s="60">
        <v>26</v>
      </c>
      <c r="M28" s="60">
        <v>1</v>
      </c>
      <c r="N28" s="17">
        <f t="shared" si="0"/>
        <v>30</v>
      </c>
      <c r="O28" s="17">
        <f t="shared" si="1"/>
        <v>308</v>
      </c>
      <c r="P28" s="17">
        <f t="shared" si="2"/>
        <v>5</v>
      </c>
    </row>
    <row r="29" spans="1:16" ht="16.899999999999999" customHeight="1" thickBot="1">
      <c r="A29" s="59" t="s">
        <v>160</v>
      </c>
      <c r="B29" s="60">
        <v>0</v>
      </c>
      <c r="C29" s="60">
        <v>2</v>
      </c>
      <c r="D29" s="60">
        <v>2</v>
      </c>
      <c r="E29" s="60">
        <v>3</v>
      </c>
      <c r="F29" s="60">
        <v>34</v>
      </c>
      <c r="G29" s="60">
        <v>2</v>
      </c>
      <c r="H29" s="60">
        <v>68</v>
      </c>
      <c r="I29" s="60">
        <v>385</v>
      </c>
      <c r="J29" s="60">
        <v>20</v>
      </c>
      <c r="K29" s="60">
        <v>7</v>
      </c>
      <c r="L29" s="60">
        <v>45</v>
      </c>
      <c r="M29" s="60">
        <v>2</v>
      </c>
      <c r="N29" s="17">
        <f t="shared" si="0"/>
        <v>78</v>
      </c>
      <c r="O29" s="17">
        <f t="shared" si="1"/>
        <v>466</v>
      </c>
      <c r="P29" s="17">
        <f t="shared" si="2"/>
        <v>26</v>
      </c>
    </row>
    <row r="30" spans="1:16" ht="16.899999999999999" customHeight="1" thickBot="1">
      <c r="A30" s="59" t="s">
        <v>161</v>
      </c>
      <c r="B30" s="60">
        <v>2</v>
      </c>
      <c r="C30" s="60">
        <v>0</v>
      </c>
      <c r="D30" s="60">
        <v>0</v>
      </c>
      <c r="E30" s="60">
        <v>0</v>
      </c>
      <c r="F30" s="60">
        <v>1</v>
      </c>
      <c r="G30" s="60">
        <v>0</v>
      </c>
      <c r="H30" s="60">
        <v>24</v>
      </c>
      <c r="I30" s="60">
        <v>289</v>
      </c>
      <c r="J30" s="60">
        <v>12</v>
      </c>
      <c r="K30" s="60">
        <v>2</v>
      </c>
      <c r="L30" s="60">
        <v>7</v>
      </c>
      <c r="M30" s="60">
        <v>0</v>
      </c>
      <c r="N30" s="17">
        <f t="shared" si="0"/>
        <v>28</v>
      </c>
      <c r="O30" s="17">
        <f t="shared" si="1"/>
        <v>297</v>
      </c>
      <c r="P30" s="17">
        <f t="shared" si="2"/>
        <v>12</v>
      </c>
    </row>
    <row r="31" spans="1:16" ht="16.899999999999999" customHeight="1" thickBot="1">
      <c r="A31" s="59" t="s">
        <v>162</v>
      </c>
      <c r="B31" s="60"/>
      <c r="C31" s="60"/>
      <c r="D31" s="60"/>
      <c r="E31" s="60">
        <v>1</v>
      </c>
      <c r="F31" s="60">
        <v>6</v>
      </c>
      <c r="G31" s="60"/>
      <c r="H31" s="60">
        <v>41</v>
      </c>
      <c r="I31" s="60">
        <v>175</v>
      </c>
      <c r="J31" s="60">
        <v>13</v>
      </c>
      <c r="K31" s="60"/>
      <c r="L31" s="60">
        <v>12</v>
      </c>
      <c r="M31" s="60">
        <v>1</v>
      </c>
      <c r="N31" s="17">
        <f t="shared" si="0"/>
        <v>42</v>
      </c>
      <c r="O31" s="17">
        <f t="shared" si="1"/>
        <v>193</v>
      </c>
      <c r="P31" s="17">
        <f t="shared" si="2"/>
        <v>14</v>
      </c>
    </row>
    <row r="32" spans="1:16" ht="16.899999999999999" customHeight="1" thickBot="1">
      <c r="A32" s="59" t="s">
        <v>163</v>
      </c>
      <c r="B32" s="60">
        <v>0</v>
      </c>
      <c r="C32" s="60">
        <v>0</v>
      </c>
      <c r="D32" s="60">
        <v>1</v>
      </c>
      <c r="E32" s="60">
        <v>6</v>
      </c>
      <c r="F32" s="60">
        <v>24</v>
      </c>
      <c r="G32" s="60">
        <v>4</v>
      </c>
      <c r="H32" s="60">
        <v>69</v>
      </c>
      <c r="I32" s="60">
        <v>369</v>
      </c>
      <c r="J32" s="60">
        <v>10</v>
      </c>
      <c r="K32" s="60">
        <v>11</v>
      </c>
      <c r="L32" s="60">
        <v>37</v>
      </c>
      <c r="M32" s="60">
        <v>2</v>
      </c>
      <c r="N32" s="17">
        <f t="shared" si="0"/>
        <v>86</v>
      </c>
      <c r="O32" s="17">
        <f t="shared" si="1"/>
        <v>430</v>
      </c>
      <c r="P32" s="17">
        <f t="shared" si="2"/>
        <v>17</v>
      </c>
    </row>
    <row r="33" spans="1:16" ht="16.899999999999999" customHeight="1" thickBot="1">
      <c r="A33" s="59" t="s">
        <v>164</v>
      </c>
      <c r="B33" s="60">
        <v>1</v>
      </c>
      <c r="C33" s="60">
        <v>1</v>
      </c>
      <c r="D33" s="60"/>
      <c r="E33" s="60">
        <v>5</v>
      </c>
      <c r="F33" s="60">
        <v>17</v>
      </c>
      <c r="G33" s="60"/>
      <c r="H33" s="60">
        <v>55</v>
      </c>
      <c r="I33" s="60">
        <v>357</v>
      </c>
      <c r="J33" s="60">
        <v>3</v>
      </c>
      <c r="K33" s="60">
        <v>4</v>
      </c>
      <c r="L33" s="60">
        <v>40</v>
      </c>
      <c r="M33" s="60"/>
      <c r="N33" s="17">
        <f t="shared" si="0"/>
        <v>65</v>
      </c>
      <c r="O33" s="17">
        <f t="shared" si="1"/>
        <v>415</v>
      </c>
      <c r="P33" s="17">
        <f t="shared" si="2"/>
        <v>3</v>
      </c>
    </row>
    <row r="34" spans="1:16" ht="16.899999999999999" customHeight="1" thickBot="1">
      <c r="A34" s="59" t="s">
        <v>165</v>
      </c>
      <c r="B34" s="60">
        <v>2</v>
      </c>
      <c r="C34" s="60">
        <v>2</v>
      </c>
      <c r="D34" s="60"/>
      <c r="E34" s="60">
        <v>4</v>
      </c>
      <c r="F34" s="60">
        <v>35</v>
      </c>
      <c r="G34" s="60">
        <v>2</v>
      </c>
      <c r="H34" s="60">
        <v>58</v>
      </c>
      <c r="I34" s="60">
        <v>324</v>
      </c>
      <c r="J34" s="60">
        <v>15</v>
      </c>
      <c r="K34" s="60">
        <v>2</v>
      </c>
      <c r="L34" s="60">
        <v>52</v>
      </c>
      <c r="M34" s="60"/>
      <c r="N34" s="17">
        <f t="shared" si="0"/>
        <v>66</v>
      </c>
      <c r="O34" s="17">
        <f t="shared" si="1"/>
        <v>413</v>
      </c>
      <c r="P34" s="17">
        <f t="shared" si="2"/>
        <v>17</v>
      </c>
    </row>
    <row r="35" spans="1:16" ht="16.899999999999999" customHeight="1" thickBot="1">
      <c r="A35" s="59" t="s">
        <v>166</v>
      </c>
      <c r="B35" s="60"/>
      <c r="C35" s="60"/>
      <c r="D35" s="60">
        <v>1</v>
      </c>
      <c r="E35" s="60">
        <v>5</v>
      </c>
      <c r="F35" s="60">
        <v>9</v>
      </c>
      <c r="G35" s="60">
        <v>1</v>
      </c>
      <c r="H35" s="60">
        <v>68</v>
      </c>
      <c r="I35" s="60">
        <v>252</v>
      </c>
      <c r="J35" s="60">
        <v>20</v>
      </c>
      <c r="K35" s="60">
        <v>6</v>
      </c>
      <c r="L35" s="60">
        <v>16</v>
      </c>
      <c r="M35" s="60">
        <v>1</v>
      </c>
      <c r="N35" s="17">
        <f t="shared" si="0"/>
        <v>79</v>
      </c>
      <c r="O35" s="17">
        <f t="shared" si="1"/>
        <v>277</v>
      </c>
      <c r="P35" s="17">
        <f t="shared" si="2"/>
        <v>23</v>
      </c>
    </row>
    <row r="36" spans="1:16" ht="16.899999999999999" customHeight="1" thickBot="1">
      <c r="A36" s="59" t="s">
        <v>167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25</v>
      </c>
      <c r="I36" s="60">
        <v>73</v>
      </c>
      <c r="J36" s="60">
        <v>0</v>
      </c>
      <c r="K36" s="60">
        <v>0</v>
      </c>
      <c r="L36" s="60">
        <v>0</v>
      </c>
      <c r="M36" s="60">
        <v>0</v>
      </c>
      <c r="N36" s="17">
        <f t="shared" si="0"/>
        <v>25</v>
      </c>
      <c r="O36" s="17">
        <f t="shared" si="1"/>
        <v>73</v>
      </c>
      <c r="P36" s="17">
        <f t="shared" si="2"/>
        <v>0</v>
      </c>
    </row>
    <row r="37" spans="1:16" ht="16.899999999999999" customHeight="1" thickBot="1">
      <c r="A37" s="59" t="s">
        <v>168</v>
      </c>
      <c r="B37" s="60">
        <v>2</v>
      </c>
      <c r="C37" s="60">
        <v>3</v>
      </c>
      <c r="D37" s="60">
        <v>0</v>
      </c>
      <c r="E37" s="60">
        <v>1</v>
      </c>
      <c r="F37" s="60">
        <v>18</v>
      </c>
      <c r="G37" s="60">
        <v>2</v>
      </c>
      <c r="H37" s="60">
        <v>35</v>
      </c>
      <c r="I37" s="60">
        <v>234</v>
      </c>
      <c r="J37" s="60">
        <v>12</v>
      </c>
      <c r="K37" s="60">
        <v>1</v>
      </c>
      <c r="L37" s="60">
        <v>11</v>
      </c>
      <c r="M37" s="60">
        <v>3</v>
      </c>
      <c r="N37" s="17">
        <f t="shared" si="0"/>
        <v>39</v>
      </c>
      <c r="O37" s="17">
        <f t="shared" si="1"/>
        <v>266</v>
      </c>
      <c r="P37" s="17">
        <f t="shared" si="2"/>
        <v>17</v>
      </c>
    </row>
    <row r="38" spans="1:16" ht="16.899999999999999" customHeight="1" thickBot="1">
      <c r="A38" s="59" t="s">
        <v>169</v>
      </c>
      <c r="B38" s="60">
        <v>1</v>
      </c>
      <c r="C38" s="60"/>
      <c r="D38" s="60"/>
      <c r="E38" s="60">
        <v>2</v>
      </c>
      <c r="F38" s="60">
        <v>5</v>
      </c>
      <c r="G38" s="60"/>
      <c r="H38" s="60">
        <v>64</v>
      </c>
      <c r="I38" s="60">
        <v>270</v>
      </c>
      <c r="J38" s="60">
        <v>17</v>
      </c>
      <c r="K38" s="60">
        <v>2</v>
      </c>
      <c r="L38" s="60">
        <v>7</v>
      </c>
      <c r="M38" s="60"/>
      <c r="N38" s="17">
        <f t="shared" si="0"/>
        <v>69</v>
      </c>
      <c r="O38" s="17">
        <f t="shared" si="1"/>
        <v>282</v>
      </c>
      <c r="P38" s="17">
        <f t="shared" si="2"/>
        <v>17</v>
      </c>
    </row>
    <row r="39" spans="1:16" ht="16.899999999999999" customHeight="1" thickBot="1">
      <c r="A39" s="59" t="s">
        <v>171</v>
      </c>
      <c r="B39" s="60"/>
      <c r="C39" s="60"/>
      <c r="D39" s="60"/>
      <c r="E39" s="60">
        <v>5</v>
      </c>
      <c r="F39" s="60">
        <v>12</v>
      </c>
      <c r="G39" s="60"/>
      <c r="H39" s="60">
        <v>35</v>
      </c>
      <c r="I39" s="60">
        <v>127</v>
      </c>
      <c r="J39" s="60">
        <v>7</v>
      </c>
      <c r="K39" s="60">
        <v>2</v>
      </c>
      <c r="L39" s="60">
        <v>14</v>
      </c>
      <c r="M39" s="60">
        <v>4</v>
      </c>
      <c r="N39" s="17">
        <f t="shared" si="0"/>
        <v>42</v>
      </c>
      <c r="O39" s="17">
        <f t="shared" si="1"/>
        <v>153</v>
      </c>
      <c r="P39" s="17">
        <f t="shared" si="2"/>
        <v>11</v>
      </c>
    </row>
    <row r="40" spans="1:16" ht="16.899999999999999" customHeight="1" thickBot="1">
      <c r="A40" s="59" t="s">
        <v>132</v>
      </c>
      <c r="B40" s="60"/>
      <c r="C40" s="60"/>
      <c r="D40" s="60"/>
      <c r="E40" s="60">
        <v>13</v>
      </c>
      <c r="F40" s="60">
        <v>20</v>
      </c>
      <c r="G40" s="60">
        <v>14</v>
      </c>
      <c r="H40" s="60">
        <v>112</v>
      </c>
      <c r="I40" s="60">
        <v>630</v>
      </c>
      <c r="J40" s="60">
        <v>114</v>
      </c>
      <c r="K40" s="60">
        <v>29</v>
      </c>
      <c r="L40" s="60">
        <v>82</v>
      </c>
      <c r="M40" s="60">
        <v>32</v>
      </c>
      <c r="N40" s="17">
        <f t="shared" si="0"/>
        <v>154</v>
      </c>
      <c r="O40" s="17">
        <f t="shared" si="1"/>
        <v>732</v>
      </c>
      <c r="P40" s="17">
        <f t="shared" si="2"/>
        <v>160</v>
      </c>
    </row>
    <row r="41" spans="1:16" ht="16.899999999999999" customHeight="1" thickBot="1">
      <c r="A41" s="59" t="s">
        <v>172</v>
      </c>
      <c r="B41" s="60">
        <v>6</v>
      </c>
      <c r="C41" s="60">
        <v>24</v>
      </c>
      <c r="D41" s="60">
        <v>3</v>
      </c>
      <c r="E41" s="60">
        <v>3</v>
      </c>
      <c r="F41" s="60">
        <v>4</v>
      </c>
      <c r="G41" s="60">
        <v>2</v>
      </c>
      <c r="H41" s="60">
        <v>75</v>
      </c>
      <c r="I41" s="60">
        <v>328</v>
      </c>
      <c r="J41" s="60">
        <v>24</v>
      </c>
      <c r="K41" s="60">
        <v>3</v>
      </c>
      <c r="L41" s="60">
        <v>8</v>
      </c>
      <c r="M41" s="60">
        <v>1</v>
      </c>
      <c r="N41" s="17">
        <f t="shared" si="0"/>
        <v>87</v>
      </c>
      <c r="O41" s="17">
        <f t="shared" si="1"/>
        <v>364</v>
      </c>
      <c r="P41" s="17">
        <f t="shared" si="2"/>
        <v>30</v>
      </c>
    </row>
    <row r="42" spans="1:16" ht="16.899999999999999" customHeight="1" thickBot="1">
      <c r="A42" s="59" t="s">
        <v>173</v>
      </c>
      <c r="B42" s="60">
        <v>31</v>
      </c>
      <c r="C42" s="60">
        <v>64</v>
      </c>
      <c r="D42" s="60">
        <v>9</v>
      </c>
      <c r="E42" s="60">
        <v>5</v>
      </c>
      <c r="F42" s="60">
        <v>66</v>
      </c>
      <c r="G42" s="60">
        <v>0</v>
      </c>
      <c r="H42" s="60">
        <v>42</v>
      </c>
      <c r="I42" s="60">
        <v>195</v>
      </c>
      <c r="J42" s="60">
        <v>13</v>
      </c>
      <c r="K42" s="60">
        <v>4</v>
      </c>
      <c r="L42" s="60">
        <v>18</v>
      </c>
      <c r="M42" s="60">
        <v>0</v>
      </c>
      <c r="N42" s="17">
        <f t="shared" si="0"/>
        <v>82</v>
      </c>
      <c r="O42" s="17">
        <f t="shared" si="1"/>
        <v>343</v>
      </c>
      <c r="P42" s="17">
        <f t="shared" si="2"/>
        <v>22</v>
      </c>
    </row>
    <row r="43" spans="1:16" ht="16.899999999999999" customHeight="1" thickBot="1">
      <c r="A43" s="59" t="s">
        <v>174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17">
        <f t="shared" si="0"/>
        <v>0</v>
      </c>
      <c r="O43" s="17">
        <f t="shared" si="1"/>
        <v>0</v>
      </c>
      <c r="P43" s="17">
        <f t="shared" si="2"/>
        <v>0</v>
      </c>
    </row>
    <row r="44" spans="1:16" ht="16.899999999999999" customHeight="1" thickBot="1">
      <c r="A44" s="59" t="s">
        <v>175</v>
      </c>
      <c r="B44" s="60">
        <v>7</v>
      </c>
      <c r="C44" s="60">
        <v>16</v>
      </c>
      <c r="D44" s="60">
        <v>1</v>
      </c>
      <c r="E44" s="60">
        <v>6</v>
      </c>
      <c r="F44" s="60">
        <v>7</v>
      </c>
      <c r="G44" s="60">
        <v>1</v>
      </c>
      <c r="H44" s="60">
        <v>46</v>
      </c>
      <c r="I44" s="60">
        <v>160</v>
      </c>
      <c r="J44" s="60">
        <v>1</v>
      </c>
      <c r="K44" s="60">
        <v>15</v>
      </c>
      <c r="L44" s="60">
        <v>18</v>
      </c>
      <c r="M44" s="60">
        <v>5</v>
      </c>
      <c r="N44" s="17">
        <f t="shared" si="0"/>
        <v>74</v>
      </c>
      <c r="O44" s="17">
        <f t="shared" si="1"/>
        <v>201</v>
      </c>
      <c r="P44" s="17">
        <f t="shared" si="2"/>
        <v>8</v>
      </c>
    </row>
    <row r="45" spans="1:16" ht="16.899999999999999" customHeight="1" thickBot="1">
      <c r="A45" s="59" t="s">
        <v>176</v>
      </c>
      <c r="B45" s="60"/>
      <c r="C45" s="60"/>
      <c r="D45" s="60"/>
      <c r="E45" s="60">
        <v>19</v>
      </c>
      <c r="F45" s="60">
        <v>12</v>
      </c>
      <c r="G45" s="60">
        <v>3</v>
      </c>
      <c r="H45" s="60">
        <v>171</v>
      </c>
      <c r="I45" s="60">
        <v>902</v>
      </c>
      <c r="J45" s="60">
        <v>54</v>
      </c>
      <c r="K45" s="60">
        <v>5</v>
      </c>
      <c r="L45" s="60">
        <v>9</v>
      </c>
      <c r="M45" s="60"/>
      <c r="N45" s="17">
        <f t="shared" si="0"/>
        <v>195</v>
      </c>
      <c r="O45" s="17">
        <f t="shared" si="1"/>
        <v>923</v>
      </c>
      <c r="P45" s="17">
        <f t="shared" si="2"/>
        <v>57</v>
      </c>
    </row>
    <row r="46" spans="1:16" ht="16.899999999999999" customHeight="1" thickBot="1">
      <c r="A46" s="59" t="s">
        <v>177</v>
      </c>
      <c r="B46" s="60"/>
      <c r="C46" s="60"/>
      <c r="D46" s="60"/>
      <c r="E46" s="60">
        <v>7</v>
      </c>
      <c r="F46" s="60">
        <v>25</v>
      </c>
      <c r="G46" s="60">
        <v>2</v>
      </c>
      <c r="H46" s="60">
        <v>47</v>
      </c>
      <c r="I46" s="60">
        <v>241</v>
      </c>
      <c r="J46" s="60">
        <v>20</v>
      </c>
      <c r="K46" s="60">
        <v>1</v>
      </c>
      <c r="L46" s="60">
        <v>6</v>
      </c>
      <c r="M46" s="60"/>
      <c r="N46" s="17">
        <f t="shared" si="0"/>
        <v>55</v>
      </c>
      <c r="O46" s="17">
        <f t="shared" si="1"/>
        <v>272</v>
      </c>
      <c r="P46" s="17">
        <f t="shared" si="2"/>
        <v>22</v>
      </c>
    </row>
    <row r="47" spans="1:16" ht="30" customHeight="1" thickBot="1">
      <c r="A47" s="59" t="s">
        <v>178</v>
      </c>
      <c r="B47" s="60"/>
      <c r="C47" s="60"/>
      <c r="D47" s="60"/>
      <c r="E47" s="60"/>
      <c r="F47" s="60"/>
      <c r="G47" s="60"/>
      <c r="H47" s="60">
        <v>13</v>
      </c>
      <c r="I47" s="60">
        <v>53</v>
      </c>
      <c r="J47" s="60"/>
      <c r="K47" s="60"/>
      <c r="L47" s="60"/>
      <c r="M47" s="60"/>
      <c r="N47" s="17">
        <f t="shared" si="0"/>
        <v>13</v>
      </c>
      <c r="O47" s="17">
        <f t="shared" si="1"/>
        <v>53</v>
      </c>
      <c r="P47" s="17">
        <f t="shared" si="2"/>
        <v>0</v>
      </c>
    </row>
    <row r="48" spans="1:16" ht="16.899999999999999" customHeight="1" thickBot="1">
      <c r="A48" s="59" t="s">
        <v>179</v>
      </c>
      <c r="B48" s="60">
        <v>11</v>
      </c>
      <c r="C48" s="60">
        <v>43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17">
        <f t="shared" si="0"/>
        <v>11</v>
      </c>
      <c r="O48" s="17">
        <f t="shared" si="1"/>
        <v>43</v>
      </c>
      <c r="P48" s="17">
        <f t="shared" si="2"/>
        <v>0</v>
      </c>
    </row>
    <row r="49" spans="1:16" ht="16.899999999999999" customHeight="1" thickBot="1">
      <c r="A49" s="59" t="s">
        <v>180</v>
      </c>
      <c r="B49" s="60">
        <v>0</v>
      </c>
      <c r="C49" s="60"/>
      <c r="D49" s="60">
        <v>0</v>
      </c>
      <c r="E49" s="60">
        <v>2</v>
      </c>
      <c r="F49" s="60">
        <v>9</v>
      </c>
      <c r="G49" s="60">
        <v>0</v>
      </c>
      <c r="H49" s="60">
        <v>75</v>
      </c>
      <c r="I49" s="60">
        <v>186</v>
      </c>
      <c r="J49" s="60">
        <v>3</v>
      </c>
      <c r="K49" s="60">
        <v>2</v>
      </c>
      <c r="L49" s="60">
        <v>2</v>
      </c>
      <c r="M49" s="60">
        <v>0</v>
      </c>
      <c r="N49" s="17">
        <f t="shared" si="0"/>
        <v>79</v>
      </c>
      <c r="O49" s="17">
        <f t="shared" si="1"/>
        <v>197</v>
      </c>
      <c r="P49" s="17">
        <f t="shared" si="2"/>
        <v>3</v>
      </c>
    </row>
    <row r="50" spans="1:16" ht="16.899999999999999" customHeight="1" thickBot="1">
      <c r="A50" s="59" t="s">
        <v>181</v>
      </c>
      <c r="B50" s="60">
        <v>3</v>
      </c>
      <c r="C50" s="60">
        <v>2</v>
      </c>
      <c r="D50" s="60">
        <v>1</v>
      </c>
      <c r="E50" s="60">
        <v>7</v>
      </c>
      <c r="F50" s="60">
        <v>17</v>
      </c>
      <c r="G50" s="60">
        <v>1</v>
      </c>
      <c r="H50" s="60">
        <v>167</v>
      </c>
      <c r="I50" s="60">
        <v>653</v>
      </c>
      <c r="J50" s="60">
        <v>35</v>
      </c>
      <c r="K50" s="60">
        <v>16</v>
      </c>
      <c r="L50" s="60">
        <v>53</v>
      </c>
      <c r="M50" s="60">
        <v>4</v>
      </c>
      <c r="N50" s="17">
        <f t="shared" si="0"/>
        <v>193</v>
      </c>
      <c r="O50" s="17">
        <f t="shared" si="1"/>
        <v>725</v>
      </c>
      <c r="P50" s="17">
        <f t="shared" si="2"/>
        <v>41</v>
      </c>
    </row>
    <row r="51" spans="1:16" ht="16.899999999999999" customHeight="1" thickBot="1">
      <c r="A51" s="59" t="s">
        <v>182</v>
      </c>
      <c r="B51" s="60">
        <v>3</v>
      </c>
      <c r="C51" s="60">
        <v>0</v>
      </c>
      <c r="D51" s="60">
        <v>0</v>
      </c>
      <c r="E51" s="60">
        <v>10</v>
      </c>
      <c r="F51" s="60">
        <v>32</v>
      </c>
      <c r="G51" s="60">
        <v>0</v>
      </c>
      <c r="H51" s="60">
        <v>170</v>
      </c>
      <c r="I51" s="60">
        <v>648</v>
      </c>
      <c r="J51" s="60">
        <v>21</v>
      </c>
      <c r="K51" s="60">
        <v>18</v>
      </c>
      <c r="L51" s="60">
        <v>44</v>
      </c>
      <c r="M51" s="60">
        <v>0</v>
      </c>
      <c r="N51" s="17">
        <f t="shared" si="0"/>
        <v>201</v>
      </c>
      <c r="O51" s="17">
        <f t="shared" si="1"/>
        <v>724</v>
      </c>
      <c r="P51" s="17">
        <f t="shared" si="2"/>
        <v>21</v>
      </c>
    </row>
    <row r="52" spans="1:16" ht="16.899999999999999" customHeight="1" thickBot="1">
      <c r="A52" s="59" t="s">
        <v>183</v>
      </c>
      <c r="B52" s="60">
        <v>0</v>
      </c>
      <c r="C52" s="60">
        <v>2</v>
      </c>
      <c r="D52" s="60">
        <v>0</v>
      </c>
      <c r="E52" s="60">
        <v>1</v>
      </c>
      <c r="F52" s="60">
        <v>11</v>
      </c>
      <c r="G52" s="60">
        <v>1</v>
      </c>
      <c r="H52" s="60">
        <v>24</v>
      </c>
      <c r="I52" s="60">
        <v>156</v>
      </c>
      <c r="J52" s="60">
        <v>9</v>
      </c>
      <c r="K52" s="60">
        <v>2</v>
      </c>
      <c r="L52" s="60">
        <v>4</v>
      </c>
      <c r="M52" s="60">
        <v>0</v>
      </c>
      <c r="N52" s="17">
        <f t="shared" si="0"/>
        <v>27</v>
      </c>
      <c r="O52" s="17">
        <f t="shared" si="1"/>
        <v>173</v>
      </c>
      <c r="P52" s="17">
        <f t="shared" si="2"/>
        <v>10</v>
      </c>
    </row>
    <row r="53" spans="1:16" ht="16.899999999999999" customHeight="1" thickBot="1">
      <c r="A53" s="59" t="s">
        <v>184</v>
      </c>
      <c r="B53" s="60">
        <v>11</v>
      </c>
      <c r="C53" s="60">
        <v>83</v>
      </c>
      <c r="D53" s="60">
        <v>14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3</v>
      </c>
      <c r="L53" s="60">
        <v>28</v>
      </c>
      <c r="M53" s="60">
        <v>4</v>
      </c>
      <c r="N53" s="17">
        <f t="shared" si="0"/>
        <v>14</v>
      </c>
      <c r="O53" s="17">
        <f t="shared" si="1"/>
        <v>111</v>
      </c>
      <c r="P53" s="17">
        <f t="shared" si="2"/>
        <v>18</v>
      </c>
    </row>
    <row r="54" spans="1:16" ht="16.899999999999999" customHeight="1" thickBot="1">
      <c r="A54" s="59" t="s">
        <v>185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17">
        <f t="shared" si="0"/>
        <v>0</v>
      </c>
      <c r="O54" s="17">
        <f t="shared" si="1"/>
        <v>0</v>
      </c>
      <c r="P54" s="17">
        <f t="shared" si="2"/>
        <v>0</v>
      </c>
    </row>
    <row r="55" spans="1:16" ht="16.899999999999999" customHeight="1" thickBot="1">
      <c r="A55" s="59" t="s">
        <v>187</v>
      </c>
      <c r="B55" s="60"/>
      <c r="C55" s="60"/>
      <c r="D55" s="60"/>
      <c r="E55" s="60">
        <v>3</v>
      </c>
      <c r="F55" s="60">
        <v>9</v>
      </c>
      <c r="G55" s="60"/>
      <c r="H55" s="60">
        <v>66</v>
      </c>
      <c r="I55" s="60">
        <v>465</v>
      </c>
      <c r="J55" s="60">
        <v>18</v>
      </c>
      <c r="K55" s="60">
        <v>4</v>
      </c>
      <c r="L55" s="60">
        <v>19</v>
      </c>
      <c r="M55" s="60"/>
      <c r="N55" s="17">
        <f t="shared" si="0"/>
        <v>73</v>
      </c>
      <c r="O55" s="17">
        <f t="shared" si="1"/>
        <v>493</v>
      </c>
      <c r="P55" s="17">
        <f t="shared" si="2"/>
        <v>18</v>
      </c>
    </row>
    <row r="56" spans="1:16" ht="16.899999999999999" customHeight="1" thickBot="1">
      <c r="A56" s="59" t="s">
        <v>188</v>
      </c>
      <c r="B56" s="60">
        <v>0</v>
      </c>
      <c r="C56" s="60">
        <v>0</v>
      </c>
      <c r="D56" s="60">
        <v>0</v>
      </c>
      <c r="E56" s="60">
        <v>6</v>
      </c>
      <c r="F56" s="60">
        <v>18</v>
      </c>
      <c r="G56" s="60">
        <v>3</v>
      </c>
      <c r="H56" s="60">
        <v>91</v>
      </c>
      <c r="I56" s="60">
        <v>390</v>
      </c>
      <c r="J56" s="60">
        <v>129</v>
      </c>
      <c r="K56" s="60">
        <v>19</v>
      </c>
      <c r="L56" s="60">
        <v>37</v>
      </c>
      <c r="M56" s="60">
        <v>16</v>
      </c>
      <c r="N56" s="17">
        <f t="shared" si="0"/>
        <v>116</v>
      </c>
      <c r="O56" s="17">
        <f t="shared" si="1"/>
        <v>445</v>
      </c>
      <c r="P56" s="17">
        <f t="shared" si="2"/>
        <v>148</v>
      </c>
    </row>
    <row r="57" spans="1:16" ht="16.899999999999999" customHeight="1" thickBot="1">
      <c r="A57" s="59" t="s">
        <v>189</v>
      </c>
      <c r="B57" s="60"/>
      <c r="C57" s="60"/>
      <c r="D57" s="60"/>
      <c r="E57" s="60">
        <v>1</v>
      </c>
      <c r="F57" s="60">
        <v>8</v>
      </c>
      <c r="G57" s="60">
        <v>1</v>
      </c>
      <c r="H57" s="60">
        <v>87</v>
      </c>
      <c r="I57" s="60">
        <v>236</v>
      </c>
      <c r="J57" s="60">
        <v>7</v>
      </c>
      <c r="K57" s="60">
        <v>3</v>
      </c>
      <c r="L57" s="60">
        <v>6</v>
      </c>
      <c r="M57" s="60">
        <v>1</v>
      </c>
      <c r="N57" s="17">
        <f t="shared" si="0"/>
        <v>91</v>
      </c>
      <c r="O57" s="17">
        <f t="shared" si="1"/>
        <v>250</v>
      </c>
      <c r="P57" s="17">
        <f t="shared" si="2"/>
        <v>9</v>
      </c>
    </row>
    <row r="58" spans="1:16" ht="16.899999999999999" customHeight="1" thickBot="1">
      <c r="A58" s="59" t="s">
        <v>190</v>
      </c>
      <c r="B58" s="60"/>
      <c r="C58" s="60"/>
      <c r="D58" s="60"/>
      <c r="E58" s="60">
        <v>1</v>
      </c>
      <c r="F58" s="60"/>
      <c r="G58" s="60"/>
      <c r="H58" s="60">
        <v>222</v>
      </c>
      <c r="I58" s="60">
        <v>1018</v>
      </c>
      <c r="J58" s="60">
        <v>69</v>
      </c>
      <c r="K58" s="60">
        <v>10</v>
      </c>
      <c r="L58" s="60">
        <v>45</v>
      </c>
      <c r="M58" s="60">
        <v>1</v>
      </c>
      <c r="N58" s="17">
        <f t="shared" si="0"/>
        <v>233</v>
      </c>
      <c r="O58" s="17">
        <f t="shared" si="1"/>
        <v>1063</v>
      </c>
      <c r="P58" s="17">
        <f t="shared" si="2"/>
        <v>70</v>
      </c>
    </row>
    <row r="59" spans="1:16" ht="16.899999999999999" customHeight="1" thickBot="1">
      <c r="A59" s="59" t="s">
        <v>191</v>
      </c>
      <c r="B59" s="60"/>
      <c r="C59" s="60"/>
      <c r="D59" s="60"/>
      <c r="E59" s="60"/>
      <c r="F59" s="60"/>
      <c r="G59" s="60"/>
      <c r="H59" s="60">
        <v>3</v>
      </c>
      <c r="I59" s="60">
        <v>26</v>
      </c>
      <c r="J59" s="60">
        <v>3</v>
      </c>
      <c r="K59" s="60"/>
      <c r="L59" s="60"/>
      <c r="M59" s="60"/>
      <c r="N59" s="17">
        <f t="shared" si="0"/>
        <v>3</v>
      </c>
      <c r="O59" s="17">
        <f t="shared" si="1"/>
        <v>26</v>
      </c>
      <c r="P59" s="17">
        <f t="shared" si="2"/>
        <v>3</v>
      </c>
    </row>
    <row r="60" spans="1:16" ht="16.899999999999999" customHeight="1" thickBot="1">
      <c r="A60" s="59" t="s">
        <v>192</v>
      </c>
      <c r="B60" s="60"/>
      <c r="C60" s="60"/>
      <c r="D60" s="60"/>
      <c r="E60" s="60"/>
      <c r="F60" s="60"/>
      <c r="G60" s="60"/>
      <c r="H60" s="60">
        <v>149</v>
      </c>
      <c r="I60" s="60">
        <v>638</v>
      </c>
      <c r="J60" s="60">
        <v>24</v>
      </c>
      <c r="K60" s="60"/>
      <c r="L60" s="60"/>
      <c r="M60" s="60"/>
      <c r="N60" s="17">
        <f t="shared" si="0"/>
        <v>149</v>
      </c>
      <c r="O60" s="17">
        <f t="shared" si="1"/>
        <v>638</v>
      </c>
      <c r="P60" s="17">
        <f t="shared" si="2"/>
        <v>24</v>
      </c>
    </row>
    <row r="61" spans="1:16" ht="16.899999999999999" customHeight="1" thickBot="1">
      <c r="A61" s="59" t="s">
        <v>194</v>
      </c>
      <c r="B61" s="60">
        <v>220</v>
      </c>
      <c r="C61" s="60">
        <v>1438</v>
      </c>
      <c r="D61" s="60">
        <v>131</v>
      </c>
      <c r="E61" s="60">
        <v>6</v>
      </c>
      <c r="F61" s="60">
        <v>174</v>
      </c>
      <c r="G61" s="60">
        <v>10</v>
      </c>
      <c r="H61" s="60">
        <v>43</v>
      </c>
      <c r="I61" s="60">
        <v>541</v>
      </c>
      <c r="J61" s="60">
        <v>61</v>
      </c>
      <c r="K61" s="60">
        <v>0</v>
      </c>
      <c r="L61" s="60">
        <v>2</v>
      </c>
      <c r="M61" s="60"/>
      <c r="N61" s="17">
        <f t="shared" si="0"/>
        <v>269</v>
      </c>
      <c r="O61" s="17">
        <f t="shared" si="1"/>
        <v>2155</v>
      </c>
      <c r="P61" s="17">
        <f t="shared" si="2"/>
        <v>202</v>
      </c>
    </row>
    <row r="62" spans="1:16" ht="16.899999999999999" customHeight="1" thickBot="1">
      <c r="A62" s="59" t="s">
        <v>122</v>
      </c>
      <c r="B62" s="60">
        <v>1</v>
      </c>
      <c r="C62" s="60">
        <v>16</v>
      </c>
      <c r="D62" s="60">
        <v>1</v>
      </c>
      <c r="E62" s="60">
        <v>5</v>
      </c>
      <c r="F62" s="60">
        <v>9</v>
      </c>
      <c r="G62" s="60">
        <v>1</v>
      </c>
      <c r="H62" s="60">
        <v>31</v>
      </c>
      <c r="I62" s="60">
        <v>186</v>
      </c>
      <c r="J62" s="60">
        <v>1</v>
      </c>
      <c r="K62" s="60">
        <v>1</v>
      </c>
      <c r="L62" s="60">
        <v>11</v>
      </c>
      <c r="M62" s="60">
        <v>1</v>
      </c>
      <c r="N62" s="17">
        <f t="shared" si="0"/>
        <v>38</v>
      </c>
      <c r="O62" s="17">
        <f t="shared" si="1"/>
        <v>222</v>
      </c>
      <c r="P62" s="17">
        <f t="shared" si="2"/>
        <v>4</v>
      </c>
    </row>
    <row r="63" spans="1:16" ht="16.899999999999999" customHeight="1" thickBot="1">
      <c r="A63" s="59" t="s">
        <v>195</v>
      </c>
      <c r="B63" s="60"/>
      <c r="C63" s="60">
        <v>1</v>
      </c>
      <c r="D63" s="60"/>
      <c r="E63" s="60">
        <v>1</v>
      </c>
      <c r="F63" s="60"/>
      <c r="G63" s="60"/>
      <c r="H63" s="60"/>
      <c r="I63" s="60">
        <v>2</v>
      </c>
      <c r="J63" s="60"/>
      <c r="K63" s="60"/>
      <c r="L63" s="60"/>
      <c r="M63" s="60"/>
      <c r="N63" s="17">
        <f t="shared" si="0"/>
        <v>1</v>
      </c>
      <c r="O63" s="17">
        <f t="shared" si="1"/>
        <v>3</v>
      </c>
      <c r="P63" s="17">
        <f t="shared" si="2"/>
        <v>0</v>
      </c>
    </row>
    <row r="64" spans="1:16" ht="16.899999999999999" customHeight="1" thickBot="1">
      <c r="A64" s="59" t="s">
        <v>196</v>
      </c>
      <c r="B64" s="60"/>
      <c r="C64" s="60"/>
      <c r="D64" s="60"/>
      <c r="E64" s="60">
        <v>8</v>
      </c>
      <c r="F64" s="60">
        <v>22</v>
      </c>
      <c r="G64" s="60">
        <v>1</v>
      </c>
      <c r="H64" s="60">
        <v>101</v>
      </c>
      <c r="I64" s="60">
        <v>477</v>
      </c>
      <c r="J64" s="60">
        <v>44</v>
      </c>
      <c r="K64" s="60"/>
      <c r="L64" s="60">
        <v>6</v>
      </c>
      <c r="M64" s="60">
        <v>2</v>
      </c>
      <c r="N64" s="17">
        <f t="shared" si="0"/>
        <v>109</v>
      </c>
      <c r="O64" s="17">
        <f t="shared" si="1"/>
        <v>505</v>
      </c>
      <c r="P64" s="17">
        <f t="shared" si="2"/>
        <v>47</v>
      </c>
    </row>
    <row r="65" spans="1:16" ht="16.899999999999999" customHeight="1" thickBot="1">
      <c r="A65" s="59" t="s">
        <v>110</v>
      </c>
      <c r="B65" s="60">
        <v>34</v>
      </c>
      <c r="C65" s="60">
        <v>215</v>
      </c>
      <c r="D65" s="60">
        <v>32</v>
      </c>
      <c r="E65" s="60">
        <v>68</v>
      </c>
      <c r="F65" s="60">
        <v>397</v>
      </c>
      <c r="G65" s="60">
        <v>58</v>
      </c>
      <c r="H65" s="60"/>
      <c r="I65" s="60"/>
      <c r="J65" s="60"/>
      <c r="K65" s="60"/>
      <c r="L65" s="60"/>
      <c r="M65" s="60"/>
      <c r="N65" s="17">
        <f t="shared" si="0"/>
        <v>102</v>
      </c>
      <c r="O65" s="17">
        <f t="shared" si="1"/>
        <v>612</v>
      </c>
      <c r="P65" s="17">
        <f t="shared" si="2"/>
        <v>90</v>
      </c>
    </row>
    <row r="66" spans="1:16" ht="16.899999999999999" customHeight="1" thickBot="1">
      <c r="A66" s="59" t="s">
        <v>232</v>
      </c>
      <c r="B66" s="60">
        <v>2</v>
      </c>
      <c r="C66" s="60">
        <v>2</v>
      </c>
      <c r="D66" s="60"/>
      <c r="E66" s="60">
        <v>11</v>
      </c>
      <c r="F66" s="60">
        <v>26</v>
      </c>
      <c r="G66" s="60">
        <v>2</v>
      </c>
      <c r="H66" s="60">
        <v>148</v>
      </c>
      <c r="I66" s="60">
        <v>828</v>
      </c>
      <c r="J66" s="60">
        <v>46</v>
      </c>
      <c r="K66" s="60">
        <v>8</v>
      </c>
      <c r="L66" s="60">
        <v>30</v>
      </c>
      <c r="M66" s="60">
        <v>3</v>
      </c>
      <c r="N66" s="17">
        <f t="shared" si="0"/>
        <v>169</v>
      </c>
      <c r="O66" s="17">
        <f t="shared" si="1"/>
        <v>886</v>
      </c>
      <c r="P66" s="17">
        <f t="shared" si="2"/>
        <v>51</v>
      </c>
    </row>
    <row r="67" spans="1:16" ht="16.899999999999999" customHeight="1" thickBot="1">
      <c r="A67" s="59" t="s">
        <v>233</v>
      </c>
      <c r="B67" s="60">
        <v>1</v>
      </c>
      <c r="C67" s="60">
        <v>5</v>
      </c>
      <c r="D67" s="60"/>
      <c r="E67" s="60">
        <v>26</v>
      </c>
      <c r="F67" s="60">
        <v>151</v>
      </c>
      <c r="G67" s="60">
        <v>2</v>
      </c>
      <c r="H67" s="60">
        <v>187</v>
      </c>
      <c r="I67" s="60">
        <v>1270</v>
      </c>
      <c r="J67" s="60">
        <v>20</v>
      </c>
      <c r="K67" s="60">
        <v>6</v>
      </c>
      <c r="L67" s="60">
        <v>54</v>
      </c>
      <c r="M67" s="60"/>
      <c r="N67" s="17">
        <f t="shared" si="0"/>
        <v>220</v>
      </c>
      <c r="O67" s="17">
        <f t="shared" si="1"/>
        <v>1480</v>
      </c>
      <c r="P67" s="17">
        <f t="shared" si="2"/>
        <v>22</v>
      </c>
    </row>
    <row r="68" spans="1:16" ht="16.899999999999999" customHeight="1" thickBot="1">
      <c r="A68" s="59" t="s">
        <v>123</v>
      </c>
      <c r="B68" s="60">
        <v>1</v>
      </c>
      <c r="C68" s="60">
        <v>2</v>
      </c>
      <c r="D68" s="60">
        <v>0</v>
      </c>
      <c r="E68" s="60">
        <v>1</v>
      </c>
      <c r="F68" s="60">
        <v>0</v>
      </c>
      <c r="G68" s="60">
        <v>0</v>
      </c>
      <c r="H68" s="60">
        <v>43</v>
      </c>
      <c r="I68" s="60">
        <v>191</v>
      </c>
      <c r="J68" s="60">
        <v>0</v>
      </c>
      <c r="K68" s="60">
        <v>0</v>
      </c>
      <c r="L68" s="60">
        <v>0</v>
      </c>
      <c r="M68" s="60">
        <v>0</v>
      </c>
      <c r="N68" s="17">
        <f t="shared" si="0"/>
        <v>45</v>
      </c>
      <c r="O68" s="17">
        <f t="shared" si="1"/>
        <v>193</v>
      </c>
      <c r="P68" s="17">
        <f t="shared" si="2"/>
        <v>0</v>
      </c>
    </row>
    <row r="69" spans="1:16" ht="16.899999999999999" customHeight="1" thickBot="1">
      <c r="A69" s="59" t="s">
        <v>198</v>
      </c>
      <c r="B69" s="60">
        <v>15</v>
      </c>
      <c r="C69" s="60">
        <v>210</v>
      </c>
      <c r="D69" s="60">
        <v>26</v>
      </c>
      <c r="E69" s="60">
        <v>7</v>
      </c>
      <c r="F69" s="60">
        <v>24</v>
      </c>
      <c r="G69" s="60">
        <v>2</v>
      </c>
      <c r="H69" s="60">
        <v>230</v>
      </c>
      <c r="I69" s="60">
        <v>3362</v>
      </c>
      <c r="J69" s="60">
        <v>141</v>
      </c>
      <c r="K69" s="60">
        <v>3</v>
      </c>
      <c r="L69" s="60">
        <v>13</v>
      </c>
      <c r="M69" s="60">
        <v>1</v>
      </c>
      <c r="N69" s="17">
        <f t="shared" ref="N69:N106" si="3">B69+E69+H69+K69</f>
        <v>255</v>
      </c>
      <c r="O69" s="17">
        <f t="shared" ref="O69:O106" si="4">C69+F69+I69+L69</f>
        <v>3609</v>
      </c>
      <c r="P69" s="17">
        <f t="shared" ref="P69:P106" si="5">D69+G69+J69+M69</f>
        <v>170</v>
      </c>
    </row>
    <row r="70" spans="1:16" ht="16.899999999999999" customHeight="1" thickBot="1">
      <c r="A70" s="59" t="s">
        <v>106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17">
        <f t="shared" si="3"/>
        <v>0</v>
      </c>
      <c r="O70" s="17">
        <f t="shared" si="4"/>
        <v>0</v>
      </c>
      <c r="P70" s="17">
        <f t="shared" si="5"/>
        <v>0</v>
      </c>
    </row>
    <row r="71" spans="1:16" ht="16.899999999999999" customHeight="1" thickBot="1">
      <c r="A71" s="59" t="s">
        <v>107</v>
      </c>
      <c r="B71" s="60">
        <v>0</v>
      </c>
      <c r="C71" s="60">
        <v>0</v>
      </c>
      <c r="D71" s="60">
        <v>0</v>
      </c>
      <c r="E71" s="60">
        <v>4</v>
      </c>
      <c r="F71" s="60">
        <v>45</v>
      </c>
      <c r="G71" s="60">
        <v>0</v>
      </c>
      <c r="H71" s="60">
        <v>201</v>
      </c>
      <c r="I71" s="60">
        <v>476</v>
      </c>
      <c r="J71" s="60">
        <v>39</v>
      </c>
      <c r="K71" s="60">
        <v>9</v>
      </c>
      <c r="L71" s="60">
        <v>13</v>
      </c>
      <c r="M71" s="60">
        <v>1</v>
      </c>
      <c r="N71" s="17">
        <f t="shared" si="3"/>
        <v>214</v>
      </c>
      <c r="O71" s="17">
        <f t="shared" si="4"/>
        <v>534</v>
      </c>
      <c r="P71" s="17">
        <f t="shared" si="5"/>
        <v>40</v>
      </c>
    </row>
    <row r="72" spans="1:16" ht="16.899999999999999" customHeight="1" thickBot="1">
      <c r="A72" s="59" t="s">
        <v>200</v>
      </c>
      <c r="B72" s="60">
        <v>2</v>
      </c>
      <c r="C72" s="60">
        <v>10</v>
      </c>
      <c r="D72" s="60">
        <v>2</v>
      </c>
      <c r="E72" s="60">
        <v>57</v>
      </c>
      <c r="F72" s="60">
        <v>452</v>
      </c>
      <c r="G72" s="60">
        <v>22</v>
      </c>
      <c r="H72" s="60">
        <v>1342</v>
      </c>
      <c r="I72" s="60">
        <v>6549</v>
      </c>
      <c r="J72" s="60">
        <v>174</v>
      </c>
      <c r="K72" s="60">
        <v>24</v>
      </c>
      <c r="L72" s="60">
        <v>188</v>
      </c>
      <c r="M72" s="60">
        <v>4</v>
      </c>
      <c r="N72" s="17">
        <f t="shared" si="3"/>
        <v>1425</v>
      </c>
      <c r="O72" s="17">
        <f t="shared" si="4"/>
        <v>7199</v>
      </c>
      <c r="P72" s="17">
        <f t="shared" si="5"/>
        <v>202</v>
      </c>
    </row>
    <row r="73" spans="1:16" ht="16.899999999999999" customHeight="1" thickBot="1">
      <c r="A73" s="59" t="s">
        <v>201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17">
        <f t="shared" si="3"/>
        <v>0</v>
      </c>
      <c r="O73" s="17">
        <f t="shared" si="4"/>
        <v>0</v>
      </c>
      <c r="P73" s="17">
        <f t="shared" si="5"/>
        <v>0</v>
      </c>
    </row>
    <row r="74" spans="1:16" ht="16.899999999999999" customHeight="1" thickBot="1">
      <c r="A74" s="59" t="s">
        <v>111</v>
      </c>
      <c r="B74" s="60">
        <v>1</v>
      </c>
      <c r="C74" s="60">
        <v>2</v>
      </c>
      <c r="D74" s="60">
        <v>0</v>
      </c>
      <c r="E74" s="60">
        <v>13</v>
      </c>
      <c r="F74" s="60">
        <v>62</v>
      </c>
      <c r="G74" s="60">
        <v>3</v>
      </c>
      <c r="H74" s="60">
        <v>152</v>
      </c>
      <c r="I74" s="60">
        <v>1759</v>
      </c>
      <c r="J74" s="60">
        <v>91</v>
      </c>
      <c r="K74" s="60">
        <v>21</v>
      </c>
      <c r="L74" s="60">
        <v>234</v>
      </c>
      <c r="M74" s="60">
        <v>15</v>
      </c>
      <c r="N74" s="17">
        <f t="shared" si="3"/>
        <v>187</v>
      </c>
      <c r="O74" s="17">
        <f t="shared" si="4"/>
        <v>2057</v>
      </c>
      <c r="P74" s="17">
        <f t="shared" si="5"/>
        <v>109</v>
      </c>
    </row>
    <row r="75" spans="1:16" ht="16.899999999999999" customHeight="1" thickBot="1">
      <c r="A75" s="59" t="s">
        <v>124</v>
      </c>
      <c r="B75" s="60">
        <v>4</v>
      </c>
      <c r="C75" s="60">
        <v>23</v>
      </c>
      <c r="D75" s="60"/>
      <c r="E75" s="60">
        <v>2</v>
      </c>
      <c r="F75" s="60">
        <v>5</v>
      </c>
      <c r="G75" s="60"/>
      <c r="H75" s="60">
        <v>15</v>
      </c>
      <c r="I75" s="60">
        <v>124</v>
      </c>
      <c r="J75" s="60">
        <v>1</v>
      </c>
      <c r="K75" s="60"/>
      <c r="L75" s="60">
        <v>4</v>
      </c>
      <c r="M75" s="60"/>
      <c r="N75" s="17">
        <f t="shared" si="3"/>
        <v>21</v>
      </c>
      <c r="O75" s="17">
        <f t="shared" si="4"/>
        <v>156</v>
      </c>
      <c r="P75" s="17">
        <f t="shared" si="5"/>
        <v>1</v>
      </c>
    </row>
    <row r="76" spans="1:16" ht="16.899999999999999" customHeight="1" thickBot="1">
      <c r="A76" s="59" t="s">
        <v>202</v>
      </c>
      <c r="B76" s="60"/>
      <c r="C76" s="60"/>
      <c r="D76" s="60"/>
      <c r="E76" s="60"/>
      <c r="F76" s="60"/>
      <c r="G76" s="60"/>
      <c r="H76" s="60">
        <v>48</v>
      </c>
      <c r="I76" s="60">
        <v>558</v>
      </c>
      <c r="J76" s="60"/>
      <c r="K76" s="60"/>
      <c r="L76" s="60"/>
      <c r="M76" s="60"/>
      <c r="N76" s="17">
        <f t="shared" si="3"/>
        <v>48</v>
      </c>
      <c r="O76" s="17">
        <f t="shared" si="4"/>
        <v>558</v>
      </c>
      <c r="P76" s="17">
        <f t="shared" si="5"/>
        <v>0</v>
      </c>
    </row>
    <row r="77" spans="1:16" ht="16.899999999999999" customHeight="1" thickBot="1">
      <c r="A77" s="59" t="s">
        <v>125</v>
      </c>
      <c r="B77" s="60"/>
      <c r="C77" s="60"/>
      <c r="D77" s="60"/>
      <c r="E77" s="60">
        <v>3</v>
      </c>
      <c r="F77" s="60">
        <v>5</v>
      </c>
      <c r="G77" s="60">
        <v>0</v>
      </c>
      <c r="H77" s="60">
        <v>80</v>
      </c>
      <c r="I77" s="60">
        <v>466</v>
      </c>
      <c r="J77" s="60">
        <v>16</v>
      </c>
      <c r="K77" s="60">
        <v>1</v>
      </c>
      <c r="L77" s="60">
        <v>2</v>
      </c>
      <c r="M77" s="60"/>
      <c r="N77" s="17">
        <f t="shared" si="3"/>
        <v>84</v>
      </c>
      <c r="O77" s="17">
        <f t="shared" si="4"/>
        <v>473</v>
      </c>
      <c r="P77" s="17">
        <f t="shared" si="5"/>
        <v>16</v>
      </c>
    </row>
    <row r="78" spans="1:16" ht="16.899999999999999" customHeight="1" thickBot="1">
      <c r="A78" s="59" t="s">
        <v>204</v>
      </c>
      <c r="B78" s="60">
        <v>2</v>
      </c>
      <c r="C78" s="60">
        <v>113</v>
      </c>
      <c r="D78" s="60"/>
      <c r="E78" s="60">
        <v>15</v>
      </c>
      <c r="F78" s="60">
        <v>165</v>
      </c>
      <c r="G78" s="60">
        <v>8</v>
      </c>
      <c r="H78" s="60">
        <v>191</v>
      </c>
      <c r="I78" s="60">
        <v>1008</v>
      </c>
      <c r="J78" s="60">
        <v>76</v>
      </c>
      <c r="K78" s="60">
        <v>8</v>
      </c>
      <c r="L78" s="60">
        <v>28</v>
      </c>
      <c r="M78" s="60">
        <v>4</v>
      </c>
      <c r="N78" s="17">
        <f t="shared" si="3"/>
        <v>216</v>
      </c>
      <c r="O78" s="17">
        <f t="shared" si="4"/>
        <v>1314</v>
      </c>
      <c r="P78" s="17">
        <f t="shared" si="5"/>
        <v>88</v>
      </c>
    </row>
    <row r="79" spans="1:16" ht="16.899999999999999" customHeight="1" thickBot="1">
      <c r="A79" s="59" t="s">
        <v>126</v>
      </c>
      <c r="B79" s="60"/>
      <c r="C79" s="60"/>
      <c r="D79" s="60"/>
      <c r="E79" s="60">
        <v>11</v>
      </c>
      <c r="F79" s="60">
        <v>6</v>
      </c>
      <c r="G79" s="60">
        <v>2</v>
      </c>
      <c r="H79" s="60">
        <v>139</v>
      </c>
      <c r="I79" s="60">
        <v>218</v>
      </c>
      <c r="J79" s="60">
        <v>12</v>
      </c>
      <c r="K79" s="60">
        <v>6</v>
      </c>
      <c r="L79" s="60">
        <v>11</v>
      </c>
      <c r="M79" s="60">
        <v>1</v>
      </c>
      <c r="N79" s="17">
        <f t="shared" si="3"/>
        <v>156</v>
      </c>
      <c r="O79" s="17">
        <f t="shared" si="4"/>
        <v>235</v>
      </c>
      <c r="P79" s="17">
        <f t="shared" si="5"/>
        <v>15</v>
      </c>
    </row>
    <row r="80" spans="1:16" ht="16.899999999999999" customHeight="1" thickBot="1">
      <c r="A80" s="59" t="s">
        <v>205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17">
        <f t="shared" si="3"/>
        <v>0</v>
      </c>
      <c r="O80" s="17">
        <f t="shared" si="4"/>
        <v>0</v>
      </c>
      <c r="P80" s="17">
        <f t="shared" si="5"/>
        <v>0</v>
      </c>
    </row>
    <row r="81" spans="1:16" ht="16.899999999999999" customHeight="1" thickBot="1">
      <c r="A81" s="59" t="s">
        <v>206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17">
        <f t="shared" si="3"/>
        <v>0</v>
      </c>
      <c r="O81" s="17">
        <f t="shared" si="4"/>
        <v>0</v>
      </c>
      <c r="P81" s="17">
        <f t="shared" si="5"/>
        <v>0</v>
      </c>
    </row>
    <row r="82" spans="1:16" ht="16.899999999999999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17">
        <f t="shared" si="3"/>
        <v>0</v>
      </c>
      <c r="O82" s="17">
        <f t="shared" si="4"/>
        <v>0</v>
      </c>
      <c r="P82" s="17">
        <f t="shared" si="5"/>
        <v>0</v>
      </c>
    </row>
    <row r="83" spans="1:16" ht="16.899999999999999" customHeight="1" thickBot="1">
      <c r="A83" s="59" t="s">
        <v>208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17">
        <f t="shared" si="3"/>
        <v>0</v>
      </c>
      <c r="O83" s="17">
        <f t="shared" si="4"/>
        <v>0</v>
      </c>
      <c r="P83" s="17">
        <f t="shared" si="5"/>
        <v>0</v>
      </c>
    </row>
    <row r="84" spans="1:16" ht="16.899999999999999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17">
        <f t="shared" si="3"/>
        <v>0</v>
      </c>
      <c r="O84" s="17">
        <f t="shared" si="4"/>
        <v>0</v>
      </c>
      <c r="P84" s="17">
        <f t="shared" si="5"/>
        <v>0</v>
      </c>
    </row>
    <row r="85" spans="1:16" ht="16.899999999999999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17">
        <f t="shared" si="3"/>
        <v>0</v>
      </c>
      <c r="O85" s="17">
        <f t="shared" si="4"/>
        <v>0</v>
      </c>
      <c r="P85" s="17">
        <f t="shared" si="5"/>
        <v>0</v>
      </c>
    </row>
    <row r="86" spans="1:16" ht="16.899999999999999" customHeight="1" thickBot="1">
      <c r="A86" s="59" t="s">
        <v>210</v>
      </c>
      <c r="B86" s="60">
        <v>0</v>
      </c>
      <c r="C86" s="60">
        <v>1</v>
      </c>
      <c r="D86" s="60">
        <v>0</v>
      </c>
      <c r="E86" s="60">
        <v>0</v>
      </c>
      <c r="F86" s="60">
        <v>3</v>
      </c>
      <c r="G86" s="60">
        <v>0</v>
      </c>
      <c r="H86" s="60">
        <v>1</v>
      </c>
      <c r="I86" s="60">
        <v>9</v>
      </c>
      <c r="J86" s="60">
        <v>2</v>
      </c>
      <c r="K86" s="60">
        <v>0</v>
      </c>
      <c r="L86" s="60">
        <v>0</v>
      </c>
      <c r="M86" s="60">
        <v>0</v>
      </c>
      <c r="N86" s="17">
        <f t="shared" si="3"/>
        <v>1</v>
      </c>
      <c r="O86" s="17">
        <f t="shared" si="4"/>
        <v>13</v>
      </c>
      <c r="P86" s="17">
        <f t="shared" si="5"/>
        <v>2</v>
      </c>
    </row>
    <row r="87" spans="1:16" ht="16.899999999999999" customHeight="1" thickBot="1">
      <c r="A87" s="59" t="s">
        <v>211</v>
      </c>
      <c r="B87" s="60"/>
      <c r="C87" s="60"/>
      <c r="D87" s="60"/>
      <c r="E87" s="60"/>
      <c r="F87" s="60"/>
      <c r="G87" s="60"/>
      <c r="H87" s="60">
        <v>2482</v>
      </c>
      <c r="I87" s="60">
        <v>19700</v>
      </c>
      <c r="J87" s="60">
        <v>830</v>
      </c>
      <c r="K87" s="60"/>
      <c r="L87" s="60"/>
      <c r="M87" s="60"/>
      <c r="N87" s="17">
        <f t="shared" si="3"/>
        <v>2482</v>
      </c>
      <c r="O87" s="17">
        <f t="shared" si="4"/>
        <v>19700</v>
      </c>
      <c r="P87" s="17">
        <f t="shared" si="5"/>
        <v>830</v>
      </c>
    </row>
    <row r="88" spans="1:16" ht="16.899999999999999" customHeight="1" thickBot="1">
      <c r="A88" s="59" t="s">
        <v>128</v>
      </c>
      <c r="B88" s="60">
        <v>23</v>
      </c>
      <c r="C88" s="60">
        <v>129</v>
      </c>
      <c r="D88" s="60">
        <v>6</v>
      </c>
      <c r="E88" s="60"/>
      <c r="F88" s="60"/>
      <c r="G88" s="60"/>
      <c r="H88" s="60"/>
      <c r="I88" s="60"/>
      <c r="J88" s="60"/>
      <c r="K88" s="60"/>
      <c r="L88" s="60"/>
      <c r="M88" s="60"/>
      <c r="N88" s="17">
        <f t="shared" si="3"/>
        <v>23</v>
      </c>
      <c r="O88" s="17">
        <f t="shared" si="4"/>
        <v>129</v>
      </c>
      <c r="P88" s="17">
        <f t="shared" si="5"/>
        <v>6</v>
      </c>
    </row>
    <row r="89" spans="1:16" ht="16.899999999999999" customHeight="1" thickBot="1">
      <c r="A89" s="59" t="s">
        <v>212</v>
      </c>
      <c r="B89" s="60">
        <v>6</v>
      </c>
      <c r="C89" s="60">
        <v>20</v>
      </c>
      <c r="D89" s="60">
        <v>1</v>
      </c>
      <c r="E89" s="60">
        <v>57</v>
      </c>
      <c r="F89" s="60">
        <v>318</v>
      </c>
      <c r="G89" s="60">
        <v>33</v>
      </c>
      <c r="H89" s="60">
        <v>659</v>
      </c>
      <c r="I89" s="60">
        <v>5842</v>
      </c>
      <c r="J89" s="60">
        <v>253</v>
      </c>
      <c r="K89" s="60">
        <v>20</v>
      </c>
      <c r="L89" s="60">
        <v>154</v>
      </c>
      <c r="M89" s="60">
        <v>11</v>
      </c>
      <c r="N89" s="17">
        <f t="shared" si="3"/>
        <v>742</v>
      </c>
      <c r="O89" s="17">
        <f t="shared" si="4"/>
        <v>6334</v>
      </c>
      <c r="P89" s="17">
        <f t="shared" si="5"/>
        <v>298</v>
      </c>
    </row>
    <row r="90" spans="1:16" ht="16.899999999999999" customHeight="1" thickBot="1">
      <c r="A90" s="59" t="s">
        <v>129</v>
      </c>
      <c r="B90" s="60">
        <v>0</v>
      </c>
      <c r="C90" s="60">
        <v>1</v>
      </c>
      <c r="D90" s="60">
        <v>6</v>
      </c>
      <c r="E90" s="60">
        <v>12</v>
      </c>
      <c r="F90" s="60">
        <v>22</v>
      </c>
      <c r="G90" s="60">
        <v>6</v>
      </c>
      <c r="H90" s="60">
        <v>111</v>
      </c>
      <c r="I90" s="60">
        <v>566</v>
      </c>
      <c r="J90" s="60">
        <v>20</v>
      </c>
      <c r="K90" s="60">
        <v>16</v>
      </c>
      <c r="L90" s="60">
        <v>46</v>
      </c>
      <c r="M90" s="60">
        <v>1</v>
      </c>
      <c r="N90" s="17">
        <f t="shared" si="3"/>
        <v>139</v>
      </c>
      <c r="O90" s="17">
        <f t="shared" si="4"/>
        <v>635</v>
      </c>
      <c r="P90" s="17">
        <f t="shared" si="5"/>
        <v>33</v>
      </c>
    </row>
    <row r="91" spans="1:16" ht="16.899999999999999" customHeight="1" thickBot="1">
      <c r="A91" s="59" t="s">
        <v>213</v>
      </c>
      <c r="B91" s="60">
        <v>10</v>
      </c>
      <c r="C91" s="60">
        <v>510</v>
      </c>
      <c r="D91" s="60">
        <v>37</v>
      </c>
      <c r="E91" s="60">
        <v>2</v>
      </c>
      <c r="F91" s="60">
        <v>21</v>
      </c>
      <c r="G91" s="60">
        <v>3</v>
      </c>
      <c r="H91" s="60">
        <v>11</v>
      </c>
      <c r="I91" s="60">
        <v>649</v>
      </c>
      <c r="J91" s="60">
        <v>31</v>
      </c>
      <c r="K91" s="60"/>
      <c r="L91" s="60">
        <v>105</v>
      </c>
      <c r="M91" s="60">
        <v>10</v>
      </c>
      <c r="N91" s="17">
        <f t="shared" si="3"/>
        <v>23</v>
      </c>
      <c r="O91" s="17">
        <f t="shared" si="4"/>
        <v>1285</v>
      </c>
      <c r="P91" s="17">
        <f t="shared" si="5"/>
        <v>81</v>
      </c>
    </row>
    <row r="92" spans="1:16" ht="16.899999999999999" customHeight="1" thickBot="1">
      <c r="A92" s="59" t="s">
        <v>214</v>
      </c>
      <c r="B92" s="60"/>
      <c r="C92" s="60">
        <v>8</v>
      </c>
      <c r="D92" s="60"/>
      <c r="E92" s="60">
        <v>21</v>
      </c>
      <c r="F92" s="60">
        <v>54</v>
      </c>
      <c r="G92" s="60">
        <v>4</v>
      </c>
      <c r="H92" s="60">
        <v>178</v>
      </c>
      <c r="I92" s="60">
        <v>1208</v>
      </c>
      <c r="J92" s="60">
        <v>29</v>
      </c>
      <c r="K92" s="60">
        <v>17</v>
      </c>
      <c r="L92" s="60">
        <v>32</v>
      </c>
      <c r="M92" s="60">
        <v>4</v>
      </c>
      <c r="N92" s="17">
        <f t="shared" si="3"/>
        <v>216</v>
      </c>
      <c r="O92" s="17">
        <f t="shared" si="4"/>
        <v>1302</v>
      </c>
      <c r="P92" s="17">
        <f t="shared" si="5"/>
        <v>37</v>
      </c>
    </row>
    <row r="93" spans="1:16" ht="16.899999999999999" customHeight="1" thickBot="1">
      <c r="A93" s="59" t="s">
        <v>215</v>
      </c>
      <c r="B93" s="60">
        <v>504</v>
      </c>
      <c r="C93" s="60">
        <v>2381</v>
      </c>
      <c r="D93" s="60">
        <v>595</v>
      </c>
      <c r="E93" s="60"/>
      <c r="F93" s="60"/>
      <c r="G93" s="60"/>
      <c r="H93" s="60">
        <v>815</v>
      </c>
      <c r="I93" s="60">
        <v>4633</v>
      </c>
      <c r="J93" s="60">
        <v>465</v>
      </c>
      <c r="K93" s="60"/>
      <c r="L93" s="60"/>
      <c r="M93" s="60"/>
      <c r="N93" s="17">
        <f t="shared" si="3"/>
        <v>1319</v>
      </c>
      <c r="O93" s="17">
        <f t="shared" si="4"/>
        <v>7014</v>
      </c>
      <c r="P93" s="17">
        <f t="shared" si="5"/>
        <v>1060</v>
      </c>
    </row>
    <row r="94" spans="1:16" ht="16.899999999999999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17">
        <f t="shared" si="3"/>
        <v>0</v>
      </c>
      <c r="O94" s="17">
        <f t="shared" si="4"/>
        <v>0</v>
      </c>
      <c r="P94" s="17">
        <f t="shared" si="5"/>
        <v>0</v>
      </c>
    </row>
    <row r="95" spans="1:16" ht="16.899999999999999" customHeight="1" thickBot="1">
      <c r="A95" s="59" t="s">
        <v>217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17">
        <f t="shared" si="3"/>
        <v>0</v>
      </c>
      <c r="O95" s="17">
        <f t="shared" si="4"/>
        <v>0</v>
      </c>
      <c r="P95" s="17">
        <f t="shared" si="5"/>
        <v>0</v>
      </c>
    </row>
    <row r="96" spans="1:16" ht="16.899999999999999" customHeight="1" thickBot="1">
      <c r="A96" s="59" t="s">
        <v>218</v>
      </c>
      <c r="B96" s="60">
        <v>6</v>
      </c>
      <c r="C96" s="60">
        <v>30</v>
      </c>
      <c r="D96" s="60">
        <v>2</v>
      </c>
      <c r="E96" s="60">
        <v>75</v>
      </c>
      <c r="F96" s="60">
        <v>232</v>
      </c>
      <c r="G96" s="60">
        <v>16</v>
      </c>
      <c r="H96" s="60">
        <v>627</v>
      </c>
      <c r="I96" s="60">
        <v>3299</v>
      </c>
      <c r="J96" s="60">
        <v>110</v>
      </c>
      <c r="K96" s="60">
        <v>56</v>
      </c>
      <c r="L96" s="60">
        <v>227</v>
      </c>
      <c r="M96" s="60">
        <v>7</v>
      </c>
      <c r="N96" s="17">
        <f t="shared" si="3"/>
        <v>764</v>
      </c>
      <c r="O96" s="17">
        <f t="shared" si="4"/>
        <v>3788</v>
      </c>
      <c r="P96" s="17">
        <f t="shared" si="5"/>
        <v>135</v>
      </c>
    </row>
    <row r="97" spans="1:16" ht="16.899999999999999" customHeight="1" thickBot="1">
      <c r="A97" s="59" t="s">
        <v>219</v>
      </c>
      <c r="B97" s="60"/>
      <c r="C97" s="60">
        <v>4</v>
      </c>
      <c r="D97" s="60">
        <v>1</v>
      </c>
      <c r="E97" s="60">
        <v>19</v>
      </c>
      <c r="F97" s="60">
        <v>28</v>
      </c>
      <c r="G97" s="60">
        <v>4</v>
      </c>
      <c r="H97" s="60">
        <v>242</v>
      </c>
      <c r="I97" s="60">
        <v>1027</v>
      </c>
      <c r="J97" s="60">
        <v>40</v>
      </c>
      <c r="K97" s="60">
        <v>5</v>
      </c>
      <c r="L97" s="60">
        <v>14</v>
      </c>
      <c r="M97" s="60"/>
      <c r="N97" s="17">
        <f t="shared" si="3"/>
        <v>266</v>
      </c>
      <c r="O97" s="17">
        <f t="shared" si="4"/>
        <v>1073</v>
      </c>
      <c r="P97" s="17">
        <f t="shared" si="5"/>
        <v>45</v>
      </c>
    </row>
    <row r="98" spans="1:16" ht="16.899999999999999" customHeight="1" thickBot="1">
      <c r="A98" s="59" t="s">
        <v>220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17">
        <f t="shared" si="3"/>
        <v>0</v>
      </c>
      <c r="O98" s="17">
        <f t="shared" si="4"/>
        <v>0</v>
      </c>
      <c r="P98" s="17">
        <f t="shared" si="5"/>
        <v>0</v>
      </c>
    </row>
    <row r="99" spans="1:16" ht="16.899999999999999" customHeight="1" thickBot="1">
      <c r="A99" s="59" t="s">
        <v>130</v>
      </c>
      <c r="B99" s="60">
        <v>376</v>
      </c>
      <c r="C99" s="60">
        <v>2395</v>
      </c>
      <c r="D99" s="60">
        <v>60</v>
      </c>
      <c r="E99" s="60"/>
      <c r="F99" s="60"/>
      <c r="G99" s="60"/>
      <c r="H99" s="60"/>
      <c r="I99" s="60"/>
      <c r="J99" s="60"/>
      <c r="K99" s="60"/>
      <c r="L99" s="60"/>
      <c r="M99" s="60"/>
      <c r="N99" s="17">
        <f t="shared" si="3"/>
        <v>376</v>
      </c>
      <c r="O99" s="17">
        <f t="shared" si="4"/>
        <v>2395</v>
      </c>
      <c r="P99" s="17">
        <f t="shared" si="5"/>
        <v>60</v>
      </c>
    </row>
    <row r="100" spans="1:16" ht="16.899999999999999" customHeight="1" thickBot="1">
      <c r="A100" s="59" t="s">
        <v>223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17">
        <f t="shared" si="3"/>
        <v>0</v>
      </c>
      <c r="O100" s="17">
        <f t="shared" si="4"/>
        <v>0</v>
      </c>
      <c r="P100" s="17">
        <f t="shared" si="5"/>
        <v>0</v>
      </c>
    </row>
    <row r="101" spans="1:16" ht="16.899999999999999" customHeight="1" thickBot="1">
      <c r="A101" s="59" t="s">
        <v>224</v>
      </c>
      <c r="B101" s="60">
        <v>1</v>
      </c>
      <c r="C101" s="60">
        <v>3</v>
      </c>
      <c r="D101" s="60"/>
      <c r="E101" s="60">
        <v>8</v>
      </c>
      <c r="F101" s="60">
        <v>15</v>
      </c>
      <c r="G101" s="60"/>
      <c r="H101" s="60">
        <v>77</v>
      </c>
      <c r="I101" s="60">
        <v>329</v>
      </c>
      <c r="J101" s="60">
        <v>11</v>
      </c>
      <c r="K101" s="60"/>
      <c r="L101" s="60"/>
      <c r="M101" s="60"/>
      <c r="N101" s="17">
        <f t="shared" si="3"/>
        <v>86</v>
      </c>
      <c r="O101" s="17">
        <f t="shared" si="4"/>
        <v>347</v>
      </c>
      <c r="P101" s="17">
        <f t="shared" si="5"/>
        <v>11</v>
      </c>
    </row>
    <row r="102" spans="1:16" ht="16.899999999999999" customHeight="1" thickBot="1">
      <c r="A102" s="59" t="s">
        <v>234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17">
        <f t="shared" si="3"/>
        <v>0</v>
      </c>
      <c r="O102" s="17">
        <f t="shared" si="4"/>
        <v>0</v>
      </c>
      <c r="P102" s="17">
        <f t="shared" si="5"/>
        <v>0</v>
      </c>
    </row>
    <row r="103" spans="1:16" ht="16.899999999999999" customHeight="1" thickBot="1">
      <c r="A103" s="59" t="s">
        <v>225</v>
      </c>
      <c r="B103" s="60">
        <v>1</v>
      </c>
      <c r="C103" s="60">
        <v>8</v>
      </c>
      <c r="D103" s="60"/>
      <c r="E103" s="60">
        <v>3</v>
      </c>
      <c r="F103" s="60">
        <v>3</v>
      </c>
      <c r="G103" s="60"/>
      <c r="H103" s="60">
        <v>3</v>
      </c>
      <c r="I103" s="60">
        <v>12</v>
      </c>
      <c r="J103" s="60"/>
      <c r="K103" s="60"/>
      <c r="L103" s="60"/>
      <c r="M103" s="60"/>
      <c r="N103" s="17">
        <f t="shared" si="3"/>
        <v>7</v>
      </c>
      <c r="O103" s="17">
        <f t="shared" si="4"/>
        <v>23</v>
      </c>
      <c r="P103" s="17">
        <f t="shared" si="5"/>
        <v>0</v>
      </c>
    </row>
    <row r="104" spans="1:16" ht="16.899999999999999" customHeight="1" thickBot="1">
      <c r="A104" s="59" t="s">
        <v>226</v>
      </c>
      <c r="B104" s="60"/>
      <c r="C104" s="60">
        <v>4</v>
      </c>
      <c r="D104" s="60"/>
      <c r="E104" s="60">
        <v>8</v>
      </c>
      <c r="F104" s="60">
        <v>47</v>
      </c>
      <c r="G104" s="60"/>
      <c r="H104" s="60">
        <v>77</v>
      </c>
      <c r="I104" s="60">
        <v>641</v>
      </c>
      <c r="J104" s="60">
        <v>11</v>
      </c>
      <c r="K104" s="60">
        <v>11</v>
      </c>
      <c r="L104" s="60">
        <v>76</v>
      </c>
      <c r="M104" s="60">
        <v>2</v>
      </c>
      <c r="N104" s="17">
        <f t="shared" si="3"/>
        <v>96</v>
      </c>
      <c r="O104" s="17">
        <f t="shared" si="4"/>
        <v>768</v>
      </c>
      <c r="P104" s="17">
        <f t="shared" si="5"/>
        <v>13</v>
      </c>
    </row>
    <row r="105" spans="1:16" ht="16.899999999999999" customHeight="1" thickBot="1">
      <c r="A105" s="59" t="s">
        <v>227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17">
        <f t="shared" si="3"/>
        <v>0</v>
      </c>
      <c r="O105" s="17">
        <f t="shared" si="4"/>
        <v>0</v>
      </c>
      <c r="P105" s="17">
        <f t="shared" si="5"/>
        <v>0</v>
      </c>
    </row>
    <row r="106" spans="1:16" ht="16.899999999999999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17">
        <f t="shared" si="3"/>
        <v>0</v>
      </c>
      <c r="O106" s="17">
        <f t="shared" si="4"/>
        <v>0</v>
      </c>
      <c r="P106" s="17">
        <f t="shared" si="5"/>
        <v>0</v>
      </c>
    </row>
    <row r="107" spans="1:16" ht="16.899999999999999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17">
        <f t="shared" ref="N107:N113" si="6">B107+E107+H107+K107</f>
        <v>0</v>
      </c>
      <c r="O107" s="17">
        <f t="shared" ref="O107:O113" si="7">C107+F107+I107+L107</f>
        <v>0</v>
      </c>
      <c r="P107" s="17">
        <f t="shared" ref="P107:P113" si="8">D107+G107+J107+M107</f>
        <v>0</v>
      </c>
    </row>
    <row r="108" spans="1:16" ht="16.899999999999999" customHeight="1" thickBot="1">
      <c r="A108" s="59" t="s">
        <v>229</v>
      </c>
      <c r="B108" s="60">
        <v>0</v>
      </c>
      <c r="C108" s="60">
        <v>0</v>
      </c>
      <c r="D108" s="60">
        <v>0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17">
        <f t="shared" si="6"/>
        <v>0</v>
      </c>
      <c r="O108" s="17">
        <f t="shared" si="7"/>
        <v>0</v>
      </c>
      <c r="P108" s="17">
        <f t="shared" si="8"/>
        <v>0</v>
      </c>
    </row>
    <row r="109" spans="1:16" ht="16.899999999999999" customHeight="1" thickBot="1">
      <c r="A109" s="59" t="s">
        <v>108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17">
        <f t="shared" si="6"/>
        <v>0</v>
      </c>
      <c r="O109" s="17">
        <f t="shared" si="7"/>
        <v>0</v>
      </c>
      <c r="P109" s="17">
        <f t="shared" si="8"/>
        <v>0</v>
      </c>
    </row>
    <row r="110" spans="1:16" ht="16.899999999999999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17">
        <f t="shared" si="6"/>
        <v>0</v>
      </c>
      <c r="O110" s="17">
        <f t="shared" si="7"/>
        <v>0</v>
      </c>
      <c r="P110" s="17">
        <f t="shared" si="8"/>
        <v>0</v>
      </c>
    </row>
    <row r="111" spans="1:16" ht="16.899999999999999" customHeight="1" thickBot="1">
      <c r="A111" s="59" t="s">
        <v>230</v>
      </c>
      <c r="B111" s="60">
        <v>105</v>
      </c>
      <c r="C111" s="60">
        <v>612</v>
      </c>
      <c r="D111" s="60">
        <v>14</v>
      </c>
      <c r="E111" s="60">
        <v>56</v>
      </c>
      <c r="F111" s="60">
        <v>375</v>
      </c>
      <c r="G111" s="60">
        <v>20</v>
      </c>
      <c r="H111" s="60">
        <v>95</v>
      </c>
      <c r="I111" s="60">
        <v>588</v>
      </c>
      <c r="J111" s="60">
        <v>7</v>
      </c>
      <c r="K111" s="60">
        <v>3</v>
      </c>
      <c r="L111" s="60">
        <v>19</v>
      </c>
      <c r="M111" s="60">
        <v>3</v>
      </c>
      <c r="N111" s="17">
        <f t="shared" si="6"/>
        <v>259</v>
      </c>
      <c r="O111" s="17">
        <f t="shared" si="7"/>
        <v>1594</v>
      </c>
      <c r="P111" s="17">
        <f t="shared" si="8"/>
        <v>44</v>
      </c>
    </row>
    <row r="112" spans="1:16" ht="16.899999999999999" customHeight="1" thickBot="1">
      <c r="A112" s="59" t="s">
        <v>235</v>
      </c>
      <c r="B112" s="60">
        <v>0</v>
      </c>
      <c r="C112" s="60">
        <v>1</v>
      </c>
      <c r="D112" s="60">
        <v>0</v>
      </c>
      <c r="E112" s="60">
        <v>1</v>
      </c>
      <c r="F112" s="60">
        <v>3</v>
      </c>
      <c r="G112" s="60">
        <v>0</v>
      </c>
      <c r="H112" s="60">
        <v>19</v>
      </c>
      <c r="I112" s="60">
        <v>67</v>
      </c>
      <c r="J112" s="60">
        <v>0</v>
      </c>
      <c r="K112" s="60">
        <v>2</v>
      </c>
      <c r="L112" s="60">
        <v>18</v>
      </c>
      <c r="M112" s="60">
        <v>0</v>
      </c>
      <c r="N112" s="17">
        <f t="shared" si="6"/>
        <v>22</v>
      </c>
      <c r="O112" s="17">
        <f t="shared" si="7"/>
        <v>89</v>
      </c>
      <c r="P112" s="17">
        <f t="shared" si="8"/>
        <v>0</v>
      </c>
    </row>
    <row r="113" spans="1:16" ht="16.899999999999999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17">
        <f t="shared" si="6"/>
        <v>0</v>
      </c>
      <c r="O113" s="17">
        <f t="shared" si="7"/>
        <v>0</v>
      </c>
      <c r="P113" s="17">
        <f t="shared" si="8"/>
        <v>0</v>
      </c>
    </row>
    <row r="114" spans="1:16" ht="18" customHeight="1">
      <c r="A114" s="18" t="s">
        <v>17</v>
      </c>
      <c r="B114" s="19">
        <f t="shared" ref="B114:P114" si="9">SUM(B6:B113)</f>
        <v>1467</v>
      </c>
      <c r="C114" s="19">
        <f t="shared" si="9"/>
        <v>8808</v>
      </c>
      <c r="D114" s="19">
        <f t="shared" si="9"/>
        <v>962</v>
      </c>
      <c r="E114" s="19">
        <f t="shared" si="9"/>
        <v>798</v>
      </c>
      <c r="F114" s="19">
        <f t="shared" si="9"/>
        <v>3804</v>
      </c>
      <c r="G114" s="19">
        <f t="shared" si="9"/>
        <v>296</v>
      </c>
      <c r="H114" s="19">
        <f t="shared" si="9"/>
        <v>12332</v>
      </c>
      <c r="I114" s="19">
        <f t="shared" si="9"/>
        <v>78956</v>
      </c>
      <c r="J114" s="19">
        <f t="shared" si="9"/>
        <v>3606</v>
      </c>
      <c r="K114" s="19">
        <f t="shared" si="9"/>
        <v>538</v>
      </c>
      <c r="L114" s="19">
        <f t="shared" si="9"/>
        <v>2609</v>
      </c>
      <c r="M114" s="19">
        <f t="shared" si="9"/>
        <v>176</v>
      </c>
      <c r="N114" s="19">
        <f t="shared" si="9"/>
        <v>15135</v>
      </c>
      <c r="O114" s="19">
        <f t="shared" si="9"/>
        <v>94177</v>
      </c>
      <c r="P114" s="19">
        <f t="shared" si="9"/>
        <v>5040</v>
      </c>
    </row>
    <row r="115" spans="1:16" ht="18" customHeight="1">
      <c r="A115" s="18" t="s">
        <v>18</v>
      </c>
      <c r="B115" s="19">
        <v>5538</v>
      </c>
      <c r="C115" s="19">
        <v>27950</v>
      </c>
      <c r="D115" s="19">
        <v>2883</v>
      </c>
      <c r="E115" s="19">
        <v>2057</v>
      </c>
      <c r="F115" s="19">
        <v>12338</v>
      </c>
      <c r="G115" s="19">
        <v>879</v>
      </c>
      <c r="H115" s="19">
        <v>16997</v>
      </c>
      <c r="I115" s="19">
        <v>106680</v>
      </c>
      <c r="J115" s="19">
        <v>6422</v>
      </c>
      <c r="K115" s="19">
        <v>735</v>
      </c>
      <c r="L115" s="19">
        <v>3182</v>
      </c>
      <c r="M115" s="19">
        <v>268</v>
      </c>
      <c r="N115" s="19">
        <f>B115+E115+H115+K115</f>
        <v>25327</v>
      </c>
      <c r="O115" s="19">
        <f>C115+F115+I115+L115</f>
        <v>150150</v>
      </c>
      <c r="P115" s="19">
        <f>D115+G115+J115+M115</f>
        <v>10452</v>
      </c>
    </row>
    <row r="116" spans="1:16" ht="18" customHeight="1">
      <c r="A116" s="18" t="s">
        <v>10</v>
      </c>
      <c r="B116" s="19">
        <f>SUM(B114:B115)</f>
        <v>7005</v>
      </c>
      <c r="C116" s="19">
        <f t="shared" ref="C116:P116" si="10">SUM(C114:C115)</f>
        <v>36758</v>
      </c>
      <c r="D116" s="19">
        <f t="shared" si="10"/>
        <v>3845</v>
      </c>
      <c r="E116" s="19">
        <f t="shared" si="10"/>
        <v>2855</v>
      </c>
      <c r="F116" s="19">
        <f t="shared" si="10"/>
        <v>16142</v>
      </c>
      <c r="G116" s="19">
        <f t="shared" si="10"/>
        <v>1175</v>
      </c>
      <c r="H116" s="19">
        <f t="shared" si="10"/>
        <v>29329</v>
      </c>
      <c r="I116" s="19">
        <f t="shared" si="10"/>
        <v>185636</v>
      </c>
      <c r="J116" s="19">
        <f t="shared" si="10"/>
        <v>10028</v>
      </c>
      <c r="K116" s="19">
        <f t="shared" si="10"/>
        <v>1273</v>
      </c>
      <c r="L116" s="19">
        <f t="shared" si="10"/>
        <v>5791</v>
      </c>
      <c r="M116" s="19">
        <f t="shared" si="10"/>
        <v>444</v>
      </c>
      <c r="N116" s="19">
        <f t="shared" si="10"/>
        <v>40462</v>
      </c>
      <c r="O116" s="19">
        <f t="shared" si="10"/>
        <v>244327</v>
      </c>
      <c r="P116" s="19">
        <f t="shared" si="10"/>
        <v>15492</v>
      </c>
    </row>
    <row r="117" spans="1:16" ht="18" customHeight="1">
      <c r="A117" s="18" t="s">
        <v>19</v>
      </c>
      <c r="B117" s="20">
        <f>B114/B116%</f>
        <v>20.942184154175589</v>
      </c>
      <c r="C117" s="20">
        <f t="shared" ref="C117:P117" si="11">C114/C116%</f>
        <v>23.96213069263834</v>
      </c>
      <c r="D117" s="20">
        <f t="shared" si="11"/>
        <v>25.019505851755525</v>
      </c>
      <c r="E117" s="20">
        <f t="shared" si="11"/>
        <v>27.950963222416814</v>
      </c>
      <c r="F117" s="20">
        <f t="shared" si="11"/>
        <v>23.565853054144469</v>
      </c>
      <c r="G117" s="20">
        <f t="shared" si="11"/>
        <v>25.191489361702128</v>
      </c>
      <c r="H117" s="20">
        <f t="shared" si="11"/>
        <v>42.047120597360973</v>
      </c>
      <c r="I117" s="20">
        <f t="shared" si="11"/>
        <v>42.532698399017434</v>
      </c>
      <c r="J117" s="20">
        <f t="shared" si="11"/>
        <v>35.959313921021142</v>
      </c>
      <c r="K117" s="20">
        <f t="shared" si="11"/>
        <v>42.262372348782399</v>
      </c>
      <c r="L117" s="20">
        <f t="shared" si="11"/>
        <v>45.052667932999483</v>
      </c>
      <c r="M117" s="20">
        <f t="shared" si="11"/>
        <v>39.639639639639633</v>
      </c>
      <c r="N117" s="20">
        <f t="shared" si="11"/>
        <v>37.405466857792497</v>
      </c>
      <c r="O117" s="20">
        <f t="shared" si="11"/>
        <v>38.545473893593424</v>
      </c>
      <c r="P117" s="20">
        <f t="shared" si="11"/>
        <v>32.53292021688614</v>
      </c>
    </row>
    <row r="118" spans="1:16" ht="18" customHeight="1">
      <c r="A118" s="18" t="s">
        <v>20</v>
      </c>
      <c r="B118" s="20">
        <f>B115/B116%</f>
        <v>79.057815845824408</v>
      </c>
      <c r="C118" s="20">
        <f t="shared" ref="C118:P118" si="12">C115/C116%</f>
        <v>76.03786930736166</v>
      </c>
      <c r="D118" s="20">
        <f t="shared" si="12"/>
        <v>74.980494148244475</v>
      </c>
      <c r="E118" s="20">
        <f t="shared" si="12"/>
        <v>72.049036777583183</v>
      </c>
      <c r="F118" s="20">
        <f t="shared" si="12"/>
        <v>76.434146945855545</v>
      </c>
      <c r="G118" s="20">
        <f t="shared" si="12"/>
        <v>74.808510638297875</v>
      </c>
      <c r="H118" s="20">
        <f t="shared" si="12"/>
        <v>57.95287940263902</v>
      </c>
      <c r="I118" s="20">
        <f t="shared" si="12"/>
        <v>57.467301600982573</v>
      </c>
      <c r="J118" s="20">
        <f t="shared" si="12"/>
        <v>64.040686078978865</v>
      </c>
      <c r="K118" s="20">
        <f t="shared" si="12"/>
        <v>57.737627651217593</v>
      </c>
      <c r="L118" s="20">
        <f t="shared" si="12"/>
        <v>54.947332067000524</v>
      </c>
      <c r="M118" s="20">
        <f t="shared" si="12"/>
        <v>60.360360360360353</v>
      </c>
      <c r="N118" s="20">
        <f t="shared" si="12"/>
        <v>62.594533142207503</v>
      </c>
      <c r="O118" s="20">
        <f t="shared" si="12"/>
        <v>61.454526106406576</v>
      </c>
      <c r="P118" s="20">
        <f t="shared" si="12"/>
        <v>67.467079783113874</v>
      </c>
    </row>
  </sheetData>
  <mergeCells count="8">
    <mergeCell ref="A1:P1"/>
    <mergeCell ref="A3:A5"/>
    <mergeCell ref="B3:P3"/>
    <mergeCell ref="B4:D4"/>
    <mergeCell ref="E4:G4"/>
    <mergeCell ref="H4:J4"/>
    <mergeCell ref="K4:M4"/>
    <mergeCell ref="N4:P4"/>
  </mergeCells>
  <pageMargins left="0.6" right="0.6" top="0.6" bottom="0.8" header="0" footer="0"/>
  <pageSetup paperSize="9" scale="72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8"/>
  <sheetViews>
    <sheetView workbookViewId="0">
      <pane ySplit="5" topLeftCell="A108" activePane="bottomLeft" state="frozen"/>
      <selection activeCell="N16" sqref="N16"/>
      <selection pane="bottomLeft" activeCell="B115" sqref="B115:O115"/>
    </sheetView>
  </sheetViews>
  <sheetFormatPr defaultRowHeight="15"/>
  <cols>
    <col min="1" max="1" width="56.28515625" bestFit="1" customWidth="1"/>
    <col min="2" max="2" width="7.140625" customWidth="1"/>
    <col min="3" max="3" width="6.85546875" customWidth="1"/>
    <col min="4" max="6" width="6.7109375" customWidth="1"/>
    <col min="7" max="7" width="7.85546875" customWidth="1"/>
    <col min="8" max="8" width="7.7109375" customWidth="1"/>
    <col min="9" max="9" width="7.140625" customWidth="1"/>
    <col min="10" max="10" width="5.85546875" customWidth="1"/>
    <col min="11" max="11" width="6.140625" customWidth="1"/>
    <col min="12" max="12" width="5.85546875" customWidth="1"/>
    <col min="13" max="13" width="5.7109375" customWidth="1"/>
    <col min="14" max="14" width="6" customWidth="1"/>
    <col min="15" max="15" width="6.140625" customWidth="1"/>
  </cols>
  <sheetData>
    <row r="1" spans="1:15" ht="18.75">
      <c r="A1" s="66" t="s">
        <v>89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69" t="s">
        <v>1</v>
      </c>
      <c r="B3" s="69" t="s">
        <v>90</v>
      </c>
      <c r="C3" s="69"/>
      <c r="D3" s="69"/>
      <c r="E3" s="69"/>
      <c r="F3" s="69"/>
      <c r="G3" s="69"/>
      <c r="H3" s="69"/>
      <c r="I3" s="69"/>
      <c r="J3" s="69"/>
      <c r="K3" s="69"/>
      <c r="L3" s="69" t="s">
        <v>91</v>
      </c>
      <c r="M3" s="69"/>
      <c r="N3" s="69" t="s">
        <v>92</v>
      </c>
      <c r="O3" s="69"/>
    </row>
    <row r="4" spans="1:15" ht="15" customHeight="1">
      <c r="A4" s="69"/>
      <c r="B4" s="69" t="s">
        <v>93</v>
      </c>
      <c r="C4" s="69"/>
      <c r="D4" s="69" t="s">
        <v>94</v>
      </c>
      <c r="E4" s="69"/>
      <c r="F4" s="69" t="s">
        <v>95</v>
      </c>
      <c r="G4" s="69"/>
      <c r="H4" s="69" t="s">
        <v>96</v>
      </c>
      <c r="I4" s="69"/>
      <c r="J4" s="69" t="s">
        <v>97</v>
      </c>
      <c r="K4" s="69"/>
      <c r="L4" s="69"/>
      <c r="M4" s="69"/>
      <c r="N4" s="69"/>
      <c r="O4" s="69"/>
    </row>
    <row r="5" spans="1:15" ht="42.75" customHeight="1" thickBot="1">
      <c r="A5" s="69"/>
      <c r="B5" s="8" t="s">
        <v>15</v>
      </c>
      <c r="C5" s="8" t="s">
        <v>16</v>
      </c>
      <c r="D5" s="8" t="s">
        <v>15</v>
      </c>
      <c r="E5" s="8" t="s">
        <v>16</v>
      </c>
      <c r="F5" s="8" t="s">
        <v>15</v>
      </c>
      <c r="G5" s="8" t="s">
        <v>16</v>
      </c>
      <c r="H5" s="8" t="s">
        <v>15</v>
      </c>
      <c r="I5" s="8" t="s">
        <v>16</v>
      </c>
      <c r="J5" s="8" t="s">
        <v>15</v>
      </c>
      <c r="K5" s="8" t="s">
        <v>16</v>
      </c>
      <c r="L5" s="8" t="s">
        <v>15</v>
      </c>
      <c r="M5" s="8" t="s">
        <v>16</v>
      </c>
      <c r="N5" s="8" t="s">
        <v>15</v>
      </c>
      <c r="O5" s="8" t="s">
        <v>16</v>
      </c>
    </row>
    <row r="6" spans="1:15" ht="18" customHeight="1" thickBot="1">
      <c r="A6" s="59" t="s">
        <v>142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  <c r="G6" s="60"/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</row>
    <row r="7" spans="1:15" ht="18" customHeight="1" thickBot="1">
      <c r="A7" s="59" t="s">
        <v>143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  <c r="G7" s="60"/>
      <c r="H7" s="60">
        <v>0</v>
      </c>
      <c r="I7" s="60">
        <v>0</v>
      </c>
      <c r="J7" s="60">
        <v>1</v>
      </c>
      <c r="K7" s="60">
        <v>1</v>
      </c>
      <c r="L7" s="60">
        <v>0</v>
      </c>
      <c r="M7" s="60">
        <v>0</v>
      </c>
      <c r="N7" s="60">
        <v>0</v>
      </c>
      <c r="O7" s="60">
        <v>0</v>
      </c>
    </row>
    <row r="8" spans="1:15" ht="18" customHeight="1" thickBot="1">
      <c r="A8" s="59" t="s">
        <v>146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5" ht="18" customHeight="1" thickBot="1">
      <c r="A9" s="59" t="s">
        <v>147</v>
      </c>
      <c r="B9" s="60">
        <v>1</v>
      </c>
      <c r="C9" s="60"/>
      <c r="D9" s="60"/>
      <c r="E9" s="60"/>
      <c r="F9" s="60"/>
      <c r="G9" s="60"/>
      <c r="H9" s="60"/>
      <c r="I9" s="60"/>
      <c r="J9" s="60">
        <v>6</v>
      </c>
      <c r="K9" s="60">
        <v>12</v>
      </c>
      <c r="L9" s="60">
        <v>5</v>
      </c>
      <c r="M9" s="60">
        <v>10</v>
      </c>
      <c r="N9" s="60">
        <v>56</v>
      </c>
      <c r="O9" s="60">
        <v>122</v>
      </c>
    </row>
    <row r="10" spans="1:15" ht="18" customHeight="1" thickBot="1">
      <c r="A10" s="59" t="s">
        <v>104</v>
      </c>
      <c r="B10" s="60"/>
      <c r="C10" s="60"/>
      <c r="D10" s="60"/>
      <c r="E10" s="60"/>
      <c r="F10" s="60">
        <v>1</v>
      </c>
      <c r="G10" s="60"/>
      <c r="H10" s="60"/>
      <c r="I10" s="60"/>
      <c r="J10" s="60">
        <v>5</v>
      </c>
      <c r="K10" s="60">
        <v>13</v>
      </c>
      <c r="L10" s="60">
        <v>24</v>
      </c>
      <c r="M10" s="60">
        <v>45</v>
      </c>
      <c r="N10" s="60">
        <v>29</v>
      </c>
      <c r="O10" s="60">
        <v>84</v>
      </c>
    </row>
    <row r="11" spans="1:15" ht="18" customHeight="1" thickBot="1">
      <c r="A11" s="59" t="s">
        <v>116</v>
      </c>
      <c r="B11" s="60"/>
      <c r="C11" s="60"/>
      <c r="D11" s="60"/>
      <c r="E11" s="60"/>
      <c r="F11" s="60"/>
      <c r="G11" s="60"/>
      <c r="H11" s="60"/>
      <c r="I11" s="60"/>
      <c r="J11" s="60">
        <v>1</v>
      </c>
      <c r="K11" s="60">
        <v>1</v>
      </c>
      <c r="L11" s="60"/>
      <c r="M11" s="60"/>
      <c r="N11" s="60"/>
      <c r="O11" s="60"/>
    </row>
    <row r="12" spans="1:15" ht="18" customHeight="1" thickBot="1">
      <c r="A12" s="59" t="s">
        <v>148</v>
      </c>
      <c r="B12" s="60">
        <v>4</v>
      </c>
      <c r="C12" s="60">
        <v>10</v>
      </c>
      <c r="D12" s="60">
        <v>0</v>
      </c>
      <c r="E12" s="60">
        <v>0</v>
      </c>
      <c r="F12" s="60">
        <v>3</v>
      </c>
      <c r="G12" s="60"/>
      <c r="H12" s="60">
        <v>0</v>
      </c>
      <c r="I12" s="60">
        <v>0</v>
      </c>
      <c r="J12" s="60">
        <v>72</v>
      </c>
      <c r="K12" s="60">
        <v>106</v>
      </c>
      <c r="L12" s="60">
        <v>44</v>
      </c>
      <c r="M12" s="60">
        <v>70</v>
      </c>
      <c r="N12" s="60">
        <v>165</v>
      </c>
      <c r="O12" s="60">
        <v>204</v>
      </c>
    </row>
    <row r="13" spans="1:15" ht="18" customHeight="1" thickBot="1">
      <c r="A13" s="59" t="s">
        <v>149</v>
      </c>
      <c r="B13" s="60">
        <v>18</v>
      </c>
      <c r="C13" s="60">
        <v>21</v>
      </c>
      <c r="D13" s="60">
        <v>1</v>
      </c>
      <c r="E13" s="60">
        <v>6</v>
      </c>
      <c r="F13" s="60">
        <v>13</v>
      </c>
      <c r="G13" s="60"/>
      <c r="H13" s="60"/>
      <c r="I13" s="60"/>
      <c r="J13" s="60">
        <v>117</v>
      </c>
      <c r="K13" s="60">
        <v>128</v>
      </c>
      <c r="L13" s="60">
        <v>13</v>
      </c>
      <c r="M13" s="60">
        <v>16</v>
      </c>
      <c r="N13" s="60">
        <v>168</v>
      </c>
      <c r="O13" s="60">
        <v>375</v>
      </c>
    </row>
    <row r="14" spans="1:15" ht="18" customHeight="1" thickBot="1">
      <c r="A14" s="59" t="s">
        <v>150</v>
      </c>
      <c r="B14" s="60"/>
      <c r="C14" s="60"/>
      <c r="D14" s="60"/>
      <c r="E14" s="60"/>
      <c r="F14" s="60"/>
      <c r="G14" s="60"/>
      <c r="H14" s="60"/>
      <c r="I14" s="60"/>
      <c r="J14" s="60">
        <v>2</v>
      </c>
      <c r="K14" s="60">
        <v>2</v>
      </c>
      <c r="L14" s="60">
        <v>25</v>
      </c>
      <c r="M14" s="60">
        <v>35</v>
      </c>
      <c r="N14" s="60">
        <v>119</v>
      </c>
      <c r="O14" s="60">
        <v>194</v>
      </c>
    </row>
    <row r="15" spans="1:15" ht="18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ht="18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ht="18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ht="18" customHeight="1" thickBot="1">
      <c r="A18" s="59" t="s">
        <v>105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ht="18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ht="18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ht="18" customHeight="1" thickBot="1">
      <c r="A21" s="59" t="s">
        <v>237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5" ht="18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 ht="18" customHeight="1" thickBot="1">
      <c r="A23" s="59" t="s">
        <v>154</v>
      </c>
      <c r="B23" s="60">
        <v>4</v>
      </c>
      <c r="C23" s="60">
        <v>1</v>
      </c>
      <c r="D23" s="60">
        <v>1</v>
      </c>
      <c r="E23" s="60"/>
      <c r="F23" s="60"/>
      <c r="G23" s="60"/>
      <c r="H23" s="60"/>
      <c r="I23" s="60"/>
      <c r="J23" s="60">
        <v>7</v>
      </c>
      <c r="K23" s="60">
        <v>10</v>
      </c>
      <c r="L23" s="60"/>
      <c r="M23" s="60">
        <v>2</v>
      </c>
      <c r="N23" s="60">
        <v>14</v>
      </c>
      <c r="O23" s="60">
        <v>27</v>
      </c>
    </row>
    <row r="24" spans="1:15" ht="18" customHeight="1" thickBot="1">
      <c r="A24" s="59" t="s">
        <v>156</v>
      </c>
      <c r="B24" s="60"/>
      <c r="C24" s="60">
        <v>1</v>
      </c>
      <c r="D24" s="60"/>
      <c r="E24" s="60"/>
      <c r="F24" s="60"/>
      <c r="G24" s="60"/>
      <c r="H24" s="60"/>
      <c r="I24" s="60"/>
      <c r="J24" s="60">
        <v>2</v>
      </c>
      <c r="K24" s="60">
        <v>2</v>
      </c>
      <c r="L24" s="60">
        <v>7</v>
      </c>
      <c r="M24" s="60">
        <v>8</v>
      </c>
      <c r="N24" s="60">
        <v>59</v>
      </c>
      <c r="O24" s="60">
        <v>102</v>
      </c>
    </row>
    <row r="25" spans="1:15" ht="18" customHeight="1" thickBot="1">
      <c r="A25" s="59" t="s">
        <v>109</v>
      </c>
      <c r="B25" s="60"/>
      <c r="C25" s="60"/>
      <c r="D25" s="60"/>
      <c r="E25" s="60"/>
      <c r="F25" s="60"/>
      <c r="G25" s="60"/>
      <c r="H25" s="60"/>
      <c r="I25" s="60"/>
      <c r="J25" s="60">
        <v>2</v>
      </c>
      <c r="K25" s="60">
        <v>5</v>
      </c>
      <c r="L25" s="60">
        <v>14</v>
      </c>
      <c r="M25" s="60">
        <v>10</v>
      </c>
      <c r="N25" s="60">
        <v>29</v>
      </c>
      <c r="O25" s="60">
        <v>29</v>
      </c>
    </row>
    <row r="26" spans="1:15" ht="18" customHeight="1" thickBot="1">
      <c r="A26" s="59" t="s">
        <v>157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/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1</v>
      </c>
      <c r="O26" s="60">
        <v>5</v>
      </c>
    </row>
    <row r="27" spans="1:15" ht="18" customHeight="1" thickBot="1">
      <c r="A27" s="59" t="s">
        <v>158</v>
      </c>
      <c r="B27" s="60">
        <v>3</v>
      </c>
      <c r="C27" s="60">
        <v>0</v>
      </c>
      <c r="D27" s="60">
        <v>1</v>
      </c>
      <c r="E27" s="60">
        <v>0</v>
      </c>
      <c r="F27" s="60">
        <v>0</v>
      </c>
      <c r="G27" s="60"/>
      <c r="H27" s="60">
        <v>0</v>
      </c>
      <c r="I27" s="60">
        <v>0</v>
      </c>
      <c r="J27" s="60">
        <v>1</v>
      </c>
      <c r="K27" s="60">
        <v>4</v>
      </c>
      <c r="L27" s="60">
        <v>0</v>
      </c>
      <c r="M27" s="60">
        <v>2</v>
      </c>
      <c r="N27" s="60">
        <v>22</v>
      </c>
      <c r="O27" s="60">
        <v>28</v>
      </c>
    </row>
    <row r="28" spans="1:15" ht="18" customHeight="1" thickBot="1">
      <c r="A28" s="59" t="s">
        <v>159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/>
      <c r="H28" s="60">
        <v>0</v>
      </c>
      <c r="I28" s="60">
        <v>0</v>
      </c>
      <c r="J28" s="60">
        <v>1</v>
      </c>
      <c r="K28" s="60">
        <v>2</v>
      </c>
      <c r="L28" s="60">
        <v>0</v>
      </c>
      <c r="M28" s="60">
        <v>1</v>
      </c>
      <c r="N28" s="60">
        <v>16</v>
      </c>
      <c r="O28" s="60">
        <v>20</v>
      </c>
    </row>
    <row r="29" spans="1:15" ht="18" customHeight="1" thickBot="1">
      <c r="A29" s="59" t="s">
        <v>160</v>
      </c>
      <c r="B29" s="60">
        <v>1</v>
      </c>
      <c r="C29" s="60">
        <v>10</v>
      </c>
      <c r="D29" s="60">
        <v>0</v>
      </c>
      <c r="E29" s="60">
        <v>1</v>
      </c>
      <c r="F29" s="60">
        <v>0</v>
      </c>
      <c r="G29" s="60"/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38</v>
      </c>
      <c r="O29" s="60">
        <v>37</v>
      </c>
    </row>
    <row r="30" spans="1:15" ht="18" customHeight="1" thickBot="1">
      <c r="A30" s="59" t="s">
        <v>161</v>
      </c>
      <c r="B30" s="60">
        <v>2</v>
      </c>
      <c r="C30" s="60">
        <v>5</v>
      </c>
      <c r="D30" s="60"/>
      <c r="E30" s="60"/>
      <c r="F30" s="60"/>
      <c r="G30" s="60"/>
      <c r="H30" s="60"/>
      <c r="I30" s="60"/>
      <c r="J30" s="60"/>
      <c r="K30" s="60"/>
      <c r="L30" s="60">
        <v>0</v>
      </c>
      <c r="M30" s="60">
        <v>2</v>
      </c>
      <c r="N30" s="60">
        <v>9</v>
      </c>
      <c r="O30" s="60">
        <v>11</v>
      </c>
    </row>
    <row r="31" spans="1:15" ht="18" customHeight="1" thickBot="1">
      <c r="A31" s="59" t="s">
        <v>162</v>
      </c>
      <c r="B31" s="60">
        <v>1</v>
      </c>
      <c r="C31" s="60"/>
      <c r="D31" s="60"/>
      <c r="E31" s="60"/>
      <c r="F31" s="60"/>
      <c r="G31" s="60"/>
      <c r="H31" s="60"/>
      <c r="I31" s="60"/>
      <c r="J31" s="60"/>
      <c r="K31" s="60">
        <v>1</v>
      </c>
      <c r="L31" s="60"/>
      <c r="M31" s="60"/>
      <c r="N31" s="60"/>
      <c r="O31" s="60"/>
    </row>
    <row r="32" spans="1:15" ht="18" customHeight="1" thickBot="1">
      <c r="A32" s="59" t="s">
        <v>163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>
        <v>4</v>
      </c>
      <c r="M32" s="60">
        <v>7</v>
      </c>
      <c r="N32" s="60">
        <v>19</v>
      </c>
      <c r="O32" s="60">
        <v>26</v>
      </c>
    </row>
    <row r="33" spans="1:15" ht="18" customHeight="1" thickBot="1">
      <c r="A33" s="59" t="s">
        <v>164</v>
      </c>
      <c r="B33" s="60"/>
      <c r="C33" s="60">
        <v>3</v>
      </c>
      <c r="D33" s="60"/>
      <c r="E33" s="60">
        <v>2</v>
      </c>
      <c r="F33" s="60"/>
      <c r="G33" s="60"/>
      <c r="H33" s="60"/>
      <c r="I33" s="60">
        <v>1</v>
      </c>
      <c r="J33" s="60"/>
      <c r="K33" s="60"/>
      <c r="L33" s="60">
        <v>1</v>
      </c>
      <c r="M33" s="60">
        <v>2</v>
      </c>
      <c r="N33" s="60">
        <v>10</v>
      </c>
      <c r="O33" s="60">
        <v>10</v>
      </c>
    </row>
    <row r="34" spans="1:15" ht="18" customHeight="1" thickBot="1">
      <c r="A34" s="59" t="s">
        <v>165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>
        <v>2</v>
      </c>
      <c r="M34" s="60">
        <v>3</v>
      </c>
      <c r="N34" s="60">
        <v>3</v>
      </c>
      <c r="O34" s="60">
        <v>13</v>
      </c>
    </row>
    <row r="35" spans="1:15" ht="18" customHeight="1" thickBot="1">
      <c r="A35" s="59" t="s">
        <v>166</v>
      </c>
      <c r="B35" s="60"/>
      <c r="C35" s="60"/>
      <c r="D35" s="60"/>
      <c r="E35" s="60"/>
      <c r="F35" s="60"/>
      <c r="G35" s="60"/>
      <c r="H35" s="60"/>
      <c r="I35" s="60"/>
      <c r="J35" s="60">
        <v>2</v>
      </c>
      <c r="K35" s="60">
        <v>4</v>
      </c>
      <c r="L35" s="60">
        <v>6</v>
      </c>
      <c r="M35" s="60">
        <v>6</v>
      </c>
      <c r="N35" s="60">
        <v>26</v>
      </c>
      <c r="O35" s="60">
        <v>75</v>
      </c>
    </row>
    <row r="36" spans="1:15" ht="18" customHeight="1" thickBot="1">
      <c r="A36" s="59" t="s">
        <v>167</v>
      </c>
      <c r="B36" s="60">
        <v>0</v>
      </c>
      <c r="C36" s="60">
        <v>0</v>
      </c>
      <c r="D36" s="60">
        <v>1</v>
      </c>
      <c r="E36" s="60">
        <v>0</v>
      </c>
      <c r="F36" s="60">
        <v>0</v>
      </c>
      <c r="G36" s="60"/>
      <c r="H36" s="60">
        <v>0</v>
      </c>
      <c r="I36" s="60">
        <v>0</v>
      </c>
      <c r="J36" s="60">
        <v>0</v>
      </c>
      <c r="K36" s="60">
        <v>4</v>
      </c>
      <c r="L36" s="60">
        <v>0</v>
      </c>
      <c r="M36" s="60">
        <v>4</v>
      </c>
      <c r="N36" s="60">
        <v>7</v>
      </c>
      <c r="O36" s="60">
        <v>8</v>
      </c>
    </row>
    <row r="37" spans="1:15" ht="18" customHeight="1" thickBot="1">
      <c r="A37" s="59" t="s">
        <v>168</v>
      </c>
      <c r="B37" s="60">
        <v>0</v>
      </c>
      <c r="C37" s="60">
        <v>1</v>
      </c>
      <c r="D37" s="60">
        <v>0</v>
      </c>
      <c r="E37" s="60">
        <v>0</v>
      </c>
      <c r="F37" s="60">
        <v>0</v>
      </c>
      <c r="G37" s="60"/>
      <c r="H37" s="60">
        <v>0</v>
      </c>
      <c r="I37" s="60">
        <v>0</v>
      </c>
      <c r="J37" s="60">
        <v>0</v>
      </c>
      <c r="K37" s="60">
        <v>0</v>
      </c>
      <c r="L37" s="60">
        <v>3</v>
      </c>
      <c r="M37" s="60">
        <v>9</v>
      </c>
      <c r="N37" s="60">
        <v>13</v>
      </c>
      <c r="O37" s="60">
        <v>28</v>
      </c>
    </row>
    <row r="38" spans="1:15" ht="18" customHeight="1" thickBot="1">
      <c r="A38" s="59" t="s">
        <v>169</v>
      </c>
      <c r="B38" s="60"/>
      <c r="C38" s="60"/>
      <c r="D38" s="60"/>
      <c r="E38" s="60"/>
      <c r="F38" s="60"/>
      <c r="G38" s="60"/>
      <c r="H38" s="60"/>
      <c r="I38" s="60"/>
      <c r="J38" s="60">
        <v>2</v>
      </c>
      <c r="K38" s="60">
        <v>1</v>
      </c>
      <c r="L38" s="60"/>
      <c r="M38" s="60"/>
      <c r="N38" s="60">
        <v>33</v>
      </c>
      <c r="O38" s="60">
        <v>47</v>
      </c>
    </row>
    <row r="39" spans="1:15" ht="18" customHeight="1" thickBot="1">
      <c r="A39" s="59" t="s">
        <v>171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>
        <v>10</v>
      </c>
      <c r="O39" s="60">
        <v>9</v>
      </c>
    </row>
    <row r="40" spans="1:15" ht="18" customHeight="1" thickBot="1">
      <c r="A40" s="59" t="s">
        <v>132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15" ht="18" customHeight="1" thickBot="1">
      <c r="A41" s="59" t="s">
        <v>172</v>
      </c>
      <c r="B41" s="60">
        <v>4</v>
      </c>
      <c r="C41" s="60">
        <v>3</v>
      </c>
      <c r="D41" s="60">
        <v>0</v>
      </c>
      <c r="E41" s="60">
        <v>0</v>
      </c>
      <c r="F41" s="60">
        <v>0</v>
      </c>
      <c r="G41" s="60"/>
      <c r="H41" s="60">
        <v>0</v>
      </c>
      <c r="I41" s="60">
        <v>0</v>
      </c>
      <c r="J41" s="60">
        <v>0</v>
      </c>
      <c r="K41" s="60">
        <v>0</v>
      </c>
      <c r="L41" s="60">
        <v>2</v>
      </c>
      <c r="M41" s="60">
        <v>1</v>
      </c>
      <c r="N41" s="60">
        <v>10</v>
      </c>
      <c r="O41" s="60">
        <v>12</v>
      </c>
    </row>
    <row r="42" spans="1:15" ht="18" customHeight="1" thickBot="1">
      <c r="A42" s="59" t="s">
        <v>173</v>
      </c>
      <c r="B42" s="60"/>
      <c r="C42" s="60"/>
      <c r="D42" s="60">
        <v>1</v>
      </c>
      <c r="E42" s="60">
        <v>1</v>
      </c>
      <c r="F42" s="60"/>
      <c r="G42" s="60"/>
      <c r="H42" s="60"/>
      <c r="I42" s="60"/>
      <c r="J42" s="60"/>
      <c r="K42" s="60"/>
      <c r="L42" s="60">
        <v>23</v>
      </c>
      <c r="M42" s="60">
        <v>51</v>
      </c>
      <c r="N42" s="60">
        <v>23</v>
      </c>
      <c r="O42" s="60">
        <v>51</v>
      </c>
    </row>
    <row r="43" spans="1:15" ht="18" customHeight="1" thickBot="1">
      <c r="A43" s="59" t="s">
        <v>174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1:15" ht="18" customHeight="1" thickBot="1">
      <c r="A44" s="59" t="s">
        <v>175</v>
      </c>
      <c r="B44" s="60">
        <v>1</v>
      </c>
      <c r="C44" s="60">
        <v>0</v>
      </c>
      <c r="D44" s="60">
        <v>1</v>
      </c>
      <c r="E44" s="60">
        <v>1</v>
      </c>
      <c r="F44" s="60">
        <v>0</v>
      </c>
      <c r="G44" s="60"/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</row>
    <row r="45" spans="1:15" ht="18" customHeight="1" thickBot="1">
      <c r="A45" s="59" t="s">
        <v>176</v>
      </c>
      <c r="B45" s="60"/>
      <c r="C45" s="60">
        <v>1</v>
      </c>
      <c r="D45" s="60"/>
      <c r="E45" s="60"/>
      <c r="F45" s="60">
        <v>1</v>
      </c>
      <c r="G45" s="60"/>
      <c r="H45" s="60"/>
      <c r="I45" s="60"/>
      <c r="J45" s="60">
        <v>2</v>
      </c>
      <c r="K45" s="60">
        <v>2</v>
      </c>
      <c r="L45" s="60">
        <v>5</v>
      </c>
      <c r="M45" s="60">
        <v>10</v>
      </c>
      <c r="N45" s="60">
        <v>30</v>
      </c>
      <c r="O45" s="60">
        <v>87</v>
      </c>
    </row>
    <row r="46" spans="1:15" ht="30" customHeight="1" thickBot="1">
      <c r="A46" s="59" t="s">
        <v>177</v>
      </c>
      <c r="B46" s="60"/>
      <c r="C46" s="60"/>
      <c r="D46" s="60"/>
      <c r="E46" s="60"/>
      <c r="F46" s="60">
        <v>1</v>
      </c>
      <c r="G46" s="60"/>
      <c r="H46" s="60"/>
      <c r="I46" s="60"/>
      <c r="J46" s="60">
        <v>2</v>
      </c>
      <c r="K46" s="60"/>
      <c r="L46" s="60">
        <v>10</v>
      </c>
      <c r="M46" s="60">
        <v>14</v>
      </c>
      <c r="N46" s="60">
        <v>19</v>
      </c>
      <c r="O46" s="60">
        <v>42</v>
      </c>
    </row>
    <row r="47" spans="1:15" ht="18" customHeight="1" thickBot="1">
      <c r="A47" s="59" t="s">
        <v>178</v>
      </c>
      <c r="B47" s="60">
        <v>1</v>
      </c>
      <c r="C47" s="60">
        <v>1</v>
      </c>
      <c r="D47" s="60"/>
      <c r="E47" s="60"/>
      <c r="F47" s="60"/>
      <c r="G47" s="60"/>
      <c r="H47" s="60"/>
      <c r="I47" s="60"/>
      <c r="J47" s="60">
        <v>2</v>
      </c>
      <c r="K47" s="60">
        <v>2</v>
      </c>
      <c r="L47" s="60">
        <v>1</v>
      </c>
      <c r="M47" s="60">
        <v>1</v>
      </c>
      <c r="N47" s="60">
        <v>3</v>
      </c>
      <c r="O47" s="60">
        <v>8</v>
      </c>
    </row>
    <row r="48" spans="1:15" ht="18" customHeight="1" thickBot="1">
      <c r="A48" s="59" t="s">
        <v>179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1:15" ht="18" customHeight="1" thickBot="1">
      <c r="A49" s="59" t="s">
        <v>180</v>
      </c>
      <c r="B49" s="60">
        <v>1</v>
      </c>
      <c r="C49" s="60">
        <v>1</v>
      </c>
      <c r="D49" s="60"/>
      <c r="E49" s="60"/>
      <c r="F49" s="60"/>
      <c r="G49" s="60"/>
      <c r="H49" s="60"/>
      <c r="I49" s="60"/>
      <c r="J49" s="60">
        <v>1</v>
      </c>
      <c r="K49" s="60">
        <v>4</v>
      </c>
      <c r="L49" s="60"/>
      <c r="M49" s="60"/>
      <c r="N49" s="60">
        <v>4</v>
      </c>
      <c r="O49" s="60">
        <v>10</v>
      </c>
    </row>
    <row r="50" spans="1:15" ht="18" customHeight="1" thickBot="1">
      <c r="A50" s="59" t="s">
        <v>181</v>
      </c>
      <c r="B50" s="60">
        <v>1</v>
      </c>
      <c r="C50" s="60">
        <v>5</v>
      </c>
      <c r="D50" s="60">
        <v>0</v>
      </c>
      <c r="E50" s="60">
        <v>0</v>
      </c>
      <c r="F50" s="60">
        <v>0</v>
      </c>
      <c r="G50" s="60"/>
      <c r="H50" s="60">
        <v>0</v>
      </c>
      <c r="I50" s="60">
        <v>0</v>
      </c>
      <c r="J50" s="60">
        <v>0</v>
      </c>
      <c r="K50" s="60">
        <v>0</v>
      </c>
      <c r="L50" s="60">
        <v>25</v>
      </c>
      <c r="M50" s="60">
        <v>46</v>
      </c>
      <c r="N50" s="60">
        <v>25</v>
      </c>
      <c r="O50" s="60">
        <v>48</v>
      </c>
    </row>
    <row r="51" spans="1:15" ht="18" customHeight="1" thickBot="1">
      <c r="A51" s="59" t="s">
        <v>182</v>
      </c>
      <c r="B51" s="60">
        <v>2</v>
      </c>
      <c r="C51" s="60">
        <v>2</v>
      </c>
      <c r="D51" s="60">
        <v>0</v>
      </c>
      <c r="E51" s="60">
        <v>0</v>
      </c>
      <c r="F51" s="60">
        <v>0</v>
      </c>
      <c r="G51" s="60"/>
      <c r="H51" s="60">
        <v>0</v>
      </c>
      <c r="I51" s="60">
        <v>0</v>
      </c>
      <c r="J51" s="60">
        <v>7</v>
      </c>
      <c r="K51" s="60">
        <v>4</v>
      </c>
      <c r="L51" s="60">
        <v>10</v>
      </c>
      <c r="M51" s="60">
        <v>18</v>
      </c>
      <c r="N51" s="60">
        <v>28</v>
      </c>
      <c r="O51" s="60">
        <v>96</v>
      </c>
    </row>
    <row r="52" spans="1:15" ht="18" customHeight="1" thickBot="1">
      <c r="A52" s="59" t="s">
        <v>183</v>
      </c>
      <c r="B52" s="60">
        <v>0</v>
      </c>
      <c r="C52" s="60">
        <v>2</v>
      </c>
      <c r="D52" s="60">
        <v>0</v>
      </c>
      <c r="E52" s="60">
        <v>0</v>
      </c>
      <c r="F52" s="60">
        <v>0</v>
      </c>
      <c r="G52" s="60"/>
      <c r="H52" s="60">
        <v>0</v>
      </c>
      <c r="I52" s="60">
        <v>0</v>
      </c>
      <c r="J52" s="60">
        <v>0</v>
      </c>
      <c r="K52" s="60">
        <v>3</v>
      </c>
      <c r="L52" s="60">
        <v>1</v>
      </c>
      <c r="M52" s="60">
        <v>1</v>
      </c>
      <c r="N52" s="60">
        <v>21</v>
      </c>
      <c r="O52" s="60">
        <v>37</v>
      </c>
    </row>
    <row r="53" spans="1:15" ht="18" customHeight="1" thickBot="1">
      <c r="A53" s="59" t="s">
        <v>184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/>
      <c r="H53" s="60">
        <v>0</v>
      </c>
      <c r="I53" s="60">
        <v>0</v>
      </c>
      <c r="J53" s="60">
        <v>0</v>
      </c>
      <c r="K53" s="60">
        <v>0</v>
      </c>
      <c r="L53" s="60">
        <v>1</v>
      </c>
      <c r="M53" s="60">
        <v>0</v>
      </c>
      <c r="N53" s="60">
        <v>53</v>
      </c>
      <c r="O53" s="60">
        <v>45</v>
      </c>
    </row>
    <row r="54" spans="1:15" ht="18" customHeight="1" thickBot="1">
      <c r="A54" s="59" t="s">
        <v>185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  <c r="G54" s="60"/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5</v>
      </c>
      <c r="O54" s="60">
        <v>14</v>
      </c>
    </row>
    <row r="55" spans="1:15" ht="18" customHeight="1" thickBot="1">
      <c r="A55" s="59" t="s">
        <v>187</v>
      </c>
      <c r="B55" s="60"/>
      <c r="C55" s="60"/>
      <c r="D55" s="60"/>
      <c r="E55" s="60"/>
      <c r="F55" s="60"/>
      <c r="G55" s="60"/>
      <c r="H55" s="60"/>
      <c r="I55" s="60"/>
      <c r="J55" s="60">
        <v>1</v>
      </c>
      <c r="K55" s="60"/>
      <c r="L55" s="60">
        <v>7</v>
      </c>
      <c r="M55" s="60">
        <v>8</v>
      </c>
      <c r="N55" s="60">
        <v>14</v>
      </c>
      <c r="O55" s="60">
        <v>35</v>
      </c>
    </row>
    <row r="56" spans="1:15" ht="18" customHeight="1" thickBot="1">
      <c r="A56" s="59" t="s">
        <v>188</v>
      </c>
      <c r="B56" s="60">
        <v>5</v>
      </c>
      <c r="C56" s="60">
        <v>3</v>
      </c>
      <c r="D56" s="60">
        <v>0</v>
      </c>
      <c r="E56" s="60">
        <v>1</v>
      </c>
      <c r="F56" s="60">
        <v>1</v>
      </c>
      <c r="G56" s="60"/>
      <c r="H56" s="60">
        <v>0</v>
      </c>
      <c r="I56" s="60">
        <v>0</v>
      </c>
      <c r="J56" s="60">
        <v>7</v>
      </c>
      <c r="K56" s="60">
        <v>6</v>
      </c>
      <c r="L56" s="60">
        <v>5</v>
      </c>
      <c r="M56" s="60">
        <v>10</v>
      </c>
      <c r="N56" s="60">
        <v>18</v>
      </c>
      <c r="O56" s="60">
        <v>24</v>
      </c>
    </row>
    <row r="57" spans="1:15" ht="18" customHeight="1" thickBot="1">
      <c r="A57" s="59" t="s">
        <v>189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8" customHeight="1" thickBot="1">
      <c r="A58" s="59" t="s">
        <v>190</v>
      </c>
      <c r="B58" s="60"/>
      <c r="C58" s="60"/>
      <c r="D58" s="60"/>
      <c r="E58" s="60"/>
      <c r="F58" s="60">
        <v>1</v>
      </c>
      <c r="G58" s="60"/>
      <c r="H58" s="60"/>
      <c r="I58" s="60"/>
      <c r="J58" s="60"/>
      <c r="K58" s="60"/>
      <c r="L58" s="60">
        <v>8</v>
      </c>
      <c r="M58" s="60">
        <v>22</v>
      </c>
      <c r="N58" s="60">
        <v>42</v>
      </c>
      <c r="O58" s="60">
        <v>71</v>
      </c>
    </row>
    <row r="59" spans="1:15" ht="18" customHeight="1" thickBot="1">
      <c r="A59" s="59" t="s">
        <v>191</v>
      </c>
      <c r="B59" s="60"/>
      <c r="C59" s="60"/>
      <c r="D59" s="60"/>
      <c r="E59" s="60"/>
      <c r="F59" s="60"/>
      <c r="G59" s="60"/>
      <c r="H59" s="60"/>
      <c r="I59" s="60"/>
      <c r="J59" s="60">
        <v>1</v>
      </c>
      <c r="K59" s="60"/>
      <c r="L59" s="60"/>
      <c r="M59" s="60"/>
      <c r="N59" s="60"/>
      <c r="O59" s="60"/>
    </row>
    <row r="60" spans="1:15" ht="18" customHeight="1" thickBot="1">
      <c r="A60" s="59" t="s">
        <v>192</v>
      </c>
      <c r="B60" s="60"/>
      <c r="C60" s="60">
        <v>2</v>
      </c>
      <c r="D60" s="60"/>
      <c r="E60" s="60"/>
      <c r="F60" s="60"/>
      <c r="G60" s="60"/>
      <c r="H60" s="60"/>
      <c r="I60" s="60"/>
      <c r="J60" s="60"/>
      <c r="K60" s="60">
        <v>7</v>
      </c>
      <c r="L60" s="60">
        <v>17</v>
      </c>
      <c r="M60" s="60">
        <v>13</v>
      </c>
      <c r="N60" s="60">
        <v>27</v>
      </c>
      <c r="O60" s="60">
        <v>45</v>
      </c>
    </row>
    <row r="61" spans="1:15" ht="18" customHeight="1" thickBot="1">
      <c r="A61" s="59" t="s">
        <v>194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1:15" ht="18" customHeight="1" thickBot="1">
      <c r="A62" s="59" t="s">
        <v>122</v>
      </c>
      <c r="B62" s="60">
        <v>0</v>
      </c>
      <c r="C62" s="60">
        <v>2</v>
      </c>
      <c r="D62" s="60">
        <v>0</v>
      </c>
      <c r="E62" s="60">
        <v>0</v>
      </c>
      <c r="F62" s="60">
        <v>0</v>
      </c>
      <c r="G62" s="60"/>
      <c r="H62" s="60">
        <v>0</v>
      </c>
      <c r="I62" s="60">
        <v>0</v>
      </c>
      <c r="J62" s="60">
        <v>2</v>
      </c>
      <c r="K62" s="60">
        <v>0</v>
      </c>
      <c r="L62" s="60">
        <v>4</v>
      </c>
      <c r="M62" s="60">
        <v>3</v>
      </c>
      <c r="N62" s="60">
        <v>11</v>
      </c>
      <c r="O62" s="60">
        <v>6</v>
      </c>
    </row>
    <row r="63" spans="1:15" ht="18" customHeight="1" thickBot="1">
      <c r="A63" s="59" t="s">
        <v>195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1:15" ht="18" customHeight="1" thickBot="1">
      <c r="A64" s="59" t="s">
        <v>196</v>
      </c>
      <c r="B64" s="60">
        <v>2</v>
      </c>
      <c r="C64" s="60">
        <v>2</v>
      </c>
      <c r="D64" s="60"/>
      <c r="E64" s="60"/>
      <c r="F64" s="60"/>
      <c r="G64" s="60"/>
      <c r="H64" s="60"/>
      <c r="I64" s="60"/>
      <c r="J64" s="60">
        <v>3</v>
      </c>
      <c r="K64" s="60">
        <v>2</v>
      </c>
      <c r="L64" s="60">
        <v>35</v>
      </c>
      <c r="M64" s="60">
        <v>50</v>
      </c>
      <c r="N64" s="60">
        <v>41</v>
      </c>
      <c r="O64" s="60">
        <v>68</v>
      </c>
    </row>
    <row r="65" spans="1:15" ht="18" customHeight="1" thickBot="1">
      <c r="A65" s="59" t="s">
        <v>110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>
        <v>25</v>
      </c>
      <c r="M65" s="60">
        <v>30</v>
      </c>
      <c r="N65" s="60">
        <v>99</v>
      </c>
      <c r="O65" s="60">
        <v>158</v>
      </c>
    </row>
    <row r="66" spans="1:15" ht="18" customHeight="1" thickBot="1">
      <c r="A66" s="59" t="s">
        <v>232</v>
      </c>
      <c r="B66" s="60">
        <v>1</v>
      </c>
      <c r="C66" s="60"/>
      <c r="D66" s="60"/>
      <c r="E66" s="60"/>
      <c r="F66" s="60"/>
      <c r="G66" s="60"/>
      <c r="H66" s="60"/>
      <c r="I66" s="60"/>
      <c r="J66" s="60">
        <v>1</v>
      </c>
      <c r="K66" s="60">
        <v>3</v>
      </c>
      <c r="L66" s="60">
        <v>3</v>
      </c>
      <c r="M66" s="60">
        <v>2</v>
      </c>
      <c r="N66" s="60">
        <v>27</v>
      </c>
      <c r="O66" s="60">
        <v>61</v>
      </c>
    </row>
    <row r="67" spans="1:15" ht="18" customHeight="1" thickBot="1">
      <c r="A67" s="59" t="s">
        <v>233</v>
      </c>
      <c r="B67" s="60"/>
      <c r="C67" s="60">
        <v>1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>
        <v>9</v>
      </c>
      <c r="O67" s="60">
        <v>11</v>
      </c>
    </row>
    <row r="68" spans="1:15" ht="18" customHeight="1" thickBot="1">
      <c r="A68" s="59" t="s">
        <v>123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/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5</v>
      </c>
      <c r="O68" s="60">
        <v>14</v>
      </c>
    </row>
    <row r="69" spans="1:15" ht="18" customHeight="1" thickBot="1">
      <c r="A69" s="59" t="s">
        <v>198</v>
      </c>
      <c r="B69" s="60">
        <v>0</v>
      </c>
      <c r="C69" s="60">
        <v>0</v>
      </c>
      <c r="D69" s="60">
        <v>0</v>
      </c>
      <c r="E69" s="60">
        <v>0</v>
      </c>
      <c r="F69" s="60">
        <v>1</v>
      </c>
      <c r="G69" s="60"/>
      <c r="H69" s="60">
        <v>0</v>
      </c>
      <c r="I69" s="60">
        <v>0</v>
      </c>
      <c r="J69" s="60">
        <v>0</v>
      </c>
      <c r="K69" s="60">
        <v>1</v>
      </c>
      <c r="L69" s="60">
        <v>20</v>
      </c>
      <c r="M69" s="60">
        <v>22</v>
      </c>
      <c r="N69" s="60">
        <v>60</v>
      </c>
      <c r="O69" s="60">
        <v>90</v>
      </c>
    </row>
    <row r="70" spans="1:15" ht="18" customHeight="1" thickBot="1">
      <c r="A70" s="59" t="s">
        <v>106</v>
      </c>
      <c r="B70" s="60">
        <v>15</v>
      </c>
      <c r="C70" s="60">
        <v>56</v>
      </c>
      <c r="D70" s="60">
        <v>5</v>
      </c>
      <c r="E70" s="60">
        <v>10</v>
      </c>
      <c r="F70" s="60"/>
      <c r="G70" s="60"/>
      <c r="H70" s="60"/>
      <c r="I70" s="60"/>
      <c r="J70" s="60">
        <v>40</v>
      </c>
      <c r="K70" s="60">
        <v>64</v>
      </c>
      <c r="L70" s="60"/>
      <c r="M70" s="60"/>
      <c r="N70" s="60"/>
      <c r="O70" s="60"/>
    </row>
    <row r="71" spans="1:15" ht="18" customHeight="1" thickBot="1">
      <c r="A71" s="59" t="s">
        <v>107</v>
      </c>
      <c r="B71" s="60">
        <v>5</v>
      </c>
      <c r="C71" s="60">
        <v>7</v>
      </c>
      <c r="D71" s="60">
        <v>2</v>
      </c>
      <c r="E71" s="60">
        <v>0</v>
      </c>
      <c r="F71" s="60">
        <v>0</v>
      </c>
      <c r="G71" s="60"/>
      <c r="H71" s="60">
        <v>0</v>
      </c>
      <c r="I71" s="60">
        <v>0</v>
      </c>
      <c r="J71" s="60">
        <v>17</v>
      </c>
      <c r="K71" s="60">
        <v>22</v>
      </c>
      <c r="L71" s="60">
        <v>1</v>
      </c>
      <c r="M71" s="60">
        <v>10</v>
      </c>
      <c r="N71" s="60">
        <v>21</v>
      </c>
      <c r="O71" s="60">
        <v>25</v>
      </c>
    </row>
    <row r="72" spans="1:15" ht="18" customHeight="1" thickBot="1">
      <c r="A72" s="59" t="s">
        <v>200</v>
      </c>
      <c r="B72" s="60">
        <v>1</v>
      </c>
      <c r="C72" s="60"/>
      <c r="D72" s="60"/>
      <c r="E72" s="60">
        <v>1</v>
      </c>
      <c r="F72" s="60">
        <v>1</v>
      </c>
      <c r="G72" s="60"/>
      <c r="H72" s="60"/>
      <c r="I72" s="60"/>
      <c r="J72" s="60">
        <v>24</v>
      </c>
      <c r="K72" s="60">
        <v>43</v>
      </c>
      <c r="L72" s="60"/>
      <c r="M72" s="60"/>
      <c r="N72" s="60">
        <v>177</v>
      </c>
      <c r="O72" s="60">
        <v>346</v>
      </c>
    </row>
    <row r="73" spans="1:15" ht="18" customHeight="1" thickBot="1">
      <c r="A73" s="59" t="s">
        <v>201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>
        <v>17</v>
      </c>
      <c r="M73" s="60">
        <v>29</v>
      </c>
      <c r="N73" s="60">
        <v>20</v>
      </c>
      <c r="O73" s="60">
        <v>34</v>
      </c>
    </row>
    <row r="74" spans="1:15" ht="18" customHeight="1" thickBot="1">
      <c r="A74" s="59" t="s">
        <v>111</v>
      </c>
      <c r="B74" s="60">
        <v>3</v>
      </c>
      <c r="C74" s="60">
        <v>2</v>
      </c>
      <c r="D74" s="60">
        <v>0</v>
      </c>
      <c r="E74" s="60">
        <v>0</v>
      </c>
      <c r="F74" s="60">
        <v>1</v>
      </c>
      <c r="G74" s="60"/>
      <c r="H74" s="60">
        <v>0</v>
      </c>
      <c r="I74" s="60">
        <v>0</v>
      </c>
      <c r="J74" s="60">
        <v>9</v>
      </c>
      <c r="K74" s="60">
        <v>9</v>
      </c>
      <c r="L74" s="60">
        <v>4</v>
      </c>
      <c r="M74" s="60">
        <v>4</v>
      </c>
      <c r="N74" s="60">
        <v>40</v>
      </c>
      <c r="O74" s="60">
        <v>80</v>
      </c>
    </row>
    <row r="75" spans="1:15" ht="18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1:15" ht="18" customHeight="1" thickBot="1">
      <c r="A76" s="59" t="s">
        <v>202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>
        <v>46</v>
      </c>
      <c r="O76" s="60">
        <v>99</v>
      </c>
    </row>
    <row r="77" spans="1:15" ht="18" customHeight="1" thickBot="1">
      <c r="A77" s="59" t="s">
        <v>125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>
        <v>2</v>
      </c>
      <c r="M77" s="60"/>
      <c r="N77" s="60"/>
      <c r="O77" s="60"/>
    </row>
    <row r="78" spans="1:15" ht="18" customHeight="1" thickBot="1">
      <c r="A78" s="59" t="s">
        <v>204</v>
      </c>
      <c r="B78" s="60">
        <v>1</v>
      </c>
      <c r="C78" s="60">
        <v>1</v>
      </c>
      <c r="D78" s="60"/>
      <c r="E78" s="60"/>
      <c r="F78" s="60"/>
      <c r="G78" s="60"/>
      <c r="H78" s="60"/>
      <c r="I78" s="60"/>
      <c r="J78" s="60">
        <v>25</v>
      </c>
      <c r="K78" s="60">
        <v>41</v>
      </c>
      <c r="L78" s="60">
        <v>5</v>
      </c>
      <c r="M78" s="60">
        <v>12</v>
      </c>
      <c r="N78" s="60">
        <v>107</v>
      </c>
      <c r="O78" s="60">
        <v>681</v>
      </c>
    </row>
    <row r="79" spans="1:15" ht="18" customHeight="1" thickBot="1">
      <c r="A79" s="59" t="s">
        <v>126</v>
      </c>
      <c r="B79" s="60">
        <v>0</v>
      </c>
      <c r="C79" s="60">
        <v>0</v>
      </c>
      <c r="D79" s="60">
        <v>0</v>
      </c>
      <c r="E79" s="60">
        <v>0</v>
      </c>
      <c r="F79" s="60">
        <v>0</v>
      </c>
      <c r="G79" s="60"/>
      <c r="H79" s="60">
        <v>0</v>
      </c>
      <c r="I79" s="60">
        <v>0</v>
      </c>
      <c r="J79" s="60">
        <v>6</v>
      </c>
      <c r="K79" s="60">
        <v>4</v>
      </c>
      <c r="L79" s="60">
        <v>2</v>
      </c>
      <c r="M79" s="60">
        <v>2</v>
      </c>
      <c r="N79" s="60">
        <v>16</v>
      </c>
      <c r="O79" s="60">
        <v>31</v>
      </c>
    </row>
    <row r="80" spans="1:15" ht="18" customHeight="1" thickBot="1">
      <c r="A80" s="59" t="s">
        <v>205</v>
      </c>
      <c r="B80" s="60"/>
      <c r="C80" s="60"/>
      <c r="D80" s="60"/>
      <c r="E80" s="60"/>
      <c r="F80" s="60"/>
      <c r="G80" s="60"/>
      <c r="H80" s="60"/>
      <c r="I80" s="60"/>
      <c r="J80" s="60">
        <v>1</v>
      </c>
      <c r="K80" s="60"/>
      <c r="L80" s="60"/>
      <c r="M80" s="60"/>
      <c r="N80" s="60"/>
      <c r="O80" s="60"/>
    </row>
    <row r="81" spans="1:15" ht="18" customHeight="1" thickBot="1">
      <c r="A81" s="59" t="s">
        <v>206</v>
      </c>
      <c r="B81" s="60"/>
      <c r="C81" s="60"/>
      <c r="D81" s="60"/>
      <c r="E81" s="60"/>
      <c r="F81" s="60"/>
      <c r="G81" s="60"/>
      <c r="H81" s="60"/>
      <c r="I81" s="60"/>
      <c r="J81" s="60">
        <v>192</v>
      </c>
      <c r="K81" s="60">
        <v>235</v>
      </c>
      <c r="L81" s="60"/>
      <c r="M81" s="60"/>
      <c r="N81" s="60"/>
      <c r="O81" s="60"/>
    </row>
    <row r="82" spans="1:15" ht="18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</row>
    <row r="83" spans="1:15" ht="18" customHeight="1" thickBot="1">
      <c r="A83" s="59" t="s">
        <v>208</v>
      </c>
      <c r="B83" s="60"/>
      <c r="C83" s="60"/>
      <c r="D83" s="60"/>
      <c r="E83" s="60"/>
      <c r="F83" s="60"/>
      <c r="G83" s="60"/>
      <c r="H83" s="60"/>
      <c r="I83" s="60"/>
      <c r="J83" s="60">
        <v>24</v>
      </c>
      <c r="K83" s="60">
        <v>55</v>
      </c>
      <c r="L83" s="60">
        <v>2</v>
      </c>
      <c r="M83" s="60">
        <v>14</v>
      </c>
      <c r="N83" s="60"/>
      <c r="O83" s="60"/>
    </row>
    <row r="84" spans="1:15" ht="18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  <row r="85" spans="1:15" ht="18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</row>
    <row r="86" spans="1:15" ht="18" customHeight="1" thickBot="1">
      <c r="A86" s="59" t="s">
        <v>210</v>
      </c>
      <c r="B86" s="60">
        <v>0</v>
      </c>
      <c r="C86" s="60">
        <v>0</v>
      </c>
      <c r="D86" s="60">
        <v>0</v>
      </c>
      <c r="E86" s="60">
        <v>0</v>
      </c>
      <c r="F86" s="60">
        <v>0</v>
      </c>
      <c r="G86" s="60"/>
      <c r="H86" s="60">
        <v>0</v>
      </c>
      <c r="I86" s="60">
        <v>0</v>
      </c>
      <c r="J86" s="60">
        <v>0</v>
      </c>
      <c r="K86" s="60">
        <v>0</v>
      </c>
      <c r="L86" s="60">
        <v>47</v>
      </c>
      <c r="M86" s="60">
        <v>82</v>
      </c>
      <c r="N86" s="60">
        <v>47</v>
      </c>
      <c r="O86" s="60">
        <v>81</v>
      </c>
    </row>
    <row r="87" spans="1:15" ht="18" customHeight="1" thickBot="1">
      <c r="A87" s="59" t="s">
        <v>211</v>
      </c>
      <c r="B87" s="60"/>
      <c r="C87" s="60"/>
      <c r="D87" s="60">
        <v>113</v>
      </c>
      <c r="E87" s="60">
        <v>118</v>
      </c>
      <c r="F87" s="60">
        <v>6</v>
      </c>
      <c r="G87" s="60"/>
      <c r="H87" s="60"/>
      <c r="I87" s="60"/>
      <c r="J87" s="60"/>
      <c r="K87" s="60"/>
      <c r="L87" s="60">
        <v>1</v>
      </c>
      <c r="M87" s="60"/>
      <c r="N87" s="60"/>
      <c r="O87" s="60"/>
    </row>
    <row r="88" spans="1:15" ht="18" customHeight="1" thickBot="1">
      <c r="A88" s="59" t="s">
        <v>128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>
        <v>1</v>
      </c>
      <c r="N88" s="60"/>
      <c r="O88" s="60"/>
    </row>
    <row r="89" spans="1:15" ht="18" customHeight="1" thickBot="1">
      <c r="A89" s="59" t="s">
        <v>212</v>
      </c>
      <c r="B89" s="60">
        <v>16</v>
      </c>
      <c r="C89" s="60">
        <v>14</v>
      </c>
      <c r="D89" s="60">
        <v>1</v>
      </c>
      <c r="E89" s="60">
        <v>2</v>
      </c>
      <c r="F89" s="60">
        <v>0</v>
      </c>
      <c r="G89" s="60"/>
      <c r="H89" s="60">
        <v>0</v>
      </c>
      <c r="I89" s="60">
        <v>1</v>
      </c>
      <c r="J89" s="60">
        <v>69</v>
      </c>
      <c r="K89" s="60">
        <v>83</v>
      </c>
      <c r="L89" s="60">
        <v>11</v>
      </c>
      <c r="M89" s="60">
        <v>21</v>
      </c>
      <c r="N89" s="60">
        <v>45</v>
      </c>
      <c r="O89" s="60">
        <v>119</v>
      </c>
    </row>
    <row r="90" spans="1:15" ht="18" customHeight="1" thickBot="1">
      <c r="A90" s="59" t="s">
        <v>129</v>
      </c>
      <c r="B90" s="60">
        <v>0</v>
      </c>
      <c r="C90" s="60">
        <v>0</v>
      </c>
      <c r="D90" s="60">
        <v>0</v>
      </c>
      <c r="E90" s="60">
        <v>1</v>
      </c>
      <c r="F90" s="60">
        <v>0</v>
      </c>
      <c r="G90" s="60"/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</row>
    <row r="91" spans="1:15" ht="18" customHeight="1" thickBot="1">
      <c r="A91" s="59" t="s">
        <v>213</v>
      </c>
      <c r="B91" s="60">
        <v>2</v>
      </c>
      <c r="C91" s="60">
        <v>2</v>
      </c>
      <c r="D91" s="60"/>
      <c r="E91" s="60">
        <v>1</v>
      </c>
      <c r="F91" s="60">
        <v>2</v>
      </c>
      <c r="G91" s="60"/>
      <c r="H91" s="60"/>
      <c r="I91" s="60">
        <v>1</v>
      </c>
      <c r="J91" s="60">
        <v>7</v>
      </c>
      <c r="K91" s="60">
        <v>11</v>
      </c>
      <c r="L91" s="60">
        <v>24</v>
      </c>
      <c r="M91" s="60">
        <v>37</v>
      </c>
      <c r="N91" s="60">
        <v>52</v>
      </c>
      <c r="O91" s="60">
        <v>135</v>
      </c>
    </row>
    <row r="92" spans="1:15" ht="18" customHeight="1" thickBot="1">
      <c r="A92" s="59" t="s">
        <v>214</v>
      </c>
      <c r="B92" s="60">
        <v>2</v>
      </c>
      <c r="C92" s="60"/>
      <c r="D92" s="60"/>
      <c r="E92" s="60"/>
      <c r="F92" s="60"/>
      <c r="G92" s="60"/>
      <c r="H92" s="60"/>
      <c r="I92" s="60"/>
      <c r="J92" s="60"/>
      <c r="K92" s="60">
        <v>1</v>
      </c>
      <c r="L92" s="60">
        <v>12</v>
      </c>
      <c r="M92" s="60">
        <v>10</v>
      </c>
      <c r="N92" s="60">
        <v>40</v>
      </c>
      <c r="O92" s="60">
        <v>90</v>
      </c>
    </row>
    <row r="93" spans="1:15" ht="18" customHeight="1" thickBot="1">
      <c r="A93" s="59" t="s">
        <v>215</v>
      </c>
      <c r="B93" s="60">
        <v>4</v>
      </c>
      <c r="C93" s="60">
        <v>10</v>
      </c>
      <c r="D93" s="60">
        <v>1</v>
      </c>
      <c r="E93" s="60">
        <v>4</v>
      </c>
      <c r="F93" s="60">
        <v>2</v>
      </c>
      <c r="G93" s="60"/>
      <c r="H93" s="60"/>
      <c r="I93" s="60"/>
      <c r="J93" s="60"/>
      <c r="K93" s="60"/>
      <c r="L93" s="60"/>
      <c r="M93" s="60"/>
      <c r="N93" s="60">
        <v>14</v>
      </c>
      <c r="O93" s="60">
        <v>38</v>
      </c>
    </row>
    <row r="94" spans="1:15" ht="18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>
        <v>116</v>
      </c>
      <c r="M94" s="60">
        <v>116</v>
      </c>
      <c r="N94" s="60"/>
      <c r="O94" s="60"/>
    </row>
    <row r="95" spans="1:15" ht="18" customHeight="1" thickBot="1">
      <c r="A95" s="59" t="s">
        <v>217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>
        <v>1</v>
      </c>
      <c r="M95" s="60"/>
      <c r="N95" s="60"/>
      <c r="O95" s="60"/>
    </row>
    <row r="96" spans="1:15" ht="18" customHeight="1" thickBot="1">
      <c r="A96" s="59" t="s">
        <v>218</v>
      </c>
      <c r="B96" s="60">
        <v>13</v>
      </c>
      <c r="C96" s="60">
        <v>19</v>
      </c>
      <c r="D96" s="60">
        <v>0</v>
      </c>
      <c r="E96" s="60">
        <v>1</v>
      </c>
      <c r="F96" s="60">
        <v>2</v>
      </c>
      <c r="G96" s="60"/>
      <c r="H96" s="60"/>
      <c r="I96" s="60"/>
      <c r="J96" s="60">
        <v>36</v>
      </c>
      <c r="K96" s="60">
        <v>31</v>
      </c>
      <c r="L96" s="60"/>
      <c r="M96" s="60"/>
      <c r="N96" s="60">
        <v>67</v>
      </c>
      <c r="O96" s="60">
        <v>121</v>
      </c>
    </row>
    <row r="97" spans="1:15" ht="18" customHeight="1" thickBot="1">
      <c r="A97" s="59" t="s">
        <v>219</v>
      </c>
      <c r="B97" s="60">
        <v>3</v>
      </c>
      <c r="C97" s="60">
        <v>8</v>
      </c>
      <c r="D97" s="60"/>
      <c r="E97" s="60">
        <v>1</v>
      </c>
      <c r="F97" s="60">
        <v>3</v>
      </c>
      <c r="G97" s="60"/>
      <c r="H97" s="60"/>
      <c r="I97" s="60"/>
      <c r="J97" s="60">
        <v>3</v>
      </c>
      <c r="K97" s="60">
        <v>5</v>
      </c>
      <c r="L97" s="60">
        <v>14</v>
      </c>
      <c r="M97" s="60">
        <v>31</v>
      </c>
      <c r="N97" s="60">
        <v>35</v>
      </c>
      <c r="O97" s="60">
        <v>64</v>
      </c>
    </row>
    <row r="98" spans="1:15" ht="18" customHeight="1" thickBot="1">
      <c r="A98" s="59" t="s">
        <v>220</v>
      </c>
      <c r="B98" s="60">
        <v>0</v>
      </c>
      <c r="C98" s="60">
        <v>1</v>
      </c>
      <c r="D98" s="60">
        <v>0</v>
      </c>
      <c r="E98" s="60">
        <v>0</v>
      </c>
      <c r="F98" s="60">
        <v>0</v>
      </c>
      <c r="G98" s="60"/>
      <c r="H98" s="60">
        <v>0</v>
      </c>
      <c r="I98" s="60">
        <v>0</v>
      </c>
      <c r="J98" s="60">
        <v>0</v>
      </c>
      <c r="K98" s="60">
        <v>0</v>
      </c>
      <c r="L98" s="60">
        <v>12</v>
      </c>
      <c r="M98" s="60">
        <v>19</v>
      </c>
      <c r="N98" s="60">
        <v>27</v>
      </c>
      <c r="O98" s="60">
        <v>40</v>
      </c>
    </row>
    <row r="99" spans="1:15" ht="18" customHeight="1" thickBot="1">
      <c r="A99" s="59" t="s">
        <v>130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>
        <v>17</v>
      </c>
      <c r="M99" s="60">
        <v>24</v>
      </c>
      <c r="N99" s="60">
        <v>107</v>
      </c>
      <c r="O99" s="60">
        <v>168</v>
      </c>
    </row>
    <row r="100" spans="1:15" ht="18" customHeight="1" thickBot="1">
      <c r="A100" s="59" t="s">
        <v>223</v>
      </c>
      <c r="B100" s="60"/>
      <c r="C100" s="60"/>
      <c r="D100" s="60"/>
      <c r="E100" s="60"/>
      <c r="F100" s="60">
        <v>1</v>
      </c>
      <c r="G100" s="60"/>
      <c r="H100" s="60"/>
      <c r="I100" s="60"/>
      <c r="J100" s="60"/>
      <c r="K100" s="60">
        <v>2</v>
      </c>
      <c r="L100" s="60"/>
      <c r="M100" s="60"/>
      <c r="N100" s="60">
        <v>59</v>
      </c>
      <c r="O100" s="60">
        <v>120</v>
      </c>
    </row>
    <row r="101" spans="1:15" ht="18" customHeight="1" thickBot="1">
      <c r="A101" s="59" t="s">
        <v>224</v>
      </c>
      <c r="B101" s="60">
        <v>2</v>
      </c>
      <c r="C101" s="60">
        <v>2</v>
      </c>
      <c r="D101" s="60"/>
      <c r="E101" s="60"/>
      <c r="F101" s="60"/>
      <c r="G101" s="60"/>
      <c r="H101" s="60"/>
      <c r="I101" s="60"/>
      <c r="J101" s="60"/>
      <c r="K101" s="60"/>
      <c r="L101" s="60">
        <v>25</v>
      </c>
      <c r="M101" s="60">
        <v>30</v>
      </c>
      <c r="N101" s="60">
        <v>25</v>
      </c>
      <c r="O101" s="60">
        <v>30</v>
      </c>
    </row>
    <row r="102" spans="1:15" ht="18" customHeight="1" thickBot="1">
      <c r="A102" s="59" t="s">
        <v>234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</row>
    <row r="103" spans="1:15" ht="18" customHeight="1" thickBot="1">
      <c r="A103" s="59" t="s">
        <v>225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>
        <v>8</v>
      </c>
      <c r="M103" s="60">
        <v>3</v>
      </c>
      <c r="N103" s="60">
        <v>8</v>
      </c>
      <c r="O103" s="60">
        <v>3</v>
      </c>
    </row>
    <row r="104" spans="1:15" ht="18" customHeight="1" thickBot="1">
      <c r="A104" s="59" t="s">
        <v>226</v>
      </c>
      <c r="B104" s="60">
        <v>1</v>
      </c>
      <c r="C104" s="60">
        <v>1</v>
      </c>
      <c r="D104" s="60"/>
      <c r="E104" s="60"/>
      <c r="F104" s="60"/>
      <c r="G104" s="60"/>
      <c r="H104" s="60"/>
      <c r="I104" s="60"/>
      <c r="J104" s="60">
        <v>2</v>
      </c>
      <c r="K104" s="60">
        <v>1</v>
      </c>
      <c r="L104" s="60"/>
      <c r="M104" s="60"/>
      <c r="N104" s="60"/>
      <c r="O104" s="60"/>
    </row>
    <row r="105" spans="1:15" ht="18" customHeight="1" thickBot="1">
      <c r="A105" s="59" t="s">
        <v>227</v>
      </c>
      <c r="B105" s="60"/>
      <c r="C105" s="60"/>
      <c r="D105" s="60"/>
      <c r="E105" s="60"/>
      <c r="F105" s="60"/>
      <c r="G105" s="60"/>
      <c r="H105" s="60"/>
      <c r="I105" s="60"/>
      <c r="J105" s="60">
        <v>3</v>
      </c>
      <c r="K105" s="60">
        <v>5</v>
      </c>
      <c r="L105" s="60"/>
      <c r="M105" s="60"/>
      <c r="N105" s="60"/>
      <c r="O105" s="60"/>
    </row>
    <row r="106" spans="1:15" ht="18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</row>
    <row r="107" spans="1:15" ht="18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</row>
    <row r="108" spans="1:15" ht="18" customHeight="1" thickBot="1">
      <c r="A108" s="59" t="s">
        <v>229</v>
      </c>
      <c r="B108" s="60">
        <v>0</v>
      </c>
      <c r="C108" s="60">
        <v>2</v>
      </c>
      <c r="D108" s="60">
        <v>1</v>
      </c>
      <c r="E108" s="60">
        <v>1</v>
      </c>
      <c r="F108" s="60">
        <v>0</v>
      </c>
      <c r="G108" s="60"/>
      <c r="H108" s="60">
        <v>0</v>
      </c>
      <c r="I108" s="60">
        <v>0</v>
      </c>
      <c r="J108" s="60">
        <v>3</v>
      </c>
      <c r="K108" s="60">
        <v>4</v>
      </c>
      <c r="L108" s="60">
        <v>1</v>
      </c>
      <c r="M108" s="60">
        <v>0</v>
      </c>
      <c r="N108" s="60">
        <v>2</v>
      </c>
      <c r="O108" s="60">
        <v>7</v>
      </c>
    </row>
    <row r="109" spans="1:15" ht="18" customHeight="1" thickBot="1">
      <c r="A109" s="59" t="s">
        <v>108</v>
      </c>
      <c r="B109" s="60"/>
      <c r="C109" s="60"/>
      <c r="D109" s="60"/>
      <c r="E109" s="60"/>
      <c r="F109" s="60"/>
      <c r="G109" s="60"/>
      <c r="H109" s="60"/>
      <c r="I109" s="60"/>
      <c r="J109" s="60">
        <v>14</v>
      </c>
      <c r="K109" s="60">
        <v>23</v>
      </c>
      <c r="L109" s="60"/>
      <c r="M109" s="60"/>
      <c r="N109" s="60"/>
      <c r="O109" s="60"/>
    </row>
    <row r="110" spans="1:15" ht="18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</row>
    <row r="111" spans="1:15" ht="18" customHeight="1" thickBot="1">
      <c r="A111" s="59" t="s">
        <v>230</v>
      </c>
      <c r="B111" s="60">
        <v>0</v>
      </c>
      <c r="C111" s="60">
        <v>1</v>
      </c>
      <c r="D111" s="60">
        <v>0</v>
      </c>
      <c r="E111" s="60">
        <v>0</v>
      </c>
      <c r="F111" s="60">
        <v>0</v>
      </c>
      <c r="G111" s="60"/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</row>
    <row r="112" spans="1:15" ht="18" customHeight="1" thickBot="1">
      <c r="A112" s="59" t="s">
        <v>235</v>
      </c>
      <c r="B112" s="60">
        <v>0</v>
      </c>
      <c r="C112" s="60">
        <v>1</v>
      </c>
      <c r="D112" s="60">
        <v>0</v>
      </c>
      <c r="E112" s="60"/>
      <c r="F112" s="60">
        <v>0</v>
      </c>
      <c r="G112" s="60"/>
      <c r="H112" s="60">
        <v>0</v>
      </c>
      <c r="I112" s="60">
        <v>0</v>
      </c>
      <c r="J112" s="60"/>
      <c r="K112" s="60"/>
      <c r="L112" s="60"/>
      <c r="M112" s="60"/>
      <c r="N112" s="60">
        <v>30</v>
      </c>
      <c r="O112" s="60">
        <v>70</v>
      </c>
    </row>
    <row r="113" spans="1:15" ht="18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</row>
    <row r="114" spans="1:15" ht="18.600000000000001" customHeight="1">
      <c r="A114" s="3" t="s">
        <v>17</v>
      </c>
      <c r="B114" s="44">
        <f t="shared" ref="B114:O114" si="0">SUM(B6:B113)</f>
        <v>120</v>
      </c>
      <c r="C114" s="44">
        <f t="shared" si="0"/>
        <v>204</v>
      </c>
      <c r="D114" s="44">
        <f t="shared" si="0"/>
        <v>129</v>
      </c>
      <c r="E114" s="44">
        <f t="shared" si="0"/>
        <v>152</v>
      </c>
      <c r="F114" s="44">
        <f t="shared" si="0"/>
        <v>40</v>
      </c>
      <c r="G114" s="44">
        <f t="shared" si="0"/>
        <v>0</v>
      </c>
      <c r="H114" s="44">
        <f t="shared" si="0"/>
        <v>0</v>
      </c>
      <c r="I114" s="44">
        <f t="shared" si="0"/>
        <v>3</v>
      </c>
      <c r="J114" s="44">
        <f t="shared" si="0"/>
        <v>725</v>
      </c>
      <c r="K114" s="44">
        <f t="shared" si="0"/>
        <v>969</v>
      </c>
      <c r="L114" s="44">
        <f t="shared" si="0"/>
        <v>672</v>
      </c>
      <c r="M114" s="44">
        <f t="shared" si="0"/>
        <v>979</v>
      </c>
      <c r="N114" s="44">
        <f t="shared" si="0"/>
        <v>2405</v>
      </c>
      <c r="O114" s="44">
        <f t="shared" si="0"/>
        <v>4869</v>
      </c>
    </row>
    <row r="115" spans="1:15" ht="18.600000000000001" customHeight="1">
      <c r="A115" s="3" t="s">
        <v>18</v>
      </c>
      <c r="B115" s="44">
        <v>310</v>
      </c>
      <c r="C115" s="44">
        <v>566</v>
      </c>
      <c r="D115" s="44">
        <v>216</v>
      </c>
      <c r="E115" s="44">
        <v>263</v>
      </c>
      <c r="F115" s="44">
        <v>83</v>
      </c>
      <c r="G115" s="44"/>
      <c r="H115" s="44">
        <v>26</v>
      </c>
      <c r="I115" s="44">
        <v>46</v>
      </c>
      <c r="J115" s="44">
        <v>2945</v>
      </c>
      <c r="K115" s="44">
        <v>3801</v>
      </c>
      <c r="L115" s="44">
        <v>1590</v>
      </c>
      <c r="M115" s="44">
        <v>2390</v>
      </c>
      <c r="N115" s="44">
        <v>2605</v>
      </c>
      <c r="O115" s="44">
        <v>5369</v>
      </c>
    </row>
    <row r="116" spans="1:15" ht="18.600000000000001" customHeight="1">
      <c r="A116" s="3" t="s">
        <v>10</v>
      </c>
      <c r="B116" s="44">
        <f>SUM(B114:B115)</f>
        <v>430</v>
      </c>
      <c r="C116" s="44">
        <f t="shared" ref="C116:O116" si="1">SUM(C114:C115)</f>
        <v>770</v>
      </c>
      <c r="D116" s="44">
        <f t="shared" si="1"/>
        <v>345</v>
      </c>
      <c r="E116" s="44">
        <f t="shared" si="1"/>
        <v>415</v>
      </c>
      <c r="F116" s="44">
        <f t="shared" si="1"/>
        <v>123</v>
      </c>
      <c r="G116" s="44">
        <f t="shared" si="1"/>
        <v>0</v>
      </c>
      <c r="H116" s="44">
        <f t="shared" si="1"/>
        <v>26</v>
      </c>
      <c r="I116" s="44">
        <f t="shared" si="1"/>
        <v>49</v>
      </c>
      <c r="J116" s="44">
        <f t="shared" si="1"/>
        <v>3670</v>
      </c>
      <c r="K116" s="44">
        <f t="shared" si="1"/>
        <v>4770</v>
      </c>
      <c r="L116" s="44">
        <f t="shared" si="1"/>
        <v>2262</v>
      </c>
      <c r="M116" s="44">
        <f t="shared" si="1"/>
        <v>3369</v>
      </c>
      <c r="N116" s="44">
        <f t="shared" si="1"/>
        <v>5010</v>
      </c>
      <c r="O116" s="44">
        <f t="shared" si="1"/>
        <v>10238</v>
      </c>
    </row>
    <row r="117" spans="1:15" ht="18.600000000000001" customHeight="1">
      <c r="A117" s="3" t="s">
        <v>19</v>
      </c>
      <c r="B117" s="45">
        <f>B114/B116%</f>
        <v>27.906976744186046</v>
      </c>
      <c r="C117" s="45">
        <f t="shared" ref="C117:O117" si="2">C114/C116%</f>
        <v>26.493506493506494</v>
      </c>
      <c r="D117" s="45">
        <f t="shared" si="2"/>
        <v>37.391304347826086</v>
      </c>
      <c r="E117" s="45">
        <f t="shared" si="2"/>
        <v>36.626506024096379</v>
      </c>
      <c r="F117" s="45">
        <f t="shared" si="2"/>
        <v>32.520325203252035</v>
      </c>
      <c r="G117" s="45">
        <v>0</v>
      </c>
      <c r="H117" s="45">
        <f t="shared" si="2"/>
        <v>0</v>
      </c>
      <c r="I117" s="45">
        <f t="shared" si="2"/>
        <v>6.1224489795918364</v>
      </c>
      <c r="J117" s="45">
        <f t="shared" si="2"/>
        <v>19.754768392370572</v>
      </c>
      <c r="K117" s="45">
        <f t="shared" si="2"/>
        <v>20.314465408805031</v>
      </c>
      <c r="L117" s="45">
        <f t="shared" si="2"/>
        <v>29.708222811671085</v>
      </c>
      <c r="M117" s="45">
        <f t="shared" si="2"/>
        <v>29.059067972692194</v>
      </c>
      <c r="N117" s="45">
        <f t="shared" si="2"/>
        <v>48.003992015968059</v>
      </c>
      <c r="O117" s="45">
        <f t="shared" si="2"/>
        <v>47.55811681969135</v>
      </c>
    </row>
    <row r="118" spans="1:15" ht="18.600000000000001" customHeight="1">
      <c r="A118" s="3" t="s">
        <v>20</v>
      </c>
      <c r="B118" s="45">
        <f>B115/B116%</f>
        <v>72.093023255813961</v>
      </c>
      <c r="C118" s="45">
        <f t="shared" ref="C118:O118" si="3">C115/C116%</f>
        <v>73.506493506493499</v>
      </c>
      <c r="D118" s="45">
        <f t="shared" si="3"/>
        <v>62.608695652173907</v>
      </c>
      <c r="E118" s="45">
        <f t="shared" si="3"/>
        <v>63.373493975903607</v>
      </c>
      <c r="F118" s="45">
        <f t="shared" si="3"/>
        <v>67.479674796747972</v>
      </c>
      <c r="G118" s="45">
        <v>0</v>
      </c>
      <c r="H118" s="45">
        <f t="shared" si="3"/>
        <v>100</v>
      </c>
      <c r="I118" s="45">
        <f t="shared" si="3"/>
        <v>93.877551020408163</v>
      </c>
      <c r="J118" s="45">
        <f t="shared" si="3"/>
        <v>80.245231607629421</v>
      </c>
      <c r="K118" s="45">
        <f t="shared" si="3"/>
        <v>79.685534591194966</v>
      </c>
      <c r="L118" s="45">
        <f t="shared" si="3"/>
        <v>70.291777188328908</v>
      </c>
      <c r="M118" s="45">
        <f t="shared" si="3"/>
        <v>70.940932027307809</v>
      </c>
      <c r="N118" s="45">
        <f t="shared" si="3"/>
        <v>51.996007984031934</v>
      </c>
      <c r="O118" s="45">
        <f t="shared" si="3"/>
        <v>52.441883180308658</v>
      </c>
    </row>
  </sheetData>
  <mergeCells count="10">
    <mergeCell ref="A1:O1"/>
    <mergeCell ref="A3:A5"/>
    <mergeCell ref="B3:K3"/>
    <mergeCell ref="L3:M4"/>
    <mergeCell ref="N3:O4"/>
    <mergeCell ref="B4:C4"/>
    <mergeCell ref="D4:E4"/>
    <mergeCell ref="F4:G4"/>
    <mergeCell ref="H4:I4"/>
    <mergeCell ref="J4:K4"/>
  </mergeCells>
  <pageMargins left="0.6" right="0.6" top="0.6" bottom="0.8" header="0" footer="0"/>
  <pageSetup paperSize="9" scale="6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19"/>
  <sheetViews>
    <sheetView tabSelected="1" workbookViewId="0">
      <pane ySplit="6" topLeftCell="A7" activePane="bottomLeft" state="frozen"/>
      <selection activeCell="N16" sqref="N16"/>
      <selection pane="bottomLeft" activeCell="P12" sqref="P12"/>
    </sheetView>
  </sheetViews>
  <sheetFormatPr defaultRowHeight="15"/>
  <cols>
    <col min="1" max="1" width="56.5703125" bestFit="1" customWidth="1"/>
    <col min="2" max="2" width="7.42578125" customWidth="1"/>
    <col min="3" max="3" width="6" bestFit="1" customWidth="1"/>
    <col min="4" max="4" width="9.5703125" customWidth="1"/>
    <col min="5" max="6" width="6" bestFit="1" customWidth="1"/>
    <col min="7" max="7" width="9.5703125" customWidth="1"/>
    <col min="8" max="8" width="6.28515625" customWidth="1"/>
    <col min="9" max="9" width="6" bestFit="1" customWidth="1"/>
    <col min="10" max="10" width="9.5703125" customWidth="1"/>
    <col min="11" max="11" width="6.28515625" customWidth="1"/>
    <col min="12" max="12" width="6" bestFit="1" customWidth="1"/>
    <col min="13" max="13" width="9.5703125" customWidth="1"/>
    <col min="14" max="14" width="7.140625" style="42" customWidth="1"/>
    <col min="15" max="15" width="6.85546875" style="42" customWidth="1"/>
    <col min="16" max="16" width="62.7109375" customWidth="1"/>
    <col min="23" max="23" width="40.140625" customWidth="1"/>
  </cols>
  <sheetData>
    <row r="1" spans="1:25" ht="18.75">
      <c r="A1" s="66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5">
      <c r="A3" s="68" t="s">
        <v>1</v>
      </c>
      <c r="B3" s="68" t="s">
        <v>99</v>
      </c>
      <c r="C3" s="68"/>
      <c r="D3" s="68"/>
      <c r="E3" s="68" t="s">
        <v>100</v>
      </c>
      <c r="F3" s="68"/>
      <c r="G3" s="68"/>
      <c r="H3" s="68"/>
      <c r="I3" s="68"/>
      <c r="J3" s="68"/>
      <c r="K3" s="68"/>
      <c r="L3" s="68"/>
      <c r="M3" s="68"/>
      <c r="N3" s="68" t="s">
        <v>101</v>
      </c>
      <c r="O3" s="68"/>
    </row>
    <row r="4" spans="1:25">
      <c r="A4" s="68"/>
      <c r="B4" s="68"/>
      <c r="C4" s="68"/>
      <c r="D4" s="68"/>
      <c r="E4" s="68" t="s">
        <v>44</v>
      </c>
      <c r="F4" s="68"/>
      <c r="G4" s="68"/>
      <c r="H4" s="68" t="s">
        <v>45</v>
      </c>
      <c r="I4" s="68"/>
      <c r="J4" s="68"/>
      <c r="K4" s="68" t="s">
        <v>43</v>
      </c>
      <c r="L4" s="68"/>
      <c r="M4" s="68"/>
      <c r="N4" s="68"/>
      <c r="O4" s="68"/>
    </row>
    <row r="5" spans="1:25">
      <c r="A5" s="68"/>
      <c r="B5" s="68" t="s">
        <v>102</v>
      </c>
      <c r="C5" s="68"/>
      <c r="D5" s="68" t="s">
        <v>103</v>
      </c>
      <c r="E5" s="68" t="s">
        <v>102</v>
      </c>
      <c r="F5" s="68"/>
      <c r="G5" s="68" t="s">
        <v>103</v>
      </c>
      <c r="H5" s="68" t="s">
        <v>102</v>
      </c>
      <c r="I5" s="68"/>
      <c r="J5" s="68" t="s">
        <v>103</v>
      </c>
      <c r="K5" s="68" t="s">
        <v>102</v>
      </c>
      <c r="L5" s="68"/>
      <c r="M5" s="68" t="s">
        <v>103</v>
      </c>
      <c r="N5" s="68" t="s">
        <v>102</v>
      </c>
      <c r="O5" s="68"/>
    </row>
    <row r="6" spans="1:25" ht="42.75" customHeight="1" thickBot="1">
      <c r="A6" s="68"/>
      <c r="B6" s="29" t="s">
        <v>15</v>
      </c>
      <c r="C6" s="29" t="s">
        <v>16</v>
      </c>
      <c r="D6" s="68"/>
      <c r="E6" s="29" t="s">
        <v>15</v>
      </c>
      <c r="F6" s="29" t="s">
        <v>16</v>
      </c>
      <c r="G6" s="68"/>
      <c r="H6" s="29" t="s">
        <v>15</v>
      </c>
      <c r="I6" s="29" t="s">
        <v>16</v>
      </c>
      <c r="J6" s="68"/>
      <c r="K6" s="29" t="s">
        <v>15</v>
      </c>
      <c r="L6" s="29" t="s">
        <v>16</v>
      </c>
      <c r="M6" s="68"/>
      <c r="N6" s="29" t="s">
        <v>15</v>
      </c>
      <c r="O6" s="29" t="s">
        <v>16</v>
      </c>
    </row>
    <row r="7" spans="1:25" ht="18.95" customHeight="1" thickBot="1">
      <c r="A7" s="59" t="s">
        <v>142</v>
      </c>
      <c r="B7" s="60">
        <v>45</v>
      </c>
      <c r="C7" s="60">
        <v>0</v>
      </c>
      <c r="D7" s="60">
        <v>0</v>
      </c>
      <c r="E7" s="60">
        <v>4</v>
      </c>
      <c r="F7" s="60">
        <v>6</v>
      </c>
      <c r="G7" s="60">
        <v>0</v>
      </c>
      <c r="H7" s="60">
        <v>7</v>
      </c>
      <c r="I7" s="60">
        <v>7</v>
      </c>
      <c r="J7" s="60">
        <v>0</v>
      </c>
      <c r="K7" s="60">
        <v>266</v>
      </c>
      <c r="L7" s="60">
        <v>177</v>
      </c>
      <c r="M7" s="60">
        <v>0</v>
      </c>
      <c r="N7" s="60">
        <v>35</v>
      </c>
      <c r="O7" s="60">
        <v>53</v>
      </c>
      <c r="R7" s="52" t="s">
        <v>142</v>
      </c>
      <c r="W7" s="50" t="s">
        <v>142</v>
      </c>
      <c r="X7" s="51">
        <v>61</v>
      </c>
      <c r="Y7" s="51">
        <v>54</v>
      </c>
    </row>
    <row r="8" spans="1:25" ht="18.95" customHeight="1" thickBot="1">
      <c r="A8" s="59" t="s">
        <v>143</v>
      </c>
      <c r="B8" s="60">
        <v>62</v>
      </c>
      <c r="C8" s="60">
        <v>94</v>
      </c>
      <c r="D8" s="60">
        <v>0</v>
      </c>
      <c r="E8" s="60">
        <v>10</v>
      </c>
      <c r="F8" s="60">
        <v>27</v>
      </c>
      <c r="G8" s="60">
        <v>0</v>
      </c>
      <c r="H8" s="60">
        <v>37</v>
      </c>
      <c r="I8" s="60">
        <v>70</v>
      </c>
      <c r="J8" s="60">
        <v>0</v>
      </c>
      <c r="K8" s="60">
        <v>2</v>
      </c>
      <c r="L8" s="60">
        <v>3</v>
      </c>
      <c r="M8" s="60">
        <v>0</v>
      </c>
      <c r="N8" s="60">
        <v>100</v>
      </c>
      <c r="O8" s="60">
        <v>179</v>
      </c>
      <c r="R8" s="52" t="s">
        <v>134</v>
      </c>
      <c r="W8" s="50" t="s">
        <v>134</v>
      </c>
      <c r="X8" s="51">
        <v>63</v>
      </c>
      <c r="Y8" s="51">
        <v>66</v>
      </c>
    </row>
    <row r="9" spans="1:25" ht="18.95" customHeight="1" thickBot="1">
      <c r="A9" s="59" t="s">
        <v>146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R9" s="52" t="s">
        <v>143</v>
      </c>
      <c r="W9" s="50" t="s">
        <v>143</v>
      </c>
      <c r="X9" s="51">
        <v>63</v>
      </c>
      <c r="Y9" s="51">
        <v>135</v>
      </c>
    </row>
    <row r="10" spans="1:25" ht="18.95" customHeight="1" thickBot="1">
      <c r="A10" s="59" t="s">
        <v>147</v>
      </c>
      <c r="B10" s="60">
        <v>210</v>
      </c>
      <c r="C10" s="60">
        <v>24</v>
      </c>
      <c r="D10" s="60">
        <v>5</v>
      </c>
      <c r="E10" s="60">
        <v>38</v>
      </c>
      <c r="F10" s="60">
        <v>34</v>
      </c>
      <c r="G10" s="60"/>
      <c r="H10" s="60">
        <v>20</v>
      </c>
      <c r="I10" s="60">
        <v>24</v>
      </c>
      <c r="J10" s="60"/>
      <c r="K10" s="60">
        <v>1</v>
      </c>
      <c r="L10" s="60">
        <v>1</v>
      </c>
      <c r="M10" s="60"/>
      <c r="N10" s="60">
        <v>228</v>
      </c>
      <c r="O10" s="60">
        <v>277</v>
      </c>
      <c r="R10" s="52" t="s">
        <v>135</v>
      </c>
      <c r="W10" s="50" t="s">
        <v>135</v>
      </c>
      <c r="X10" s="51"/>
      <c r="Y10" s="51"/>
    </row>
    <row r="11" spans="1:25" ht="18.95" customHeight="1" thickBot="1">
      <c r="A11" s="59" t="s">
        <v>104</v>
      </c>
      <c r="B11" s="60">
        <v>310</v>
      </c>
      <c r="C11" s="60">
        <v>201</v>
      </c>
      <c r="D11" s="60">
        <v>2</v>
      </c>
      <c r="E11" s="60">
        <v>2023</v>
      </c>
      <c r="F11" s="60">
        <v>2120</v>
      </c>
      <c r="G11" s="60"/>
      <c r="H11" s="60">
        <v>227</v>
      </c>
      <c r="I11" s="60">
        <v>210</v>
      </c>
      <c r="J11" s="60"/>
      <c r="K11" s="60">
        <v>345</v>
      </c>
      <c r="L11" s="60">
        <v>561</v>
      </c>
      <c r="M11" s="60"/>
      <c r="N11" s="60">
        <v>75</v>
      </c>
      <c r="O11" s="60">
        <v>102</v>
      </c>
      <c r="R11" s="52" t="s">
        <v>114</v>
      </c>
      <c r="W11" s="50" t="s">
        <v>114</v>
      </c>
      <c r="X11" s="51">
        <v>109</v>
      </c>
      <c r="Y11" s="51">
        <v>128</v>
      </c>
    </row>
    <row r="12" spans="1:25" ht="18.95" customHeight="1" thickBot="1">
      <c r="A12" s="59" t="s">
        <v>116</v>
      </c>
      <c r="B12" s="60"/>
      <c r="C12" s="60"/>
      <c r="D12" s="60"/>
      <c r="E12" s="60">
        <v>380</v>
      </c>
      <c r="F12" s="60">
        <v>422</v>
      </c>
      <c r="G12" s="60"/>
      <c r="H12" s="60">
        <v>42</v>
      </c>
      <c r="I12" s="60">
        <v>23</v>
      </c>
      <c r="J12" s="60"/>
      <c r="K12" s="60">
        <v>419</v>
      </c>
      <c r="L12" s="60">
        <v>413</v>
      </c>
      <c r="M12" s="60"/>
      <c r="N12" s="60">
        <v>155</v>
      </c>
      <c r="O12" s="60">
        <v>204</v>
      </c>
      <c r="R12" s="52" t="s">
        <v>144</v>
      </c>
      <c r="W12" s="50" t="s">
        <v>144</v>
      </c>
      <c r="X12" s="51"/>
      <c r="Y12" s="51"/>
    </row>
    <row r="13" spans="1:25" ht="18.95" customHeight="1" thickBot="1">
      <c r="A13" s="59" t="s">
        <v>148</v>
      </c>
      <c r="B13" s="60">
        <v>2964</v>
      </c>
      <c r="C13" s="60">
        <v>1365</v>
      </c>
      <c r="D13" s="60">
        <v>2</v>
      </c>
      <c r="E13" s="60">
        <v>186</v>
      </c>
      <c r="F13" s="60">
        <v>176</v>
      </c>
      <c r="G13" s="60">
        <v>0</v>
      </c>
      <c r="H13" s="60">
        <v>323</v>
      </c>
      <c r="I13" s="60">
        <v>303</v>
      </c>
      <c r="J13" s="60">
        <v>0</v>
      </c>
      <c r="K13" s="60">
        <v>221</v>
      </c>
      <c r="L13" s="60">
        <v>419</v>
      </c>
      <c r="M13" s="60">
        <v>1</v>
      </c>
      <c r="N13" s="60">
        <v>482</v>
      </c>
      <c r="O13" s="60">
        <v>504</v>
      </c>
      <c r="R13" s="52" t="s">
        <v>115</v>
      </c>
      <c r="W13" s="50" t="s">
        <v>145</v>
      </c>
      <c r="X13" s="51">
        <v>18</v>
      </c>
      <c r="Y13" s="51">
        <v>33</v>
      </c>
    </row>
    <row r="14" spans="1:25" ht="18.95" customHeight="1" thickBot="1">
      <c r="A14" s="59" t="s">
        <v>149</v>
      </c>
      <c r="B14" s="60">
        <v>1812</v>
      </c>
      <c r="C14" s="60">
        <v>335</v>
      </c>
      <c r="D14" s="60"/>
      <c r="E14" s="60">
        <v>213</v>
      </c>
      <c r="F14" s="60">
        <v>176</v>
      </c>
      <c r="G14" s="60"/>
      <c r="H14" s="60">
        <v>73</v>
      </c>
      <c r="I14" s="60">
        <v>30</v>
      </c>
      <c r="J14" s="60"/>
      <c r="K14" s="60">
        <v>11</v>
      </c>
      <c r="L14" s="60">
        <v>11</v>
      </c>
      <c r="M14" s="60"/>
      <c r="N14" s="60"/>
      <c r="O14" s="60">
        <v>491</v>
      </c>
      <c r="R14" s="52" t="s">
        <v>145</v>
      </c>
      <c r="W14" s="50" t="s">
        <v>146</v>
      </c>
      <c r="X14" s="51"/>
      <c r="Y14" s="51"/>
    </row>
    <row r="15" spans="1:25" ht="18.95" customHeight="1" thickBot="1">
      <c r="A15" s="59" t="s">
        <v>150</v>
      </c>
      <c r="B15" s="60">
        <v>149</v>
      </c>
      <c r="C15" s="60"/>
      <c r="D15" s="60">
        <v>15</v>
      </c>
      <c r="E15" s="60">
        <v>347</v>
      </c>
      <c r="F15" s="60">
        <v>118</v>
      </c>
      <c r="G15" s="60"/>
      <c r="H15" s="60">
        <v>269</v>
      </c>
      <c r="I15" s="60">
        <v>24</v>
      </c>
      <c r="J15" s="60">
        <v>1</v>
      </c>
      <c r="K15" s="60"/>
      <c r="L15" s="60"/>
      <c r="M15" s="60"/>
      <c r="N15" s="60">
        <v>29</v>
      </c>
      <c r="O15" s="60">
        <v>39</v>
      </c>
      <c r="R15" s="52" t="s">
        <v>146</v>
      </c>
      <c r="W15" s="50" t="s">
        <v>147</v>
      </c>
      <c r="X15" s="51">
        <v>213</v>
      </c>
      <c r="Y15" s="51">
        <v>243</v>
      </c>
    </row>
    <row r="16" spans="1:25" ht="18.95" customHeight="1" thickBot="1">
      <c r="A16" s="59" t="s">
        <v>137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R16" s="52" t="s">
        <v>147</v>
      </c>
      <c r="W16" s="50" t="s">
        <v>136</v>
      </c>
      <c r="X16" s="51">
        <v>0</v>
      </c>
      <c r="Y16" s="51">
        <v>0</v>
      </c>
    </row>
    <row r="17" spans="1:25" ht="18.95" customHeight="1" thickBot="1">
      <c r="A17" s="59" t="s">
        <v>151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R17" s="52" t="s">
        <v>136</v>
      </c>
      <c r="W17" s="50" t="s">
        <v>104</v>
      </c>
      <c r="X17" s="51"/>
      <c r="Y17" s="51"/>
    </row>
    <row r="18" spans="1:25" ht="18.95" customHeight="1" thickBot="1">
      <c r="A18" s="59" t="s">
        <v>231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R18" s="52" t="s">
        <v>104</v>
      </c>
      <c r="W18" s="50" t="s">
        <v>116</v>
      </c>
      <c r="X18" s="51">
        <v>131</v>
      </c>
      <c r="Y18" s="51">
        <v>201</v>
      </c>
    </row>
    <row r="19" spans="1:25" ht="18.95" customHeight="1" thickBot="1">
      <c r="A19" s="59" t="s">
        <v>105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R19" s="52" t="s">
        <v>116</v>
      </c>
      <c r="W19" s="50" t="s">
        <v>148</v>
      </c>
      <c r="X19" s="51">
        <v>552</v>
      </c>
      <c r="Y19" s="51">
        <v>653</v>
      </c>
    </row>
    <row r="20" spans="1:25" ht="18.95" customHeight="1" thickBot="1">
      <c r="A20" s="59" t="s">
        <v>118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R20" s="52" t="s">
        <v>148</v>
      </c>
      <c r="W20" s="50" t="s">
        <v>149</v>
      </c>
      <c r="X20" s="51"/>
      <c r="Y20" s="51"/>
    </row>
    <row r="21" spans="1:25" ht="18.95" customHeight="1" thickBot="1">
      <c r="A21" s="59" t="s">
        <v>153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R21" s="52" t="s">
        <v>149</v>
      </c>
      <c r="W21" s="50" t="s">
        <v>150</v>
      </c>
      <c r="X21" s="51"/>
      <c r="Y21" s="51"/>
    </row>
    <row r="22" spans="1:25" ht="18.95" customHeight="1" thickBot="1">
      <c r="A22" s="59" t="s">
        <v>237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R22" s="52" t="s">
        <v>150</v>
      </c>
      <c r="W22" s="50" t="s">
        <v>137</v>
      </c>
      <c r="X22" s="51"/>
      <c r="Y22" s="51"/>
    </row>
    <row r="23" spans="1:25" ht="18.95" customHeight="1" thickBot="1">
      <c r="A23" s="59" t="s">
        <v>120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R23" s="52" t="s">
        <v>137</v>
      </c>
      <c r="W23" s="50" t="s">
        <v>151</v>
      </c>
      <c r="X23" s="51"/>
      <c r="Y23" s="51"/>
    </row>
    <row r="24" spans="1:25" ht="18.95" customHeight="1" thickBot="1">
      <c r="A24" s="59" t="s">
        <v>154</v>
      </c>
      <c r="B24" s="60">
        <v>315</v>
      </c>
      <c r="C24" s="60">
        <v>135</v>
      </c>
      <c r="D24" s="60">
        <v>6</v>
      </c>
      <c r="E24" s="60">
        <v>16</v>
      </c>
      <c r="F24" s="60">
        <v>15</v>
      </c>
      <c r="G24" s="60"/>
      <c r="H24" s="60">
        <v>19</v>
      </c>
      <c r="I24" s="60">
        <v>30</v>
      </c>
      <c r="J24" s="60"/>
      <c r="K24" s="60">
        <v>18</v>
      </c>
      <c r="L24" s="60">
        <v>16</v>
      </c>
      <c r="M24" s="60"/>
      <c r="N24" s="60">
        <v>196</v>
      </c>
      <c r="O24" s="60">
        <v>259</v>
      </c>
      <c r="R24" s="52" t="s">
        <v>105</v>
      </c>
      <c r="W24" s="50" t="s">
        <v>117</v>
      </c>
      <c r="X24" s="51"/>
      <c r="Y24" s="51"/>
    </row>
    <row r="25" spans="1:25" ht="18.95" customHeight="1" thickBot="1">
      <c r="A25" s="59" t="s">
        <v>156</v>
      </c>
      <c r="B25" s="60">
        <v>5</v>
      </c>
      <c r="C25" s="60"/>
      <c r="D25" s="60"/>
      <c r="E25" s="60">
        <v>278</v>
      </c>
      <c r="F25" s="60">
        <v>304</v>
      </c>
      <c r="G25" s="60"/>
      <c r="H25" s="60">
        <v>1</v>
      </c>
      <c r="I25" s="60"/>
      <c r="J25" s="60"/>
      <c r="K25" s="60">
        <v>123</v>
      </c>
      <c r="L25" s="60">
        <v>114</v>
      </c>
      <c r="M25" s="60"/>
      <c r="N25" s="60">
        <v>101</v>
      </c>
      <c r="O25" s="60">
        <v>113</v>
      </c>
      <c r="R25" s="52" t="s">
        <v>117</v>
      </c>
      <c r="W25" s="50" t="s">
        <v>118</v>
      </c>
      <c r="X25" s="51"/>
      <c r="Y25" s="51"/>
    </row>
    <row r="26" spans="1:25" ht="18.95" customHeight="1" thickBot="1">
      <c r="A26" s="59" t="s">
        <v>109</v>
      </c>
      <c r="B26" s="60">
        <v>233</v>
      </c>
      <c r="C26" s="60">
        <v>109</v>
      </c>
      <c r="D26" s="60"/>
      <c r="E26" s="60">
        <v>124</v>
      </c>
      <c r="F26" s="60">
        <v>151</v>
      </c>
      <c r="G26" s="60"/>
      <c r="H26" s="60">
        <v>35</v>
      </c>
      <c r="I26" s="60">
        <v>37</v>
      </c>
      <c r="J26" s="60"/>
      <c r="K26" s="60"/>
      <c r="L26" s="60"/>
      <c r="M26" s="60"/>
      <c r="N26" s="60">
        <v>257</v>
      </c>
      <c r="O26" s="60">
        <v>310</v>
      </c>
      <c r="R26" s="52" t="s">
        <v>118</v>
      </c>
      <c r="W26" s="50" t="s">
        <v>152</v>
      </c>
      <c r="X26" s="51">
        <v>39</v>
      </c>
      <c r="Y26" s="51">
        <v>43</v>
      </c>
    </row>
    <row r="27" spans="1:25" ht="18.95" customHeight="1" thickBot="1">
      <c r="A27" s="59" t="s">
        <v>157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5</v>
      </c>
      <c r="L27" s="60">
        <v>9</v>
      </c>
      <c r="M27" s="60">
        <v>0</v>
      </c>
      <c r="N27" s="60">
        <v>0</v>
      </c>
      <c r="O27" s="60">
        <v>0</v>
      </c>
      <c r="R27" s="52" t="s">
        <v>152</v>
      </c>
      <c r="W27" s="50" t="s">
        <v>153</v>
      </c>
      <c r="X27" s="51"/>
      <c r="Y27" s="51"/>
    </row>
    <row r="28" spans="1:25" ht="18.95" customHeight="1" thickBot="1">
      <c r="A28" s="59" t="s">
        <v>158</v>
      </c>
      <c r="B28" s="60">
        <v>49</v>
      </c>
      <c r="C28" s="60">
        <v>0</v>
      </c>
      <c r="D28" s="60">
        <v>2</v>
      </c>
      <c r="E28" s="60">
        <v>317</v>
      </c>
      <c r="F28" s="60">
        <v>326</v>
      </c>
      <c r="G28" s="60">
        <v>0</v>
      </c>
      <c r="H28" s="60">
        <v>83</v>
      </c>
      <c r="I28" s="60">
        <v>100</v>
      </c>
      <c r="J28" s="60">
        <v>0</v>
      </c>
      <c r="K28" s="60">
        <v>222</v>
      </c>
      <c r="L28" s="60">
        <v>199</v>
      </c>
      <c r="M28" s="60">
        <v>0</v>
      </c>
      <c r="N28" s="60">
        <v>173</v>
      </c>
      <c r="O28" s="60">
        <v>244</v>
      </c>
      <c r="R28" s="52" t="s">
        <v>153</v>
      </c>
      <c r="W28" s="50" t="s">
        <v>119</v>
      </c>
      <c r="X28" s="51">
        <v>3</v>
      </c>
      <c r="Y28" s="51">
        <v>9</v>
      </c>
    </row>
    <row r="29" spans="1:25" ht="18.95" customHeight="1" thickBot="1">
      <c r="A29" s="59" t="s">
        <v>159</v>
      </c>
      <c r="B29" s="60">
        <v>33</v>
      </c>
      <c r="C29" s="60">
        <v>0</v>
      </c>
      <c r="D29" s="60">
        <v>0</v>
      </c>
      <c r="E29" s="60">
        <v>515</v>
      </c>
      <c r="F29" s="60">
        <v>375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75</v>
      </c>
      <c r="O29" s="60">
        <v>92</v>
      </c>
      <c r="R29" s="52" t="s">
        <v>119</v>
      </c>
      <c r="W29" s="50" t="s">
        <v>120</v>
      </c>
      <c r="X29" s="51"/>
      <c r="Y29" s="51"/>
    </row>
    <row r="30" spans="1:25" ht="18.95" customHeight="1" thickBot="1">
      <c r="A30" s="59" t="s">
        <v>160</v>
      </c>
      <c r="B30" s="60">
        <v>80</v>
      </c>
      <c r="C30" s="60">
        <v>20</v>
      </c>
      <c r="D30" s="60">
        <v>0</v>
      </c>
      <c r="E30" s="60">
        <v>0</v>
      </c>
      <c r="F30" s="60">
        <v>0</v>
      </c>
      <c r="G30" s="60">
        <v>0</v>
      </c>
      <c r="H30" s="60">
        <v>24</v>
      </c>
      <c r="I30" s="60">
        <v>17</v>
      </c>
      <c r="J30" s="60">
        <v>0</v>
      </c>
      <c r="K30" s="60">
        <v>17</v>
      </c>
      <c r="L30" s="60">
        <v>27</v>
      </c>
      <c r="M30" s="60">
        <v>0</v>
      </c>
      <c r="N30" s="60">
        <v>192</v>
      </c>
      <c r="O30" s="60">
        <v>230</v>
      </c>
      <c r="R30" s="52" t="s">
        <v>120</v>
      </c>
      <c r="W30" s="50" t="s">
        <v>154</v>
      </c>
      <c r="X30" s="51">
        <v>220</v>
      </c>
      <c r="Y30" s="51">
        <v>319</v>
      </c>
    </row>
    <row r="31" spans="1:25" ht="18.95" customHeight="1" thickBot="1">
      <c r="A31" s="59" t="s">
        <v>161</v>
      </c>
      <c r="B31" s="60">
        <v>38</v>
      </c>
      <c r="C31" s="60">
        <v>18</v>
      </c>
      <c r="D31" s="60">
        <v>2</v>
      </c>
      <c r="E31" s="60">
        <v>484</v>
      </c>
      <c r="F31" s="60">
        <v>497</v>
      </c>
      <c r="G31" s="60">
        <v>0</v>
      </c>
      <c r="H31" s="60">
        <v>168</v>
      </c>
      <c r="I31" s="60">
        <v>142</v>
      </c>
      <c r="J31" s="60">
        <v>0</v>
      </c>
      <c r="K31" s="60">
        <v>148</v>
      </c>
      <c r="L31" s="60">
        <v>120</v>
      </c>
      <c r="M31" s="60">
        <v>0</v>
      </c>
      <c r="N31" s="60">
        <v>119</v>
      </c>
      <c r="O31" s="60">
        <v>122</v>
      </c>
      <c r="R31" s="52" t="s">
        <v>154</v>
      </c>
      <c r="W31" s="50" t="s">
        <v>155</v>
      </c>
      <c r="X31" s="51">
        <v>24</v>
      </c>
      <c r="Y31" s="51">
        <v>39</v>
      </c>
    </row>
    <row r="32" spans="1:25" ht="18.95" customHeight="1" thickBot="1">
      <c r="A32" s="59" t="s">
        <v>162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R32" s="52" t="s">
        <v>155</v>
      </c>
      <c r="W32" s="50" t="s">
        <v>156</v>
      </c>
      <c r="X32" s="51"/>
      <c r="Y32" s="51"/>
    </row>
    <row r="33" spans="1:25" ht="18.95" customHeight="1" thickBot="1">
      <c r="A33" s="59" t="s">
        <v>163</v>
      </c>
      <c r="B33" s="60">
        <v>81</v>
      </c>
      <c r="C33" s="60">
        <v>9</v>
      </c>
      <c r="D33" s="60">
        <v>1</v>
      </c>
      <c r="E33" s="60"/>
      <c r="F33" s="60"/>
      <c r="G33" s="60"/>
      <c r="H33" s="60"/>
      <c r="I33" s="60">
        <v>2</v>
      </c>
      <c r="J33" s="60"/>
      <c r="K33" s="60">
        <v>63</v>
      </c>
      <c r="L33" s="60">
        <v>89</v>
      </c>
      <c r="M33" s="60"/>
      <c r="N33" s="60">
        <v>111</v>
      </c>
      <c r="O33" s="60">
        <v>136</v>
      </c>
      <c r="R33" s="52" t="s">
        <v>156</v>
      </c>
      <c r="W33" s="50" t="s">
        <v>109</v>
      </c>
      <c r="X33" s="51">
        <v>131</v>
      </c>
      <c r="Y33" s="51">
        <v>143</v>
      </c>
    </row>
    <row r="34" spans="1:25" ht="18.95" customHeight="1" thickBot="1">
      <c r="A34" s="59" t="s">
        <v>164</v>
      </c>
      <c r="B34" s="60">
        <v>35</v>
      </c>
      <c r="C34" s="60"/>
      <c r="D34" s="60">
        <v>3</v>
      </c>
      <c r="E34" s="60">
        <v>35</v>
      </c>
      <c r="F34" s="60">
        <v>29</v>
      </c>
      <c r="G34" s="60"/>
      <c r="H34" s="60">
        <v>1</v>
      </c>
      <c r="I34" s="60"/>
      <c r="J34" s="60"/>
      <c r="K34" s="60">
        <v>26</v>
      </c>
      <c r="L34" s="60">
        <v>25</v>
      </c>
      <c r="M34" s="60"/>
      <c r="N34" s="60">
        <v>156</v>
      </c>
      <c r="O34" s="60">
        <v>194</v>
      </c>
      <c r="R34" s="52" t="s">
        <v>109</v>
      </c>
      <c r="W34" s="50" t="s">
        <v>157</v>
      </c>
      <c r="X34" s="51">
        <v>41</v>
      </c>
      <c r="Y34" s="51">
        <v>61</v>
      </c>
    </row>
    <row r="35" spans="1:25" ht="18.95" customHeight="1" thickBot="1">
      <c r="A35" s="59" t="s">
        <v>165</v>
      </c>
      <c r="B35" s="60"/>
      <c r="C35" s="60"/>
      <c r="D35" s="60"/>
      <c r="E35" s="60">
        <v>67</v>
      </c>
      <c r="F35" s="60">
        <v>44</v>
      </c>
      <c r="G35" s="60"/>
      <c r="H35" s="60"/>
      <c r="I35" s="60"/>
      <c r="J35" s="60"/>
      <c r="K35" s="60">
        <v>4</v>
      </c>
      <c r="L35" s="60">
        <v>6</v>
      </c>
      <c r="M35" s="60"/>
      <c r="N35" s="60"/>
      <c r="O35" s="60"/>
      <c r="R35" s="52" t="s">
        <v>157</v>
      </c>
      <c r="W35" s="50" t="s">
        <v>158</v>
      </c>
      <c r="X35" s="51">
        <v>165</v>
      </c>
      <c r="Y35" s="51">
        <v>180</v>
      </c>
    </row>
    <row r="36" spans="1:25" ht="18.95" customHeight="1" thickBot="1">
      <c r="A36" s="59" t="s">
        <v>166</v>
      </c>
      <c r="B36" s="60">
        <v>39</v>
      </c>
      <c r="C36" s="60">
        <v>0</v>
      </c>
      <c r="D36" s="60">
        <v>0</v>
      </c>
      <c r="E36" s="60">
        <v>95</v>
      </c>
      <c r="F36" s="60">
        <v>104</v>
      </c>
      <c r="G36" s="60">
        <v>0</v>
      </c>
      <c r="H36" s="60">
        <v>14</v>
      </c>
      <c r="I36" s="60">
        <v>104</v>
      </c>
      <c r="J36" s="60">
        <v>0</v>
      </c>
      <c r="K36" s="60">
        <v>11</v>
      </c>
      <c r="L36" s="60">
        <v>14</v>
      </c>
      <c r="M36" s="60">
        <v>1</v>
      </c>
      <c r="N36" s="60">
        <v>105</v>
      </c>
      <c r="O36" s="60">
        <v>160</v>
      </c>
      <c r="R36" s="52" t="s">
        <v>158</v>
      </c>
      <c r="W36" s="50" t="s">
        <v>159</v>
      </c>
      <c r="X36" s="51">
        <v>56</v>
      </c>
      <c r="Y36" s="51">
        <v>56</v>
      </c>
    </row>
    <row r="37" spans="1:25" ht="18.95" customHeight="1" thickBot="1">
      <c r="A37" s="59" t="s">
        <v>167</v>
      </c>
      <c r="B37" s="60">
        <v>0</v>
      </c>
      <c r="C37" s="60">
        <v>0</v>
      </c>
      <c r="D37" s="60">
        <v>0</v>
      </c>
      <c r="E37" s="60">
        <v>13</v>
      </c>
      <c r="F37" s="60">
        <v>6</v>
      </c>
      <c r="G37" s="60">
        <v>0</v>
      </c>
      <c r="H37" s="60">
        <v>31</v>
      </c>
      <c r="I37" s="60">
        <v>15</v>
      </c>
      <c r="J37" s="60">
        <v>0</v>
      </c>
      <c r="K37" s="60">
        <v>93</v>
      </c>
      <c r="L37" s="60">
        <v>55</v>
      </c>
      <c r="M37" s="60">
        <v>0</v>
      </c>
      <c r="N37" s="60">
        <v>110</v>
      </c>
      <c r="O37" s="60">
        <v>86</v>
      </c>
      <c r="R37" s="52" t="s">
        <v>159</v>
      </c>
      <c r="W37" s="50" t="s">
        <v>160</v>
      </c>
      <c r="X37" s="51">
        <v>336</v>
      </c>
      <c r="Y37" s="51">
        <v>316</v>
      </c>
    </row>
    <row r="38" spans="1:25" ht="18.95" customHeight="1" thickBot="1">
      <c r="A38" s="59" t="s">
        <v>168</v>
      </c>
      <c r="B38" s="60">
        <v>54</v>
      </c>
      <c r="C38" s="60">
        <v>1</v>
      </c>
      <c r="D38" s="60">
        <v>0</v>
      </c>
      <c r="E38" s="60">
        <v>6</v>
      </c>
      <c r="F38" s="60">
        <v>9</v>
      </c>
      <c r="G38" s="60">
        <v>0</v>
      </c>
      <c r="H38" s="60">
        <v>13</v>
      </c>
      <c r="I38" s="60">
        <v>5</v>
      </c>
      <c r="J38" s="60">
        <v>0</v>
      </c>
      <c r="K38" s="60">
        <v>12</v>
      </c>
      <c r="L38" s="60">
        <v>11</v>
      </c>
      <c r="M38" s="60">
        <v>0</v>
      </c>
      <c r="N38" s="60">
        <v>19</v>
      </c>
      <c r="O38" s="60">
        <v>29</v>
      </c>
      <c r="R38" s="52" t="s">
        <v>160</v>
      </c>
      <c r="W38" s="50" t="s">
        <v>161</v>
      </c>
      <c r="X38" s="51">
        <v>70</v>
      </c>
      <c r="Y38" s="51">
        <v>113</v>
      </c>
    </row>
    <row r="39" spans="1:25" ht="18.95" customHeight="1" thickBot="1">
      <c r="A39" s="59" t="s">
        <v>169</v>
      </c>
      <c r="B39" s="60"/>
      <c r="C39" s="60"/>
      <c r="D39" s="60"/>
      <c r="E39" s="60">
        <v>41</v>
      </c>
      <c r="F39" s="60">
        <v>50</v>
      </c>
      <c r="G39" s="60"/>
      <c r="H39" s="60">
        <v>1</v>
      </c>
      <c r="I39" s="60"/>
      <c r="J39" s="60"/>
      <c r="K39" s="60">
        <v>12</v>
      </c>
      <c r="L39" s="60">
        <v>23</v>
      </c>
      <c r="M39" s="60"/>
      <c r="N39" s="60">
        <v>44</v>
      </c>
      <c r="O39" s="60">
        <v>47</v>
      </c>
      <c r="R39" s="52" t="s">
        <v>161</v>
      </c>
      <c r="W39" s="50" t="s">
        <v>162</v>
      </c>
      <c r="X39" s="51">
        <v>78</v>
      </c>
      <c r="Y39" s="51">
        <v>95</v>
      </c>
    </row>
    <row r="40" spans="1:25" ht="18.95" customHeight="1" thickBot="1">
      <c r="A40" s="59" t="s">
        <v>171</v>
      </c>
      <c r="B40" s="60">
        <v>3</v>
      </c>
      <c r="C40" s="60">
        <v>2</v>
      </c>
      <c r="D40" s="60"/>
      <c r="E40" s="60">
        <v>5</v>
      </c>
      <c r="F40" s="60">
        <v>1</v>
      </c>
      <c r="G40" s="60"/>
      <c r="H40" s="60">
        <v>1</v>
      </c>
      <c r="I40" s="60">
        <v>4</v>
      </c>
      <c r="J40" s="60"/>
      <c r="K40" s="60">
        <v>4</v>
      </c>
      <c r="L40" s="60">
        <v>2</v>
      </c>
      <c r="M40" s="60"/>
      <c r="N40" s="60">
        <v>25</v>
      </c>
      <c r="O40" s="60">
        <v>26</v>
      </c>
      <c r="R40" s="52" t="s">
        <v>162</v>
      </c>
      <c r="W40" s="50" t="s">
        <v>163</v>
      </c>
      <c r="X40" s="51">
        <v>92</v>
      </c>
      <c r="Y40" s="51">
        <v>123</v>
      </c>
    </row>
    <row r="41" spans="1:25" ht="18.95" customHeight="1" thickBot="1">
      <c r="A41" s="59" t="s">
        <v>132</v>
      </c>
      <c r="B41" s="60">
        <v>66</v>
      </c>
      <c r="C41" s="60">
        <v>0</v>
      </c>
      <c r="D41" s="60"/>
      <c r="E41" s="60">
        <v>9</v>
      </c>
      <c r="F41" s="60">
        <v>10</v>
      </c>
      <c r="G41" s="60">
        <v>0</v>
      </c>
      <c r="H41" s="60">
        <v>17</v>
      </c>
      <c r="I41" s="60">
        <v>8</v>
      </c>
      <c r="J41" s="60">
        <v>0</v>
      </c>
      <c r="K41" s="60">
        <v>16</v>
      </c>
      <c r="L41" s="60">
        <v>26</v>
      </c>
      <c r="M41" s="60">
        <v>0</v>
      </c>
      <c r="N41" s="60">
        <v>36</v>
      </c>
      <c r="O41" s="60">
        <v>45</v>
      </c>
      <c r="R41" s="52" t="s">
        <v>163</v>
      </c>
      <c r="W41" s="50" t="s">
        <v>164</v>
      </c>
      <c r="X41" s="51">
        <v>169</v>
      </c>
      <c r="Y41" s="51">
        <v>160</v>
      </c>
    </row>
    <row r="42" spans="1:25" ht="18.95" customHeight="1" thickBot="1">
      <c r="A42" s="59" t="s">
        <v>172</v>
      </c>
      <c r="B42" s="60">
        <v>44</v>
      </c>
      <c r="C42" s="60">
        <v>22</v>
      </c>
      <c r="D42" s="60">
        <v>0</v>
      </c>
      <c r="E42" s="60">
        <v>133</v>
      </c>
      <c r="F42" s="60">
        <v>220</v>
      </c>
      <c r="G42" s="60">
        <v>0</v>
      </c>
      <c r="H42" s="60">
        <v>65</v>
      </c>
      <c r="I42" s="60">
        <v>102</v>
      </c>
      <c r="J42" s="60">
        <v>0</v>
      </c>
      <c r="K42" s="60">
        <v>68</v>
      </c>
      <c r="L42" s="60">
        <v>76</v>
      </c>
      <c r="M42" s="60">
        <v>0</v>
      </c>
      <c r="N42" s="60">
        <v>172</v>
      </c>
      <c r="O42" s="60">
        <v>170</v>
      </c>
      <c r="R42" s="52" t="s">
        <v>164</v>
      </c>
      <c r="W42" s="50" t="s">
        <v>165</v>
      </c>
      <c r="X42" s="51">
        <v>125</v>
      </c>
      <c r="Y42" s="51">
        <v>124</v>
      </c>
    </row>
    <row r="43" spans="1:25" ht="18.95" customHeight="1" thickBot="1">
      <c r="A43" s="59" t="s">
        <v>173</v>
      </c>
      <c r="B43" s="60">
        <v>97</v>
      </c>
      <c r="C43" s="60">
        <v>0</v>
      </c>
      <c r="D43" s="60">
        <v>0</v>
      </c>
      <c r="E43" s="60">
        <v>54</v>
      </c>
      <c r="F43" s="60">
        <v>63</v>
      </c>
      <c r="G43" s="60">
        <v>0</v>
      </c>
      <c r="H43" s="60">
        <v>3</v>
      </c>
      <c r="I43" s="60">
        <v>9</v>
      </c>
      <c r="J43" s="60">
        <v>0</v>
      </c>
      <c r="K43" s="60">
        <v>38</v>
      </c>
      <c r="L43" s="60">
        <v>42</v>
      </c>
      <c r="M43" s="60">
        <v>0</v>
      </c>
      <c r="N43" s="60">
        <v>56</v>
      </c>
      <c r="O43" s="60">
        <v>64</v>
      </c>
      <c r="R43" s="52" t="s">
        <v>165</v>
      </c>
      <c r="W43" s="50" t="s">
        <v>166</v>
      </c>
      <c r="X43" s="51">
        <v>45</v>
      </c>
      <c r="Y43" s="51">
        <v>66</v>
      </c>
    </row>
    <row r="44" spans="1:25" ht="18.95" customHeight="1" thickBot="1">
      <c r="A44" s="59" t="s">
        <v>174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R44" s="52" t="s">
        <v>166</v>
      </c>
      <c r="W44" s="50" t="s">
        <v>167</v>
      </c>
      <c r="X44" s="51">
        <v>40</v>
      </c>
      <c r="Y44" s="51">
        <v>51</v>
      </c>
    </row>
    <row r="45" spans="1:25" ht="18.95" customHeight="1" thickBot="1">
      <c r="A45" s="59" t="s">
        <v>175</v>
      </c>
      <c r="B45" s="60">
        <v>2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4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R45" s="52" t="s">
        <v>167</v>
      </c>
      <c r="W45" s="50" t="s">
        <v>168</v>
      </c>
      <c r="X45" s="51">
        <v>46</v>
      </c>
      <c r="Y45" s="51">
        <v>51</v>
      </c>
    </row>
    <row r="46" spans="1:25" ht="18.95" customHeight="1" thickBot="1">
      <c r="A46" s="59" t="s">
        <v>176</v>
      </c>
      <c r="B46" s="60">
        <v>189</v>
      </c>
      <c r="C46" s="60"/>
      <c r="D46" s="60">
        <v>2</v>
      </c>
      <c r="E46" s="60"/>
      <c r="F46" s="60"/>
      <c r="G46" s="60"/>
      <c r="H46" s="60"/>
      <c r="I46" s="60"/>
      <c r="J46" s="60"/>
      <c r="K46" s="60">
        <v>204</v>
      </c>
      <c r="L46" s="60">
        <v>328</v>
      </c>
      <c r="M46" s="60"/>
      <c r="N46" s="60">
        <v>99</v>
      </c>
      <c r="O46" s="60">
        <v>151</v>
      </c>
      <c r="R46" s="52" t="s">
        <v>168</v>
      </c>
      <c r="W46" s="50" t="s">
        <v>169</v>
      </c>
      <c r="X46" s="51">
        <v>267</v>
      </c>
      <c r="Y46" s="51">
        <v>292</v>
      </c>
    </row>
    <row r="47" spans="1:25" ht="18.95" customHeight="1" thickBot="1">
      <c r="A47" s="59" t="s">
        <v>177</v>
      </c>
      <c r="B47" s="60">
        <v>29</v>
      </c>
      <c r="C47" s="60">
        <v>2</v>
      </c>
      <c r="D47" s="60"/>
      <c r="E47" s="60">
        <v>306</v>
      </c>
      <c r="F47" s="60">
        <v>355</v>
      </c>
      <c r="G47" s="60">
        <v>9</v>
      </c>
      <c r="H47" s="60">
        <v>15</v>
      </c>
      <c r="I47" s="60">
        <v>16</v>
      </c>
      <c r="J47" s="60"/>
      <c r="K47" s="60">
        <v>340</v>
      </c>
      <c r="L47" s="60">
        <v>440</v>
      </c>
      <c r="M47" s="60">
        <v>10</v>
      </c>
      <c r="N47" s="60">
        <v>281</v>
      </c>
      <c r="O47" s="60">
        <v>367</v>
      </c>
      <c r="R47" s="52" t="s">
        <v>169</v>
      </c>
      <c r="W47" s="50" t="s">
        <v>170</v>
      </c>
      <c r="X47" s="51">
        <v>69</v>
      </c>
      <c r="Y47" s="51">
        <v>65</v>
      </c>
    </row>
    <row r="48" spans="1:25" ht="32.1" customHeight="1" thickBot="1">
      <c r="A48" s="59" t="s">
        <v>178</v>
      </c>
      <c r="B48" s="60"/>
      <c r="C48" s="60"/>
      <c r="D48" s="60"/>
      <c r="E48" s="60">
        <v>69</v>
      </c>
      <c r="F48" s="60">
        <v>91</v>
      </c>
      <c r="G48" s="60"/>
      <c r="H48" s="60"/>
      <c r="I48" s="60"/>
      <c r="J48" s="60"/>
      <c r="K48" s="60">
        <v>98</v>
      </c>
      <c r="L48" s="60">
        <v>128</v>
      </c>
      <c r="M48" s="60"/>
      <c r="N48" s="60">
        <v>40</v>
      </c>
      <c r="O48" s="60">
        <v>53</v>
      </c>
      <c r="R48" s="52" t="s">
        <v>170</v>
      </c>
      <c r="W48" s="50" t="s">
        <v>171</v>
      </c>
      <c r="X48" s="51">
        <v>44</v>
      </c>
      <c r="Y48" s="51">
        <v>40</v>
      </c>
    </row>
    <row r="49" spans="1:25" ht="18.95" customHeight="1" thickBot="1">
      <c r="A49" s="59" t="s">
        <v>179</v>
      </c>
      <c r="B49" s="60">
        <v>9</v>
      </c>
      <c r="C49" s="60"/>
      <c r="D49" s="60"/>
      <c r="E49" s="60">
        <v>17</v>
      </c>
      <c r="F49" s="60">
        <v>13</v>
      </c>
      <c r="G49" s="60"/>
      <c r="H49" s="60">
        <v>11</v>
      </c>
      <c r="I49" s="60">
        <v>9</v>
      </c>
      <c r="J49" s="60"/>
      <c r="K49" s="60">
        <v>28</v>
      </c>
      <c r="L49" s="60">
        <v>29</v>
      </c>
      <c r="M49" s="60"/>
      <c r="N49" s="60">
        <v>108</v>
      </c>
      <c r="O49" s="60">
        <v>102</v>
      </c>
      <c r="R49" s="52" t="s">
        <v>171</v>
      </c>
      <c r="W49" s="50" t="s">
        <v>132</v>
      </c>
      <c r="X49" s="51">
        <v>24</v>
      </c>
      <c r="Y49" s="51">
        <v>36</v>
      </c>
    </row>
    <row r="50" spans="1:25" ht="18.95" customHeight="1" thickBot="1">
      <c r="A50" s="59" t="s">
        <v>180</v>
      </c>
      <c r="B50" s="60">
        <v>37</v>
      </c>
      <c r="C50" s="60">
        <v>9</v>
      </c>
      <c r="D50" s="60"/>
      <c r="E50" s="60">
        <v>52</v>
      </c>
      <c r="F50" s="60">
        <v>152</v>
      </c>
      <c r="G50" s="60"/>
      <c r="H50" s="60">
        <v>27</v>
      </c>
      <c r="I50" s="60">
        <v>24</v>
      </c>
      <c r="J50" s="60"/>
      <c r="K50" s="60">
        <v>10</v>
      </c>
      <c r="L50" s="60">
        <v>5</v>
      </c>
      <c r="M50" s="60"/>
      <c r="N50" s="60">
        <v>15</v>
      </c>
      <c r="O50" s="60">
        <v>22</v>
      </c>
      <c r="R50" s="52" t="s">
        <v>132</v>
      </c>
      <c r="W50" s="50" t="s">
        <v>172</v>
      </c>
      <c r="X50" s="51">
        <v>154</v>
      </c>
      <c r="Y50" s="51">
        <v>228</v>
      </c>
    </row>
    <row r="51" spans="1:25" ht="18.95" customHeight="1" thickBot="1">
      <c r="A51" s="59" t="s">
        <v>181</v>
      </c>
      <c r="B51" s="60">
        <v>232</v>
      </c>
      <c r="C51" s="60">
        <v>1</v>
      </c>
      <c r="D51" s="60">
        <v>1</v>
      </c>
      <c r="E51" s="60">
        <v>343</v>
      </c>
      <c r="F51" s="60">
        <v>357</v>
      </c>
      <c r="G51" s="60"/>
      <c r="H51" s="60">
        <v>86</v>
      </c>
      <c r="I51" s="60">
        <v>103</v>
      </c>
      <c r="J51" s="60"/>
      <c r="K51" s="60">
        <v>261</v>
      </c>
      <c r="L51" s="60">
        <v>318</v>
      </c>
      <c r="M51" s="60"/>
      <c r="N51" s="60">
        <v>151</v>
      </c>
      <c r="O51" s="60">
        <v>217</v>
      </c>
      <c r="R51" s="52" t="s">
        <v>172</v>
      </c>
      <c r="W51" s="50" t="s">
        <v>173</v>
      </c>
      <c r="X51" s="51">
        <v>81</v>
      </c>
      <c r="Y51" s="51">
        <v>94</v>
      </c>
    </row>
    <row r="52" spans="1:25" ht="18.95" customHeight="1" thickBot="1">
      <c r="A52" s="59" t="s">
        <v>182</v>
      </c>
      <c r="B52" s="60">
        <v>173</v>
      </c>
      <c r="C52" s="60">
        <v>6</v>
      </c>
      <c r="D52" s="60">
        <v>1</v>
      </c>
      <c r="E52" s="60">
        <v>1</v>
      </c>
      <c r="F52" s="60">
        <v>1</v>
      </c>
      <c r="G52" s="60">
        <v>0</v>
      </c>
      <c r="H52" s="60">
        <v>4</v>
      </c>
      <c r="I52" s="60">
        <v>0</v>
      </c>
      <c r="J52" s="60">
        <v>0</v>
      </c>
      <c r="K52" s="60">
        <v>87</v>
      </c>
      <c r="L52" s="60">
        <v>174</v>
      </c>
      <c r="M52" s="60">
        <v>0</v>
      </c>
      <c r="N52" s="60">
        <v>78</v>
      </c>
      <c r="O52" s="60">
        <v>118</v>
      </c>
      <c r="R52" s="52" t="s">
        <v>173</v>
      </c>
      <c r="W52" s="50" t="s">
        <v>174</v>
      </c>
      <c r="X52" s="51"/>
      <c r="Y52" s="51"/>
    </row>
    <row r="53" spans="1:25" ht="18.95" customHeight="1" thickBot="1">
      <c r="A53" s="59" t="s">
        <v>183</v>
      </c>
      <c r="B53" s="60">
        <v>26</v>
      </c>
      <c r="C53" s="60">
        <v>0</v>
      </c>
      <c r="D53" s="60">
        <v>0</v>
      </c>
      <c r="E53" s="60">
        <v>74</v>
      </c>
      <c r="F53" s="60">
        <v>57</v>
      </c>
      <c r="G53" s="60">
        <v>0</v>
      </c>
      <c r="H53" s="60">
        <v>9</v>
      </c>
      <c r="I53" s="60">
        <v>4</v>
      </c>
      <c r="J53" s="60">
        <v>0</v>
      </c>
      <c r="K53" s="60">
        <v>115</v>
      </c>
      <c r="L53" s="60">
        <v>119</v>
      </c>
      <c r="M53" s="60">
        <v>0</v>
      </c>
      <c r="N53" s="60">
        <v>97</v>
      </c>
      <c r="O53" s="60">
        <v>101</v>
      </c>
      <c r="R53" s="52" t="s">
        <v>174</v>
      </c>
      <c r="W53" s="50" t="s">
        <v>175</v>
      </c>
      <c r="X53" s="51">
        <v>0</v>
      </c>
      <c r="Y53" s="51">
        <v>0</v>
      </c>
    </row>
    <row r="54" spans="1:25" ht="18.95" customHeight="1" thickBot="1">
      <c r="A54" s="59" t="s">
        <v>184</v>
      </c>
      <c r="B54" s="60">
        <v>134</v>
      </c>
      <c r="C54" s="60">
        <v>99</v>
      </c>
      <c r="D54" s="60">
        <v>3</v>
      </c>
      <c r="E54" s="60">
        <v>19</v>
      </c>
      <c r="F54" s="60">
        <v>19</v>
      </c>
      <c r="G54" s="60">
        <v>2</v>
      </c>
      <c r="H54" s="60">
        <v>40</v>
      </c>
      <c r="I54" s="60">
        <v>36</v>
      </c>
      <c r="J54" s="60">
        <v>11</v>
      </c>
      <c r="K54" s="60">
        <v>52</v>
      </c>
      <c r="L54" s="60">
        <v>62</v>
      </c>
      <c r="M54" s="60">
        <v>18</v>
      </c>
      <c r="N54" s="60">
        <v>110</v>
      </c>
      <c r="O54" s="60">
        <v>110</v>
      </c>
      <c r="R54" s="52" t="s">
        <v>175</v>
      </c>
      <c r="W54" s="50" t="s">
        <v>176</v>
      </c>
      <c r="X54" s="51">
        <v>151</v>
      </c>
      <c r="Y54" s="51">
        <v>186</v>
      </c>
    </row>
    <row r="55" spans="1:25" ht="18.95" customHeight="1" thickBot="1">
      <c r="A55" s="59" t="s">
        <v>185</v>
      </c>
      <c r="B55" s="60">
        <v>7</v>
      </c>
      <c r="C55" s="60">
        <v>0</v>
      </c>
      <c r="D55" s="60">
        <v>0</v>
      </c>
      <c r="E55" s="60">
        <v>142</v>
      </c>
      <c r="F55" s="60">
        <v>73</v>
      </c>
      <c r="G55" s="60">
        <v>0</v>
      </c>
      <c r="H55" s="60">
        <v>2</v>
      </c>
      <c r="I55" s="60">
        <v>3</v>
      </c>
      <c r="J55" s="60">
        <v>0</v>
      </c>
      <c r="K55" s="60">
        <v>8</v>
      </c>
      <c r="L55" s="60">
        <v>14</v>
      </c>
      <c r="M55" s="60">
        <v>0</v>
      </c>
      <c r="N55" s="60">
        <v>55</v>
      </c>
      <c r="O55" s="60">
        <v>80</v>
      </c>
      <c r="R55" s="52" t="s">
        <v>176</v>
      </c>
      <c r="W55" s="50" t="s">
        <v>177</v>
      </c>
      <c r="X55" s="51">
        <v>109</v>
      </c>
      <c r="Y55" s="51">
        <v>137</v>
      </c>
    </row>
    <row r="56" spans="1:25" ht="18.95" customHeight="1" thickBot="1">
      <c r="A56" s="59" t="s">
        <v>187</v>
      </c>
      <c r="B56" s="60">
        <v>113</v>
      </c>
      <c r="C56" s="60">
        <v>16</v>
      </c>
      <c r="D56" s="60"/>
      <c r="E56" s="60">
        <v>58</v>
      </c>
      <c r="F56" s="60">
        <v>64</v>
      </c>
      <c r="G56" s="60"/>
      <c r="H56" s="60">
        <v>4</v>
      </c>
      <c r="I56" s="60">
        <v>4</v>
      </c>
      <c r="J56" s="60"/>
      <c r="K56" s="60">
        <v>39</v>
      </c>
      <c r="L56" s="60">
        <v>113</v>
      </c>
      <c r="M56" s="60"/>
      <c r="N56" s="60">
        <v>96</v>
      </c>
      <c r="O56" s="60">
        <v>152</v>
      </c>
      <c r="R56" s="52" t="s">
        <v>177</v>
      </c>
      <c r="W56" s="50" t="s">
        <v>178</v>
      </c>
      <c r="X56" s="51">
        <v>51</v>
      </c>
      <c r="Y56" s="51">
        <v>72</v>
      </c>
    </row>
    <row r="57" spans="1:25" ht="18.95" customHeight="1" thickBot="1">
      <c r="A57" s="59" t="s">
        <v>188</v>
      </c>
      <c r="B57" s="60">
        <v>83</v>
      </c>
      <c r="C57" s="60">
        <v>2</v>
      </c>
      <c r="D57" s="60">
        <v>0</v>
      </c>
      <c r="E57" s="60">
        <v>286</v>
      </c>
      <c r="F57" s="60">
        <v>237</v>
      </c>
      <c r="G57" s="60">
        <v>0</v>
      </c>
      <c r="H57" s="60">
        <v>76</v>
      </c>
      <c r="I57" s="60">
        <v>46</v>
      </c>
      <c r="J57" s="60">
        <v>0</v>
      </c>
      <c r="K57" s="60">
        <v>199</v>
      </c>
      <c r="L57" s="60">
        <v>116</v>
      </c>
      <c r="M57" s="60">
        <v>0</v>
      </c>
      <c r="N57" s="60">
        <v>96</v>
      </c>
      <c r="O57" s="60">
        <v>104</v>
      </c>
      <c r="R57" s="52" t="s">
        <v>178</v>
      </c>
      <c r="W57" s="50" t="s">
        <v>179</v>
      </c>
      <c r="X57" s="51">
        <v>113</v>
      </c>
      <c r="Y57" s="51">
        <v>70</v>
      </c>
    </row>
    <row r="58" spans="1:25" ht="18.95" customHeight="1" thickBot="1">
      <c r="A58" s="59" t="s">
        <v>189</v>
      </c>
      <c r="B58" s="60">
        <v>22</v>
      </c>
      <c r="C58" s="60">
        <v>4</v>
      </c>
      <c r="D58" s="60">
        <v>2</v>
      </c>
      <c r="E58" s="60">
        <v>70</v>
      </c>
      <c r="F58" s="60">
        <v>71</v>
      </c>
      <c r="G58" s="60"/>
      <c r="H58" s="60"/>
      <c r="I58" s="60"/>
      <c r="J58" s="60"/>
      <c r="K58" s="60">
        <v>40</v>
      </c>
      <c r="L58" s="60">
        <v>46</v>
      </c>
      <c r="M58" s="60"/>
      <c r="N58" s="60">
        <v>66</v>
      </c>
      <c r="O58" s="60">
        <v>69</v>
      </c>
      <c r="R58" s="52" t="s">
        <v>179</v>
      </c>
      <c r="W58" s="50" t="s">
        <v>180</v>
      </c>
      <c r="X58" s="51">
        <v>27</v>
      </c>
      <c r="Y58" s="51">
        <v>25</v>
      </c>
    </row>
    <row r="59" spans="1:25" ht="18.95" customHeight="1" thickBot="1">
      <c r="A59" s="59" t="s">
        <v>190</v>
      </c>
      <c r="B59" s="60">
        <v>236</v>
      </c>
      <c r="C59" s="60"/>
      <c r="D59" s="60"/>
      <c r="E59" s="60">
        <v>61</v>
      </c>
      <c r="F59" s="60">
        <v>67</v>
      </c>
      <c r="G59" s="60"/>
      <c r="H59" s="60">
        <v>39</v>
      </c>
      <c r="I59" s="60">
        <v>28</v>
      </c>
      <c r="J59" s="60"/>
      <c r="K59" s="60">
        <v>156</v>
      </c>
      <c r="L59" s="60">
        <v>230</v>
      </c>
      <c r="M59" s="60"/>
      <c r="N59" s="60">
        <v>64</v>
      </c>
      <c r="O59" s="60">
        <v>111</v>
      </c>
      <c r="R59" s="52" t="s">
        <v>180</v>
      </c>
      <c r="W59" s="50" t="s">
        <v>181</v>
      </c>
      <c r="X59" s="51">
        <v>184</v>
      </c>
      <c r="Y59" s="51">
        <v>87</v>
      </c>
    </row>
    <row r="60" spans="1:25" ht="18.95" customHeight="1" thickBot="1">
      <c r="A60" s="59" t="s">
        <v>191</v>
      </c>
      <c r="B60" s="60"/>
      <c r="C60" s="60"/>
      <c r="D60" s="60"/>
      <c r="E60" s="60"/>
      <c r="F60" s="60"/>
      <c r="G60" s="60"/>
      <c r="H60" s="60"/>
      <c r="I60" s="60">
        <v>1</v>
      </c>
      <c r="J60" s="60"/>
      <c r="K60" s="60">
        <v>10</v>
      </c>
      <c r="L60" s="60">
        <v>29</v>
      </c>
      <c r="M60" s="60"/>
      <c r="N60" s="60">
        <v>1</v>
      </c>
      <c r="O60" s="60">
        <v>13</v>
      </c>
      <c r="R60" s="52" t="s">
        <v>181</v>
      </c>
      <c r="W60" s="50" t="s">
        <v>182</v>
      </c>
      <c r="X60" s="51">
        <v>45</v>
      </c>
      <c r="Y60" s="51">
        <v>94</v>
      </c>
    </row>
    <row r="61" spans="1:25" ht="18.95" customHeight="1" thickBot="1">
      <c r="A61" s="59" t="s">
        <v>192</v>
      </c>
      <c r="B61" s="60">
        <v>79</v>
      </c>
      <c r="C61" s="60">
        <v>17</v>
      </c>
      <c r="D61" s="60"/>
      <c r="E61" s="60"/>
      <c r="F61" s="60"/>
      <c r="G61" s="60"/>
      <c r="H61" s="60">
        <v>38</v>
      </c>
      <c r="I61" s="60">
        <v>34</v>
      </c>
      <c r="J61" s="60"/>
      <c r="K61" s="60">
        <v>532</v>
      </c>
      <c r="L61" s="60">
        <v>822</v>
      </c>
      <c r="M61" s="60"/>
      <c r="N61" s="60">
        <v>284</v>
      </c>
      <c r="O61" s="60">
        <v>381</v>
      </c>
      <c r="R61" s="52" t="s">
        <v>182</v>
      </c>
      <c r="W61" s="50" t="s">
        <v>183</v>
      </c>
      <c r="X61" s="51">
        <v>110</v>
      </c>
      <c r="Y61" s="51">
        <v>123</v>
      </c>
    </row>
    <row r="62" spans="1:25" ht="18.95" customHeight="1" thickBot="1">
      <c r="A62" s="59" t="s">
        <v>194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R62" s="52" t="s">
        <v>183</v>
      </c>
      <c r="W62" s="50" t="s">
        <v>184</v>
      </c>
      <c r="X62" s="51">
        <v>6</v>
      </c>
      <c r="Y62" s="51">
        <v>4</v>
      </c>
    </row>
    <row r="63" spans="1:25" ht="18.95" customHeight="1" thickBot="1">
      <c r="A63" s="59" t="s">
        <v>122</v>
      </c>
      <c r="B63" s="60">
        <v>0</v>
      </c>
      <c r="C63" s="60">
        <v>0</v>
      </c>
      <c r="D63" s="60">
        <v>0</v>
      </c>
      <c r="E63" s="60">
        <v>29</v>
      </c>
      <c r="F63" s="60">
        <v>16</v>
      </c>
      <c r="G63" s="60">
        <v>0</v>
      </c>
      <c r="H63" s="60">
        <v>0</v>
      </c>
      <c r="I63" s="60">
        <v>0</v>
      </c>
      <c r="J63" s="60">
        <v>0</v>
      </c>
      <c r="K63" s="60">
        <v>78</v>
      </c>
      <c r="L63" s="60">
        <v>129</v>
      </c>
      <c r="M63" s="60">
        <v>0</v>
      </c>
      <c r="N63" s="60">
        <v>127</v>
      </c>
      <c r="O63" s="60">
        <v>175</v>
      </c>
      <c r="R63" s="52" t="s">
        <v>184</v>
      </c>
      <c r="W63" s="50" t="s">
        <v>185</v>
      </c>
      <c r="X63" s="51">
        <v>42</v>
      </c>
      <c r="Y63" s="51">
        <v>64</v>
      </c>
    </row>
    <row r="64" spans="1:25" ht="18.95" customHeight="1" thickBot="1">
      <c r="A64" s="59" t="s">
        <v>195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R64" s="52" t="s">
        <v>185</v>
      </c>
      <c r="W64" s="50" t="s">
        <v>186</v>
      </c>
      <c r="X64" s="51">
        <v>94</v>
      </c>
      <c r="Y64" s="51">
        <v>90</v>
      </c>
    </row>
    <row r="65" spans="1:25" ht="18.95" customHeight="1" thickBot="1">
      <c r="A65" s="59" t="s">
        <v>196</v>
      </c>
      <c r="B65" s="60">
        <v>71</v>
      </c>
      <c r="C65" s="60">
        <v>3</v>
      </c>
      <c r="D65" s="60"/>
      <c r="E65" s="60">
        <v>182</v>
      </c>
      <c r="F65" s="60">
        <v>197</v>
      </c>
      <c r="G65" s="60"/>
      <c r="H65" s="60">
        <v>1</v>
      </c>
      <c r="I65" s="60">
        <v>1</v>
      </c>
      <c r="J65" s="60"/>
      <c r="K65" s="60">
        <v>208</v>
      </c>
      <c r="L65" s="60">
        <v>219</v>
      </c>
      <c r="M65" s="60"/>
      <c r="N65" s="60">
        <v>246</v>
      </c>
      <c r="O65" s="60">
        <v>241</v>
      </c>
      <c r="R65" s="52" t="s">
        <v>186</v>
      </c>
      <c r="W65" s="50" t="s">
        <v>187</v>
      </c>
      <c r="X65" s="51">
        <v>118</v>
      </c>
      <c r="Y65" s="51">
        <v>81</v>
      </c>
    </row>
    <row r="66" spans="1:25" ht="18.95" customHeight="1" thickBot="1">
      <c r="A66" s="59" t="s">
        <v>110</v>
      </c>
      <c r="B66" s="60">
        <v>630</v>
      </c>
      <c r="C66" s="60">
        <v>192</v>
      </c>
      <c r="D66" s="60">
        <v>21</v>
      </c>
      <c r="E66" s="60"/>
      <c r="F66" s="60"/>
      <c r="G66" s="60"/>
      <c r="H66" s="60">
        <v>163</v>
      </c>
      <c r="I66" s="60">
        <v>163</v>
      </c>
      <c r="J66" s="60"/>
      <c r="K66" s="60"/>
      <c r="L66" s="60"/>
      <c r="M66" s="60"/>
      <c r="N66" s="60">
        <v>6</v>
      </c>
      <c r="O66" s="60">
        <v>7</v>
      </c>
      <c r="R66" s="52" t="s">
        <v>188</v>
      </c>
      <c r="W66" s="50" t="s">
        <v>189</v>
      </c>
      <c r="X66" s="51">
        <v>150</v>
      </c>
      <c r="Y66" s="51">
        <v>185</v>
      </c>
    </row>
    <row r="67" spans="1:25" ht="18.95" customHeight="1" thickBot="1">
      <c r="A67" s="59" t="s">
        <v>232</v>
      </c>
      <c r="B67" s="60">
        <v>238</v>
      </c>
      <c r="C67" s="60"/>
      <c r="D67" s="60">
        <v>2</v>
      </c>
      <c r="E67" s="60">
        <v>5</v>
      </c>
      <c r="F67" s="60">
        <v>8</v>
      </c>
      <c r="G67" s="60"/>
      <c r="H67" s="60"/>
      <c r="I67" s="60"/>
      <c r="J67" s="60"/>
      <c r="K67" s="60">
        <v>133</v>
      </c>
      <c r="L67" s="60">
        <v>222</v>
      </c>
      <c r="M67" s="60"/>
      <c r="N67" s="60">
        <v>83</v>
      </c>
      <c r="O67" s="60">
        <v>102</v>
      </c>
      <c r="R67" s="52" t="s">
        <v>189</v>
      </c>
      <c r="W67" s="50" t="s">
        <v>190</v>
      </c>
      <c r="X67" s="51">
        <v>38</v>
      </c>
      <c r="Y67" s="51">
        <v>64</v>
      </c>
    </row>
    <row r="68" spans="1:25" ht="18.95" customHeight="1" thickBot="1">
      <c r="A68" s="59" t="s">
        <v>233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R68" s="52" t="s">
        <v>190</v>
      </c>
      <c r="W68" s="50" t="s">
        <v>191</v>
      </c>
      <c r="X68" s="51">
        <v>14</v>
      </c>
      <c r="Y68" s="51">
        <v>22</v>
      </c>
    </row>
    <row r="69" spans="1:25" ht="18.95" customHeight="1" thickBot="1">
      <c r="A69" s="59" t="s">
        <v>123</v>
      </c>
      <c r="B69" s="60">
        <v>0</v>
      </c>
      <c r="C69" s="60">
        <v>0</v>
      </c>
      <c r="D69" s="60">
        <v>0</v>
      </c>
      <c r="E69" s="60">
        <v>38</v>
      </c>
      <c r="F69" s="60">
        <v>61</v>
      </c>
      <c r="G69" s="60">
        <v>0</v>
      </c>
      <c r="H69" s="60">
        <v>40</v>
      </c>
      <c r="I69" s="60">
        <v>20</v>
      </c>
      <c r="J69" s="60">
        <v>0</v>
      </c>
      <c r="K69" s="60">
        <v>52</v>
      </c>
      <c r="L69" s="60">
        <v>45</v>
      </c>
      <c r="M69" s="60">
        <v>0</v>
      </c>
      <c r="N69" s="60">
        <v>49</v>
      </c>
      <c r="O69" s="60">
        <v>39</v>
      </c>
      <c r="R69" s="52" t="s">
        <v>191</v>
      </c>
      <c r="W69" s="50" t="s">
        <v>192</v>
      </c>
      <c r="X69" s="51">
        <v>295</v>
      </c>
      <c r="Y69" s="51">
        <v>356</v>
      </c>
    </row>
    <row r="70" spans="1:25" ht="18.95" customHeight="1" thickBot="1">
      <c r="A70" s="59" t="s">
        <v>198</v>
      </c>
      <c r="B70" s="60">
        <v>87</v>
      </c>
      <c r="C70" s="60">
        <v>2</v>
      </c>
      <c r="D70" s="60">
        <v>6</v>
      </c>
      <c r="E70" s="60">
        <v>5</v>
      </c>
      <c r="F70" s="60">
        <v>12</v>
      </c>
      <c r="G70" s="60">
        <v>0</v>
      </c>
      <c r="H70" s="60">
        <v>23</v>
      </c>
      <c r="I70" s="60">
        <v>15</v>
      </c>
      <c r="J70" s="60">
        <v>0</v>
      </c>
      <c r="K70" s="60">
        <v>150</v>
      </c>
      <c r="L70" s="60">
        <v>110</v>
      </c>
      <c r="M70" s="60">
        <v>0</v>
      </c>
      <c r="N70" s="60">
        <v>226</v>
      </c>
      <c r="O70" s="60">
        <v>23</v>
      </c>
      <c r="R70" s="52" t="s">
        <v>192</v>
      </c>
      <c r="W70" s="50" t="s">
        <v>113</v>
      </c>
      <c r="X70" s="51">
        <v>63</v>
      </c>
      <c r="Y70" s="51">
        <v>105</v>
      </c>
    </row>
    <row r="71" spans="1:25" ht="18.95" customHeight="1" thickBot="1">
      <c r="A71" s="59" t="s">
        <v>106</v>
      </c>
      <c r="B71" s="60">
        <v>225</v>
      </c>
      <c r="C71" s="60">
        <v>825</v>
      </c>
      <c r="D71" s="60"/>
      <c r="E71" s="60"/>
      <c r="F71" s="60"/>
      <c r="G71" s="60"/>
      <c r="H71" s="60">
        <v>31</v>
      </c>
      <c r="I71" s="60">
        <v>8</v>
      </c>
      <c r="J71" s="60"/>
      <c r="K71" s="60"/>
      <c r="L71" s="60"/>
      <c r="M71" s="60"/>
      <c r="N71" s="60"/>
      <c r="O71" s="60"/>
      <c r="R71" s="52" t="s">
        <v>113</v>
      </c>
      <c r="W71" s="50" t="s">
        <v>121</v>
      </c>
      <c r="X71" s="51">
        <v>9</v>
      </c>
      <c r="Y71" s="51">
        <v>16</v>
      </c>
    </row>
    <row r="72" spans="1:25" ht="18.95" customHeight="1" thickBot="1">
      <c r="A72" s="59" t="s">
        <v>107</v>
      </c>
      <c r="B72" s="60">
        <v>381</v>
      </c>
      <c r="C72" s="60">
        <v>478</v>
      </c>
      <c r="D72" s="60">
        <v>0</v>
      </c>
      <c r="E72" s="60">
        <v>565</v>
      </c>
      <c r="F72" s="60">
        <v>630</v>
      </c>
      <c r="G72" s="60">
        <v>0</v>
      </c>
      <c r="H72" s="60">
        <v>270</v>
      </c>
      <c r="I72" s="60">
        <v>360</v>
      </c>
      <c r="J72" s="60">
        <v>0</v>
      </c>
      <c r="K72" s="60">
        <v>157</v>
      </c>
      <c r="L72" s="60">
        <v>275</v>
      </c>
      <c r="M72" s="60">
        <v>0</v>
      </c>
      <c r="N72" s="60">
        <v>438</v>
      </c>
      <c r="O72" s="60">
        <v>672</v>
      </c>
      <c r="R72" s="52" t="s">
        <v>121</v>
      </c>
      <c r="W72" s="50" t="s">
        <v>193</v>
      </c>
      <c r="X72" s="51"/>
      <c r="Y72" s="51"/>
    </row>
    <row r="73" spans="1:25" ht="18.95" customHeight="1" thickBot="1">
      <c r="A73" s="59" t="s">
        <v>200</v>
      </c>
      <c r="B73" s="60">
        <v>2182</v>
      </c>
      <c r="C73" s="60">
        <v>336</v>
      </c>
      <c r="D73" s="60"/>
      <c r="E73" s="60"/>
      <c r="F73" s="60"/>
      <c r="G73" s="60"/>
      <c r="H73" s="60">
        <v>419</v>
      </c>
      <c r="I73" s="60">
        <v>129</v>
      </c>
      <c r="J73" s="60"/>
      <c r="K73" s="60">
        <v>50</v>
      </c>
      <c r="L73" s="60">
        <v>184</v>
      </c>
      <c r="M73" s="60"/>
      <c r="N73" s="60">
        <v>1158</v>
      </c>
      <c r="O73" s="60">
        <v>1806</v>
      </c>
      <c r="R73" s="52" t="s">
        <v>193</v>
      </c>
      <c r="W73" s="50" t="s">
        <v>194</v>
      </c>
      <c r="X73" s="51"/>
      <c r="Y73" s="51"/>
    </row>
    <row r="74" spans="1:25" ht="18.95" customHeight="1" thickBot="1">
      <c r="A74" s="59" t="s">
        <v>201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R74" s="52" t="s">
        <v>194</v>
      </c>
      <c r="W74" s="50" t="s">
        <v>122</v>
      </c>
      <c r="X74" s="51">
        <v>175</v>
      </c>
      <c r="Y74" s="51">
        <v>253</v>
      </c>
    </row>
    <row r="75" spans="1:25" ht="18.95" customHeight="1" thickBot="1">
      <c r="A75" s="59" t="s">
        <v>111</v>
      </c>
      <c r="B75" s="60">
        <v>269</v>
      </c>
      <c r="C75" s="60">
        <v>28</v>
      </c>
      <c r="D75" s="60">
        <v>1</v>
      </c>
      <c r="E75" s="60">
        <v>919</v>
      </c>
      <c r="F75" s="60">
        <v>1202</v>
      </c>
      <c r="G75" s="60"/>
      <c r="H75" s="60">
        <v>117</v>
      </c>
      <c r="I75" s="60">
        <v>149</v>
      </c>
      <c r="J75" s="60">
        <v>0</v>
      </c>
      <c r="K75" s="60">
        <v>722</v>
      </c>
      <c r="L75" s="60">
        <v>1060</v>
      </c>
      <c r="M75" s="60">
        <v>0</v>
      </c>
      <c r="N75" s="60">
        <v>93</v>
      </c>
      <c r="O75" s="60">
        <v>146</v>
      </c>
      <c r="R75" s="52" t="s">
        <v>122</v>
      </c>
      <c r="W75" s="50" t="s">
        <v>195</v>
      </c>
      <c r="X75" s="51"/>
      <c r="Y75" s="51"/>
    </row>
    <row r="76" spans="1:25" ht="18.95" customHeight="1" thickBot="1">
      <c r="A76" s="59" t="s">
        <v>124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R76" s="52" t="s">
        <v>195</v>
      </c>
      <c r="W76" s="50" t="s">
        <v>196</v>
      </c>
      <c r="X76" s="51">
        <v>322</v>
      </c>
      <c r="Y76" s="51">
        <v>357</v>
      </c>
    </row>
    <row r="77" spans="1:25" ht="18.95" customHeight="1" thickBot="1">
      <c r="A77" s="59" t="s">
        <v>202</v>
      </c>
      <c r="B77" s="60">
        <v>18</v>
      </c>
      <c r="C77" s="60">
        <v>1</v>
      </c>
      <c r="D77" s="60"/>
      <c r="E77" s="60"/>
      <c r="F77" s="60"/>
      <c r="G77" s="60"/>
      <c r="H77" s="60"/>
      <c r="I77" s="60"/>
      <c r="J77" s="60"/>
      <c r="K77" s="60"/>
      <c r="L77" s="60">
        <v>1</v>
      </c>
      <c r="M77" s="60"/>
      <c r="N77" s="60">
        <v>53</v>
      </c>
      <c r="O77" s="60">
        <v>75</v>
      </c>
      <c r="R77" s="52" t="s">
        <v>196</v>
      </c>
      <c r="W77" s="50" t="s">
        <v>110</v>
      </c>
      <c r="X77" s="51">
        <v>157</v>
      </c>
      <c r="Y77" s="51">
        <v>202</v>
      </c>
    </row>
    <row r="78" spans="1:25" ht="18.95" customHeight="1" thickBot="1">
      <c r="A78" s="59" t="s">
        <v>125</v>
      </c>
      <c r="B78" s="60">
        <v>134</v>
      </c>
      <c r="C78" s="60">
        <v>0</v>
      </c>
      <c r="D78" s="60"/>
      <c r="E78" s="60">
        <v>192</v>
      </c>
      <c r="F78" s="60">
        <v>188</v>
      </c>
      <c r="G78" s="60"/>
      <c r="H78" s="60">
        <v>20</v>
      </c>
      <c r="I78" s="60">
        <v>0</v>
      </c>
      <c r="J78" s="60"/>
      <c r="K78" s="60">
        <v>143</v>
      </c>
      <c r="L78" s="60">
        <v>164</v>
      </c>
      <c r="M78" s="60"/>
      <c r="N78" s="60">
        <v>13</v>
      </c>
      <c r="O78" s="60">
        <v>10</v>
      </c>
      <c r="R78" s="52" t="s">
        <v>110</v>
      </c>
      <c r="W78" s="50" t="s">
        <v>197</v>
      </c>
      <c r="X78" s="51">
        <v>113</v>
      </c>
      <c r="Y78" s="51">
        <v>146</v>
      </c>
    </row>
    <row r="79" spans="1:25" ht="18.95" customHeight="1" thickBot="1">
      <c r="A79" s="59" t="s">
        <v>204</v>
      </c>
      <c r="B79" s="60">
        <v>782</v>
      </c>
      <c r="C79" s="60">
        <v>275</v>
      </c>
      <c r="D79" s="60">
        <v>19</v>
      </c>
      <c r="E79" s="60">
        <v>266</v>
      </c>
      <c r="F79" s="60">
        <v>252</v>
      </c>
      <c r="G79" s="60">
        <v>1</v>
      </c>
      <c r="H79" s="60">
        <v>414</v>
      </c>
      <c r="I79" s="60">
        <v>101</v>
      </c>
      <c r="J79" s="60"/>
      <c r="K79" s="60"/>
      <c r="L79" s="60">
        <v>2</v>
      </c>
      <c r="M79" s="60"/>
      <c r="N79" s="60">
        <v>6</v>
      </c>
      <c r="O79" s="60">
        <v>5</v>
      </c>
      <c r="R79" s="52" t="s">
        <v>197</v>
      </c>
      <c r="W79" s="50" t="s">
        <v>123</v>
      </c>
      <c r="X79" s="51">
        <v>79</v>
      </c>
      <c r="Y79" s="51">
        <v>64</v>
      </c>
    </row>
    <row r="80" spans="1:25" ht="18.95" customHeight="1" thickBot="1">
      <c r="A80" s="59" t="s">
        <v>126</v>
      </c>
      <c r="B80" s="60"/>
      <c r="C80" s="60"/>
      <c r="D80" s="60"/>
      <c r="E80" s="60">
        <v>33</v>
      </c>
      <c r="F80" s="60">
        <v>38</v>
      </c>
      <c r="G80" s="60"/>
      <c r="H80" s="60">
        <v>19</v>
      </c>
      <c r="I80" s="60">
        <v>18</v>
      </c>
      <c r="J80" s="60"/>
      <c r="K80" s="60">
        <v>96</v>
      </c>
      <c r="L80" s="60">
        <v>118</v>
      </c>
      <c r="M80" s="60"/>
      <c r="N80" s="60">
        <v>101</v>
      </c>
      <c r="O80" s="60">
        <v>136</v>
      </c>
      <c r="R80" s="52" t="s">
        <v>123</v>
      </c>
      <c r="W80" s="50" t="s">
        <v>198</v>
      </c>
      <c r="X80" s="51">
        <v>63</v>
      </c>
      <c r="Y80" s="51">
        <v>85</v>
      </c>
    </row>
    <row r="81" spans="1:25" ht="18.95" customHeight="1" thickBot="1">
      <c r="A81" s="59" t="s">
        <v>205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R81" s="52" t="s">
        <v>198</v>
      </c>
      <c r="W81" s="50" t="s">
        <v>106</v>
      </c>
      <c r="X81" s="51"/>
      <c r="Y81" s="51"/>
    </row>
    <row r="82" spans="1:25" ht="18.95" customHeight="1" thickBot="1">
      <c r="A82" s="59" t="s">
        <v>206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R82" s="52" t="s">
        <v>106</v>
      </c>
      <c r="W82" s="50" t="s">
        <v>107</v>
      </c>
      <c r="X82" s="51">
        <v>374</v>
      </c>
      <c r="Y82" s="51">
        <v>533</v>
      </c>
    </row>
    <row r="83" spans="1:25" ht="18.95" customHeight="1" thickBot="1">
      <c r="A83" s="59" t="s">
        <v>207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R83" s="52" t="s">
        <v>107</v>
      </c>
      <c r="W83" s="50" t="s">
        <v>199</v>
      </c>
      <c r="X83" s="51">
        <v>19</v>
      </c>
      <c r="Y83" s="51">
        <v>23</v>
      </c>
    </row>
    <row r="84" spans="1:25" ht="18.95" customHeight="1" thickBot="1">
      <c r="A84" s="59" t="s">
        <v>208</v>
      </c>
      <c r="B84" s="60">
        <v>741</v>
      </c>
      <c r="C84" s="60">
        <v>1763</v>
      </c>
      <c r="D84" s="60"/>
      <c r="E84" s="60"/>
      <c r="F84" s="60"/>
      <c r="G84" s="60"/>
      <c r="H84" s="60">
        <v>228</v>
      </c>
      <c r="I84" s="60">
        <v>308</v>
      </c>
      <c r="J84" s="60"/>
      <c r="K84" s="60">
        <v>232</v>
      </c>
      <c r="L84" s="60">
        <v>577</v>
      </c>
      <c r="M84" s="60"/>
      <c r="N84" s="60"/>
      <c r="O84" s="60"/>
      <c r="R84" s="52" t="s">
        <v>200</v>
      </c>
      <c r="W84" s="50" t="s">
        <v>201</v>
      </c>
      <c r="X84" s="51"/>
      <c r="Y84" s="51"/>
    </row>
    <row r="85" spans="1:25" ht="18.95" customHeight="1" thickBot="1">
      <c r="A85" s="59" t="s">
        <v>138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R85" s="52" t="s">
        <v>111</v>
      </c>
      <c r="W85" s="50" t="s">
        <v>124</v>
      </c>
      <c r="X85" s="51">
        <v>11</v>
      </c>
      <c r="Y85" s="51">
        <v>23</v>
      </c>
    </row>
    <row r="86" spans="1:25" ht="18.95" customHeight="1" thickBot="1">
      <c r="A86" s="59" t="s">
        <v>209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R86" s="52" t="s">
        <v>124</v>
      </c>
      <c r="W86" s="50" t="s">
        <v>202</v>
      </c>
      <c r="X86" s="51"/>
      <c r="Y86" s="51"/>
    </row>
    <row r="87" spans="1:25" ht="18.95" customHeight="1" thickBot="1">
      <c r="A87" s="59" t="s">
        <v>210</v>
      </c>
      <c r="B87" s="60">
        <v>0</v>
      </c>
      <c r="C87" s="60">
        <v>0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60">
        <v>14</v>
      </c>
      <c r="L87" s="60">
        <v>23</v>
      </c>
      <c r="M87" s="60"/>
      <c r="N87" s="60">
        <v>7</v>
      </c>
      <c r="O87" s="60">
        <v>16</v>
      </c>
      <c r="R87" s="52" t="s">
        <v>202</v>
      </c>
      <c r="W87" s="50" t="s">
        <v>203</v>
      </c>
      <c r="X87" s="51">
        <v>79</v>
      </c>
      <c r="Y87" s="51">
        <v>91</v>
      </c>
    </row>
    <row r="88" spans="1:25" ht="18.95" customHeight="1" thickBot="1">
      <c r="A88" s="59" t="s">
        <v>211</v>
      </c>
      <c r="B88" s="60">
        <v>8797</v>
      </c>
      <c r="C88" s="60"/>
      <c r="D88" s="60"/>
      <c r="E88" s="60"/>
      <c r="F88" s="60"/>
      <c r="G88" s="60"/>
      <c r="H88" s="60">
        <v>2261</v>
      </c>
      <c r="I88" s="60"/>
      <c r="J88" s="60"/>
      <c r="K88" s="60"/>
      <c r="L88" s="60"/>
      <c r="M88" s="60"/>
      <c r="N88" s="60"/>
      <c r="O88" s="60"/>
      <c r="R88" s="52" t="s">
        <v>203</v>
      </c>
      <c r="W88" s="50" t="s">
        <v>125</v>
      </c>
      <c r="X88" s="51">
        <v>11</v>
      </c>
      <c r="Y88" s="51">
        <v>11</v>
      </c>
    </row>
    <row r="89" spans="1:25" ht="18.95" customHeight="1" thickBot="1">
      <c r="A89" s="59" t="s">
        <v>128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R89" s="52" t="s">
        <v>204</v>
      </c>
      <c r="W89" s="50" t="s">
        <v>126</v>
      </c>
      <c r="X89" s="51">
        <v>107</v>
      </c>
      <c r="Y89" s="51">
        <v>112</v>
      </c>
    </row>
    <row r="90" spans="1:25" ht="18.95" customHeight="1" thickBot="1">
      <c r="A90" s="59" t="s">
        <v>212</v>
      </c>
      <c r="B90" s="60">
        <v>2581</v>
      </c>
      <c r="C90" s="60">
        <v>926</v>
      </c>
      <c r="D90" s="60"/>
      <c r="E90" s="60"/>
      <c r="F90" s="60"/>
      <c r="G90" s="60"/>
      <c r="H90" s="60">
        <v>804</v>
      </c>
      <c r="I90" s="60">
        <v>743</v>
      </c>
      <c r="J90" s="60"/>
      <c r="K90" s="60">
        <v>64</v>
      </c>
      <c r="L90" s="60">
        <v>134</v>
      </c>
      <c r="M90" s="60"/>
      <c r="N90" s="60">
        <v>246</v>
      </c>
      <c r="O90" s="60">
        <v>393</v>
      </c>
      <c r="R90" s="52" t="s">
        <v>126</v>
      </c>
      <c r="W90" s="50" t="s">
        <v>205</v>
      </c>
      <c r="X90" s="51"/>
      <c r="Y90" s="51"/>
    </row>
    <row r="91" spans="1:25" ht="18.95" customHeight="1" thickBot="1">
      <c r="A91" s="59" t="s">
        <v>129</v>
      </c>
      <c r="B91" s="60">
        <v>0</v>
      </c>
      <c r="C91" s="60">
        <v>0</v>
      </c>
      <c r="D91" s="60">
        <v>0</v>
      </c>
      <c r="E91" s="60">
        <v>57</v>
      </c>
      <c r="F91" s="60">
        <v>67</v>
      </c>
      <c r="G91" s="60">
        <v>0</v>
      </c>
      <c r="H91" s="60">
        <v>0</v>
      </c>
      <c r="I91" s="60">
        <v>0</v>
      </c>
      <c r="J91" s="60">
        <v>0</v>
      </c>
      <c r="K91" s="60">
        <v>34</v>
      </c>
      <c r="L91" s="60">
        <v>43</v>
      </c>
      <c r="M91" s="60">
        <v>0</v>
      </c>
      <c r="N91" s="60">
        <v>0</v>
      </c>
      <c r="O91" s="60">
        <v>4</v>
      </c>
      <c r="R91" s="52" t="s">
        <v>205</v>
      </c>
      <c r="W91" s="50" t="s">
        <v>127</v>
      </c>
      <c r="X91" s="51">
        <v>14</v>
      </c>
      <c r="Y91" s="51">
        <v>12</v>
      </c>
    </row>
    <row r="92" spans="1:25" ht="18.95" customHeight="1" thickBot="1">
      <c r="A92" s="59" t="s">
        <v>213</v>
      </c>
      <c r="B92" s="60">
        <v>198</v>
      </c>
      <c r="C92" s="60">
        <v>102</v>
      </c>
      <c r="D92" s="60"/>
      <c r="E92" s="60">
        <v>18</v>
      </c>
      <c r="F92" s="60">
        <v>17</v>
      </c>
      <c r="G92" s="60"/>
      <c r="H92" s="60">
        <v>88</v>
      </c>
      <c r="I92" s="60">
        <v>81</v>
      </c>
      <c r="J92" s="60"/>
      <c r="K92" s="60">
        <v>1249</v>
      </c>
      <c r="L92" s="60">
        <v>1276</v>
      </c>
      <c r="M92" s="60"/>
      <c r="N92" s="60">
        <v>87</v>
      </c>
      <c r="O92" s="60">
        <v>125</v>
      </c>
      <c r="R92" s="52" t="s">
        <v>127</v>
      </c>
      <c r="W92" s="50" t="s">
        <v>112</v>
      </c>
      <c r="X92" s="51"/>
      <c r="Y92" s="51"/>
    </row>
    <row r="93" spans="1:25" ht="18.95" customHeight="1" thickBot="1">
      <c r="A93" s="59" t="s">
        <v>214</v>
      </c>
      <c r="B93" s="60">
        <v>259</v>
      </c>
      <c r="C93" s="60">
        <v>22</v>
      </c>
      <c r="D93" s="60"/>
      <c r="E93" s="60">
        <v>9</v>
      </c>
      <c r="F93" s="60">
        <v>9</v>
      </c>
      <c r="G93" s="60"/>
      <c r="H93" s="60"/>
      <c r="I93" s="60"/>
      <c r="J93" s="60"/>
      <c r="K93" s="60"/>
      <c r="L93" s="60"/>
      <c r="M93" s="60"/>
      <c r="N93" s="60">
        <v>86</v>
      </c>
      <c r="O93" s="60">
        <v>74</v>
      </c>
      <c r="R93" s="52" t="s">
        <v>112</v>
      </c>
      <c r="W93" s="50" t="s">
        <v>206</v>
      </c>
      <c r="X93" s="51"/>
      <c r="Y93" s="51"/>
    </row>
    <row r="94" spans="1:25" ht="18.95" customHeight="1" thickBot="1">
      <c r="A94" s="59" t="s">
        <v>215</v>
      </c>
      <c r="B94" s="60">
        <v>1326</v>
      </c>
      <c r="C94" s="60">
        <v>48</v>
      </c>
      <c r="D94" s="60"/>
      <c r="E94" s="60">
        <v>3</v>
      </c>
      <c r="F94" s="60"/>
      <c r="G94" s="60"/>
      <c r="H94" s="60">
        <v>75</v>
      </c>
      <c r="I94" s="60">
        <v>89</v>
      </c>
      <c r="J94" s="60"/>
      <c r="K94" s="60">
        <v>33</v>
      </c>
      <c r="L94" s="60">
        <v>46</v>
      </c>
      <c r="M94" s="60"/>
      <c r="N94" s="60">
        <v>184</v>
      </c>
      <c r="O94" s="60">
        <v>243</v>
      </c>
      <c r="R94" s="52" t="s">
        <v>206</v>
      </c>
      <c r="W94" s="50" t="s">
        <v>207</v>
      </c>
      <c r="X94" s="51"/>
      <c r="Y94" s="51"/>
    </row>
    <row r="95" spans="1:25" ht="18.95" customHeight="1" thickBot="1">
      <c r="A95" s="59" t="s">
        <v>216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>
        <v>1379</v>
      </c>
      <c r="O95" s="60">
        <v>2071</v>
      </c>
      <c r="R95" s="52" t="s">
        <v>207</v>
      </c>
      <c r="W95" s="50" t="s">
        <v>208</v>
      </c>
      <c r="X95" s="51"/>
      <c r="Y95" s="51"/>
    </row>
    <row r="96" spans="1:25" ht="18.95" customHeight="1" thickBot="1">
      <c r="A96" s="59" t="s">
        <v>217</v>
      </c>
      <c r="B96" s="60">
        <v>578</v>
      </c>
      <c r="C96" s="60">
        <v>129</v>
      </c>
      <c r="D96" s="60"/>
      <c r="E96" s="60"/>
      <c r="F96" s="60"/>
      <c r="G96" s="60"/>
      <c r="H96" s="60">
        <v>630</v>
      </c>
      <c r="I96" s="60">
        <v>604</v>
      </c>
      <c r="J96" s="60"/>
      <c r="K96" s="60">
        <v>1</v>
      </c>
      <c r="L96" s="60">
        <v>1</v>
      </c>
      <c r="M96" s="60"/>
      <c r="N96" s="60">
        <v>102</v>
      </c>
      <c r="O96" s="60">
        <v>110</v>
      </c>
      <c r="R96" s="52" t="s">
        <v>208</v>
      </c>
      <c r="W96" s="50" t="s">
        <v>138</v>
      </c>
      <c r="X96" s="51"/>
      <c r="Y96" s="51"/>
    </row>
    <row r="97" spans="1:25" ht="18.95" customHeight="1" thickBot="1">
      <c r="A97" s="59" t="s">
        <v>218</v>
      </c>
      <c r="B97" s="60">
        <v>1410</v>
      </c>
      <c r="C97" s="60">
        <v>542</v>
      </c>
      <c r="D97" s="60"/>
      <c r="E97" s="60">
        <v>282</v>
      </c>
      <c r="F97" s="60">
        <v>309</v>
      </c>
      <c r="G97" s="60"/>
      <c r="H97" s="60">
        <v>91</v>
      </c>
      <c r="I97" s="60">
        <v>66</v>
      </c>
      <c r="J97" s="60"/>
      <c r="K97" s="60">
        <v>23</v>
      </c>
      <c r="L97" s="60">
        <v>12</v>
      </c>
      <c r="M97" s="60"/>
      <c r="N97" s="60"/>
      <c r="O97" s="60"/>
      <c r="R97" s="52" t="s">
        <v>138</v>
      </c>
      <c r="W97" s="50" t="s">
        <v>209</v>
      </c>
      <c r="X97" s="51"/>
      <c r="Y97" s="51"/>
    </row>
    <row r="98" spans="1:25" ht="18.95" customHeight="1" thickBot="1">
      <c r="A98" s="59" t="s">
        <v>219</v>
      </c>
      <c r="B98" s="60">
        <v>191</v>
      </c>
      <c r="C98" s="60">
        <v>10</v>
      </c>
      <c r="D98" s="60">
        <v>3</v>
      </c>
      <c r="E98" s="60">
        <v>310</v>
      </c>
      <c r="F98" s="60">
        <v>362</v>
      </c>
      <c r="G98" s="60"/>
      <c r="H98" s="60">
        <v>161</v>
      </c>
      <c r="I98" s="60">
        <v>179</v>
      </c>
      <c r="J98" s="60"/>
      <c r="K98" s="60"/>
      <c r="L98" s="60"/>
      <c r="M98" s="60"/>
      <c r="N98" s="60">
        <v>460</v>
      </c>
      <c r="O98" s="60">
        <v>483</v>
      </c>
      <c r="R98" s="52" t="s">
        <v>209</v>
      </c>
      <c r="W98" s="50" t="s">
        <v>210</v>
      </c>
      <c r="X98" s="51">
        <v>345</v>
      </c>
      <c r="Y98" s="51">
        <v>368</v>
      </c>
    </row>
    <row r="99" spans="1:25" ht="18.95" customHeight="1" thickBot="1">
      <c r="A99" s="59" t="s">
        <v>220</v>
      </c>
      <c r="B99" s="60">
        <v>20</v>
      </c>
      <c r="C99" s="60">
        <v>37</v>
      </c>
      <c r="D99" s="60"/>
      <c r="E99" s="60">
        <v>2</v>
      </c>
      <c r="F99" s="60">
        <v>8</v>
      </c>
      <c r="G99" s="60"/>
      <c r="H99" s="60">
        <v>37</v>
      </c>
      <c r="I99" s="60">
        <v>46</v>
      </c>
      <c r="J99" s="60"/>
      <c r="K99" s="60"/>
      <c r="L99" s="60"/>
      <c r="M99" s="60"/>
      <c r="N99" s="60"/>
      <c r="O99" s="60"/>
      <c r="R99" s="52" t="s">
        <v>210</v>
      </c>
      <c r="W99" s="50" t="s">
        <v>211</v>
      </c>
      <c r="X99" s="51"/>
      <c r="Y99" s="51"/>
    </row>
    <row r="100" spans="1:25" ht="18.95" customHeight="1" thickBot="1">
      <c r="A100" s="59" t="s">
        <v>130</v>
      </c>
      <c r="B100" s="60">
        <v>156</v>
      </c>
      <c r="C100" s="60"/>
      <c r="D100" s="60">
        <v>3</v>
      </c>
      <c r="E100" s="60">
        <v>479</v>
      </c>
      <c r="F100" s="60">
        <v>621</v>
      </c>
      <c r="G100" s="60"/>
      <c r="H100" s="60">
        <v>165</v>
      </c>
      <c r="I100" s="60">
        <v>148</v>
      </c>
      <c r="J100" s="60">
        <v>1</v>
      </c>
      <c r="K100" s="60">
        <v>27</v>
      </c>
      <c r="L100" s="60">
        <v>36</v>
      </c>
      <c r="M100" s="60"/>
      <c r="N100" s="60"/>
      <c r="O100" s="60"/>
      <c r="R100" s="52" t="s">
        <v>211</v>
      </c>
      <c r="W100" s="50" t="s">
        <v>128</v>
      </c>
      <c r="X100" s="51"/>
      <c r="Y100" s="51"/>
    </row>
    <row r="101" spans="1:25" ht="18.95" customHeight="1" thickBot="1">
      <c r="A101" s="59" t="s">
        <v>223</v>
      </c>
      <c r="B101" s="60">
        <v>781</v>
      </c>
      <c r="C101" s="60">
        <v>372</v>
      </c>
      <c r="D101" s="60"/>
      <c r="E101" s="60"/>
      <c r="F101" s="60"/>
      <c r="G101" s="60"/>
      <c r="H101" s="60">
        <v>408</v>
      </c>
      <c r="I101" s="60">
        <v>310</v>
      </c>
      <c r="J101" s="60"/>
      <c r="K101" s="60">
        <v>24</v>
      </c>
      <c r="L101" s="60">
        <v>24</v>
      </c>
      <c r="M101" s="60"/>
      <c r="N101" s="60">
        <v>3</v>
      </c>
      <c r="O101" s="60">
        <v>5</v>
      </c>
      <c r="R101" s="52" t="s">
        <v>128</v>
      </c>
      <c r="W101" s="50" t="s">
        <v>212</v>
      </c>
      <c r="X101" s="51">
        <v>430</v>
      </c>
      <c r="Y101" s="51">
        <v>721</v>
      </c>
    </row>
    <row r="102" spans="1:25" ht="18.95" customHeight="1" thickBot="1">
      <c r="A102" s="59" t="s">
        <v>224</v>
      </c>
      <c r="B102" s="60">
        <v>66</v>
      </c>
      <c r="C102" s="60"/>
      <c r="D102" s="60"/>
      <c r="E102" s="60">
        <v>102</v>
      </c>
      <c r="F102" s="60">
        <v>76</v>
      </c>
      <c r="G102" s="60"/>
      <c r="H102" s="60"/>
      <c r="I102" s="60"/>
      <c r="J102" s="60"/>
      <c r="K102" s="60">
        <v>121</v>
      </c>
      <c r="L102" s="60">
        <v>100</v>
      </c>
      <c r="M102" s="60"/>
      <c r="N102" s="60">
        <v>184</v>
      </c>
      <c r="O102" s="60">
        <v>200</v>
      </c>
      <c r="R102" s="52" t="s">
        <v>212</v>
      </c>
      <c r="W102" s="50" t="s">
        <v>129</v>
      </c>
      <c r="X102" s="51">
        <v>5</v>
      </c>
      <c r="Y102" s="51">
        <v>10</v>
      </c>
    </row>
    <row r="103" spans="1:25" ht="18.95" customHeight="1" thickBot="1">
      <c r="A103" s="59" t="s">
        <v>234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R103" s="52" t="s">
        <v>129</v>
      </c>
      <c r="W103" s="50" t="s">
        <v>213</v>
      </c>
      <c r="X103" s="51">
        <v>21</v>
      </c>
      <c r="Y103" s="51">
        <v>36</v>
      </c>
    </row>
    <row r="104" spans="1:25" ht="18.95" customHeight="1" thickBot="1">
      <c r="A104" s="59" t="s">
        <v>225</v>
      </c>
      <c r="B104" s="60"/>
      <c r="C104" s="60"/>
      <c r="D104" s="60"/>
      <c r="E104" s="60">
        <v>101</v>
      </c>
      <c r="F104" s="60">
        <v>161</v>
      </c>
      <c r="G104" s="60"/>
      <c r="H104" s="60">
        <v>22</v>
      </c>
      <c r="I104" s="60">
        <v>20</v>
      </c>
      <c r="J104" s="60"/>
      <c r="K104" s="60">
        <v>17</v>
      </c>
      <c r="L104" s="60">
        <v>23</v>
      </c>
      <c r="M104" s="60"/>
      <c r="N104" s="60">
        <v>18</v>
      </c>
      <c r="O104" s="60">
        <v>18</v>
      </c>
      <c r="R104" s="52" t="s">
        <v>213</v>
      </c>
      <c r="W104" s="50" t="s">
        <v>214</v>
      </c>
      <c r="X104" s="51">
        <v>149</v>
      </c>
      <c r="Y104" s="51">
        <v>198</v>
      </c>
    </row>
    <row r="105" spans="1:25" ht="18.95" customHeight="1" thickBot="1">
      <c r="A105" s="59" t="s">
        <v>226</v>
      </c>
      <c r="B105" s="60">
        <v>196</v>
      </c>
      <c r="C105" s="60">
        <v>3</v>
      </c>
      <c r="D105" s="60"/>
      <c r="E105" s="60"/>
      <c r="F105" s="60"/>
      <c r="G105" s="60"/>
      <c r="H105" s="60">
        <v>46</v>
      </c>
      <c r="I105" s="60">
        <v>16</v>
      </c>
      <c r="J105" s="60"/>
      <c r="K105" s="60"/>
      <c r="L105" s="60"/>
      <c r="M105" s="60"/>
      <c r="N105" s="60"/>
      <c r="O105" s="60"/>
      <c r="R105" s="52" t="s">
        <v>214</v>
      </c>
      <c r="W105" s="50" t="s">
        <v>215</v>
      </c>
      <c r="X105" s="51">
        <v>520</v>
      </c>
      <c r="Y105" s="51">
        <v>601</v>
      </c>
    </row>
    <row r="106" spans="1:25" ht="18.95" customHeight="1" thickBot="1">
      <c r="A106" s="59" t="s">
        <v>227</v>
      </c>
      <c r="B106" s="60">
        <v>97</v>
      </c>
      <c r="C106" s="60">
        <v>112</v>
      </c>
      <c r="D106" s="60"/>
      <c r="E106" s="60"/>
      <c r="F106" s="60"/>
      <c r="G106" s="60"/>
      <c r="H106" s="60">
        <v>172</v>
      </c>
      <c r="I106" s="60">
        <v>315</v>
      </c>
      <c r="J106" s="60"/>
      <c r="K106" s="60"/>
      <c r="L106" s="60"/>
      <c r="M106" s="60"/>
      <c r="N106" s="60"/>
      <c r="O106" s="60"/>
      <c r="R106" s="52" t="s">
        <v>215</v>
      </c>
      <c r="W106" s="50" t="s">
        <v>216</v>
      </c>
      <c r="X106" s="51"/>
      <c r="Y106" s="51"/>
    </row>
    <row r="107" spans="1:25" ht="18.95" customHeight="1" thickBot="1">
      <c r="A107" s="59" t="s">
        <v>228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R107" s="52" t="s">
        <v>216</v>
      </c>
      <c r="W107" s="50" t="s">
        <v>217</v>
      </c>
      <c r="X107" s="51">
        <v>4</v>
      </c>
      <c r="Y107" s="51">
        <v>12</v>
      </c>
    </row>
    <row r="108" spans="1:25" ht="18.95" customHeight="1" thickBot="1">
      <c r="A108" s="59" t="s">
        <v>131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R108" s="52" t="s">
        <v>217</v>
      </c>
      <c r="W108" s="50" t="s">
        <v>218</v>
      </c>
      <c r="X108" s="51"/>
      <c r="Y108" s="51"/>
    </row>
    <row r="109" spans="1:25" ht="18.95" customHeight="1" thickBot="1">
      <c r="A109" s="59" t="s">
        <v>229</v>
      </c>
      <c r="B109" s="60">
        <v>9</v>
      </c>
      <c r="C109" s="60">
        <v>0</v>
      </c>
      <c r="D109" s="60">
        <v>1</v>
      </c>
      <c r="E109" s="60">
        <v>120</v>
      </c>
      <c r="F109" s="60">
        <v>101</v>
      </c>
      <c r="G109" s="60">
        <v>0</v>
      </c>
      <c r="H109" s="60">
        <v>33</v>
      </c>
      <c r="I109" s="60">
        <v>32</v>
      </c>
      <c r="J109" s="60">
        <v>6</v>
      </c>
      <c r="K109" s="60">
        <v>43</v>
      </c>
      <c r="L109" s="60">
        <v>44</v>
      </c>
      <c r="M109" s="60">
        <v>0</v>
      </c>
      <c r="N109" s="60">
        <v>26</v>
      </c>
      <c r="O109" s="60">
        <v>23</v>
      </c>
      <c r="R109" s="52" t="s">
        <v>218</v>
      </c>
      <c r="W109" s="50" t="s">
        <v>219</v>
      </c>
      <c r="X109" s="51">
        <v>0</v>
      </c>
      <c r="Y109" s="51">
        <v>0</v>
      </c>
    </row>
    <row r="110" spans="1:25" ht="18.95" customHeight="1" thickBot="1">
      <c r="A110" s="59" t="s">
        <v>108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R110" s="52" t="s">
        <v>219</v>
      </c>
      <c r="W110" s="50" t="s">
        <v>220</v>
      </c>
      <c r="X110" s="51"/>
      <c r="Y110" s="51"/>
    </row>
    <row r="111" spans="1:25" ht="18.95" customHeight="1" thickBot="1">
      <c r="A111" s="59" t="s">
        <v>133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R111" s="52" t="s">
        <v>220</v>
      </c>
      <c r="W111" s="50" t="s">
        <v>130</v>
      </c>
      <c r="X111" s="51">
        <v>1</v>
      </c>
      <c r="Y111" s="51">
        <v>7</v>
      </c>
    </row>
    <row r="112" spans="1:25" ht="18.95" customHeight="1" thickBot="1">
      <c r="A112" s="59" t="s">
        <v>230</v>
      </c>
      <c r="B112" s="60">
        <v>168</v>
      </c>
      <c r="C112" s="60">
        <v>13</v>
      </c>
      <c r="D112" s="60">
        <v>3</v>
      </c>
      <c r="E112" s="60">
        <v>0</v>
      </c>
      <c r="F112" s="60">
        <v>0</v>
      </c>
      <c r="G112" s="60">
        <v>0</v>
      </c>
      <c r="H112" s="60">
        <v>61</v>
      </c>
      <c r="I112" s="60">
        <v>41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R112" s="52" t="s">
        <v>130</v>
      </c>
      <c r="W112" s="50" t="s">
        <v>221</v>
      </c>
      <c r="X112" s="51">
        <v>164</v>
      </c>
      <c r="Y112" s="51">
        <v>158</v>
      </c>
    </row>
    <row r="113" spans="1:25" ht="18.95" customHeight="1" thickBot="1">
      <c r="A113" s="59" t="s">
        <v>235</v>
      </c>
      <c r="B113" s="60">
        <v>172</v>
      </c>
      <c r="C113" s="60">
        <v>19</v>
      </c>
      <c r="D113" s="60"/>
      <c r="E113" s="60">
        <v>3</v>
      </c>
      <c r="F113" s="60">
        <v>2</v>
      </c>
      <c r="G113" s="60"/>
      <c r="H113" s="60">
        <v>1</v>
      </c>
      <c r="I113" s="60">
        <v>2</v>
      </c>
      <c r="J113" s="60"/>
      <c r="K113" s="60">
        <v>140</v>
      </c>
      <c r="L113" s="60">
        <v>127</v>
      </c>
      <c r="M113" s="60"/>
      <c r="N113" s="60">
        <v>145</v>
      </c>
      <c r="O113" s="60">
        <v>160</v>
      </c>
      <c r="R113" s="52" t="s">
        <v>221</v>
      </c>
      <c r="W113" s="50" t="s">
        <v>222</v>
      </c>
      <c r="X113" s="51"/>
      <c r="Y113" s="51"/>
    </row>
    <row r="114" spans="1:25" ht="18.95" customHeight="1" thickBot="1">
      <c r="A114" s="59" t="s">
        <v>139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R114" s="52" t="s">
        <v>222</v>
      </c>
      <c r="W114" s="50" t="s">
        <v>223</v>
      </c>
      <c r="X114" s="51">
        <v>124</v>
      </c>
      <c r="Y114" s="51">
        <v>92</v>
      </c>
    </row>
    <row r="115" spans="1:25" ht="20.100000000000001" customHeight="1">
      <c r="A115" s="18" t="s">
        <v>17</v>
      </c>
      <c r="B115" s="19">
        <f t="shared" ref="B115:O115" si="0">SUM(B7:B114)</f>
        <v>30858</v>
      </c>
      <c r="C115" s="19">
        <f t="shared" si="0"/>
        <v>8729</v>
      </c>
      <c r="D115" s="19">
        <f t="shared" si="0"/>
        <v>106</v>
      </c>
      <c r="E115" s="19">
        <f t="shared" si="0"/>
        <v>10611</v>
      </c>
      <c r="F115" s="19">
        <f t="shared" si="0"/>
        <v>11177</v>
      </c>
      <c r="G115" s="19">
        <f t="shared" si="0"/>
        <v>12</v>
      </c>
      <c r="H115" s="19">
        <f t="shared" si="0"/>
        <v>8629</v>
      </c>
      <c r="I115" s="19">
        <f t="shared" si="0"/>
        <v>5538</v>
      </c>
      <c r="J115" s="19">
        <f t="shared" si="0"/>
        <v>19</v>
      </c>
      <c r="K115" s="19">
        <f t="shared" si="0"/>
        <v>8135</v>
      </c>
      <c r="L115" s="19">
        <f t="shared" si="0"/>
        <v>10407</v>
      </c>
      <c r="M115" s="19">
        <f t="shared" si="0"/>
        <v>30</v>
      </c>
      <c r="N115" s="19">
        <f t="shared" si="0"/>
        <v>10218</v>
      </c>
      <c r="O115" s="19">
        <f t="shared" si="0"/>
        <v>13689</v>
      </c>
    </row>
    <row r="116" spans="1:25" ht="20.100000000000001" customHeight="1">
      <c r="A116" s="18" t="s">
        <v>18</v>
      </c>
      <c r="B116" s="19">
        <v>141282</v>
      </c>
      <c r="C116" s="19">
        <v>99274</v>
      </c>
      <c r="D116" s="19">
        <v>429</v>
      </c>
      <c r="E116" s="19">
        <v>36909</v>
      </c>
      <c r="F116" s="19">
        <v>37639</v>
      </c>
      <c r="G116" s="19">
        <v>65</v>
      </c>
      <c r="H116" s="19">
        <v>35406</v>
      </c>
      <c r="I116" s="19">
        <v>33052</v>
      </c>
      <c r="J116" s="19">
        <v>60</v>
      </c>
      <c r="K116" s="19">
        <v>23915</v>
      </c>
      <c r="L116" s="19">
        <v>26875</v>
      </c>
      <c r="M116" s="19">
        <v>477</v>
      </c>
      <c r="N116" s="19">
        <v>23562</v>
      </c>
      <c r="O116" s="19">
        <v>30966</v>
      </c>
    </row>
    <row r="117" spans="1:25" ht="20.100000000000001" customHeight="1">
      <c r="A117" s="18" t="s">
        <v>10</v>
      </c>
      <c r="B117" s="19">
        <f>SUM(B115:B116)</f>
        <v>172140</v>
      </c>
      <c r="C117" s="19">
        <f t="shared" ref="C117:O117" si="1">SUM(C115:C116)</f>
        <v>108003</v>
      </c>
      <c r="D117" s="19">
        <f t="shared" si="1"/>
        <v>535</v>
      </c>
      <c r="E117" s="19">
        <f t="shared" si="1"/>
        <v>47520</v>
      </c>
      <c r="F117" s="19">
        <f t="shared" si="1"/>
        <v>48816</v>
      </c>
      <c r="G117" s="19">
        <f t="shared" si="1"/>
        <v>77</v>
      </c>
      <c r="H117" s="19">
        <f t="shared" si="1"/>
        <v>44035</v>
      </c>
      <c r="I117" s="19">
        <f t="shared" si="1"/>
        <v>38590</v>
      </c>
      <c r="J117" s="19">
        <f t="shared" si="1"/>
        <v>79</v>
      </c>
      <c r="K117" s="19">
        <f t="shared" si="1"/>
        <v>32050</v>
      </c>
      <c r="L117" s="19">
        <f t="shared" si="1"/>
        <v>37282</v>
      </c>
      <c r="M117" s="19">
        <f t="shared" si="1"/>
        <v>507</v>
      </c>
      <c r="N117" s="19">
        <f t="shared" si="1"/>
        <v>33780</v>
      </c>
      <c r="O117" s="19">
        <f t="shared" si="1"/>
        <v>44655</v>
      </c>
    </row>
    <row r="118" spans="1:25" ht="20.100000000000001" customHeight="1">
      <c r="A118" s="18" t="s">
        <v>19</v>
      </c>
      <c r="B118" s="20">
        <f>B115/B117%</f>
        <v>17.926106657371907</v>
      </c>
      <c r="C118" s="20">
        <f t="shared" ref="C118:O118" si="2">C115/C117%</f>
        <v>8.082182902326787</v>
      </c>
      <c r="D118" s="20">
        <f t="shared" si="2"/>
        <v>19.813084112149536</v>
      </c>
      <c r="E118" s="20">
        <f t="shared" si="2"/>
        <v>22.329545454545457</v>
      </c>
      <c r="F118" s="20">
        <f t="shared" si="2"/>
        <v>22.896181579809898</v>
      </c>
      <c r="G118" s="20">
        <f t="shared" si="2"/>
        <v>15.584415584415584</v>
      </c>
      <c r="H118" s="20">
        <f t="shared" si="2"/>
        <v>19.595776087203362</v>
      </c>
      <c r="I118" s="20">
        <f t="shared" si="2"/>
        <v>14.350868100544183</v>
      </c>
      <c r="J118" s="20">
        <f t="shared" si="2"/>
        <v>24.050632911392405</v>
      </c>
      <c r="K118" s="20">
        <f t="shared" si="2"/>
        <v>25.382215288611544</v>
      </c>
      <c r="L118" s="20">
        <f t="shared" si="2"/>
        <v>27.914274985247573</v>
      </c>
      <c r="M118" s="20">
        <f t="shared" si="2"/>
        <v>5.9171597633136095</v>
      </c>
      <c r="N118" s="20">
        <f t="shared" si="2"/>
        <v>30.24866785079929</v>
      </c>
      <c r="O118" s="20">
        <f t="shared" si="2"/>
        <v>30.655021834061134</v>
      </c>
    </row>
    <row r="119" spans="1:25" ht="20.100000000000001" customHeight="1">
      <c r="A119" s="18" t="s">
        <v>20</v>
      </c>
      <c r="B119" s="20">
        <f>B116/B117%</f>
        <v>82.073893342628082</v>
      </c>
      <c r="C119" s="20">
        <f t="shared" ref="C119:O119" si="3">C116/C117%</f>
        <v>91.917817097673222</v>
      </c>
      <c r="D119" s="20">
        <f t="shared" si="3"/>
        <v>80.186915887850475</v>
      </c>
      <c r="E119" s="20">
        <f t="shared" si="3"/>
        <v>77.670454545454547</v>
      </c>
      <c r="F119" s="20">
        <f t="shared" si="3"/>
        <v>77.103818420190095</v>
      </c>
      <c r="G119" s="20">
        <f t="shared" si="3"/>
        <v>84.415584415584419</v>
      </c>
      <c r="H119" s="20">
        <f t="shared" si="3"/>
        <v>80.404223912796638</v>
      </c>
      <c r="I119" s="20">
        <f t="shared" si="3"/>
        <v>85.649131899455824</v>
      </c>
      <c r="J119" s="20">
        <f t="shared" si="3"/>
        <v>75.949367088607588</v>
      </c>
      <c r="K119" s="20">
        <f t="shared" si="3"/>
        <v>74.617784711388452</v>
      </c>
      <c r="L119" s="20">
        <f t="shared" si="3"/>
        <v>72.085725014752427</v>
      </c>
      <c r="M119" s="20">
        <f t="shared" si="3"/>
        <v>94.08284023668638</v>
      </c>
      <c r="N119" s="20">
        <f t="shared" si="3"/>
        <v>69.751332149200707</v>
      </c>
      <c r="O119" s="20">
        <f t="shared" si="3"/>
        <v>69.344978165938869</v>
      </c>
    </row>
  </sheetData>
  <mergeCells count="17">
    <mergeCell ref="H5:I5"/>
    <mergeCell ref="J5:J6"/>
    <mergeCell ref="K5:L5"/>
    <mergeCell ref="M5:M6"/>
    <mergeCell ref="A1:O1"/>
    <mergeCell ref="A3:A6"/>
    <mergeCell ref="B3:D4"/>
    <mergeCell ref="E3:M3"/>
    <mergeCell ref="N3:O4"/>
    <mergeCell ref="E4:G4"/>
    <mergeCell ref="H4:J4"/>
    <mergeCell ref="K4:M4"/>
    <mergeCell ref="B5:C5"/>
    <mergeCell ref="D5:D6"/>
    <mergeCell ref="N5:O5"/>
    <mergeCell ref="E5:F5"/>
    <mergeCell ref="G5:G6"/>
  </mergeCells>
  <pageMargins left="0.6" right="0.6" top="0.6" bottom="0.8" header="0" footer="0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7"/>
  <sheetViews>
    <sheetView workbookViewId="0">
      <pane ySplit="5" topLeftCell="A6" activePane="bottomLeft" state="frozen"/>
      <selection activeCell="N16" sqref="N16"/>
      <selection pane="bottomLeft" activeCell="A21" sqref="A21"/>
    </sheetView>
  </sheetViews>
  <sheetFormatPr defaultRowHeight="15"/>
  <cols>
    <col min="1" max="1" width="64.140625" customWidth="1"/>
    <col min="2" max="6" width="8.5703125" style="26" customWidth="1"/>
    <col min="7" max="7" width="8.7109375" style="26" customWidth="1"/>
    <col min="8" max="8" width="8.5703125" style="26" customWidth="1"/>
    <col min="9" max="9" width="8.85546875" style="26" customWidth="1"/>
    <col min="10" max="10" width="8.5703125" style="43" customWidth="1"/>
    <col min="11" max="11" width="8.85546875" style="43" customWidth="1"/>
  </cols>
  <sheetData>
    <row r="1" spans="1:11" ht="18.75">
      <c r="A1" s="66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.75">
      <c r="A3" s="64" t="s">
        <v>1</v>
      </c>
      <c r="B3" s="64" t="s">
        <v>22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5.75">
      <c r="A4" s="64"/>
      <c r="B4" s="64" t="s">
        <v>6</v>
      </c>
      <c r="C4" s="64"/>
      <c r="D4" s="64" t="s">
        <v>7</v>
      </c>
      <c r="E4" s="64"/>
      <c r="F4" s="64" t="s">
        <v>8</v>
      </c>
      <c r="G4" s="64"/>
      <c r="H4" s="64" t="s">
        <v>9</v>
      </c>
      <c r="I4" s="64"/>
      <c r="J4" s="64" t="s">
        <v>10</v>
      </c>
      <c r="K4" s="64"/>
    </row>
    <row r="5" spans="1:11" ht="16.5" thickBot="1">
      <c r="A5" s="64"/>
      <c r="B5" s="16" t="s">
        <v>15</v>
      </c>
      <c r="C5" s="16" t="s">
        <v>16</v>
      </c>
      <c r="D5" s="16" t="s">
        <v>15</v>
      </c>
      <c r="E5" s="16" t="s">
        <v>16</v>
      </c>
      <c r="F5" s="16" t="s">
        <v>15</v>
      </c>
      <c r="G5" s="16" t="s">
        <v>16</v>
      </c>
      <c r="H5" s="16" t="s">
        <v>15</v>
      </c>
      <c r="I5" s="16" t="s">
        <v>16</v>
      </c>
      <c r="J5" s="40" t="s">
        <v>15</v>
      </c>
      <c r="K5" s="40" t="s">
        <v>16</v>
      </c>
    </row>
    <row r="6" spans="1:11" ht="15.75" thickBot="1">
      <c r="A6" s="59" t="s">
        <v>142</v>
      </c>
      <c r="B6" s="60">
        <v>567</v>
      </c>
      <c r="C6" s="60">
        <v>744</v>
      </c>
      <c r="D6" s="60">
        <v>484</v>
      </c>
      <c r="E6" s="60">
        <v>415</v>
      </c>
      <c r="F6" s="60">
        <v>1696</v>
      </c>
      <c r="G6" s="60">
        <v>1262</v>
      </c>
      <c r="H6" s="60">
        <v>614</v>
      </c>
      <c r="I6" s="60">
        <v>677</v>
      </c>
      <c r="J6" s="24">
        <f t="shared" ref="J6:K9" si="0">B6+D6+F6+H6</f>
        <v>3361</v>
      </c>
      <c r="K6" s="24">
        <f t="shared" si="0"/>
        <v>3098</v>
      </c>
    </row>
    <row r="7" spans="1:11" ht="15.75" thickBot="1">
      <c r="A7" s="59" t="s">
        <v>143</v>
      </c>
      <c r="B7" s="60">
        <v>13</v>
      </c>
      <c r="C7" s="60">
        <v>34</v>
      </c>
      <c r="D7" s="60">
        <v>77</v>
      </c>
      <c r="E7" s="60">
        <v>169</v>
      </c>
      <c r="F7" s="60">
        <v>538</v>
      </c>
      <c r="G7" s="60">
        <v>857</v>
      </c>
      <c r="H7" s="60">
        <v>168</v>
      </c>
      <c r="I7" s="60">
        <v>352</v>
      </c>
      <c r="J7" s="24">
        <f t="shared" si="0"/>
        <v>796</v>
      </c>
      <c r="K7" s="24">
        <f t="shared" si="0"/>
        <v>1412</v>
      </c>
    </row>
    <row r="8" spans="1:11" ht="15.75" thickBot="1">
      <c r="A8" s="59" t="s">
        <v>146</v>
      </c>
      <c r="B8" s="60">
        <v>250</v>
      </c>
      <c r="C8" s="60">
        <v>259</v>
      </c>
      <c r="D8" s="60">
        <v>431</v>
      </c>
      <c r="E8" s="60">
        <v>436</v>
      </c>
      <c r="F8" s="60">
        <v>851</v>
      </c>
      <c r="G8" s="60">
        <v>851</v>
      </c>
      <c r="H8" s="60">
        <v>202</v>
      </c>
      <c r="I8" s="60">
        <v>213</v>
      </c>
      <c r="J8" s="24">
        <f t="shared" si="0"/>
        <v>1734</v>
      </c>
      <c r="K8" s="24">
        <f t="shared" si="0"/>
        <v>1759</v>
      </c>
    </row>
    <row r="9" spans="1:11" ht="15.75" thickBot="1">
      <c r="A9" s="59" t="s">
        <v>147</v>
      </c>
      <c r="B9" s="60">
        <v>600</v>
      </c>
      <c r="C9" s="60">
        <v>698</v>
      </c>
      <c r="D9" s="60">
        <v>637</v>
      </c>
      <c r="E9" s="60">
        <v>512</v>
      </c>
      <c r="F9" s="60">
        <v>2804</v>
      </c>
      <c r="G9" s="60">
        <v>1979</v>
      </c>
      <c r="H9" s="60">
        <v>670</v>
      </c>
      <c r="I9" s="60">
        <v>595</v>
      </c>
      <c r="J9" s="24">
        <f t="shared" si="0"/>
        <v>4711</v>
      </c>
      <c r="K9" s="24">
        <f t="shared" si="0"/>
        <v>3784</v>
      </c>
    </row>
    <row r="10" spans="1:11" ht="15.75" thickBot="1">
      <c r="A10" s="59" t="s">
        <v>104</v>
      </c>
      <c r="B10" s="60">
        <v>388</v>
      </c>
      <c r="C10" s="60">
        <v>562</v>
      </c>
      <c r="D10" s="60">
        <v>1084</v>
      </c>
      <c r="E10" s="60">
        <v>1281</v>
      </c>
      <c r="F10" s="60">
        <v>7433</v>
      </c>
      <c r="G10" s="60">
        <v>6736</v>
      </c>
      <c r="H10" s="60">
        <v>1697</v>
      </c>
      <c r="I10" s="60">
        <v>1391</v>
      </c>
      <c r="J10" s="24">
        <f t="shared" ref="J10:J17" si="1">B10+D10+F10+H10</f>
        <v>10602</v>
      </c>
      <c r="K10" s="24">
        <f t="shared" ref="K10:K17" si="2">C10+E10+G10+I10</f>
        <v>9970</v>
      </c>
    </row>
    <row r="11" spans="1:11" ht="15.75" thickBot="1">
      <c r="A11" s="59" t="s">
        <v>116</v>
      </c>
      <c r="B11" s="60">
        <v>182</v>
      </c>
      <c r="C11" s="60">
        <v>166</v>
      </c>
      <c r="D11" s="60">
        <v>113</v>
      </c>
      <c r="E11" s="60">
        <v>111</v>
      </c>
      <c r="F11" s="60">
        <v>580</v>
      </c>
      <c r="G11" s="60">
        <v>495</v>
      </c>
      <c r="H11" s="60">
        <v>196</v>
      </c>
      <c r="I11" s="60">
        <v>145</v>
      </c>
      <c r="J11" s="24">
        <f t="shared" si="1"/>
        <v>1071</v>
      </c>
      <c r="K11" s="24">
        <f t="shared" si="2"/>
        <v>917</v>
      </c>
    </row>
    <row r="12" spans="1:11" ht="15.75" thickBot="1">
      <c r="A12" s="59" t="s">
        <v>148</v>
      </c>
      <c r="B12" s="60">
        <v>3313</v>
      </c>
      <c r="C12" s="60">
        <v>2246</v>
      </c>
      <c r="D12" s="60">
        <v>3277</v>
      </c>
      <c r="E12" s="60">
        <v>3352</v>
      </c>
      <c r="F12" s="60">
        <v>7620</v>
      </c>
      <c r="G12" s="60">
        <v>10848</v>
      </c>
      <c r="H12" s="60">
        <v>2899</v>
      </c>
      <c r="I12" s="60">
        <v>3043</v>
      </c>
      <c r="J12" s="24">
        <f t="shared" si="1"/>
        <v>17109</v>
      </c>
      <c r="K12" s="24">
        <f t="shared" si="2"/>
        <v>19489</v>
      </c>
    </row>
    <row r="13" spans="1:11" ht="15.75" thickBot="1">
      <c r="A13" s="59" t="s">
        <v>149</v>
      </c>
      <c r="B13" s="60">
        <v>873</v>
      </c>
      <c r="C13" s="60">
        <v>1521</v>
      </c>
      <c r="D13" s="60">
        <v>1338</v>
      </c>
      <c r="E13" s="60">
        <v>1805</v>
      </c>
      <c r="F13" s="60">
        <v>6003</v>
      </c>
      <c r="G13" s="60">
        <v>5965</v>
      </c>
      <c r="H13" s="60">
        <v>1482</v>
      </c>
      <c r="I13" s="60">
        <v>1653</v>
      </c>
      <c r="J13" s="24">
        <f t="shared" si="1"/>
        <v>9696</v>
      </c>
      <c r="K13" s="24">
        <f t="shared" si="2"/>
        <v>10944</v>
      </c>
    </row>
    <row r="14" spans="1:11" ht="15.75" thickBot="1">
      <c r="A14" s="59" t="s">
        <v>150</v>
      </c>
      <c r="B14" s="60">
        <v>126</v>
      </c>
      <c r="C14" s="60">
        <v>208</v>
      </c>
      <c r="D14" s="60">
        <v>349</v>
      </c>
      <c r="E14" s="60">
        <v>505</v>
      </c>
      <c r="F14" s="60">
        <v>1357</v>
      </c>
      <c r="G14" s="60">
        <v>2135</v>
      </c>
      <c r="H14" s="60">
        <v>196</v>
      </c>
      <c r="I14" s="60">
        <v>203</v>
      </c>
      <c r="J14" s="24">
        <f t="shared" si="1"/>
        <v>2028</v>
      </c>
      <c r="K14" s="24">
        <f t="shared" si="2"/>
        <v>3051</v>
      </c>
    </row>
    <row r="15" spans="1:11" ht="15.75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24">
        <f t="shared" si="1"/>
        <v>0</v>
      </c>
      <c r="K15" s="24">
        <f t="shared" si="2"/>
        <v>0</v>
      </c>
    </row>
    <row r="16" spans="1:11" ht="15.75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24">
        <f t="shared" si="1"/>
        <v>0</v>
      </c>
      <c r="K16" s="24">
        <f t="shared" si="2"/>
        <v>0</v>
      </c>
    </row>
    <row r="17" spans="1:11" ht="15.75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24">
        <f t="shared" si="1"/>
        <v>0</v>
      </c>
      <c r="K17" s="24">
        <f t="shared" si="2"/>
        <v>0</v>
      </c>
    </row>
    <row r="18" spans="1:11" ht="15.75" thickBot="1">
      <c r="A18" s="59" t="s">
        <v>105</v>
      </c>
      <c r="B18" s="60">
        <v>4977</v>
      </c>
      <c r="C18" s="60">
        <v>7580</v>
      </c>
      <c r="D18" s="60">
        <v>3384</v>
      </c>
      <c r="E18" s="60">
        <v>2587</v>
      </c>
      <c r="F18" s="60">
        <v>30254</v>
      </c>
      <c r="G18" s="60">
        <v>12413</v>
      </c>
      <c r="H18" s="60">
        <v>6264</v>
      </c>
      <c r="I18" s="60">
        <v>6407</v>
      </c>
      <c r="J18" s="24">
        <f>B18+D18+F18+H18</f>
        <v>44879</v>
      </c>
      <c r="K18" s="24">
        <f>C18+E18+G18+I18</f>
        <v>28987</v>
      </c>
    </row>
    <row r="19" spans="1:11" ht="15.75" thickBot="1">
      <c r="A19" s="59" t="s">
        <v>118</v>
      </c>
      <c r="B19" s="60">
        <v>59</v>
      </c>
      <c r="C19" s="60">
        <v>61</v>
      </c>
      <c r="D19" s="60">
        <v>115</v>
      </c>
      <c r="E19" s="60">
        <v>114</v>
      </c>
      <c r="F19" s="60">
        <v>308</v>
      </c>
      <c r="G19" s="60">
        <v>300</v>
      </c>
      <c r="H19" s="60">
        <v>150</v>
      </c>
      <c r="I19" s="60">
        <v>146</v>
      </c>
      <c r="J19" s="24">
        <f t="shared" ref="J19:J26" si="3">B19+D19+F19+H19</f>
        <v>632</v>
      </c>
      <c r="K19" s="24">
        <f t="shared" ref="K19:K48" si="4">C19+E19+G19+I19</f>
        <v>621</v>
      </c>
    </row>
    <row r="20" spans="1:11" ht="15.75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24">
        <f t="shared" si="3"/>
        <v>0</v>
      </c>
      <c r="K20" s="24">
        <f t="shared" si="4"/>
        <v>0</v>
      </c>
    </row>
    <row r="21" spans="1:11" ht="15.75" thickBot="1">
      <c r="A21" s="59" t="s">
        <v>237</v>
      </c>
      <c r="B21" s="60">
        <v>324</v>
      </c>
      <c r="C21" s="60">
        <v>352</v>
      </c>
      <c r="D21" s="60">
        <v>250</v>
      </c>
      <c r="E21" s="60">
        <v>333</v>
      </c>
      <c r="F21" s="60">
        <v>1567</v>
      </c>
      <c r="G21" s="60">
        <v>1745</v>
      </c>
      <c r="H21" s="60">
        <v>608</v>
      </c>
      <c r="I21" s="60">
        <v>557</v>
      </c>
      <c r="J21" s="24">
        <f t="shared" si="3"/>
        <v>2749</v>
      </c>
      <c r="K21" s="24">
        <f t="shared" si="4"/>
        <v>2987</v>
      </c>
    </row>
    <row r="22" spans="1:11" ht="15.75" thickBot="1">
      <c r="A22" s="59" t="s">
        <v>120</v>
      </c>
      <c r="B22" s="60">
        <v>519</v>
      </c>
      <c r="C22" s="60">
        <v>796</v>
      </c>
      <c r="D22" s="60">
        <v>890</v>
      </c>
      <c r="E22" s="60">
        <v>1175</v>
      </c>
      <c r="F22" s="60">
        <v>5306</v>
      </c>
      <c r="G22" s="60">
        <v>4761</v>
      </c>
      <c r="H22" s="60">
        <v>1711</v>
      </c>
      <c r="I22" s="60">
        <v>1507</v>
      </c>
      <c r="J22" s="24">
        <f t="shared" si="3"/>
        <v>8426</v>
      </c>
      <c r="K22" s="24">
        <f t="shared" si="4"/>
        <v>8239</v>
      </c>
    </row>
    <row r="23" spans="1:11" ht="15.75" thickBot="1">
      <c r="A23" s="59" t="s">
        <v>154</v>
      </c>
      <c r="B23" s="60">
        <v>415</v>
      </c>
      <c r="C23" s="60">
        <v>514</v>
      </c>
      <c r="D23" s="60">
        <v>587</v>
      </c>
      <c r="E23" s="60">
        <v>556</v>
      </c>
      <c r="F23" s="60">
        <v>983</v>
      </c>
      <c r="G23" s="60">
        <v>980</v>
      </c>
      <c r="H23" s="60">
        <v>458</v>
      </c>
      <c r="I23" s="60">
        <v>448</v>
      </c>
      <c r="J23" s="24">
        <f t="shared" si="3"/>
        <v>2443</v>
      </c>
      <c r="K23" s="24">
        <f t="shared" si="4"/>
        <v>2498</v>
      </c>
    </row>
    <row r="24" spans="1:11" ht="15.75" thickBot="1">
      <c r="A24" s="59" t="s">
        <v>156</v>
      </c>
      <c r="B24" s="60">
        <v>347</v>
      </c>
      <c r="C24" s="60">
        <v>442</v>
      </c>
      <c r="D24" s="60">
        <v>458</v>
      </c>
      <c r="E24" s="60">
        <v>499</v>
      </c>
      <c r="F24" s="60">
        <v>2337</v>
      </c>
      <c r="G24" s="60">
        <v>1825</v>
      </c>
      <c r="H24" s="60">
        <v>808</v>
      </c>
      <c r="I24" s="60">
        <v>844</v>
      </c>
      <c r="J24" s="24">
        <f t="shared" si="3"/>
        <v>3950</v>
      </c>
      <c r="K24" s="24">
        <f t="shared" si="4"/>
        <v>3610</v>
      </c>
    </row>
    <row r="25" spans="1:11" ht="15.75" thickBot="1">
      <c r="A25" s="59" t="s">
        <v>109</v>
      </c>
      <c r="B25" s="60">
        <v>1010</v>
      </c>
      <c r="C25" s="60">
        <v>1933</v>
      </c>
      <c r="D25" s="60">
        <v>849</v>
      </c>
      <c r="E25" s="60">
        <v>962</v>
      </c>
      <c r="F25" s="60">
        <v>4420</v>
      </c>
      <c r="G25" s="60">
        <v>3698</v>
      </c>
      <c r="H25" s="60">
        <v>1767</v>
      </c>
      <c r="I25" s="60">
        <v>1879</v>
      </c>
      <c r="J25" s="24">
        <f t="shared" si="3"/>
        <v>8046</v>
      </c>
      <c r="K25" s="24">
        <f t="shared" si="4"/>
        <v>8472</v>
      </c>
    </row>
    <row r="26" spans="1:11" ht="15.75" thickBot="1">
      <c r="A26" s="59" t="s">
        <v>157</v>
      </c>
      <c r="B26" s="60">
        <v>77</v>
      </c>
      <c r="C26" s="60">
        <v>122</v>
      </c>
      <c r="D26" s="60">
        <v>75</v>
      </c>
      <c r="E26" s="60">
        <v>79</v>
      </c>
      <c r="F26" s="60">
        <v>335</v>
      </c>
      <c r="G26" s="60">
        <v>452</v>
      </c>
      <c r="H26" s="60">
        <v>44</v>
      </c>
      <c r="I26" s="60">
        <v>43</v>
      </c>
      <c r="J26" s="24">
        <f t="shared" si="3"/>
        <v>531</v>
      </c>
      <c r="K26" s="24">
        <f t="shared" si="4"/>
        <v>696</v>
      </c>
    </row>
    <row r="27" spans="1:11" ht="15.75" thickBot="1">
      <c r="A27" s="59" t="s">
        <v>158</v>
      </c>
      <c r="B27" s="60">
        <v>117</v>
      </c>
      <c r="C27" s="60">
        <v>183</v>
      </c>
      <c r="D27" s="60">
        <v>138</v>
      </c>
      <c r="E27" s="60">
        <v>126</v>
      </c>
      <c r="F27" s="60">
        <v>327</v>
      </c>
      <c r="G27" s="60">
        <v>273</v>
      </c>
      <c r="H27" s="60">
        <v>84</v>
      </c>
      <c r="I27" s="60">
        <v>66</v>
      </c>
      <c r="J27" s="24">
        <f>B27+D27+F27+H27</f>
        <v>666</v>
      </c>
      <c r="K27" s="24">
        <f t="shared" si="4"/>
        <v>648</v>
      </c>
    </row>
    <row r="28" spans="1:11" ht="15.75" thickBot="1">
      <c r="A28" s="59" t="s">
        <v>159</v>
      </c>
      <c r="B28" s="60">
        <v>170</v>
      </c>
      <c r="C28" s="60">
        <v>277</v>
      </c>
      <c r="D28" s="60">
        <v>161</v>
      </c>
      <c r="E28" s="60">
        <v>218</v>
      </c>
      <c r="F28" s="60">
        <v>745</v>
      </c>
      <c r="G28" s="60">
        <v>720</v>
      </c>
      <c r="H28" s="60">
        <v>221</v>
      </c>
      <c r="I28" s="60">
        <v>203</v>
      </c>
      <c r="J28" s="24">
        <f t="shared" ref="J28:J48" si="5">B28+D28+F28+H28</f>
        <v>1297</v>
      </c>
      <c r="K28" s="24">
        <f t="shared" si="4"/>
        <v>1418</v>
      </c>
    </row>
    <row r="29" spans="1:11" ht="15.75" thickBot="1">
      <c r="A29" s="59" t="s">
        <v>160</v>
      </c>
      <c r="B29" s="60">
        <v>380</v>
      </c>
      <c r="C29" s="60">
        <v>401</v>
      </c>
      <c r="D29" s="60">
        <v>363</v>
      </c>
      <c r="E29" s="60">
        <v>437</v>
      </c>
      <c r="F29" s="60">
        <v>1139</v>
      </c>
      <c r="G29" s="60">
        <v>1052</v>
      </c>
      <c r="H29" s="60">
        <v>420</v>
      </c>
      <c r="I29" s="60">
        <v>266</v>
      </c>
      <c r="J29" s="24">
        <f t="shared" si="5"/>
        <v>2302</v>
      </c>
      <c r="K29" s="24">
        <f t="shared" si="4"/>
        <v>2156</v>
      </c>
    </row>
    <row r="30" spans="1:11" ht="15.75" thickBot="1">
      <c r="A30" s="59" t="s">
        <v>161</v>
      </c>
      <c r="B30" s="60">
        <v>341</v>
      </c>
      <c r="C30" s="60">
        <v>367</v>
      </c>
      <c r="D30" s="60">
        <v>341</v>
      </c>
      <c r="E30" s="60">
        <v>368</v>
      </c>
      <c r="F30" s="60">
        <v>693</v>
      </c>
      <c r="G30" s="60">
        <v>602</v>
      </c>
      <c r="H30" s="60">
        <v>267</v>
      </c>
      <c r="I30" s="60">
        <v>251</v>
      </c>
      <c r="J30" s="24">
        <f t="shared" si="5"/>
        <v>1642</v>
      </c>
      <c r="K30" s="24">
        <f t="shared" si="4"/>
        <v>1588</v>
      </c>
    </row>
    <row r="31" spans="1:11" ht="15.75" thickBot="1">
      <c r="A31" s="59" t="s">
        <v>162</v>
      </c>
      <c r="B31" s="60">
        <v>129</v>
      </c>
      <c r="C31" s="60">
        <v>236</v>
      </c>
      <c r="D31" s="60">
        <v>126</v>
      </c>
      <c r="E31" s="60">
        <v>143</v>
      </c>
      <c r="F31" s="60">
        <v>845</v>
      </c>
      <c r="G31" s="60">
        <v>603</v>
      </c>
      <c r="H31" s="60">
        <v>263</v>
      </c>
      <c r="I31" s="60">
        <v>275</v>
      </c>
      <c r="J31" s="24">
        <f t="shared" si="5"/>
        <v>1363</v>
      </c>
      <c r="K31" s="24">
        <f t="shared" si="4"/>
        <v>1257</v>
      </c>
    </row>
    <row r="32" spans="1:11" ht="15.75" thickBot="1">
      <c r="A32" s="59" t="s">
        <v>163</v>
      </c>
      <c r="B32" s="60">
        <v>212</v>
      </c>
      <c r="C32" s="60">
        <v>332</v>
      </c>
      <c r="D32" s="60">
        <v>273</v>
      </c>
      <c r="E32" s="60">
        <v>241</v>
      </c>
      <c r="F32" s="60">
        <v>813</v>
      </c>
      <c r="G32" s="60">
        <v>658</v>
      </c>
      <c r="H32" s="60">
        <v>195</v>
      </c>
      <c r="I32" s="60">
        <v>185</v>
      </c>
      <c r="J32" s="24">
        <f t="shared" si="5"/>
        <v>1493</v>
      </c>
      <c r="K32" s="24">
        <f t="shared" si="4"/>
        <v>1416</v>
      </c>
    </row>
    <row r="33" spans="1:11" ht="15.75" thickBot="1">
      <c r="A33" s="59" t="s">
        <v>164</v>
      </c>
      <c r="B33" s="60">
        <v>328</v>
      </c>
      <c r="C33" s="60">
        <v>475</v>
      </c>
      <c r="D33" s="60">
        <v>341</v>
      </c>
      <c r="E33" s="60">
        <v>351</v>
      </c>
      <c r="F33" s="60">
        <v>1046</v>
      </c>
      <c r="G33" s="60">
        <v>844</v>
      </c>
      <c r="H33" s="60">
        <v>223</v>
      </c>
      <c r="I33" s="60">
        <v>208</v>
      </c>
      <c r="J33" s="24">
        <f t="shared" si="5"/>
        <v>1938</v>
      </c>
      <c r="K33" s="24">
        <f t="shared" si="4"/>
        <v>1878</v>
      </c>
    </row>
    <row r="34" spans="1:11" ht="15.75" thickBot="1">
      <c r="A34" s="59" t="s">
        <v>165</v>
      </c>
      <c r="B34" s="60">
        <v>751</v>
      </c>
      <c r="C34" s="60">
        <v>1020</v>
      </c>
      <c r="D34" s="60">
        <v>767</v>
      </c>
      <c r="E34" s="60">
        <v>842</v>
      </c>
      <c r="F34" s="60">
        <v>2945</v>
      </c>
      <c r="G34" s="60">
        <v>2774</v>
      </c>
      <c r="H34" s="60">
        <v>745</v>
      </c>
      <c r="I34" s="60">
        <v>623</v>
      </c>
      <c r="J34" s="24">
        <f t="shared" si="5"/>
        <v>5208</v>
      </c>
      <c r="K34" s="24">
        <f t="shared" si="4"/>
        <v>5259</v>
      </c>
    </row>
    <row r="35" spans="1:11" ht="15.75" thickBot="1">
      <c r="A35" s="59" t="s">
        <v>166</v>
      </c>
      <c r="B35" s="60">
        <v>603</v>
      </c>
      <c r="C35" s="60">
        <v>896</v>
      </c>
      <c r="D35" s="60">
        <v>472</v>
      </c>
      <c r="E35" s="60">
        <v>481</v>
      </c>
      <c r="F35" s="60">
        <v>1693</v>
      </c>
      <c r="G35" s="60">
        <v>1380</v>
      </c>
      <c r="H35" s="60">
        <v>491</v>
      </c>
      <c r="I35" s="60">
        <v>469</v>
      </c>
      <c r="J35" s="24">
        <f t="shared" si="5"/>
        <v>3259</v>
      </c>
      <c r="K35" s="24">
        <f t="shared" si="4"/>
        <v>3226</v>
      </c>
    </row>
    <row r="36" spans="1:11" ht="15.75" thickBot="1">
      <c r="A36" s="59" t="s">
        <v>167</v>
      </c>
      <c r="B36" s="60">
        <v>51</v>
      </c>
      <c r="C36" s="60">
        <v>80</v>
      </c>
      <c r="D36" s="60">
        <v>181</v>
      </c>
      <c r="E36" s="60">
        <v>149</v>
      </c>
      <c r="F36" s="60">
        <v>182</v>
      </c>
      <c r="G36" s="60">
        <v>175</v>
      </c>
      <c r="H36" s="60">
        <v>62</v>
      </c>
      <c r="I36" s="60">
        <v>53</v>
      </c>
      <c r="J36" s="24">
        <f t="shared" si="5"/>
        <v>476</v>
      </c>
      <c r="K36" s="24">
        <f t="shared" si="4"/>
        <v>457</v>
      </c>
    </row>
    <row r="37" spans="1:11" ht="15.75" thickBot="1">
      <c r="A37" s="59" t="s">
        <v>168</v>
      </c>
      <c r="B37" s="60">
        <v>204</v>
      </c>
      <c r="C37" s="60">
        <v>322</v>
      </c>
      <c r="D37" s="60">
        <v>189</v>
      </c>
      <c r="E37" s="60">
        <v>259</v>
      </c>
      <c r="F37" s="60">
        <v>1014</v>
      </c>
      <c r="G37" s="60">
        <v>629</v>
      </c>
      <c r="H37" s="60">
        <v>161</v>
      </c>
      <c r="I37" s="60">
        <v>146</v>
      </c>
      <c r="J37" s="24">
        <f t="shared" si="5"/>
        <v>1568</v>
      </c>
      <c r="K37" s="24">
        <f t="shared" si="4"/>
        <v>1356</v>
      </c>
    </row>
    <row r="38" spans="1:11" ht="15.75" thickBot="1">
      <c r="A38" s="59" t="s">
        <v>169</v>
      </c>
      <c r="B38" s="60">
        <v>359</v>
      </c>
      <c r="C38" s="60">
        <v>525</v>
      </c>
      <c r="D38" s="60">
        <v>358</v>
      </c>
      <c r="E38" s="60">
        <v>443</v>
      </c>
      <c r="F38" s="60">
        <v>2079</v>
      </c>
      <c r="G38" s="60">
        <v>1505</v>
      </c>
      <c r="H38" s="60">
        <v>718</v>
      </c>
      <c r="I38" s="60">
        <v>782</v>
      </c>
      <c r="J38" s="24">
        <f t="shared" si="5"/>
        <v>3514</v>
      </c>
      <c r="K38" s="24">
        <f t="shared" si="4"/>
        <v>3255</v>
      </c>
    </row>
    <row r="39" spans="1:11" ht="15.75" thickBot="1">
      <c r="A39" s="59" t="s">
        <v>171</v>
      </c>
      <c r="B39" s="60">
        <v>204</v>
      </c>
      <c r="C39" s="60">
        <v>174</v>
      </c>
      <c r="D39" s="60">
        <v>270</v>
      </c>
      <c r="E39" s="60">
        <v>226</v>
      </c>
      <c r="F39" s="60">
        <v>331</v>
      </c>
      <c r="G39" s="60">
        <v>324</v>
      </c>
      <c r="H39" s="60">
        <v>239</v>
      </c>
      <c r="I39" s="60">
        <v>211</v>
      </c>
      <c r="J39" s="24">
        <f t="shared" si="5"/>
        <v>1044</v>
      </c>
      <c r="K39" s="24">
        <f t="shared" si="4"/>
        <v>935</v>
      </c>
    </row>
    <row r="40" spans="1:11" ht="15.75" thickBot="1">
      <c r="A40" s="59" t="s">
        <v>132</v>
      </c>
      <c r="B40" s="60">
        <v>508</v>
      </c>
      <c r="C40" s="60">
        <v>615</v>
      </c>
      <c r="D40" s="60">
        <v>821</v>
      </c>
      <c r="E40" s="60">
        <v>934</v>
      </c>
      <c r="F40" s="60">
        <v>1965</v>
      </c>
      <c r="G40" s="60">
        <v>1866</v>
      </c>
      <c r="H40" s="60">
        <v>576</v>
      </c>
      <c r="I40" s="60">
        <v>453</v>
      </c>
      <c r="J40" s="24">
        <f t="shared" si="5"/>
        <v>3870</v>
      </c>
      <c r="K40" s="24">
        <f t="shared" si="4"/>
        <v>3868</v>
      </c>
    </row>
    <row r="41" spans="1:11" ht="15.75" thickBot="1">
      <c r="A41" s="59" t="s">
        <v>172</v>
      </c>
      <c r="B41" s="60">
        <v>245</v>
      </c>
      <c r="C41" s="60">
        <v>397</v>
      </c>
      <c r="D41" s="60">
        <v>242</v>
      </c>
      <c r="E41" s="60">
        <v>267</v>
      </c>
      <c r="F41" s="60">
        <v>545</v>
      </c>
      <c r="G41" s="60">
        <v>556</v>
      </c>
      <c r="H41" s="60">
        <v>129</v>
      </c>
      <c r="I41" s="60">
        <v>180</v>
      </c>
      <c r="J41" s="24">
        <f t="shared" si="5"/>
        <v>1161</v>
      </c>
      <c r="K41" s="24">
        <f t="shared" si="4"/>
        <v>1400</v>
      </c>
    </row>
    <row r="42" spans="1:11" ht="15.75" thickBot="1">
      <c r="A42" s="59" t="s">
        <v>173</v>
      </c>
      <c r="B42" s="60">
        <v>669</v>
      </c>
      <c r="C42" s="60">
        <v>915</v>
      </c>
      <c r="D42" s="60">
        <v>512</v>
      </c>
      <c r="E42" s="60">
        <v>468</v>
      </c>
      <c r="F42" s="60">
        <v>1977</v>
      </c>
      <c r="G42" s="60">
        <v>1481</v>
      </c>
      <c r="H42" s="60">
        <v>633</v>
      </c>
      <c r="I42" s="60">
        <v>645</v>
      </c>
      <c r="J42" s="24">
        <f t="shared" si="5"/>
        <v>3791</v>
      </c>
      <c r="K42" s="24">
        <f t="shared" si="4"/>
        <v>3509</v>
      </c>
    </row>
    <row r="43" spans="1:11" ht="15.75" thickBot="1">
      <c r="A43" s="59" t="s">
        <v>174</v>
      </c>
      <c r="B43" s="60">
        <v>14</v>
      </c>
      <c r="C43" s="60">
        <v>32</v>
      </c>
      <c r="D43" s="60">
        <v>32</v>
      </c>
      <c r="E43" s="60">
        <v>37</v>
      </c>
      <c r="F43" s="60">
        <v>146</v>
      </c>
      <c r="G43" s="60">
        <v>247</v>
      </c>
      <c r="H43" s="60">
        <v>21</v>
      </c>
      <c r="I43" s="60">
        <v>15</v>
      </c>
      <c r="J43" s="24">
        <f t="shared" si="5"/>
        <v>213</v>
      </c>
      <c r="K43" s="24">
        <f t="shared" si="4"/>
        <v>331</v>
      </c>
    </row>
    <row r="44" spans="1:11" ht="15.75" thickBot="1">
      <c r="A44" s="59" t="s">
        <v>175</v>
      </c>
      <c r="B44" s="60">
        <v>182</v>
      </c>
      <c r="C44" s="60">
        <v>221</v>
      </c>
      <c r="D44" s="60">
        <v>221</v>
      </c>
      <c r="E44" s="60">
        <v>254</v>
      </c>
      <c r="F44" s="60">
        <v>460</v>
      </c>
      <c r="G44" s="60">
        <v>435</v>
      </c>
      <c r="H44" s="60">
        <v>142</v>
      </c>
      <c r="I44" s="60">
        <v>129</v>
      </c>
      <c r="J44" s="24">
        <f t="shared" si="5"/>
        <v>1005</v>
      </c>
      <c r="K44" s="24">
        <f t="shared" si="4"/>
        <v>1039</v>
      </c>
    </row>
    <row r="45" spans="1:11" ht="15.75" thickBot="1">
      <c r="A45" s="59" t="s">
        <v>176</v>
      </c>
      <c r="B45" s="60">
        <v>2882</v>
      </c>
      <c r="C45" s="60">
        <v>2924</v>
      </c>
      <c r="D45" s="60">
        <v>1233</v>
      </c>
      <c r="E45" s="60">
        <v>1270</v>
      </c>
      <c r="F45" s="60">
        <v>4124</v>
      </c>
      <c r="G45" s="60">
        <v>3312</v>
      </c>
      <c r="H45" s="60">
        <v>640</v>
      </c>
      <c r="I45" s="60">
        <v>681</v>
      </c>
      <c r="J45" s="24">
        <f t="shared" si="5"/>
        <v>8879</v>
      </c>
      <c r="K45" s="24">
        <f t="shared" si="4"/>
        <v>8187</v>
      </c>
    </row>
    <row r="46" spans="1:11" ht="15.75" thickBot="1">
      <c r="A46" s="59" t="s">
        <v>177</v>
      </c>
      <c r="B46" s="60">
        <v>230</v>
      </c>
      <c r="C46" s="60">
        <v>265</v>
      </c>
      <c r="D46" s="60">
        <v>199</v>
      </c>
      <c r="E46" s="60">
        <v>228</v>
      </c>
      <c r="F46" s="60">
        <v>640</v>
      </c>
      <c r="G46" s="60">
        <v>566</v>
      </c>
      <c r="H46" s="60">
        <v>327</v>
      </c>
      <c r="I46" s="60">
        <v>306</v>
      </c>
      <c r="J46" s="24">
        <f t="shared" si="5"/>
        <v>1396</v>
      </c>
      <c r="K46" s="24">
        <f t="shared" si="4"/>
        <v>1365</v>
      </c>
    </row>
    <row r="47" spans="1:11" ht="15.75" thickBot="1">
      <c r="A47" s="59" t="s">
        <v>178</v>
      </c>
      <c r="B47" s="60">
        <v>293</v>
      </c>
      <c r="C47" s="60">
        <v>355</v>
      </c>
      <c r="D47" s="60">
        <v>183</v>
      </c>
      <c r="E47" s="60">
        <v>196</v>
      </c>
      <c r="F47" s="60">
        <v>696</v>
      </c>
      <c r="G47" s="60">
        <v>618</v>
      </c>
      <c r="H47" s="60">
        <v>238</v>
      </c>
      <c r="I47" s="60">
        <v>219</v>
      </c>
      <c r="J47" s="24">
        <f t="shared" si="5"/>
        <v>1410</v>
      </c>
      <c r="K47" s="24">
        <f t="shared" si="4"/>
        <v>1388</v>
      </c>
    </row>
    <row r="48" spans="1:11" ht="15.75" thickBot="1">
      <c r="A48" s="59" t="s">
        <v>179</v>
      </c>
      <c r="B48" s="60">
        <v>127</v>
      </c>
      <c r="C48" s="60">
        <v>106</v>
      </c>
      <c r="D48" s="60">
        <v>180</v>
      </c>
      <c r="E48" s="60">
        <v>122</v>
      </c>
      <c r="F48" s="60">
        <v>748</v>
      </c>
      <c r="G48" s="60">
        <v>368</v>
      </c>
      <c r="H48" s="60">
        <v>212</v>
      </c>
      <c r="I48" s="60">
        <v>159</v>
      </c>
      <c r="J48" s="24">
        <f t="shared" si="5"/>
        <v>1267</v>
      </c>
      <c r="K48" s="24">
        <f t="shared" si="4"/>
        <v>755</v>
      </c>
    </row>
    <row r="49" spans="1:11" ht="15.75" thickBot="1">
      <c r="A49" s="59" t="s">
        <v>180</v>
      </c>
      <c r="B49" s="60">
        <v>136</v>
      </c>
      <c r="C49" s="60">
        <v>165</v>
      </c>
      <c r="D49" s="60">
        <v>112</v>
      </c>
      <c r="E49" s="60">
        <v>96</v>
      </c>
      <c r="F49" s="60">
        <v>450</v>
      </c>
      <c r="G49" s="60">
        <v>340</v>
      </c>
      <c r="H49" s="60">
        <v>168</v>
      </c>
      <c r="I49" s="60">
        <v>176</v>
      </c>
      <c r="J49" s="24">
        <f t="shared" ref="J49:J79" si="6">B49+D49+F49+H49</f>
        <v>866</v>
      </c>
      <c r="K49" s="24">
        <f t="shared" ref="K49:K79" si="7">C49+E49+G49+I49</f>
        <v>777</v>
      </c>
    </row>
    <row r="50" spans="1:11" ht="15.75" thickBot="1">
      <c r="A50" s="59" t="s">
        <v>181</v>
      </c>
      <c r="B50" s="60">
        <v>1028</v>
      </c>
      <c r="C50" s="60">
        <v>2145</v>
      </c>
      <c r="D50" s="60">
        <v>696</v>
      </c>
      <c r="E50" s="60">
        <v>713</v>
      </c>
      <c r="F50" s="60">
        <v>2359</v>
      </c>
      <c r="G50" s="60">
        <v>2078</v>
      </c>
      <c r="H50" s="60">
        <v>550</v>
      </c>
      <c r="I50" s="60">
        <v>534</v>
      </c>
      <c r="J50" s="24">
        <f t="shared" si="6"/>
        <v>4633</v>
      </c>
      <c r="K50" s="24">
        <f t="shared" si="7"/>
        <v>5470</v>
      </c>
    </row>
    <row r="51" spans="1:11" ht="15.75" thickBot="1">
      <c r="A51" s="59" t="s">
        <v>182</v>
      </c>
      <c r="B51" s="60">
        <v>348</v>
      </c>
      <c r="C51" s="60">
        <v>520</v>
      </c>
      <c r="D51" s="60">
        <v>337</v>
      </c>
      <c r="E51" s="60">
        <v>405</v>
      </c>
      <c r="F51" s="60">
        <v>1322</v>
      </c>
      <c r="G51" s="60">
        <v>1460</v>
      </c>
      <c r="H51" s="60">
        <v>424</v>
      </c>
      <c r="I51" s="60">
        <v>426</v>
      </c>
      <c r="J51" s="24">
        <f t="shared" si="6"/>
        <v>2431</v>
      </c>
      <c r="K51" s="24">
        <f t="shared" si="7"/>
        <v>2811</v>
      </c>
    </row>
    <row r="52" spans="1:11" ht="15.75" thickBot="1">
      <c r="A52" s="59" t="s">
        <v>183</v>
      </c>
      <c r="B52" s="60">
        <v>232</v>
      </c>
      <c r="C52" s="60">
        <v>257</v>
      </c>
      <c r="D52" s="60">
        <v>193</v>
      </c>
      <c r="E52" s="60">
        <v>212</v>
      </c>
      <c r="F52" s="60">
        <v>578</v>
      </c>
      <c r="G52" s="60">
        <v>593</v>
      </c>
      <c r="H52" s="60">
        <v>279</v>
      </c>
      <c r="I52" s="60">
        <v>253</v>
      </c>
      <c r="J52" s="24">
        <f t="shared" si="6"/>
        <v>1282</v>
      </c>
      <c r="K52" s="24">
        <f t="shared" si="7"/>
        <v>1315</v>
      </c>
    </row>
    <row r="53" spans="1:11" ht="15.75" thickBot="1">
      <c r="A53" s="59" t="s">
        <v>184</v>
      </c>
      <c r="B53" s="60">
        <v>457</v>
      </c>
      <c r="C53" s="60">
        <v>484</v>
      </c>
      <c r="D53" s="60">
        <v>762</v>
      </c>
      <c r="E53" s="60">
        <v>841</v>
      </c>
      <c r="F53" s="60">
        <v>834</v>
      </c>
      <c r="G53" s="60">
        <v>739</v>
      </c>
      <c r="H53" s="60">
        <v>400</v>
      </c>
      <c r="I53" s="60">
        <v>505</v>
      </c>
      <c r="J53" s="24">
        <f t="shared" si="6"/>
        <v>2453</v>
      </c>
      <c r="K53" s="24">
        <f t="shared" si="7"/>
        <v>2569</v>
      </c>
    </row>
    <row r="54" spans="1:11" ht="15.75" thickBot="1">
      <c r="A54" s="59" t="s">
        <v>185</v>
      </c>
      <c r="B54" s="60">
        <v>165</v>
      </c>
      <c r="C54" s="60">
        <v>200</v>
      </c>
      <c r="D54" s="60">
        <v>99</v>
      </c>
      <c r="E54" s="60">
        <v>154</v>
      </c>
      <c r="F54" s="60">
        <v>565</v>
      </c>
      <c r="G54" s="60">
        <v>795</v>
      </c>
      <c r="H54" s="60">
        <v>173</v>
      </c>
      <c r="I54" s="60">
        <v>177</v>
      </c>
      <c r="J54" s="24">
        <f t="shared" si="6"/>
        <v>1002</v>
      </c>
      <c r="K54" s="24">
        <f t="shared" si="7"/>
        <v>1326</v>
      </c>
    </row>
    <row r="55" spans="1:11" ht="15.75" thickBot="1">
      <c r="A55" s="59" t="s">
        <v>187</v>
      </c>
      <c r="B55" s="60">
        <v>262</v>
      </c>
      <c r="C55" s="60">
        <v>240</v>
      </c>
      <c r="D55" s="60">
        <v>598</v>
      </c>
      <c r="E55" s="60">
        <v>572</v>
      </c>
      <c r="F55" s="60">
        <v>2678</v>
      </c>
      <c r="G55" s="60">
        <v>1913</v>
      </c>
      <c r="H55" s="60">
        <v>376</v>
      </c>
      <c r="I55" s="60">
        <v>402</v>
      </c>
      <c r="J55" s="24">
        <f t="shared" si="6"/>
        <v>3914</v>
      </c>
      <c r="K55" s="24">
        <f t="shared" si="7"/>
        <v>3127</v>
      </c>
    </row>
    <row r="56" spans="1:11" ht="15.75" thickBot="1">
      <c r="A56" s="59" t="s">
        <v>188</v>
      </c>
      <c r="B56" s="60">
        <v>443</v>
      </c>
      <c r="C56" s="60">
        <v>587</v>
      </c>
      <c r="D56" s="60">
        <v>355</v>
      </c>
      <c r="E56" s="60">
        <v>320</v>
      </c>
      <c r="F56" s="60">
        <v>1523</v>
      </c>
      <c r="G56" s="60">
        <v>981</v>
      </c>
      <c r="H56" s="60">
        <v>321</v>
      </c>
      <c r="I56" s="60">
        <v>342</v>
      </c>
      <c r="J56" s="24">
        <f t="shared" si="6"/>
        <v>2642</v>
      </c>
      <c r="K56" s="24">
        <f t="shared" si="7"/>
        <v>2230</v>
      </c>
    </row>
    <row r="57" spans="1:11" ht="15.75" thickBot="1">
      <c r="A57" s="59" t="s">
        <v>189</v>
      </c>
      <c r="B57" s="60">
        <v>373</v>
      </c>
      <c r="C57" s="60">
        <v>507</v>
      </c>
      <c r="D57" s="60">
        <v>248</v>
      </c>
      <c r="E57" s="60">
        <v>356</v>
      </c>
      <c r="F57" s="60">
        <v>599</v>
      </c>
      <c r="G57" s="60">
        <v>626</v>
      </c>
      <c r="H57" s="60">
        <v>169</v>
      </c>
      <c r="I57" s="60">
        <v>245</v>
      </c>
      <c r="J57" s="24">
        <f t="shared" si="6"/>
        <v>1389</v>
      </c>
      <c r="K57" s="24">
        <f t="shared" si="7"/>
        <v>1734</v>
      </c>
    </row>
    <row r="58" spans="1:11" ht="15.75" thickBot="1">
      <c r="A58" s="59" t="s">
        <v>190</v>
      </c>
      <c r="B58" s="60">
        <v>497</v>
      </c>
      <c r="C58" s="60">
        <v>678</v>
      </c>
      <c r="D58" s="60">
        <v>435</v>
      </c>
      <c r="E58" s="60">
        <v>425</v>
      </c>
      <c r="F58" s="60">
        <v>1519</v>
      </c>
      <c r="G58" s="60">
        <v>1247</v>
      </c>
      <c r="H58" s="60">
        <v>456</v>
      </c>
      <c r="I58" s="60">
        <v>431</v>
      </c>
      <c r="J58" s="24">
        <f t="shared" si="6"/>
        <v>2907</v>
      </c>
      <c r="K58" s="24">
        <f t="shared" si="7"/>
        <v>2781</v>
      </c>
    </row>
    <row r="59" spans="1:11" ht="15.75" thickBot="1">
      <c r="A59" s="59" t="s">
        <v>191</v>
      </c>
      <c r="B59" s="60">
        <v>161</v>
      </c>
      <c r="C59" s="60">
        <v>184</v>
      </c>
      <c r="D59" s="60">
        <v>100</v>
      </c>
      <c r="E59" s="60">
        <v>157</v>
      </c>
      <c r="F59" s="60">
        <v>445</v>
      </c>
      <c r="G59" s="60">
        <v>641</v>
      </c>
      <c r="H59" s="60">
        <v>79</v>
      </c>
      <c r="I59" s="60">
        <v>85</v>
      </c>
      <c r="J59" s="24">
        <f t="shared" si="6"/>
        <v>785</v>
      </c>
      <c r="K59" s="24">
        <f t="shared" si="7"/>
        <v>1067</v>
      </c>
    </row>
    <row r="60" spans="1:11" ht="15.75" thickBot="1">
      <c r="A60" s="59" t="s">
        <v>192</v>
      </c>
      <c r="B60" s="60">
        <v>820</v>
      </c>
      <c r="C60" s="60">
        <v>663</v>
      </c>
      <c r="D60" s="60">
        <v>609</v>
      </c>
      <c r="E60" s="60">
        <v>601</v>
      </c>
      <c r="F60" s="60">
        <v>2004</v>
      </c>
      <c r="G60" s="60">
        <v>1505</v>
      </c>
      <c r="H60" s="60">
        <v>1088</v>
      </c>
      <c r="I60" s="60">
        <v>879</v>
      </c>
      <c r="J60" s="24">
        <f t="shared" si="6"/>
        <v>4521</v>
      </c>
      <c r="K60" s="24">
        <f t="shared" si="7"/>
        <v>3648</v>
      </c>
    </row>
    <row r="61" spans="1:11" ht="15.75" thickBot="1">
      <c r="A61" s="59" t="s">
        <v>194</v>
      </c>
      <c r="B61" s="60">
        <v>513</v>
      </c>
      <c r="C61" s="60">
        <v>514</v>
      </c>
      <c r="D61" s="60">
        <v>842</v>
      </c>
      <c r="E61" s="60">
        <v>872</v>
      </c>
      <c r="F61" s="60">
        <v>2637</v>
      </c>
      <c r="G61" s="60">
        <v>2647</v>
      </c>
      <c r="H61" s="60">
        <v>298</v>
      </c>
      <c r="I61" s="60">
        <v>286</v>
      </c>
      <c r="J61" s="24">
        <f t="shared" si="6"/>
        <v>4290</v>
      </c>
      <c r="K61" s="24">
        <f t="shared" si="7"/>
        <v>4319</v>
      </c>
    </row>
    <row r="62" spans="1:11" ht="15.75" thickBot="1">
      <c r="A62" s="59" t="s">
        <v>122</v>
      </c>
      <c r="B62" s="60">
        <v>184</v>
      </c>
      <c r="C62" s="60">
        <v>362</v>
      </c>
      <c r="D62" s="60">
        <v>133</v>
      </c>
      <c r="E62" s="60">
        <v>338</v>
      </c>
      <c r="F62" s="60">
        <v>551</v>
      </c>
      <c r="G62" s="60">
        <v>555</v>
      </c>
      <c r="H62" s="60">
        <v>91</v>
      </c>
      <c r="I62" s="60">
        <v>153</v>
      </c>
      <c r="J62" s="24">
        <f t="shared" si="6"/>
        <v>959</v>
      </c>
      <c r="K62" s="24">
        <f t="shared" si="7"/>
        <v>1408</v>
      </c>
    </row>
    <row r="63" spans="1:11" ht="15.75" thickBot="1">
      <c r="A63" s="59" t="s">
        <v>195</v>
      </c>
      <c r="B63" s="60">
        <v>438</v>
      </c>
      <c r="C63" s="60">
        <v>750</v>
      </c>
      <c r="D63" s="60">
        <v>516</v>
      </c>
      <c r="E63" s="60">
        <v>837</v>
      </c>
      <c r="F63" s="60">
        <v>3217</v>
      </c>
      <c r="G63" s="60">
        <v>2907</v>
      </c>
      <c r="H63" s="60">
        <v>1407</v>
      </c>
      <c r="I63" s="60">
        <v>1256</v>
      </c>
      <c r="J63" s="24">
        <f t="shared" si="6"/>
        <v>5578</v>
      </c>
      <c r="K63" s="24">
        <f t="shared" si="7"/>
        <v>5750</v>
      </c>
    </row>
    <row r="64" spans="1:11" ht="15.75" thickBot="1">
      <c r="A64" s="59" t="s">
        <v>196</v>
      </c>
      <c r="B64" s="60">
        <v>394</v>
      </c>
      <c r="C64" s="60">
        <v>657</v>
      </c>
      <c r="D64" s="60">
        <v>450</v>
      </c>
      <c r="E64" s="60">
        <v>444</v>
      </c>
      <c r="F64" s="60">
        <v>2283</v>
      </c>
      <c r="G64" s="60">
        <v>1296</v>
      </c>
      <c r="H64" s="60">
        <v>612</v>
      </c>
      <c r="I64" s="60">
        <v>552</v>
      </c>
      <c r="J64" s="24">
        <f t="shared" si="6"/>
        <v>3739</v>
      </c>
      <c r="K64" s="24">
        <f t="shared" si="7"/>
        <v>2949</v>
      </c>
    </row>
    <row r="65" spans="1:11" ht="15.75" thickBot="1">
      <c r="A65" s="59" t="s">
        <v>110</v>
      </c>
      <c r="B65" s="60">
        <v>3392</v>
      </c>
      <c r="C65" s="60">
        <v>4847</v>
      </c>
      <c r="D65" s="60">
        <v>3376</v>
      </c>
      <c r="E65" s="60">
        <v>3282</v>
      </c>
      <c r="F65" s="60">
        <v>24278</v>
      </c>
      <c r="G65" s="60">
        <v>14704</v>
      </c>
      <c r="H65" s="60">
        <v>4341</v>
      </c>
      <c r="I65" s="60">
        <v>4370</v>
      </c>
      <c r="J65" s="24">
        <f t="shared" si="6"/>
        <v>35387</v>
      </c>
      <c r="K65" s="24">
        <f t="shared" si="7"/>
        <v>27203</v>
      </c>
    </row>
    <row r="66" spans="1:11" ht="15.75" thickBot="1">
      <c r="A66" s="59" t="s">
        <v>232</v>
      </c>
      <c r="B66" s="60">
        <v>867</v>
      </c>
      <c r="C66" s="60">
        <v>1064</v>
      </c>
      <c r="D66" s="60">
        <v>724</v>
      </c>
      <c r="E66" s="60">
        <v>766</v>
      </c>
      <c r="F66" s="60">
        <v>3365</v>
      </c>
      <c r="G66" s="60">
        <v>3187</v>
      </c>
      <c r="H66" s="60">
        <v>721</v>
      </c>
      <c r="I66" s="60">
        <v>696</v>
      </c>
      <c r="J66" s="24">
        <f t="shared" si="6"/>
        <v>5677</v>
      </c>
      <c r="K66" s="24">
        <f t="shared" si="7"/>
        <v>5713</v>
      </c>
    </row>
    <row r="67" spans="1:11" ht="15.75" thickBot="1">
      <c r="A67" s="59" t="s">
        <v>233</v>
      </c>
      <c r="B67" s="60">
        <v>307</v>
      </c>
      <c r="C67" s="60">
        <v>435</v>
      </c>
      <c r="D67" s="60">
        <v>823</v>
      </c>
      <c r="E67" s="60">
        <v>923</v>
      </c>
      <c r="F67" s="60">
        <v>2213</v>
      </c>
      <c r="G67" s="60">
        <v>2366</v>
      </c>
      <c r="H67" s="60">
        <v>416</v>
      </c>
      <c r="I67" s="60">
        <v>477</v>
      </c>
      <c r="J67" s="24">
        <f t="shared" si="6"/>
        <v>3759</v>
      </c>
      <c r="K67" s="24">
        <f t="shared" si="7"/>
        <v>4201</v>
      </c>
    </row>
    <row r="68" spans="1:11" ht="15.75" thickBot="1">
      <c r="A68" s="59" t="s">
        <v>123</v>
      </c>
      <c r="B68" s="60">
        <v>149</v>
      </c>
      <c r="C68" s="60">
        <v>242</v>
      </c>
      <c r="D68" s="60">
        <v>202</v>
      </c>
      <c r="E68" s="60">
        <v>179</v>
      </c>
      <c r="F68" s="60">
        <v>428</v>
      </c>
      <c r="G68" s="60">
        <v>316</v>
      </c>
      <c r="H68" s="60">
        <v>70</v>
      </c>
      <c r="I68" s="60">
        <v>79</v>
      </c>
      <c r="J68" s="24">
        <f t="shared" si="6"/>
        <v>849</v>
      </c>
      <c r="K68" s="24">
        <f t="shared" si="7"/>
        <v>816</v>
      </c>
    </row>
    <row r="69" spans="1:11" ht="15.75" thickBot="1">
      <c r="A69" s="59" t="s">
        <v>198</v>
      </c>
      <c r="B69" s="60">
        <v>330</v>
      </c>
      <c r="C69" s="60">
        <v>246</v>
      </c>
      <c r="D69" s="60">
        <v>992</v>
      </c>
      <c r="E69" s="60">
        <v>914</v>
      </c>
      <c r="F69" s="60">
        <v>2622</v>
      </c>
      <c r="G69" s="60">
        <v>2456</v>
      </c>
      <c r="H69" s="60">
        <v>346</v>
      </c>
      <c r="I69" s="60">
        <v>316</v>
      </c>
      <c r="J69" s="24">
        <f t="shared" si="6"/>
        <v>4290</v>
      </c>
      <c r="K69" s="24">
        <f t="shared" si="7"/>
        <v>3932</v>
      </c>
    </row>
    <row r="70" spans="1:11" ht="15.75" thickBot="1">
      <c r="A70" s="59" t="s">
        <v>106</v>
      </c>
      <c r="B70" s="60">
        <v>14151</v>
      </c>
      <c r="C70" s="60">
        <v>25192</v>
      </c>
      <c r="D70" s="60">
        <v>1049</v>
      </c>
      <c r="E70" s="60">
        <v>1871</v>
      </c>
      <c r="F70" s="60"/>
      <c r="G70" s="60"/>
      <c r="H70" s="60"/>
      <c r="I70" s="60"/>
      <c r="J70" s="24">
        <f t="shared" si="6"/>
        <v>15200</v>
      </c>
      <c r="K70" s="24">
        <f t="shared" si="7"/>
        <v>27063</v>
      </c>
    </row>
    <row r="71" spans="1:11" ht="15.75" thickBot="1">
      <c r="A71" s="59" t="s">
        <v>107</v>
      </c>
      <c r="B71" s="60">
        <v>337</v>
      </c>
      <c r="C71" s="60">
        <v>371</v>
      </c>
      <c r="D71" s="60">
        <v>666</v>
      </c>
      <c r="E71" s="60">
        <v>734</v>
      </c>
      <c r="F71" s="60">
        <v>1575</v>
      </c>
      <c r="G71" s="60">
        <v>1407</v>
      </c>
      <c r="H71" s="60">
        <v>401</v>
      </c>
      <c r="I71" s="60">
        <v>418</v>
      </c>
      <c r="J71" s="24">
        <f t="shared" si="6"/>
        <v>2979</v>
      </c>
      <c r="K71" s="24">
        <f t="shared" si="7"/>
        <v>2930</v>
      </c>
    </row>
    <row r="72" spans="1:11" ht="15.75" thickBot="1">
      <c r="A72" s="59" t="s">
        <v>200</v>
      </c>
      <c r="B72" s="60">
        <v>2013</v>
      </c>
      <c r="C72" s="60">
        <v>3511</v>
      </c>
      <c r="D72" s="60">
        <v>1594</v>
      </c>
      <c r="E72" s="60">
        <v>1985</v>
      </c>
      <c r="F72" s="60">
        <v>6819</v>
      </c>
      <c r="G72" s="60">
        <v>7321</v>
      </c>
      <c r="H72" s="60">
        <v>1722</v>
      </c>
      <c r="I72" s="60">
        <v>1770</v>
      </c>
      <c r="J72" s="24">
        <f t="shared" si="6"/>
        <v>12148</v>
      </c>
      <c r="K72" s="24">
        <f t="shared" si="7"/>
        <v>14587</v>
      </c>
    </row>
    <row r="73" spans="1:11" ht="15.75" thickBot="1">
      <c r="A73" s="59" t="s">
        <v>201</v>
      </c>
      <c r="B73" s="60">
        <v>139</v>
      </c>
      <c r="C73" s="60">
        <v>175</v>
      </c>
      <c r="D73" s="60">
        <v>259</v>
      </c>
      <c r="E73" s="60">
        <v>223</v>
      </c>
      <c r="F73" s="60">
        <v>826</v>
      </c>
      <c r="G73" s="60">
        <v>786</v>
      </c>
      <c r="H73" s="60">
        <v>294</v>
      </c>
      <c r="I73" s="60">
        <v>184</v>
      </c>
      <c r="J73" s="24">
        <f t="shared" si="6"/>
        <v>1518</v>
      </c>
      <c r="K73" s="24">
        <f t="shared" si="7"/>
        <v>1368</v>
      </c>
    </row>
    <row r="74" spans="1:11" ht="15.75" thickBot="1">
      <c r="A74" s="59" t="s">
        <v>111</v>
      </c>
      <c r="B74" s="60">
        <v>1148</v>
      </c>
      <c r="C74" s="60">
        <v>1944</v>
      </c>
      <c r="D74" s="60">
        <v>1891</v>
      </c>
      <c r="E74" s="60">
        <v>1987</v>
      </c>
      <c r="F74" s="60">
        <v>9770</v>
      </c>
      <c r="G74" s="60">
        <v>6388</v>
      </c>
      <c r="H74" s="60">
        <v>1497</v>
      </c>
      <c r="I74" s="60">
        <v>1356</v>
      </c>
      <c r="J74" s="24">
        <f t="shared" si="6"/>
        <v>14306</v>
      </c>
      <c r="K74" s="24">
        <f t="shared" si="7"/>
        <v>11675</v>
      </c>
    </row>
    <row r="75" spans="1:11" ht="15.75" thickBot="1">
      <c r="A75" s="59" t="s">
        <v>124</v>
      </c>
      <c r="B75" s="60">
        <v>45</v>
      </c>
      <c r="C75" s="60">
        <v>62</v>
      </c>
      <c r="D75" s="60">
        <v>40</v>
      </c>
      <c r="E75" s="60">
        <v>40</v>
      </c>
      <c r="F75" s="60">
        <v>119</v>
      </c>
      <c r="G75" s="60">
        <v>102</v>
      </c>
      <c r="H75" s="60">
        <v>43</v>
      </c>
      <c r="I75" s="60">
        <v>29</v>
      </c>
      <c r="J75" s="24">
        <f t="shared" si="6"/>
        <v>247</v>
      </c>
      <c r="K75" s="24">
        <f t="shared" si="7"/>
        <v>233</v>
      </c>
    </row>
    <row r="76" spans="1:11" ht="15.75" thickBot="1">
      <c r="A76" s="59" t="s">
        <v>202</v>
      </c>
      <c r="B76" s="60">
        <v>2386</v>
      </c>
      <c r="C76" s="60">
        <v>3035</v>
      </c>
      <c r="D76" s="60">
        <v>2291</v>
      </c>
      <c r="E76" s="60">
        <v>1342</v>
      </c>
      <c r="F76" s="60">
        <v>5024</v>
      </c>
      <c r="G76" s="60">
        <v>2383</v>
      </c>
      <c r="H76" s="60">
        <v>1796</v>
      </c>
      <c r="I76" s="60">
        <v>1502</v>
      </c>
      <c r="J76" s="24">
        <f t="shared" si="6"/>
        <v>11497</v>
      </c>
      <c r="K76" s="24">
        <f t="shared" si="7"/>
        <v>8262</v>
      </c>
    </row>
    <row r="77" spans="1:11" ht="15.75" thickBot="1">
      <c r="A77" s="59" t="s">
        <v>125</v>
      </c>
      <c r="B77" s="60">
        <v>236</v>
      </c>
      <c r="C77" s="60">
        <v>337</v>
      </c>
      <c r="D77" s="60">
        <v>236</v>
      </c>
      <c r="E77" s="60">
        <v>177</v>
      </c>
      <c r="F77" s="60">
        <v>1579</v>
      </c>
      <c r="G77" s="60">
        <v>620</v>
      </c>
      <c r="H77" s="60">
        <v>304</v>
      </c>
      <c r="I77" s="60">
        <v>308</v>
      </c>
      <c r="J77" s="24">
        <f t="shared" si="6"/>
        <v>2355</v>
      </c>
      <c r="K77" s="24">
        <f t="shared" si="7"/>
        <v>1442</v>
      </c>
    </row>
    <row r="78" spans="1:11" ht="15.75" thickBot="1">
      <c r="A78" s="59" t="s">
        <v>204</v>
      </c>
      <c r="B78" s="60">
        <v>1636</v>
      </c>
      <c r="C78" s="60">
        <v>2459</v>
      </c>
      <c r="D78" s="60">
        <v>1034</v>
      </c>
      <c r="E78" s="60">
        <v>1146</v>
      </c>
      <c r="F78" s="60">
        <v>6177</v>
      </c>
      <c r="G78" s="60">
        <v>5675</v>
      </c>
      <c r="H78" s="60">
        <v>2816</v>
      </c>
      <c r="I78" s="60">
        <v>2790</v>
      </c>
      <c r="J78" s="24">
        <f t="shared" si="6"/>
        <v>11663</v>
      </c>
      <c r="K78" s="24">
        <f t="shared" si="7"/>
        <v>12070</v>
      </c>
    </row>
    <row r="79" spans="1:11" ht="15.75" thickBot="1">
      <c r="A79" s="59" t="s">
        <v>126</v>
      </c>
      <c r="B79" s="60">
        <v>516</v>
      </c>
      <c r="C79" s="60">
        <v>470</v>
      </c>
      <c r="D79" s="60">
        <v>513</v>
      </c>
      <c r="E79" s="60">
        <v>403</v>
      </c>
      <c r="F79" s="60">
        <v>1004</v>
      </c>
      <c r="G79" s="60">
        <v>898</v>
      </c>
      <c r="H79" s="60">
        <v>293</v>
      </c>
      <c r="I79" s="60">
        <v>229</v>
      </c>
      <c r="J79" s="24">
        <f t="shared" si="6"/>
        <v>2326</v>
      </c>
      <c r="K79" s="24">
        <f t="shared" si="7"/>
        <v>2000</v>
      </c>
    </row>
    <row r="80" spans="1:11" ht="15.75" thickBot="1">
      <c r="A80" s="59" t="s">
        <v>205</v>
      </c>
      <c r="B80" s="60">
        <v>5</v>
      </c>
      <c r="C80" s="60">
        <v>7</v>
      </c>
      <c r="D80" s="60">
        <v>19</v>
      </c>
      <c r="E80" s="60">
        <v>40</v>
      </c>
      <c r="F80" s="60">
        <v>140</v>
      </c>
      <c r="G80" s="60">
        <v>212</v>
      </c>
      <c r="H80" s="60">
        <v>15</v>
      </c>
      <c r="I80" s="60">
        <v>30</v>
      </c>
      <c r="J80" s="24">
        <f t="shared" ref="J80:J108" si="8">B80+D80+F80+H80</f>
        <v>179</v>
      </c>
      <c r="K80" s="24">
        <f t="shared" ref="K80:K108" si="9">C80+E80+G80+I80</f>
        <v>289</v>
      </c>
    </row>
    <row r="81" spans="1:11" ht="15.75" thickBot="1">
      <c r="A81" s="59" t="s">
        <v>206</v>
      </c>
      <c r="B81" s="60">
        <v>77</v>
      </c>
      <c r="C81" s="60">
        <v>259</v>
      </c>
      <c r="D81" s="60">
        <v>1229</v>
      </c>
      <c r="E81" s="60">
        <v>2573</v>
      </c>
      <c r="F81" s="60">
        <v>8811</v>
      </c>
      <c r="G81" s="60">
        <v>18014</v>
      </c>
      <c r="H81" s="60">
        <v>3391</v>
      </c>
      <c r="I81" s="60">
        <v>4175</v>
      </c>
      <c r="J81" s="24">
        <f t="shared" si="8"/>
        <v>13508</v>
      </c>
      <c r="K81" s="24">
        <f t="shared" si="9"/>
        <v>25021</v>
      </c>
    </row>
    <row r="82" spans="1:11" ht="15.75" thickBot="1">
      <c r="A82" s="59" t="s">
        <v>207</v>
      </c>
      <c r="B82" s="60">
        <v>2020</v>
      </c>
      <c r="C82" s="60">
        <v>3547</v>
      </c>
      <c r="D82" s="60">
        <v>2022</v>
      </c>
      <c r="E82" s="60">
        <v>3256</v>
      </c>
      <c r="F82" s="60">
        <v>9485</v>
      </c>
      <c r="G82" s="60">
        <v>11380</v>
      </c>
      <c r="H82" s="60">
        <v>1953</v>
      </c>
      <c r="I82" s="60">
        <v>2356</v>
      </c>
      <c r="J82" s="24">
        <f t="shared" si="8"/>
        <v>15480</v>
      </c>
      <c r="K82" s="24">
        <f t="shared" si="9"/>
        <v>20539</v>
      </c>
    </row>
    <row r="83" spans="1:11" ht="15.75" thickBot="1">
      <c r="A83" s="59" t="s">
        <v>208</v>
      </c>
      <c r="B83" s="60">
        <v>580</v>
      </c>
      <c r="C83" s="60">
        <v>1184</v>
      </c>
      <c r="D83" s="60">
        <v>627</v>
      </c>
      <c r="E83" s="60">
        <v>1843</v>
      </c>
      <c r="F83" s="60">
        <v>3250</v>
      </c>
      <c r="G83" s="60">
        <v>7670</v>
      </c>
      <c r="H83" s="60">
        <v>841</v>
      </c>
      <c r="I83" s="60">
        <v>997</v>
      </c>
      <c r="J83" s="24">
        <f t="shared" si="8"/>
        <v>5298</v>
      </c>
      <c r="K83" s="24">
        <f t="shared" si="9"/>
        <v>11694</v>
      </c>
    </row>
    <row r="84" spans="1:11" ht="15.75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24">
        <f t="shared" si="8"/>
        <v>0</v>
      </c>
      <c r="K84" s="24">
        <f t="shared" si="9"/>
        <v>0</v>
      </c>
    </row>
    <row r="85" spans="1:11" ht="15.75" thickBot="1">
      <c r="A85" s="59" t="s">
        <v>209</v>
      </c>
      <c r="B85" s="60">
        <v>2844</v>
      </c>
      <c r="C85" s="60">
        <v>4213</v>
      </c>
      <c r="D85" s="60">
        <v>1714</v>
      </c>
      <c r="E85" s="60">
        <v>2026</v>
      </c>
      <c r="F85" s="60">
        <v>11503</v>
      </c>
      <c r="G85" s="60">
        <v>9795</v>
      </c>
      <c r="H85" s="60">
        <v>3363</v>
      </c>
      <c r="I85" s="60">
        <v>3033</v>
      </c>
      <c r="J85" s="24">
        <f t="shared" si="8"/>
        <v>19424</v>
      </c>
      <c r="K85" s="24">
        <f t="shared" si="9"/>
        <v>19067</v>
      </c>
    </row>
    <row r="86" spans="1:11" ht="15.75" thickBot="1">
      <c r="A86" s="59" t="s">
        <v>210</v>
      </c>
      <c r="B86" s="60">
        <v>81</v>
      </c>
      <c r="C86" s="60">
        <v>123</v>
      </c>
      <c r="D86" s="60">
        <v>103</v>
      </c>
      <c r="E86" s="60">
        <v>175</v>
      </c>
      <c r="F86" s="60">
        <v>376</v>
      </c>
      <c r="G86" s="60">
        <v>523</v>
      </c>
      <c r="H86" s="60">
        <v>119</v>
      </c>
      <c r="I86" s="60">
        <v>171</v>
      </c>
      <c r="J86" s="24">
        <f t="shared" si="8"/>
        <v>679</v>
      </c>
      <c r="K86" s="24">
        <f t="shared" si="9"/>
        <v>992</v>
      </c>
    </row>
    <row r="87" spans="1:11" ht="15.75" thickBot="1">
      <c r="A87" s="59" t="s">
        <v>211</v>
      </c>
      <c r="B87" s="60">
        <v>1999</v>
      </c>
      <c r="C87" s="60"/>
      <c r="D87" s="60"/>
      <c r="E87" s="60"/>
      <c r="F87" s="60">
        <v>25615</v>
      </c>
      <c r="G87" s="60"/>
      <c r="H87" s="60"/>
      <c r="I87" s="60"/>
      <c r="J87" s="24">
        <f t="shared" si="8"/>
        <v>27614</v>
      </c>
      <c r="K87" s="24">
        <f t="shared" si="9"/>
        <v>0</v>
      </c>
    </row>
    <row r="88" spans="1:11" ht="15.75" thickBot="1">
      <c r="A88" s="59" t="s">
        <v>128</v>
      </c>
      <c r="B88" s="60">
        <v>24</v>
      </c>
      <c r="C88" s="60">
        <v>28</v>
      </c>
      <c r="D88" s="60">
        <v>70</v>
      </c>
      <c r="E88" s="60">
        <v>66</v>
      </c>
      <c r="F88" s="60">
        <v>122</v>
      </c>
      <c r="G88" s="60">
        <v>126</v>
      </c>
      <c r="H88" s="60">
        <v>27</v>
      </c>
      <c r="I88" s="60">
        <v>33</v>
      </c>
      <c r="J88" s="24">
        <f t="shared" si="8"/>
        <v>243</v>
      </c>
      <c r="K88" s="24">
        <f t="shared" si="9"/>
        <v>253</v>
      </c>
    </row>
    <row r="89" spans="1:11" ht="15.75" thickBot="1">
      <c r="A89" s="59" t="s">
        <v>212</v>
      </c>
      <c r="B89" s="60">
        <v>2045</v>
      </c>
      <c r="C89" s="60">
        <v>3077</v>
      </c>
      <c r="D89" s="60">
        <v>2602</v>
      </c>
      <c r="E89" s="60">
        <v>2145</v>
      </c>
      <c r="F89" s="60">
        <v>15565</v>
      </c>
      <c r="G89" s="60">
        <v>7610</v>
      </c>
      <c r="H89" s="60">
        <v>3136</v>
      </c>
      <c r="I89" s="60">
        <v>3055</v>
      </c>
      <c r="J89" s="24">
        <f t="shared" si="8"/>
        <v>23348</v>
      </c>
      <c r="K89" s="24">
        <f t="shared" si="9"/>
        <v>15887</v>
      </c>
    </row>
    <row r="90" spans="1:11" ht="15.75" thickBot="1">
      <c r="A90" s="59" t="s">
        <v>129</v>
      </c>
      <c r="B90" s="60">
        <v>146</v>
      </c>
      <c r="C90" s="60">
        <v>236</v>
      </c>
      <c r="D90" s="60">
        <v>231</v>
      </c>
      <c r="E90" s="60">
        <v>233</v>
      </c>
      <c r="F90" s="60">
        <v>1050</v>
      </c>
      <c r="G90" s="60">
        <v>599</v>
      </c>
      <c r="H90" s="60">
        <v>310</v>
      </c>
      <c r="I90" s="60">
        <v>288</v>
      </c>
      <c r="J90" s="24">
        <f t="shared" si="8"/>
        <v>1737</v>
      </c>
      <c r="K90" s="24">
        <f t="shared" si="9"/>
        <v>1356</v>
      </c>
    </row>
    <row r="91" spans="1:11" ht="15.75" thickBot="1">
      <c r="A91" s="59" t="s">
        <v>213</v>
      </c>
      <c r="B91" s="60">
        <v>742</v>
      </c>
      <c r="C91" s="60">
        <v>987</v>
      </c>
      <c r="D91" s="60">
        <v>851</v>
      </c>
      <c r="E91" s="60">
        <v>872</v>
      </c>
      <c r="F91" s="60">
        <v>3377</v>
      </c>
      <c r="G91" s="60">
        <v>2427</v>
      </c>
      <c r="H91" s="60">
        <v>582</v>
      </c>
      <c r="I91" s="60">
        <v>677</v>
      </c>
      <c r="J91" s="24">
        <f t="shared" si="8"/>
        <v>5552</v>
      </c>
      <c r="K91" s="24">
        <f t="shared" si="9"/>
        <v>4963</v>
      </c>
    </row>
    <row r="92" spans="1:11" ht="15.75" thickBot="1">
      <c r="A92" s="59" t="s">
        <v>214</v>
      </c>
      <c r="B92" s="60">
        <v>227</v>
      </c>
      <c r="C92" s="60">
        <v>326</v>
      </c>
      <c r="D92" s="60">
        <v>469</v>
      </c>
      <c r="E92" s="60">
        <v>440</v>
      </c>
      <c r="F92" s="60">
        <v>1649</v>
      </c>
      <c r="G92" s="60">
        <v>1549</v>
      </c>
      <c r="H92" s="60">
        <v>502</v>
      </c>
      <c r="I92" s="60">
        <v>557</v>
      </c>
      <c r="J92" s="24">
        <f t="shared" si="8"/>
        <v>2847</v>
      </c>
      <c r="K92" s="24">
        <f t="shared" si="9"/>
        <v>2872</v>
      </c>
    </row>
    <row r="93" spans="1:11" ht="15.75" thickBot="1">
      <c r="A93" s="59" t="s">
        <v>215</v>
      </c>
      <c r="B93" s="60">
        <v>1985</v>
      </c>
      <c r="C93" s="60">
        <v>1909</v>
      </c>
      <c r="D93" s="60">
        <v>2365</v>
      </c>
      <c r="E93" s="60">
        <v>2274</v>
      </c>
      <c r="F93" s="60">
        <v>8066</v>
      </c>
      <c r="G93" s="60">
        <v>7354</v>
      </c>
      <c r="H93" s="60">
        <v>2279</v>
      </c>
      <c r="I93" s="60">
        <v>2258</v>
      </c>
      <c r="J93" s="24">
        <f t="shared" si="8"/>
        <v>14695</v>
      </c>
      <c r="K93" s="24">
        <f t="shared" si="9"/>
        <v>13795</v>
      </c>
    </row>
    <row r="94" spans="1:11" ht="15.75" thickBot="1">
      <c r="A94" s="59" t="s">
        <v>216</v>
      </c>
      <c r="B94" s="60">
        <v>2135</v>
      </c>
      <c r="C94" s="60">
        <v>3557</v>
      </c>
      <c r="D94" s="60">
        <v>3671</v>
      </c>
      <c r="E94" s="60">
        <v>2673</v>
      </c>
      <c r="F94" s="60">
        <v>26926</v>
      </c>
      <c r="G94" s="60">
        <v>10037</v>
      </c>
      <c r="H94" s="60">
        <v>2750</v>
      </c>
      <c r="I94" s="60">
        <v>2613</v>
      </c>
      <c r="J94" s="24">
        <f t="shared" si="8"/>
        <v>35482</v>
      </c>
      <c r="K94" s="24">
        <f t="shared" si="9"/>
        <v>18880</v>
      </c>
    </row>
    <row r="95" spans="1:11" ht="15.75" thickBot="1">
      <c r="A95" s="59" t="s">
        <v>217</v>
      </c>
      <c r="B95" s="60">
        <v>249</v>
      </c>
      <c r="C95" s="60">
        <v>279</v>
      </c>
      <c r="D95" s="60">
        <v>803</v>
      </c>
      <c r="E95" s="60">
        <v>614</v>
      </c>
      <c r="F95" s="60">
        <v>2584</v>
      </c>
      <c r="G95" s="60">
        <v>2310</v>
      </c>
      <c r="H95" s="60">
        <v>760</v>
      </c>
      <c r="I95" s="60">
        <v>806</v>
      </c>
      <c r="J95" s="24">
        <f t="shared" si="8"/>
        <v>4396</v>
      </c>
      <c r="K95" s="24">
        <f t="shared" si="9"/>
        <v>4009</v>
      </c>
    </row>
    <row r="96" spans="1:11" ht="15.75" thickBot="1">
      <c r="A96" s="59" t="s">
        <v>218</v>
      </c>
      <c r="B96" s="60">
        <v>655</v>
      </c>
      <c r="C96" s="60">
        <v>1077</v>
      </c>
      <c r="D96" s="60">
        <v>713</v>
      </c>
      <c r="E96" s="60">
        <v>691</v>
      </c>
      <c r="F96" s="60">
        <v>2594</v>
      </c>
      <c r="G96" s="60">
        <v>2165</v>
      </c>
      <c r="H96" s="60">
        <v>932</v>
      </c>
      <c r="I96" s="60">
        <v>885</v>
      </c>
      <c r="J96" s="24">
        <f t="shared" si="8"/>
        <v>4894</v>
      </c>
      <c r="K96" s="24">
        <f t="shared" si="9"/>
        <v>4818</v>
      </c>
    </row>
    <row r="97" spans="1:11" ht="15.75" thickBot="1">
      <c r="A97" s="59" t="s">
        <v>219</v>
      </c>
      <c r="B97" s="60">
        <v>541</v>
      </c>
      <c r="C97" s="60">
        <v>763</v>
      </c>
      <c r="D97" s="60">
        <v>632</v>
      </c>
      <c r="E97" s="60">
        <v>467</v>
      </c>
      <c r="F97" s="60">
        <v>1923</v>
      </c>
      <c r="G97" s="60">
        <v>1282</v>
      </c>
      <c r="H97" s="60">
        <v>624</v>
      </c>
      <c r="I97" s="60">
        <v>516</v>
      </c>
      <c r="J97" s="24">
        <f t="shared" si="8"/>
        <v>3720</v>
      </c>
      <c r="K97" s="24">
        <f t="shared" si="9"/>
        <v>3028</v>
      </c>
    </row>
    <row r="98" spans="1:11" ht="15.75" thickBot="1">
      <c r="A98" s="59" t="s">
        <v>220</v>
      </c>
      <c r="B98" s="60">
        <v>578</v>
      </c>
      <c r="C98" s="60">
        <v>999</v>
      </c>
      <c r="D98" s="60">
        <v>645</v>
      </c>
      <c r="E98" s="60">
        <v>812</v>
      </c>
      <c r="F98" s="60">
        <v>2731</v>
      </c>
      <c r="G98" s="60">
        <v>2475</v>
      </c>
      <c r="H98" s="60">
        <v>1460</v>
      </c>
      <c r="I98" s="60">
        <v>1580</v>
      </c>
      <c r="J98" s="24">
        <f t="shared" si="8"/>
        <v>5414</v>
      </c>
      <c r="K98" s="24">
        <f t="shared" si="9"/>
        <v>5866</v>
      </c>
    </row>
    <row r="99" spans="1:11" ht="15.75" thickBot="1">
      <c r="A99" s="59" t="s">
        <v>130</v>
      </c>
      <c r="B99" s="60">
        <v>719</v>
      </c>
      <c r="C99" s="60">
        <v>790</v>
      </c>
      <c r="D99" s="60">
        <v>803</v>
      </c>
      <c r="E99" s="60">
        <v>888</v>
      </c>
      <c r="F99" s="60">
        <v>4168</v>
      </c>
      <c r="G99" s="60">
        <v>4209</v>
      </c>
      <c r="H99" s="60">
        <v>722</v>
      </c>
      <c r="I99" s="60">
        <v>745</v>
      </c>
      <c r="J99" s="24">
        <f t="shared" si="8"/>
        <v>6412</v>
      </c>
      <c r="K99" s="24">
        <f t="shared" si="9"/>
        <v>6632</v>
      </c>
    </row>
    <row r="100" spans="1:11" ht="15.75" thickBot="1">
      <c r="A100" s="59" t="s">
        <v>223</v>
      </c>
      <c r="B100" s="60">
        <v>476</v>
      </c>
      <c r="C100" s="60">
        <v>735</v>
      </c>
      <c r="D100" s="60">
        <v>531</v>
      </c>
      <c r="E100" s="60">
        <v>624</v>
      </c>
      <c r="F100" s="60">
        <v>3541</v>
      </c>
      <c r="G100" s="60">
        <v>1876</v>
      </c>
      <c r="H100" s="60">
        <v>592</v>
      </c>
      <c r="I100" s="60">
        <v>505</v>
      </c>
      <c r="J100" s="24">
        <f t="shared" si="8"/>
        <v>5140</v>
      </c>
      <c r="K100" s="24">
        <f t="shared" si="9"/>
        <v>3740</v>
      </c>
    </row>
    <row r="101" spans="1:11" ht="15.75" thickBot="1">
      <c r="A101" s="59" t="s">
        <v>224</v>
      </c>
      <c r="B101" s="60">
        <v>683</v>
      </c>
      <c r="C101" s="60">
        <v>811</v>
      </c>
      <c r="D101" s="60">
        <v>845</v>
      </c>
      <c r="E101" s="60">
        <v>512</v>
      </c>
      <c r="F101" s="60">
        <v>2384</v>
      </c>
      <c r="G101" s="60">
        <v>1641</v>
      </c>
      <c r="H101" s="60">
        <v>272</v>
      </c>
      <c r="I101" s="60">
        <v>361</v>
      </c>
      <c r="J101" s="24">
        <f t="shared" si="8"/>
        <v>4184</v>
      </c>
      <c r="K101" s="24">
        <f t="shared" si="9"/>
        <v>3325</v>
      </c>
    </row>
    <row r="102" spans="1:11" ht="15.75" thickBot="1">
      <c r="A102" s="59" t="s">
        <v>234</v>
      </c>
      <c r="B102" s="60">
        <v>16</v>
      </c>
      <c r="C102" s="60">
        <v>23</v>
      </c>
      <c r="D102" s="60">
        <v>19</v>
      </c>
      <c r="E102" s="60">
        <v>21</v>
      </c>
      <c r="F102" s="60">
        <v>70</v>
      </c>
      <c r="G102" s="60">
        <v>61</v>
      </c>
      <c r="H102" s="60">
        <v>15</v>
      </c>
      <c r="I102" s="60">
        <v>15</v>
      </c>
      <c r="J102" s="24">
        <f t="shared" si="8"/>
        <v>120</v>
      </c>
      <c r="K102" s="24">
        <f t="shared" si="9"/>
        <v>120</v>
      </c>
    </row>
    <row r="103" spans="1:11" ht="15.75" thickBot="1">
      <c r="A103" s="59" t="s">
        <v>225</v>
      </c>
      <c r="B103" s="60">
        <v>114</v>
      </c>
      <c r="C103" s="60">
        <v>149</v>
      </c>
      <c r="D103" s="60">
        <v>75</v>
      </c>
      <c r="E103" s="60">
        <v>73</v>
      </c>
      <c r="F103" s="60">
        <v>189</v>
      </c>
      <c r="G103" s="60">
        <v>169</v>
      </c>
      <c r="H103" s="60">
        <v>39</v>
      </c>
      <c r="I103" s="60">
        <v>67</v>
      </c>
      <c r="J103" s="24">
        <f t="shared" si="8"/>
        <v>417</v>
      </c>
      <c r="K103" s="24">
        <f t="shared" si="9"/>
        <v>458</v>
      </c>
    </row>
    <row r="104" spans="1:11" ht="15.75" thickBot="1">
      <c r="A104" s="59" t="s">
        <v>226</v>
      </c>
      <c r="B104" s="60">
        <v>2412</v>
      </c>
      <c r="C104" s="60">
        <v>3975</v>
      </c>
      <c r="D104" s="60">
        <v>2204</v>
      </c>
      <c r="E104" s="60">
        <v>2199</v>
      </c>
      <c r="F104" s="60">
        <v>11265</v>
      </c>
      <c r="G104" s="60">
        <v>6887</v>
      </c>
      <c r="H104" s="60">
        <v>2038</v>
      </c>
      <c r="I104" s="60">
        <v>2048</v>
      </c>
      <c r="J104" s="24">
        <f t="shared" si="8"/>
        <v>17919</v>
      </c>
      <c r="K104" s="24">
        <f t="shared" si="9"/>
        <v>15109</v>
      </c>
    </row>
    <row r="105" spans="1:11" ht="15.75" thickBot="1">
      <c r="A105" s="59" t="s">
        <v>227</v>
      </c>
      <c r="B105" s="60"/>
      <c r="C105" s="60"/>
      <c r="D105" s="60"/>
      <c r="E105" s="60"/>
      <c r="F105" s="60"/>
      <c r="G105" s="60"/>
      <c r="H105" s="60"/>
      <c r="I105" s="60"/>
      <c r="J105" s="24">
        <f t="shared" si="8"/>
        <v>0</v>
      </c>
      <c r="K105" s="24">
        <f t="shared" si="9"/>
        <v>0</v>
      </c>
    </row>
    <row r="106" spans="1:11" ht="15.75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24">
        <f t="shared" si="8"/>
        <v>0</v>
      </c>
      <c r="K106" s="24">
        <f t="shared" si="9"/>
        <v>0</v>
      </c>
    </row>
    <row r="107" spans="1:11" ht="15.75" thickBot="1">
      <c r="A107" s="59" t="s">
        <v>131</v>
      </c>
      <c r="B107" s="60">
        <v>63</v>
      </c>
      <c r="C107" s="60">
        <v>76</v>
      </c>
      <c r="D107" s="60">
        <v>53</v>
      </c>
      <c r="E107" s="60">
        <v>57</v>
      </c>
      <c r="F107" s="60">
        <v>160</v>
      </c>
      <c r="G107" s="60">
        <v>259</v>
      </c>
      <c r="H107" s="60">
        <v>30</v>
      </c>
      <c r="I107" s="60">
        <v>38</v>
      </c>
      <c r="J107" s="24">
        <f t="shared" si="8"/>
        <v>306</v>
      </c>
      <c r="K107" s="24">
        <f t="shared" si="9"/>
        <v>430</v>
      </c>
    </row>
    <row r="108" spans="1:11" ht="15.75" thickBot="1">
      <c r="A108" s="59" t="s">
        <v>229</v>
      </c>
      <c r="B108" s="60">
        <v>76</v>
      </c>
      <c r="C108" s="60">
        <v>124</v>
      </c>
      <c r="D108" s="60">
        <v>57</v>
      </c>
      <c r="E108" s="60">
        <v>65</v>
      </c>
      <c r="F108" s="60">
        <v>261</v>
      </c>
      <c r="G108" s="60">
        <v>257</v>
      </c>
      <c r="H108" s="60">
        <v>42</v>
      </c>
      <c r="I108" s="60">
        <v>42</v>
      </c>
      <c r="J108" s="24">
        <f t="shared" si="8"/>
        <v>436</v>
      </c>
      <c r="K108" s="24">
        <f t="shared" si="9"/>
        <v>488</v>
      </c>
    </row>
    <row r="109" spans="1:11" ht="15.75" thickBot="1">
      <c r="A109" s="59" t="s">
        <v>108</v>
      </c>
      <c r="B109" s="60">
        <v>136</v>
      </c>
      <c r="C109" s="60">
        <v>197</v>
      </c>
      <c r="D109" s="60">
        <v>483</v>
      </c>
      <c r="E109" s="60">
        <v>763</v>
      </c>
      <c r="F109" s="60">
        <v>2759</v>
      </c>
      <c r="G109" s="60">
        <v>3931</v>
      </c>
      <c r="H109" s="60">
        <v>302</v>
      </c>
      <c r="I109" s="60">
        <v>337</v>
      </c>
      <c r="J109" s="24">
        <f t="shared" ref="J109:J113" si="10">B109+D109+F109+H109</f>
        <v>3680</v>
      </c>
      <c r="K109" s="24">
        <f t="shared" ref="K109:K113" si="11">C109+E109+G109+I109</f>
        <v>5228</v>
      </c>
    </row>
    <row r="110" spans="1:11" ht="15.75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24">
        <f t="shared" si="10"/>
        <v>0</v>
      </c>
      <c r="K110" s="24">
        <f t="shared" si="11"/>
        <v>0</v>
      </c>
    </row>
    <row r="111" spans="1:11" ht="15.75" thickBot="1">
      <c r="A111" s="59" t="s">
        <v>230</v>
      </c>
      <c r="B111" s="60">
        <v>2022</v>
      </c>
      <c r="C111" s="60">
        <v>3187</v>
      </c>
      <c r="D111" s="60">
        <v>1387</v>
      </c>
      <c r="E111" s="60">
        <v>1451</v>
      </c>
      <c r="F111" s="60">
        <v>5430</v>
      </c>
      <c r="G111" s="60">
        <v>3443</v>
      </c>
      <c r="H111" s="60">
        <v>2444</v>
      </c>
      <c r="I111" s="60">
        <v>1090</v>
      </c>
      <c r="J111" s="24">
        <f t="shared" si="10"/>
        <v>11283</v>
      </c>
      <c r="K111" s="24">
        <f t="shared" si="11"/>
        <v>9171</v>
      </c>
    </row>
    <row r="112" spans="1:11" ht="15.75" thickBot="1">
      <c r="A112" s="59" t="s">
        <v>235</v>
      </c>
      <c r="B112" s="60">
        <v>624</v>
      </c>
      <c r="C112" s="60">
        <v>937</v>
      </c>
      <c r="D112" s="60">
        <v>441</v>
      </c>
      <c r="E112" s="60">
        <v>510</v>
      </c>
      <c r="F112" s="60">
        <v>2625</v>
      </c>
      <c r="G112" s="60">
        <v>1829</v>
      </c>
      <c r="H112" s="60">
        <v>526</v>
      </c>
      <c r="I112" s="60">
        <v>582</v>
      </c>
      <c r="J112" s="24">
        <f t="shared" si="10"/>
        <v>4216</v>
      </c>
      <c r="K112" s="24">
        <f t="shared" si="11"/>
        <v>3858</v>
      </c>
    </row>
    <row r="113" spans="1:11" ht="15.75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24">
        <f t="shared" si="10"/>
        <v>0</v>
      </c>
      <c r="K113" s="24">
        <f t="shared" si="11"/>
        <v>0</v>
      </c>
    </row>
    <row r="114" spans="1:11" ht="15.75" thickBot="1">
      <c r="A114" s="18" t="s">
        <v>17</v>
      </c>
      <c r="B114" s="24">
        <f t="shared" ref="B114:K114" si="12">SUM(B18:B113)</f>
        <v>75104</v>
      </c>
      <c r="C114" s="24">
        <f t="shared" si="12"/>
        <v>109796</v>
      </c>
      <c r="D114" s="24">
        <f t="shared" si="12"/>
        <v>62050</v>
      </c>
      <c r="E114" s="24">
        <f t="shared" si="12"/>
        <v>66043</v>
      </c>
      <c r="F114" s="24">
        <f t="shared" si="12"/>
        <v>318645</v>
      </c>
      <c r="G114" s="24">
        <f t="shared" si="12"/>
        <v>226184</v>
      </c>
      <c r="H114" s="24">
        <f t="shared" si="12"/>
        <v>70834</v>
      </c>
      <c r="I114" s="24">
        <f t="shared" si="12"/>
        <v>69442</v>
      </c>
      <c r="J114" s="24">
        <f t="shared" si="12"/>
        <v>526633</v>
      </c>
      <c r="K114" s="24">
        <f t="shared" si="12"/>
        <v>471465</v>
      </c>
    </row>
    <row r="115" spans="1:11" ht="15.75" thickBot="1">
      <c r="A115" s="18" t="s">
        <v>18</v>
      </c>
      <c r="B115" s="60">
        <v>159249</v>
      </c>
      <c r="C115" s="60">
        <v>220639</v>
      </c>
      <c r="D115" s="60">
        <v>295437</v>
      </c>
      <c r="E115" s="60">
        <v>162253</v>
      </c>
      <c r="F115" s="60">
        <v>638140</v>
      </c>
      <c r="G115" s="60">
        <v>524174</v>
      </c>
      <c r="H115" s="60">
        <v>188947</v>
      </c>
      <c r="I115" s="60">
        <v>187787</v>
      </c>
      <c r="J115" s="24">
        <f>B115+D115+F115+H115</f>
        <v>1281773</v>
      </c>
      <c r="K115" s="24">
        <f>C115+E115+G115+I115</f>
        <v>1094853</v>
      </c>
    </row>
    <row r="116" spans="1:11">
      <c r="A116" s="18" t="s">
        <v>10</v>
      </c>
      <c r="B116" s="24">
        <f>SUM(B114:B115)</f>
        <v>234353</v>
      </c>
      <c r="C116" s="24">
        <f t="shared" ref="C116:K116" si="13">SUM(C114:C115)</f>
        <v>330435</v>
      </c>
      <c r="D116" s="24">
        <f t="shared" si="13"/>
        <v>357487</v>
      </c>
      <c r="E116" s="24">
        <f t="shared" si="13"/>
        <v>228296</v>
      </c>
      <c r="F116" s="24">
        <f t="shared" si="13"/>
        <v>956785</v>
      </c>
      <c r="G116" s="24">
        <f t="shared" si="13"/>
        <v>750358</v>
      </c>
      <c r="H116" s="24">
        <f t="shared" si="13"/>
        <v>259781</v>
      </c>
      <c r="I116" s="24">
        <f t="shared" si="13"/>
        <v>257229</v>
      </c>
      <c r="J116" s="24">
        <f t="shared" si="13"/>
        <v>1808406</v>
      </c>
      <c r="K116" s="24">
        <f t="shared" si="13"/>
        <v>1566318</v>
      </c>
    </row>
    <row r="117" spans="1:11">
      <c r="A117" s="18" t="s">
        <v>19</v>
      </c>
      <c r="B117" s="25">
        <f>SUM(B114/B116)*100</f>
        <v>32.047381514211466</v>
      </c>
      <c r="C117" s="25">
        <f t="shared" ref="C117:K117" si="14">SUM(C114/C116)*100</f>
        <v>33.227714981766461</v>
      </c>
      <c r="D117" s="25">
        <f t="shared" si="14"/>
        <v>17.357274530262639</v>
      </c>
      <c r="E117" s="25">
        <f t="shared" si="14"/>
        <v>28.928671549216805</v>
      </c>
      <c r="F117" s="25">
        <f t="shared" si="14"/>
        <v>33.30372027153436</v>
      </c>
      <c r="G117" s="25">
        <f t="shared" si="14"/>
        <v>30.143478179748868</v>
      </c>
      <c r="H117" s="25">
        <f t="shared" si="14"/>
        <v>27.266813200349528</v>
      </c>
      <c r="I117" s="25">
        <f t="shared" si="14"/>
        <v>26.996178502423913</v>
      </c>
      <c r="J117" s="25">
        <f t="shared" si="14"/>
        <v>29.121391988303515</v>
      </c>
      <c r="K117" s="25">
        <f t="shared" si="14"/>
        <v>30.100209535994605</v>
      </c>
    </row>
    <row r="118" spans="1:11">
      <c r="A118" s="18" t="s">
        <v>20</v>
      </c>
      <c r="B118" s="25">
        <f>SUM(B115/B116)*100</f>
        <v>67.952618485788534</v>
      </c>
      <c r="C118" s="25">
        <f t="shared" ref="C118:K118" si="15">SUM(C115/C116)*100</f>
        <v>66.772285018233546</v>
      </c>
      <c r="D118" s="25">
        <f t="shared" si="15"/>
        <v>82.642725469737371</v>
      </c>
      <c r="E118" s="25">
        <f t="shared" si="15"/>
        <v>71.071328450783184</v>
      </c>
      <c r="F118" s="25">
        <f t="shared" si="15"/>
        <v>66.69627972846564</v>
      </c>
      <c r="G118" s="25">
        <f t="shared" si="15"/>
        <v>69.856521820251132</v>
      </c>
      <c r="H118" s="25">
        <f t="shared" si="15"/>
        <v>72.733186799650468</v>
      </c>
      <c r="I118" s="25">
        <f t="shared" si="15"/>
        <v>73.003821497576098</v>
      </c>
      <c r="J118" s="25">
        <f t="shared" si="15"/>
        <v>70.878608011696485</v>
      </c>
      <c r="K118" s="25">
        <f t="shared" si="15"/>
        <v>69.899790464005392</v>
      </c>
    </row>
    <row r="119" spans="1:11">
      <c r="A119" s="2"/>
    </row>
    <row r="120" spans="1:11">
      <c r="A120" s="2"/>
    </row>
    <row r="121" spans="1:11">
      <c r="A121" s="2"/>
    </row>
    <row r="122" spans="1:11">
      <c r="A122" s="2"/>
    </row>
    <row r="123" spans="1:11">
      <c r="A123" s="2"/>
    </row>
    <row r="124" spans="1:11">
      <c r="A124" s="2"/>
    </row>
    <row r="125" spans="1:11">
      <c r="A125" s="2"/>
    </row>
    <row r="126" spans="1:11">
      <c r="A126" s="2"/>
    </row>
    <row r="127" spans="1:11">
      <c r="A127" s="2"/>
    </row>
    <row r="128" spans="1:1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</sheetData>
  <mergeCells count="8">
    <mergeCell ref="A1:K1"/>
    <mergeCell ref="A3:A5"/>
    <mergeCell ref="B3:K3"/>
    <mergeCell ref="B4:C4"/>
    <mergeCell ref="D4:E4"/>
    <mergeCell ref="F4:G4"/>
    <mergeCell ref="H4:I4"/>
    <mergeCell ref="J4:K4"/>
  </mergeCells>
  <pageMargins left="0.6" right="0.6" top="0.6" bottom="0.8" header="0" footer="0"/>
  <pageSetup paperSize="9" scale="7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18"/>
  <sheetViews>
    <sheetView workbookViewId="0">
      <pane ySplit="4" topLeftCell="A11" activePane="bottomLeft" state="frozen"/>
      <selection activeCell="N16" sqref="N16"/>
      <selection pane="bottomLeft" activeCell="A20" sqref="A20"/>
    </sheetView>
  </sheetViews>
  <sheetFormatPr defaultRowHeight="15"/>
  <cols>
    <col min="1" max="1" width="56.28515625" bestFit="1" customWidth="1"/>
    <col min="2" max="2" width="9" customWidth="1"/>
    <col min="3" max="3" width="8.140625" customWidth="1"/>
    <col min="4" max="4" width="7.5703125" customWidth="1"/>
    <col min="5" max="5" width="7.28515625" customWidth="1"/>
    <col min="6" max="6" width="7.42578125" customWidth="1"/>
    <col min="7" max="7" width="8.42578125" customWidth="1"/>
    <col min="8" max="8" width="8.28515625" customWidth="1"/>
    <col min="9" max="9" width="7" bestFit="1" customWidth="1"/>
    <col min="10" max="11" width="6.28515625" customWidth="1"/>
  </cols>
  <sheetData>
    <row r="1" spans="1:11" ht="18.75">
      <c r="A1" s="67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>
      <c r="A3" s="68" t="s">
        <v>24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13.25" thickBot="1">
      <c r="A4" s="28" t="s">
        <v>1</v>
      </c>
      <c r="B4" s="29" t="s">
        <v>25</v>
      </c>
      <c r="C4" s="29" t="s">
        <v>26</v>
      </c>
      <c r="D4" s="29" t="s">
        <v>27</v>
      </c>
      <c r="E4" s="29" t="s">
        <v>28</v>
      </c>
      <c r="F4" s="29" t="s">
        <v>29</v>
      </c>
      <c r="G4" s="29" t="s">
        <v>30</v>
      </c>
      <c r="H4" s="29" t="s">
        <v>31</v>
      </c>
      <c r="I4" s="29" t="s">
        <v>32</v>
      </c>
      <c r="J4" s="29" t="s">
        <v>33</v>
      </c>
      <c r="K4" s="29" t="s">
        <v>34</v>
      </c>
    </row>
    <row r="5" spans="1:11" ht="15.75" thickBot="1">
      <c r="A5" s="59" t="s">
        <v>142</v>
      </c>
      <c r="B5" s="60">
        <v>4118</v>
      </c>
      <c r="C5" s="60">
        <v>4713</v>
      </c>
      <c r="D5" s="60">
        <v>0</v>
      </c>
      <c r="E5" s="60">
        <v>0</v>
      </c>
      <c r="F5" s="60">
        <v>745</v>
      </c>
      <c r="G5" s="60">
        <v>0</v>
      </c>
      <c r="H5" s="60">
        <v>0</v>
      </c>
      <c r="I5" s="60">
        <v>0</v>
      </c>
      <c r="J5" s="60">
        <v>0</v>
      </c>
      <c r="K5" s="60">
        <v>0</v>
      </c>
    </row>
    <row r="6" spans="1:11" ht="15.75" thickBot="1">
      <c r="A6" s="59" t="s">
        <v>143</v>
      </c>
      <c r="B6" s="60">
        <v>9300</v>
      </c>
      <c r="C6" s="60">
        <v>4013</v>
      </c>
      <c r="D6" s="60">
        <v>337</v>
      </c>
      <c r="E6" s="60">
        <v>0</v>
      </c>
      <c r="F6" s="60">
        <v>1693</v>
      </c>
      <c r="G6" s="60">
        <v>372</v>
      </c>
      <c r="H6" s="60">
        <v>0</v>
      </c>
      <c r="I6" s="60">
        <v>15</v>
      </c>
      <c r="J6" s="60">
        <v>0</v>
      </c>
      <c r="K6" s="60">
        <v>0</v>
      </c>
    </row>
    <row r="7" spans="1:11" ht="15.75" thickBot="1">
      <c r="A7" s="59" t="s">
        <v>146</v>
      </c>
      <c r="B7" s="60">
        <v>997</v>
      </c>
      <c r="C7" s="60"/>
      <c r="D7" s="60"/>
      <c r="E7" s="60"/>
      <c r="F7" s="60">
        <v>22</v>
      </c>
      <c r="G7" s="60"/>
      <c r="H7" s="60"/>
      <c r="I7" s="60"/>
      <c r="J7" s="60"/>
      <c r="K7" s="60"/>
    </row>
    <row r="8" spans="1:11" ht="15.75" thickBot="1">
      <c r="A8" s="59" t="s">
        <v>147</v>
      </c>
      <c r="B8" s="60">
        <v>7402</v>
      </c>
      <c r="C8" s="60">
        <v>13569</v>
      </c>
      <c r="D8" s="60"/>
      <c r="E8" s="60"/>
      <c r="F8" s="60">
        <v>731</v>
      </c>
      <c r="G8" s="60"/>
      <c r="H8" s="60"/>
      <c r="I8" s="60"/>
      <c r="J8" s="60"/>
      <c r="K8" s="60"/>
    </row>
    <row r="9" spans="1:11" ht="15.75" thickBot="1">
      <c r="A9" s="59" t="s">
        <v>104</v>
      </c>
      <c r="B9" s="60">
        <v>14845</v>
      </c>
      <c r="C9" s="60">
        <v>6899</v>
      </c>
      <c r="D9" s="60"/>
      <c r="E9" s="60"/>
      <c r="F9" s="60">
        <v>5103</v>
      </c>
      <c r="G9" s="60"/>
      <c r="H9" s="60"/>
      <c r="I9" s="60"/>
      <c r="J9" s="60"/>
      <c r="K9" s="60"/>
    </row>
    <row r="10" spans="1:11" ht="15.75" thickBot="1">
      <c r="A10" s="59" t="s">
        <v>116</v>
      </c>
      <c r="B10" s="60">
        <v>1040</v>
      </c>
      <c r="C10" s="60"/>
      <c r="D10" s="60"/>
      <c r="E10" s="60"/>
      <c r="F10" s="60">
        <v>292</v>
      </c>
      <c r="G10" s="60"/>
      <c r="H10" s="60"/>
      <c r="I10" s="60"/>
      <c r="J10" s="60"/>
      <c r="K10" s="60"/>
    </row>
    <row r="11" spans="1:11" ht="15.75" thickBot="1">
      <c r="A11" s="59" t="s">
        <v>148</v>
      </c>
      <c r="B11" s="60">
        <v>46498</v>
      </c>
      <c r="C11" s="60">
        <v>47245</v>
      </c>
      <c r="D11" s="60">
        <v>3838</v>
      </c>
      <c r="E11" s="60">
        <v>31580</v>
      </c>
      <c r="F11" s="60">
        <v>13170</v>
      </c>
      <c r="G11" s="60">
        <v>1667</v>
      </c>
      <c r="H11" s="60">
        <v>0</v>
      </c>
      <c r="I11" s="60">
        <v>996</v>
      </c>
      <c r="J11" s="60">
        <v>5</v>
      </c>
      <c r="K11" s="60">
        <v>0</v>
      </c>
    </row>
    <row r="12" spans="1:11" ht="15.75" thickBot="1">
      <c r="A12" s="59" t="s">
        <v>149</v>
      </c>
      <c r="B12" s="60">
        <v>22468</v>
      </c>
      <c r="C12" s="60">
        <v>9412</v>
      </c>
      <c r="D12" s="60">
        <v>596</v>
      </c>
      <c r="E12" s="60"/>
      <c r="F12" s="60">
        <v>6853</v>
      </c>
      <c r="G12" s="60">
        <v>763</v>
      </c>
      <c r="H12" s="60"/>
      <c r="I12" s="60">
        <v>74</v>
      </c>
      <c r="J12" s="60"/>
      <c r="K12" s="60"/>
    </row>
    <row r="13" spans="1:11" ht="15.75" thickBot="1">
      <c r="A13" s="59" t="s">
        <v>150</v>
      </c>
      <c r="B13" s="60">
        <v>3629</v>
      </c>
      <c r="C13" s="60">
        <v>6092</v>
      </c>
      <c r="D13" s="60"/>
      <c r="E13" s="60"/>
      <c r="F13" s="60">
        <v>516</v>
      </c>
      <c r="G13" s="60"/>
      <c r="H13" s="60"/>
      <c r="I13" s="60"/>
      <c r="J13" s="60"/>
      <c r="K13" s="60"/>
    </row>
    <row r="14" spans="1:11" ht="15.75" thickBot="1">
      <c r="A14" s="59" t="s">
        <v>137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ht="15.75" thickBot="1">
      <c r="A15" s="59" t="s">
        <v>151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ht="15.75" thickBot="1">
      <c r="A16" s="59" t="s">
        <v>231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ht="15.75" thickBot="1">
      <c r="A17" s="59" t="s">
        <v>105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ht="15.75" thickBot="1">
      <c r="A18" s="59" t="s">
        <v>118</v>
      </c>
      <c r="B18" s="60">
        <v>1980</v>
      </c>
      <c r="C18" s="60"/>
      <c r="D18" s="60"/>
      <c r="E18" s="60">
        <v>47</v>
      </c>
      <c r="F18" s="60">
        <v>62</v>
      </c>
      <c r="G18" s="60"/>
      <c r="H18" s="60"/>
      <c r="I18" s="60"/>
      <c r="J18" s="60"/>
      <c r="K18" s="60"/>
    </row>
    <row r="19" spans="1:11" ht="15.75" thickBot="1">
      <c r="A19" s="59" t="s">
        <v>153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15.75" thickBot="1">
      <c r="A20" s="59" t="s">
        <v>237</v>
      </c>
      <c r="B20" s="60">
        <v>1548</v>
      </c>
      <c r="C20" s="60">
        <v>854</v>
      </c>
      <c r="D20" s="60"/>
      <c r="E20" s="60"/>
      <c r="F20" s="60">
        <v>493</v>
      </c>
      <c r="G20" s="60"/>
      <c r="H20" s="60"/>
      <c r="I20" s="60"/>
      <c r="J20" s="60"/>
      <c r="K20" s="60"/>
    </row>
    <row r="21" spans="1:11" ht="15.75" thickBot="1">
      <c r="A21" s="59" t="s">
        <v>120</v>
      </c>
      <c r="B21" s="60">
        <v>48604</v>
      </c>
      <c r="C21" s="60">
        <v>36025</v>
      </c>
      <c r="D21" s="60">
        <v>2356</v>
      </c>
      <c r="E21" s="60">
        <v>122</v>
      </c>
      <c r="F21" s="60">
        <v>25686</v>
      </c>
      <c r="G21" s="60">
        <v>5250</v>
      </c>
      <c r="H21" s="60">
        <v>2806</v>
      </c>
      <c r="I21" s="60">
        <v>3012</v>
      </c>
      <c r="J21" s="60">
        <v>487</v>
      </c>
      <c r="K21" s="60"/>
    </row>
    <row r="22" spans="1:11" ht="15.75" thickBot="1">
      <c r="A22" s="59" t="s">
        <v>154</v>
      </c>
      <c r="B22" s="60">
        <v>10582</v>
      </c>
      <c r="C22" s="60">
        <v>3621</v>
      </c>
      <c r="D22" s="60"/>
      <c r="E22" s="60"/>
      <c r="F22" s="60">
        <v>2126</v>
      </c>
      <c r="G22" s="60"/>
      <c r="H22" s="60"/>
      <c r="I22" s="60">
        <v>83</v>
      </c>
      <c r="J22" s="60"/>
      <c r="K22" s="60"/>
    </row>
    <row r="23" spans="1:11" ht="15.75" thickBot="1">
      <c r="A23" s="59" t="s">
        <v>156</v>
      </c>
      <c r="B23" s="60">
        <v>3584</v>
      </c>
      <c r="C23" s="60">
        <v>1270</v>
      </c>
      <c r="D23" s="60"/>
      <c r="E23" s="60">
        <v>26</v>
      </c>
      <c r="F23" s="60">
        <v>515</v>
      </c>
      <c r="G23" s="60"/>
      <c r="H23" s="60"/>
      <c r="I23" s="60"/>
      <c r="J23" s="60"/>
      <c r="K23" s="60"/>
    </row>
    <row r="24" spans="1:11" ht="15.75" thickBot="1">
      <c r="A24" s="59" t="s">
        <v>109</v>
      </c>
      <c r="B24" s="60">
        <v>13019</v>
      </c>
      <c r="C24" s="60">
        <v>8186</v>
      </c>
      <c r="D24" s="60"/>
      <c r="E24" s="60"/>
      <c r="F24" s="60">
        <v>4306</v>
      </c>
      <c r="G24" s="60"/>
      <c r="H24" s="60"/>
      <c r="I24" s="60"/>
      <c r="J24" s="60"/>
      <c r="K24" s="60"/>
    </row>
    <row r="25" spans="1:11" ht="15.75" thickBot="1">
      <c r="A25" s="59" t="s">
        <v>157</v>
      </c>
      <c r="B25" s="60">
        <v>781</v>
      </c>
      <c r="C25" s="60">
        <v>312</v>
      </c>
      <c r="D25" s="60">
        <v>0</v>
      </c>
      <c r="E25" s="60">
        <v>0</v>
      </c>
      <c r="F25" s="60">
        <v>84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</row>
    <row r="26" spans="1:11" ht="15.75" thickBot="1">
      <c r="A26" s="59" t="s">
        <v>158</v>
      </c>
      <c r="B26" s="60">
        <v>2406</v>
      </c>
      <c r="C26" s="60">
        <v>1634</v>
      </c>
      <c r="D26" s="60">
        <v>0</v>
      </c>
      <c r="E26" s="60">
        <v>0</v>
      </c>
      <c r="F26" s="60">
        <v>138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</row>
    <row r="27" spans="1:11" ht="15.75" thickBot="1">
      <c r="A27" s="59" t="s">
        <v>159</v>
      </c>
      <c r="B27" s="60">
        <v>2028</v>
      </c>
      <c r="C27" s="60">
        <v>3445</v>
      </c>
      <c r="D27" s="60">
        <v>0</v>
      </c>
      <c r="E27" s="60">
        <v>0</v>
      </c>
      <c r="F27" s="60">
        <v>209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</row>
    <row r="28" spans="1:11" ht="15.75" thickBot="1">
      <c r="A28" s="59" t="s">
        <v>160</v>
      </c>
      <c r="B28" s="60">
        <v>5252</v>
      </c>
      <c r="C28" s="60">
        <v>6267</v>
      </c>
      <c r="D28" s="60">
        <v>0</v>
      </c>
      <c r="E28" s="60">
        <v>26</v>
      </c>
      <c r="F28" s="60">
        <v>302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</row>
    <row r="29" spans="1:11" ht="15.75" thickBot="1">
      <c r="A29" s="59" t="s">
        <v>161</v>
      </c>
      <c r="B29" s="60">
        <v>3389</v>
      </c>
      <c r="C29" s="60">
        <v>3154</v>
      </c>
      <c r="D29" s="60"/>
      <c r="E29" s="60"/>
      <c r="F29" s="60">
        <v>201</v>
      </c>
      <c r="G29" s="60"/>
      <c r="H29" s="60"/>
      <c r="I29" s="60"/>
      <c r="J29" s="60"/>
      <c r="K29" s="60"/>
    </row>
    <row r="30" spans="1:11" ht="15.75" thickBot="1">
      <c r="A30" s="59" t="s">
        <v>162</v>
      </c>
      <c r="B30" s="60">
        <v>2789</v>
      </c>
      <c r="C30" s="60">
        <v>2611</v>
      </c>
      <c r="D30" s="60"/>
      <c r="E30" s="60"/>
      <c r="F30" s="60">
        <v>652</v>
      </c>
      <c r="G30" s="60"/>
      <c r="H30" s="60"/>
      <c r="I30" s="60"/>
      <c r="J30" s="60"/>
      <c r="K30" s="60"/>
    </row>
    <row r="31" spans="1:11" ht="15.75" thickBot="1">
      <c r="A31" s="59" t="s">
        <v>163</v>
      </c>
      <c r="B31" s="60">
        <v>3684</v>
      </c>
      <c r="C31" s="60">
        <v>4223</v>
      </c>
      <c r="D31" s="60"/>
      <c r="E31" s="60">
        <v>0</v>
      </c>
      <c r="F31" s="60">
        <v>1016</v>
      </c>
      <c r="G31" s="60"/>
      <c r="H31" s="60"/>
      <c r="I31" s="60"/>
      <c r="J31" s="60"/>
      <c r="K31" s="60"/>
    </row>
    <row r="32" spans="1:11" ht="15.75" thickBot="1">
      <c r="A32" s="59" t="s">
        <v>164</v>
      </c>
      <c r="B32" s="60">
        <v>3650</v>
      </c>
      <c r="C32" s="60">
        <v>3282</v>
      </c>
      <c r="D32" s="60">
        <v>0</v>
      </c>
      <c r="E32" s="60">
        <v>0</v>
      </c>
      <c r="F32" s="60">
        <v>496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</row>
    <row r="33" spans="1:11" ht="15.75" thickBot="1">
      <c r="A33" s="59" t="s">
        <v>165</v>
      </c>
      <c r="B33" s="60">
        <v>10732</v>
      </c>
      <c r="C33" s="60">
        <v>3361</v>
      </c>
      <c r="D33" s="60">
        <v>206</v>
      </c>
      <c r="E33" s="60"/>
      <c r="F33" s="60">
        <v>1997</v>
      </c>
      <c r="G33" s="60"/>
      <c r="H33" s="60"/>
      <c r="I33" s="60"/>
      <c r="J33" s="60"/>
      <c r="K33" s="60"/>
    </row>
    <row r="34" spans="1:11" ht="15.75" thickBot="1">
      <c r="A34" s="59" t="s">
        <v>166</v>
      </c>
      <c r="B34" s="60">
        <v>3276</v>
      </c>
      <c r="C34" s="60">
        <v>3736</v>
      </c>
      <c r="D34" s="60">
        <v>0</v>
      </c>
      <c r="E34" s="60">
        <v>0</v>
      </c>
      <c r="F34" s="60">
        <v>1546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</row>
    <row r="35" spans="1:11" ht="15.75" thickBot="1">
      <c r="A35" s="59" t="s">
        <v>167</v>
      </c>
      <c r="B35" s="60">
        <v>1090</v>
      </c>
      <c r="C35" s="60">
        <v>595</v>
      </c>
      <c r="D35" s="60">
        <v>0</v>
      </c>
      <c r="E35" s="60">
        <v>0</v>
      </c>
      <c r="F35" s="60">
        <v>26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</row>
    <row r="36" spans="1:11" ht="15.75" thickBot="1">
      <c r="A36" s="59" t="s">
        <v>168</v>
      </c>
      <c r="B36" s="60">
        <v>1694</v>
      </c>
      <c r="C36" s="60">
        <v>2412</v>
      </c>
      <c r="D36" s="60">
        <v>0</v>
      </c>
      <c r="E36" s="60">
        <v>0</v>
      </c>
      <c r="F36" s="60">
        <v>124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</row>
    <row r="37" spans="1:11" ht="15.75" thickBot="1">
      <c r="A37" s="59" t="s">
        <v>169</v>
      </c>
      <c r="B37" s="60">
        <v>3707</v>
      </c>
      <c r="C37" s="60">
        <v>1866</v>
      </c>
      <c r="D37" s="60"/>
      <c r="E37" s="60"/>
      <c r="F37" s="60">
        <v>410</v>
      </c>
      <c r="G37" s="60"/>
      <c r="H37" s="60"/>
      <c r="I37" s="60"/>
      <c r="J37" s="60"/>
      <c r="K37" s="60"/>
    </row>
    <row r="38" spans="1:11" ht="15.75" thickBot="1">
      <c r="A38" s="59" t="s">
        <v>171</v>
      </c>
      <c r="B38" s="60">
        <v>1157</v>
      </c>
      <c r="C38" s="60">
        <v>705</v>
      </c>
      <c r="D38" s="60"/>
      <c r="E38" s="60"/>
      <c r="F38" s="60">
        <v>61</v>
      </c>
      <c r="G38" s="60"/>
      <c r="H38" s="60"/>
      <c r="I38" s="60"/>
      <c r="J38" s="60"/>
      <c r="K38" s="60"/>
    </row>
    <row r="39" spans="1:11" ht="15.75" thickBot="1">
      <c r="A39" s="59" t="s">
        <v>132</v>
      </c>
      <c r="B39" s="60">
        <v>3861</v>
      </c>
      <c r="C39" s="60">
        <v>2324</v>
      </c>
      <c r="D39" s="60"/>
      <c r="E39" s="60">
        <v>34</v>
      </c>
      <c r="F39" s="60">
        <v>100</v>
      </c>
      <c r="G39" s="60"/>
      <c r="H39" s="60"/>
      <c r="I39" s="60"/>
      <c r="J39" s="60"/>
      <c r="K39" s="60"/>
    </row>
    <row r="40" spans="1:11" ht="15.75" thickBot="1">
      <c r="A40" s="59" t="s">
        <v>172</v>
      </c>
      <c r="B40" s="60">
        <v>3521</v>
      </c>
      <c r="C40" s="60">
        <v>3768</v>
      </c>
      <c r="D40" s="60">
        <v>0</v>
      </c>
      <c r="E40" s="60">
        <v>0</v>
      </c>
      <c r="F40" s="60">
        <v>175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</row>
    <row r="41" spans="1:11" ht="15.75" thickBot="1">
      <c r="A41" s="59" t="s">
        <v>173</v>
      </c>
      <c r="B41" s="60">
        <v>3233</v>
      </c>
      <c r="C41" s="60">
        <v>2882</v>
      </c>
      <c r="D41" s="60">
        <v>0</v>
      </c>
      <c r="E41" s="60">
        <v>100</v>
      </c>
      <c r="F41" s="60">
        <v>557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</row>
    <row r="42" spans="1:11" ht="15.75" thickBot="1">
      <c r="A42" s="59" t="s">
        <v>174</v>
      </c>
      <c r="B42" s="60">
        <v>92</v>
      </c>
      <c r="C42" s="60">
        <v>37</v>
      </c>
      <c r="D42" s="60">
        <v>0</v>
      </c>
      <c r="E42" s="60">
        <v>5</v>
      </c>
      <c r="F42" s="60">
        <v>19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</row>
    <row r="43" spans="1:11" ht="15.75" thickBot="1">
      <c r="A43" s="59" t="s">
        <v>175</v>
      </c>
      <c r="B43" s="60">
        <v>1181</v>
      </c>
      <c r="C43" s="60">
        <v>5606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</row>
    <row r="44" spans="1:11" ht="15.75" thickBot="1">
      <c r="A44" s="59" t="s">
        <v>176</v>
      </c>
      <c r="B44" s="60">
        <v>4606</v>
      </c>
      <c r="C44" s="60">
        <v>4877</v>
      </c>
      <c r="D44" s="60">
        <v>0</v>
      </c>
      <c r="E44" s="60">
        <v>0</v>
      </c>
      <c r="F44" s="60">
        <v>432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</row>
    <row r="45" spans="1:11" ht="15.75" thickBot="1">
      <c r="A45" s="59" t="s">
        <v>177</v>
      </c>
      <c r="B45" s="60">
        <v>2918</v>
      </c>
      <c r="C45" s="60">
        <v>2418</v>
      </c>
      <c r="D45" s="60"/>
      <c r="E45" s="60">
        <v>39</v>
      </c>
      <c r="F45" s="60">
        <v>490</v>
      </c>
      <c r="G45" s="60"/>
      <c r="H45" s="60"/>
      <c r="I45" s="60"/>
      <c r="J45" s="60"/>
      <c r="K45" s="60"/>
    </row>
    <row r="46" spans="1:11" ht="15.75" thickBot="1">
      <c r="A46" s="59" t="s">
        <v>178</v>
      </c>
      <c r="B46" s="60">
        <v>1093</v>
      </c>
      <c r="C46" s="60">
        <v>342</v>
      </c>
      <c r="D46" s="60"/>
      <c r="E46" s="60">
        <v>23</v>
      </c>
      <c r="F46" s="60">
        <v>160</v>
      </c>
      <c r="G46" s="60"/>
      <c r="H46" s="60"/>
      <c r="I46" s="60"/>
      <c r="J46" s="60"/>
      <c r="K46" s="60"/>
    </row>
    <row r="47" spans="1:11" ht="15.75" thickBot="1">
      <c r="A47" s="59" t="s">
        <v>179</v>
      </c>
      <c r="B47" s="60">
        <v>2576</v>
      </c>
      <c r="C47" s="60">
        <v>4517</v>
      </c>
      <c r="D47" s="60"/>
      <c r="E47" s="60"/>
      <c r="F47" s="60">
        <v>131</v>
      </c>
      <c r="G47" s="60"/>
      <c r="H47" s="60"/>
      <c r="I47" s="60"/>
      <c r="J47" s="60"/>
      <c r="K47" s="60"/>
    </row>
    <row r="48" spans="1:11" ht="15.75" thickBot="1">
      <c r="A48" s="59" t="s">
        <v>180</v>
      </c>
      <c r="B48" s="60">
        <v>1996</v>
      </c>
      <c r="C48" s="60">
        <v>2438</v>
      </c>
      <c r="D48" s="60"/>
      <c r="E48" s="60"/>
      <c r="F48" s="60">
        <v>381</v>
      </c>
      <c r="G48" s="60"/>
      <c r="H48" s="60"/>
      <c r="I48" s="60"/>
      <c r="J48" s="60"/>
      <c r="K48" s="60"/>
    </row>
    <row r="49" spans="1:11" ht="15.75" thickBot="1">
      <c r="A49" s="59" t="s">
        <v>181</v>
      </c>
      <c r="B49" s="60">
        <v>6460</v>
      </c>
      <c r="C49" s="60">
        <v>5302</v>
      </c>
      <c r="D49" s="60">
        <v>37</v>
      </c>
      <c r="E49" s="60"/>
      <c r="F49" s="60">
        <v>1581</v>
      </c>
      <c r="G49" s="60"/>
      <c r="H49" s="60"/>
      <c r="I49" s="60">
        <v>105</v>
      </c>
      <c r="J49" s="60"/>
      <c r="K49" s="60"/>
    </row>
    <row r="50" spans="1:11" ht="15.75" thickBot="1">
      <c r="A50" s="59" t="s">
        <v>182</v>
      </c>
      <c r="B50" s="60">
        <v>8670</v>
      </c>
      <c r="C50" s="60">
        <v>3290</v>
      </c>
      <c r="D50" s="60">
        <v>0</v>
      </c>
      <c r="E50" s="60">
        <v>0</v>
      </c>
      <c r="F50" s="60">
        <v>1734</v>
      </c>
      <c r="G50" s="60"/>
      <c r="H50" s="60"/>
      <c r="I50" s="60"/>
      <c r="J50" s="60"/>
      <c r="K50" s="60"/>
    </row>
    <row r="51" spans="1:11" ht="15.75" thickBot="1">
      <c r="A51" s="59" t="s">
        <v>183</v>
      </c>
      <c r="B51" s="60">
        <v>3272</v>
      </c>
      <c r="C51" s="60">
        <v>1935</v>
      </c>
      <c r="D51" s="60"/>
      <c r="E51" s="60"/>
      <c r="F51" s="60">
        <v>541</v>
      </c>
      <c r="G51" s="60"/>
      <c r="H51" s="60"/>
      <c r="I51" s="60"/>
      <c r="J51" s="60"/>
      <c r="K51" s="60"/>
    </row>
    <row r="52" spans="1:11" ht="15.75" thickBot="1">
      <c r="A52" s="59" t="s">
        <v>184</v>
      </c>
      <c r="B52" s="60">
        <v>4205</v>
      </c>
      <c r="C52" s="60">
        <v>823</v>
      </c>
      <c r="D52" s="60">
        <v>0</v>
      </c>
      <c r="E52" s="60">
        <v>25</v>
      </c>
      <c r="F52" s="60">
        <v>48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</row>
    <row r="53" spans="1:11" ht="15.75" thickBot="1">
      <c r="A53" s="59" t="s">
        <v>185</v>
      </c>
      <c r="B53" s="60">
        <v>2012</v>
      </c>
      <c r="C53" s="60">
        <v>1839</v>
      </c>
      <c r="D53" s="60">
        <v>0</v>
      </c>
      <c r="E53" s="60">
        <v>97</v>
      </c>
      <c r="F53" s="60">
        <v>187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</row>
    <row r="54" spans="1:11" ht="15.75" thickBot="1">
      <c r="A54" s="59" t="s">
        <v>187</v>
      </c>
      <c r="B54" s="60">
        <v>4938</v>
      </c>
      <c r="C54" s="60">
        <v>2630</v>
      </c>
      <c r="D54" s="60"/>
      <c r="E54" s="60"/>
      <c r="F54" s="60">
        <v>1048</v>
      </c>
      <c r="G54" s="60"/>
      <c r="H54" s="60"/>
      <c r="I54" s="60"/>
      <c r="J54" s="60"/>
      <c r="K54" s="60"/>
    </row>
    <row r="55" spans="1:11" ht="15.75" thickBot="1">
      <c r="A55" s="59" t="s">
        <v>188</v>
      </c>
      <c r="B55" s="60">
        <v>3683</v>
      </c>
      <c r="C55" s="60">
        <v>3172</v>
      </c>
      <c r="D55" s="60">
        <v>0</v>
      </c>
      <c r="E55" s="60">
        <v>87</v>
      </c>
      <c r="F55" s="60">
        <v>699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</row>
    <row r="56" spans="1:11" ht="15.75" thickBot="1">
      <c r="A56" s="59" t="s">
        <v>189</v>
      </c>
      <c r="B56" s="60">
        <v>3312</v>
      </c>
      <c r="C56" s="60">
        <v>1228</v>
      </c>
      <c r="D56" s="60"/>
      <c r="E56" s="60"/>
      <c r="F56" s="60">
        <v>948</v>
      </c>
      <c r="G56" s="60"/>
      <c r="H56" s="60"/>
      <c r="I56" s="60"/>
      <c r="J56" s="60"/>
      <c r="K56" s="60"/>
    </row>
    <row r="57" spans="1:11" ht="15.75" thickBot="1">
      <c r="A57" s="59" t="s">
        <v>190</v>
      </c>
      <c r="B57" s="60">
        <v>5309</v>
      </c>
      <c r="C57" s="60">
        <v>2331</v>
      </c>
      <c r="D57" s="60"/>
      <c r="E57" s="60"/>
      <c r="F57" s="60">
        <v>1722</v>
      </c>
      <c r="G57" s="60"/>
      <c r="H57" s="60"/>
      <c r="I57" s="60"/>
      <c r="J57" s="60"/>
      <c r="K57" s="60"/>
    </row>
    <row r="58" spans="1:11" ht="15.75" thickBot="1">
      <c r="A58" s="59" t="s">
        <v>191</v>
      </c>
      <c r="B58" s="60">
        <v>697</v>
      </c>
      <c r="C58" s="60">
        <v>298</v>
      </c>
      <c r="D58" s="60"/>
      <c r="E58" s="60"/>
      <c r="F58" s="60">
        <v>164</v>
      </c>
      <c r="G58" s="60"/>
      <c r="H58" s="60"/>
      <c r="I58" s="60"/>
      <c r="J58" s="60"/>
      <c r="K58" s="60"/>
    </row>
    <row r="59" spans="1:11" ht="15.75" thickBot="1">
      <c r="A59" s="59" t="s">
        <v>192</v>
      </c>
      <c r="B59" s="60">
        <v>6772</v>
      </c>
      <c r="C59" s="60">
        <v>7138</v>
      </c>
      <c r="D59" s="60"/>
      <c r="E59" s="60"/>
      <c r="F59" s="60">
        <v>1691</v>
      </c>
      <c r="G59" s="60"/>
      <c r="H59" s="60"/>
      <c r="I59" s="60"/>
      <c r="J59" s="60"/>
      <c r="K59" s="60"/>
    </row>
    <row r="60" spans="1:11" ht="15.75" thickBot="1">
      <c r="A60" s="59" t="s">
        <v>194</v>
      </c>
      <c r="B60" s="60">
        <v>4144</v>
      </c>
      <c r="C60" s="60">
        <v>755</v>
      </c>
      <c r="D60" s="60"/>
      <c r="E60" s="60"/>
      <c r="F60" s="60">
        <v>31</v>
      </c>
      <c r="G60" s="60"/>
      <c r="H60" s="60"/>
      <c r="I60" s="60"/>
      <c r="J60" s="60"/>
      <c r="K60" s="60"/>
    </row>
    <row r="61" spans="1:11" ht="15.75" thickBot="1">
      <c r="A61" s="59" t="s">
        <v>122</v>
      </c>
      <c r="B61" s="60">
        <v>2333</v>
      </c>
      <c r="C61" s="60">
        <v>3198</v>
      </c>
      <c r="D61" s="60">
        <v>0</v>
      </c>
      <c r="E61" s="60">
        <v>18</v>
      </c>
      <c r="F61" s="60">
        <v>153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</row>
    <row r="62" spans="1:11" ht="15.75" thickBot="1">
      <c r="A62" s="59" t="s">
        <v>195</v>
      </c>
      <c r="B62" s="60">
        <v>4444</v>
      </c>
      <c r="C62" s="60">
        <v>1316</v>
      </c>
      <c r="D62" s="60"/>
      <c r="E62" s="60"/>
      <c r="F62" s="60">
        <v>976</v>
      </c>
      <c r="G62" s="60"/>
      <c r="H62" s="60"/>
      <c r="I62" s="60"/>
      <c r="J62" s="60"/>
      <c r="K62" s="60"/>
    </row>
    <row r="63" spans="1:11" ht="15.75" thickBot="1">
      <c r="A63" s="59" t="s">
        <v>196</v>
      </c>
      <c r="B63" s="60">
        <v>6654</v>
      </c>
      <c r="C63" s="60">
        <v>5236</v>
      </c>
      <c r="D63" s="60"/>
      <c r="E63" s="60"/>
      <c r="F63" s="60">
        <v>2393</v>
      </c>
      <c r="G63" s="60"/>
      <c r="H63" s="60"/>
      <c r="I63" s="60"/>
      <c r="J63" s="60"/>
      <c r="K63" s="60"/>
    </row>
    <row r="64" spans="1:11" ht="15.75" thickBot="1">
      <c r="A64" s="59" t="s">
        <v>110</v>
      </c>
      <c r="B64" s="60">
        <v>19764</v>
      </c>
      <c r="C64" s="60">
        <v>15406</v>
      </c>
      <c r="D64" s="60"/>
      <c r="E64" s="60"/>
      <c r="F64" s="60">
        <v>4776</v>
      </c>
      <c r="G64" s="60"/>
      <c r="H64" s="60"/>
      <c r="I64" s="60"/>
      <c r="J64" s="60"/>
      <c r="K64" s="60"/>
    </row>
    <row r="65" spans="1:11" ht="15.75" thickBot="1">
      <c r="A65" s="59" t="s">
        <v>232</v>
      </c>
      <c r="B65" s="60">
        <v>7928</v>
      </c>
      <c r="C65" s="60">
        <v>4264</v>
      </c>
      <c r="D65" s="60"/>
      <c r="E65" s="60"/>
      <c r="F65" s="60">
        <v>2972</v>
      </c>
      <c r="G65" s="60"/>
      <c r="H65" s="60"/>
      <c r="I65" s="60"/>
      <c r="J65" s="60"/>
      <c r="K65" s="60"/>
    </row>
    <row r="66" spans="1:11" ht="15.75" thickBot="1">
      <c r="A66" s="59" t="s">
        <v>233</v>
      </c>
      <c r="B66" s="60">
        <v>3977</v>
      </c>
      <c r="C66" s="60">
        <v>628</v>
      </c>
      <c r="D66" s="60"/>
      <c r="E66" s="60"/>
      <c r="F66" s="60">
        <v>481</v>
      </c>
      <c r="G66" s="60"/>
      <c r="H66" s="60"/>
      <c r="I66" s="60"/>
      <c r="J66" s="60"/>
      <c r="K66" s="60"/>
    </row>
    <row r="67" spans="1:11" ht="15.75" thickBot="1">
      <c r="A67" s="59" t="s">
        <v>123</v>
      </c>
      <c r="B67" s="60">
        <v>1214</v>
      </c>
      <c r="C67" s="60">
        <v>205</v>
      </c>
      <c r="D67" s="60">
        <v>0</v>
      </c>
      <c r="E67" s="60">
        <v>0</v>
      </c>
      <c r="F67" s="60">
        <v>23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</row>
    <row r="68" spans="1:11" ht="15.75" thickBot="1">
      <c r="A68" s="59" t="s">
        <v>198</v>
      </c>
      <c r="B68" s="60">
        <v>6485</v>
      </c>
      <c r="C68" s="60">
        <v>3591</v>
      </c>
      <c r="D68" s="60">
        <v>0</v>
      </c>
      <c r="E68" s="60">
        <v>0</v>
      </c>
      <c r="F68" s="60">
        <v>738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</row>
    <row r="69" spans="1:11" ht="15.75" thickBot="1">
      <c r="A69" s="59" t="s">
        <v>106</v>
      </c>
      <c r="B69" s="60">
        <v>35023</v>
      </c>
      <c r="C69" s="60">
        <v>11725</v>
      </c>
      <c r="D69" s="60">
        <v>69</v>
      </c>
      <c r="E69" s="60">
        <v>477</v>
      </c>
      <c r="F69" s="60">
        <v>151</v>
      </c>
      <c r="G69" s="60">
        <v>1348</v>
      </c>
      <c r="H69" s="60"/>
      <c r="I69" s="60"/>
      <c r="J69" s="60"/>
      <c r="K69" s="60"/>
    </row>
    <row r="70" spans="1:11" ht="15.75" thickBot="1">
      <c r="A70" s="59" t="s">
        <v>107</v>
      </c>
      <c r="B70" s="60">
        <v>24934</v>
      </c>
      <c r="C70" s="60">
        <v>8356</v>
      </c>
      <c r="D70" s="60">
        <v>322</v>
      </c>
      <c r="E70" s="60">
        <v>0</v>
      </c>
      <c r="F70" s="60">
        <v>2749</v>
      </c>
      <c r="G70" s="60">
        <v>720</v>
      </c>
      <c r="H70" s="60">
        <v>0</v>
      </c>
      <c r="I70" s="60">
        <v>33</v>
      </c>
      <c r="J70" s="60">
        <v>2</v>
      </c>
      <c r="K70" s="60">
        <v>0</v>
      </c>
    </row>
    <row r="71" spans="1:11" ht="15.75" thickBot="1">
      <c r="A71" s="59" t="s">
        <v>200</v>
      </c>
      <c r="B71" s="60">
        <v>82051</v>
      </c>
      <c r="C71" s="60">
        <v>33235</v>
      </c>
      <c r="D71" s="60">
        <v>1899</v>
      </c>
      <c r="E71" s="60"/>
      <c r="F71" s="60">
        <v>11120</v>
      </c>
      <c r="G71" s="60">
        <v>2280</v>
      </c>
      <c r="H71" s="60"/>
      <c r="I71" s="60">
        <v>1082</v>
      </c>
      <c r="J71" s="60"/>
      <c r="K71" s="60"/>
    </row>
    <row r="72" spans="1:11" ht="15.75" thickBot="1">
      <c r="A72" s="59" t="s">
        <v>201</v>
      </c>
      <c r="B72" s="60">
        <v>478</v>
      </c>
      <c r="C72" s="60">
        <v>0</v>
      </c>
      <c r="D72" s="60">
        <v>0</v>
      </c>
      <c r="E72" s="60">
        <v>5</v>
      </c>
      <c r="F72" s="60">
        <v>50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</row>
    <row r="73" spans="1:11" ht="15.75" thickBot="1">
      <c r="A73" s="59" t="s">
        <v>111</v>
      </c>
      <c r="B73" s="60">
        <v>9283</v>
      </c>
      <c r="C73" s="60">
        <v>4260</v>
      </c>
      <c r="D73" s="60"/>
      <c r="E73" s="60"/>
      <c r="F73" s="60">
        <v>1777</v>
      </c>
      <c r="G73" s="60"/>
      <c r="H73" s="60"/>
      <c r="I73" s="60"/>
      <c r="J73" s="60"/>
      <c r="K73" s="60"/>
    </row>
    <row r="74" spans="1:11" ht="15.75" thickBot="1">
      <c r="A74" s="59" t="s">
        <v>124</v>
      </c>
      <c r="B74" s="60">
        <v>252</v>
      </c>
      <c r="C74" s="60">
        <v>0</v>
      </c>
      <c r="D74" s="60"/>
      <c r="E74" s="60"/>
      <c r="F74" s="60"/>
      <c r="G74" s="60"/>
      <c r="H74" s="60"/>
      <c r="I74" s="60"/>
      <c r="J74" s="60"/>
      <c r="K74" s="60"/>
    </row>
    <row r="75" spans="1:11" ht="15.75" thickBot="1">
      <c r="A75" s="59" t="s">
        <v>202</v>
      </c>
      <c r="B75" s="60">
        <v>1527</v>
      </c>
      <c r="C75" s="60">
        <v>434</v>
      </c>
      <c r="D75" s="60">
        <v>32</v>
      </c>
      <c r="E75" s="60">
        <v>0</v>
      </c>
      <c r="F75" s="60">
        <v>108</v>
      </c>
      <c r="G75" s="60"/>
      <c r="H75" s="60"/>
      <c r="I75" s="60"/>
      <c r="J75" s="60"/>
      <c r="K75" s="60"/>
    </row>
    <row r="76" spans="1:11" ht="15.75" thickBot="1">
      <c r="A76" s="59" t="s">
        <v>125</v>
      </c>
      <c r="B76" s="60">
        <v>1037</v>
      </c>
      <c r="C76" s="60">
        <v>3888</v>
      </c>
      <c r="D76" s="60">
        <v>0</v>
      </c>
      <c r="E76" s="60">
        <v>0</v>
      </c>
      <c r="F76" s="60">
        <v>685</v>
      </c>
      <c r="G76" s="60"/>
      <c r="H76" s="60"/>
      <c r="I76" s="60"/>
      <c r="J76" s="60"/>
      <c r="K76" s="60"/>
    </row>
    <row r="77" spans="1:11" ht="15.75" thickBot="1">
      <c r="A77" s="59" t="s">
        <v>204</v>
      </c>
      <c r="B77" s="60">
        <v>23481</v>
      </c>
      <c r="C77" s="60">
        <v>11943</v>
      </c>
      <c r="D77" s="60"/>
      <c r="E77" s="60">
        <v>0</v>
      </c>
      <c r="F77" s="60">
        <v>7533</v>
      </c>
      <c r="G77" s="60"/>
      <c r="H77" s="60"/>
      <c r="I77" s="60">
        <v>208</v>
      </c>
      <c r="J77" s="60"/>
      <c r="K77" s="60"/>
    </row>
    <row r="78" spans="1:11" ht="15.75" thickBot="1">
      <c r="A78" s="59" t="s">
        <v>126</v>
      </c>
      <c r="B78" s="60">
        <v>4458</v>
      </c>
      <c r="C78" s="60">
        <v>4849</v>
      </c>
      <c r="D78" s="60">
        <v>0</v>
      </c>
      <c r="E78" s="60">
        <v>0</v>
      </c>
      <c r="F78" s="60">
        <v>153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</row>
    <row r="79" spans="1:11" ht="15.75" thickBot="1">
      <c r="A79" s="59" t="s">
        <v>205</v>
      </c>
      <c r="B79" s="60"/>
      <c r="C79" s="60"/>
      <c r="D79" s="60"/>
      <c r="E79" s="60">
        <v>73</v>
      </c>
      <c r="F79" s="60">
        <v>9</v>
      </c>
      <c r="G79" s="60"/>
      <c r="H79" s="60"/>
      <c r="I79" s="60"/>
      <c r="J79" s="60"/>
      <c r="K79" s="60"/>
    </row>
    <row r="80" spans="1:11" ht="15.75" thickBot="1">
      <c r="A80" s="59" t="s">
        <v>206</v>
      </c>
      <c r="B80" s="60">
        <v>31398</v>
      </c>
      <c r="C80" s="60">
        <v>30413</v>
      </c>
      <c r="D80" s="60">
        <v>7691</v>
      </c>
      <c r="E80" s="60">
        <v>215</v>
      </c>
      <c r="F80" s="60">
        <v>15253</v>
      </c>
      <c r="G80" s="60">
        <v>8972</v>
      </c>
      <c r="H80" s="60">
        <v>3127</v>
      </c>
      <c r="I80" s="60">
        <v>3525</v>
      </c>
      <c r="J80" s="60">
        <v>741</v>
      </c>
      <c r="K80" s="60">
        <v>1906</v>
      </c>
    </row>
    <row r="81" spans="1:11" ht="15.75" thickBot="1">
      <c r="A81" s="59" t="s">
        <v>207</v>
      </c>
      <c r="B81" s="60">
        <v>22341</v>
      </c>
      <c r="C81" s="60">
        <v>12781</v>
      </c>
      <c r="D81" s="60"/>
      <c r="E81" s="60"/>
      <c r="F81" s="60">
        <v>4360</v>
      </c>
      <c r="G81" s="60">
        <v>1</v>
      </c>
      <c r="H81" s="60"/>
      <c r="I81" s="60">
        <v>232</v>
      </c>
      <c r="J81" s="60"/>
      <c r="K81" s="60"/>
    </row>
    <row r="82" spans="1:11" ht="15.75" thickBot="1">
      <c r="A82" s="59" t="s">
        <v>208</v>
      </c>
      <c r="B82" s="60">
        <v>53302</v>
      </c>
      <c r="C82" s="60">
        <v>2477</v>
      </c>
      <c r="D82" s="60"/>
      <c r="E82" s="60"/>
      <c r="F82" s="60">
        <v>2542</v>
      </c>
      <c r="G82" s="60">
        <v>4811</v>
      </c>
      <c r="H82" s="60"/>
      <c r="I82" s="60"/>
      <c r="J82" s="60"/>
      <c r="K82" s="60"/>
    </row>
    <row r="83" spans="1:11" ht="15.75" thickBot="1">
      <c r="A83" s="59" t="s">
        <v>138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</row>
    <row r="84" spans="1:11" ht="15.75" thickBot="1">
      <c r="A84" s="59" t="s">
        <v>209</v>
      </c>
      <c r="B84" s="60">
        <v>65327</v>
      </c>
      <c r="C84" s="60">
        <v>37863</v>
      </c>
      <c r="D84" s="60">
        <v>3398</v>
      </c>
      <c r="E84" s="60">
        <v>139</v>
      </c>
      <c r="F84" s="60">
        <v>10971</v>
      </c>
      <c r="G84" s="60">
        <v>4981</v>
      </c>
      <c r="H84" s="60">
        <v>1571</v>
      </c>
      <c r="I84" s="60">
        <v>1349</v>
      </c>
      <c r="J84" s="60">
        <v>142</v>
      </c>
      <c r="K84" s="60">
        <v>0</v>
      </c>
    </row>
    <row r="85" spans="1:11" ht="15.75" thickBot="1">
      <c r="A85" s="59" t="s">
        <v>210</v>
      </c>
      <c r="B85" s="60">
        <v>5600</v>
      </c>
      <c r="C85" s="60">
        <v>223</v>
      </c>
      <c r="D85" s="60">
        <v>0</v>
      </c>
      <c r="E85" s="60">
        <v>0</v>
      </c>
      <c r="F85" s="60">
        <v>578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</row>
    <row r="86" spans="1:11" ht="15.75" thickBot="1">
      <c r="A86" s="59" t="s">
        <v>211</v>
      </c>
      <c r="B86" s="60">
        <v>2845</v>
      </c>
      <c r="C86" s="60">
        <v>54842</v>
      </c>
      <c r="D86" s="60"/>
      <c r="E86" s="60">
        <v>61</v>
      </c>
      <c r="F86" s="60">
        <v>529</v>
      </c>
      <c r="G86" s="60">
        <v>89</v>
      </c>
      <c r="H86" s="60"/>
      <c r="I86" s="60"/>
      <c r="J86" s="60"/>
      <c r="K86" s="60">
        <v>23</v>
      </c>
    </row>
    <row r="87" spans="1:11" ht="15.75" thickBot="1">
      <c r="A87" s="59" t="s">
        <v>128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</row>
    <row r="88" spans="1:11" ht="15.75" thickBot="1">
      <c r="A88" s="59" t="s">
        <v>212</v>
      </c>
      <c r="B88" s="60">
        <v>46134</v>
      </c>
      <c r="C88" s="60">
        <v>44724</v>
      </c>
      <c r="D88" s="60">
        <v>2447</v>
      </c>
      <c r="E88" s="60"/>
      <c r="F88" s="60">
        <v>14161</v>
      </c>
      <c r="G88" s="60"/>
      <c r="H88" s="60">
        <v>121</v>
      </c>
      <c r="I88" s="60">
        <v>1001</v>
      </c>
      <c r="J88" s="60">
        <v>50</v>
      </c>
      <c r="K88" s="60"/>
    </row>
    <row r="89" spans="1:11" ht="15.75" thickBot="1">
      <c r="A89" s="59" t="s">
        <v>129</v>
      </c>
      <c r="B89" s="60">
        <v>1110</v>
      </c>
      <c r="C89" s="60">
        <v>1218</v>
      </c>
      <c r="D89" s="60">
        <v>0</v>
      </c>
      <c r="E89" s="60">
        <v>0</v>
      </c>
      <c r="F89" s="60">
        <v>154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</row>
    <row r="90" spans="1:11" ht="15.75" thickBot="1">
      <c r="A90" s="59" t="s">
        <v>213</v>
      </c>
      <c r="B90" s="60">
        <v>5032</v>
      </c>
      <c r="C90" s="60">
        <v>7392</v>
      </c>
      <c r="D90" s="60"/>
      <c r="E90" s="60">
        <v>21</v>
      </c>
      <c r="F90" s="60">
        <v>418</v>
      </c>
      <c r="G90" s="60"/>
      <c r="H90" s="60"/>
      <c r="I90" s="60"/>
      <c r="J90" s="60"/>
      <c r="K90" s="60"/>
    </row>
    <row r="91" spans="1:11" ht="15.75" thickBot="1">
      <c r="A91" s="59" t="s">
        <v>214</v>
      </c>
      <c r="B91" s="60">
        <v>3563</v>
      </c>
      <c r="C91" s="60">
        <v>3343</v>
      </c>
      <c r="D91" s="60"/>
      <c r="E91" s="60"/>
      <c r="F91" s="60">
        <v>530</v>
      </c>
      <c r="G91" s="60"/>
      <c r="H91" s="60"/>
      <c r="I91" s="60"/>
      <c r="J91" s="60"/>
      <c r="K91" s="60"/>
    </row>
    <row r="92" spans="1:11" ht="15.75" thickBot="1">
      <c r="A92" s="59" t="s">
        <v>215</v>
      </c>
      <c r="B92" s="60">
        <v>25842</v>
      </c>
      <c r="C92" s="60">
        <v>17216</v>
      </c>
      <c r="D92" s="60"/>
      <c r="E92" s="60"/>
      <c r="F92" s="60">
        <v>1368</v>
      </c>
      <c r="G92" s="60">
        <v>2465</v>
      </c>
      <c r="H92" s="60"/>
      <c r="I92" s="60"/>
      <c r="J92" s="60"/>
      <c r="K92" s="60"/>
    </row>
    <row r="93" spans="1:11" ht="15.75" thickBot="1">
      <c r="A93" s="59" t="s">
        <v>216</v>
      </c>
      <c r="B93" s="60">
        <v>33588</v>
      </c>
      <c r="C93" s="60">
        <v>28046</v>
      </c>
      <c r="D93" s="60"/>
      <c r="E93" s="60"/>
      <c r="F93" s="60">
        <v>7336</v>
      </c>
      <c r="G93" s="60">
        <v>2276</v>
      </c>
      <c r="H93" s="60"/>
      <c r="I93" s="60">
        <v>467</v>
      </c>
      <c r="J93" s="60"/>
      <c r="K93" s="60"/>
    </row>
    <row r="94" spans="1:11" ht="15.75" thickBot="1">
      <c r="A94" s="59" t="s">
        <v>217</v>
      </c>
      <c r="B94" s="60">
        <v>10225</v>
      </c>
      <c r="C94" s="60">
        <v>8193</v>
      </c>
      <c r="D94" s="60">
        <v>1</v>
      </c>
      <c r="E94" s="60"/>
      <c r="F94" s="60"/>
      <c r="G94" s="60"/>
      <c r="H94" s="60"/>
      <c r="I94" s="60">
        <v>8</v>
      </c>
      <c r="J94" s="60"/>
      <c r="K94" s="60"/>
    </row>
    <row r="95" spans="1:11" ht="15.75" thickBot="1">
      <c r="A95" s="59" t="s">
        <v>218</v>
      </c>
      <c r="B95" s="60">
        <v>15664</v>
      </c>
      <c r="C95" s="60">
        <v>14233</v>
      </c>
      <c r="D95" s="60">
        <v>621</v>
      </c>
      <c r="E95" s="60">
        <v>474</v>
      </c>
      <c r="F95" s="60">
        <v>4563</v>
      </c>
      <c r="G95" s="60">
        <v>1329</v>
      </c>
      <c r="H95" s="60">
        <v>0</v>
      </c>
      <c r="I95" s="60">
        <v>340</v>
      </c>
      <c r="J95" s="60">
        <v>21</v>
      </c>
      <c r="K95" s="60">
        <v>0</v>
      </c>
    </row>
    <row r="96" spans="1:11" ht="15.75" thickBot="1">
      <c r="A96" s="59" t="s">
        <v>219</v>
      </c>
      <c r="B96" s="60">
        <v>9557</v>
      </c>
      <c r="C96" s="60">
        <v>5423</v>
      </c>
      <c r="D96" s="60"/>
      <c r="E96" s="60"/>
      <c r="F96" s="60">
        <v>1911</v>
      </c>
      <c r="G96" s="60"/>
      <c r="H96" s="60"/>
      <c r="I96" s="60"/>
      <c r="J96" s="60"/>
      <c r="K96" s="60"/>
    </row>
    <row r="97" spans="1:11" ht="15.75" thickBot="1">
      <c r="A97" s="59" t="s">
        <v>220</v>
      </c>
      <c r="B97" s="60">
        <v>8407</v>
      </c>
      <c r="C97" s="60">
        <v>2127</v>
      </c>
      <c r="D97" s="60"/>
      <c r="E97" s="60"/>
      <c r="F97" s="60">
        <v>454</v>
      </c>
      <c r="G97" s="60"/>
      <c r="H97" s="60"/>
      <c r="I97" s="60"/>
      <c r="J97" s="60"/>
      <c r="K97" s="60"/>
    </row>
    <row r="98" spans="1:11" ht="15.75" thickBot="1">
      <c r="A98" s="59" t="s">
        <v>130</v>
      </c>
      <c r="B98" s="60">
        <v>1740</v>
      </c>
      <c r="C98" s="60">
        <v>929</v>
      </c>
      <c r="D98" s="60"/>
      <c r="E98" s="60"/>
      <c r="F98" s="60">
        <v>489</v>
      </c>
      <c r="G98" s="60"/>
      <c r="H98" s="60"/>
      <c r="I98" s="60"/>
      <c r="J98" s="60"/>
      <c r="K98" s="60"/>
    </row>
    <row r="99" spans="1:11" ht="15.75" thickBot="1">
      <c r="A99" s="59" t="s">
        <v>223</v>
      </c>
      <c r="B99" s="60">
        <v>16170</v>
      </c>
      <c r="C99" s="60">
        <v>8251</v>
      </c>
      <c r="D99" s="60"/>
      <c r="E99" s="60"/>
      <c r="F99" s="60">
        <v>1217</v>
      </c>
      <c r="G99" s="60"/>
      <c r="H99" s="60"/>
      <c r="I99" s="60"/>
      <c r="J99" s="60"/>
      <c r="K99" s="60"/>
    </row>
    <row r="100" spans="1:11" ht="15.75" thickBot="1">
      <c r="A100" s="59" t="s">
        <v>224</v>
      </c>
      <c r="B100" s="60">
        <v>4323</v>
      </c>
      <c r="C100" s="60">
        <v>5253</v>
      </c>
      <c r="D100" s="60"/>
      <c r="E100" s="60"/>
      <c r="F100" s="60">
        <v>1241</v>
      </c>
      <c r="G100" s="60"/>
      <c r="H100" s="60"/>
      <c r="I100" s="60"/>
      <c r="J100" s="60"/>
      <c r="K100" s="60"/>
    </row>
    <row r="101" spans="1:11" ht="15.75" thickBot="1">
      <c r="A101" s="59" t="s">
        <v>234</v>
      </c>
      <c r="B101" s="60">
        <v>324</v>
      </c>
      <c r="C101" s="60">
        <v>141</v>
      </c>
      <c r="D101" s="60"/>
      <c r="E101" s="60"/>
      <c r="F101" s="60">
        <v>15</v>
      </c>
      <c r="G101" s="60"/>
      <c r="H101" s="60"/>
      <c r="I101" s="60"/>
      <c r="J101" s="60"/>
      <c r="K101" s="60"/>
    </row>
    <row r="102" spans="1:11" ht="15.75" thickBot="1">
      <c r="A102" s="59" t="s">
        <v>225</v>
      </c>
      <c r="B102" s="60">
        <v>563</v>
      </c>
      <c r="C102" s="60">
        <v>224</v>
      </c>
      <c r="D102" s="60"/>
      <c r="E102" s="60">
        <v>7</v>
      </c>
      <c r="F102" s="60">
        <v>26</v>
      </c>
      <c r="G102" s="60"/>
      <c r="H102" s="60"/>
      <c r="I102" s="60"/>
      <c r="J102" s="60"/>
      <c r="K102" s="60"/>
    </row>
    <row r="103" spans="1:11" ht="15.75" thickBot="1">
      <c r="A103" s="59" t="s">
        <v>226</v>
      </c>
      <c r="B103" s="60">
        <v>24725</v>
      </c>
      <c r="C103" s="60">
        <v>11067</v>
      </c>
      <c r="D103" s="60"/>
      <c r="E103" s="60"/>
      <c r="F103" s="60">
        <v>4067</v>
      </c>
      <c r="G103" s="60"/>
      <c r="H103" s="60"/>
      <c r="I103" s="60">
        <v>49</v>
      </c>
      <c r="J103" s="60"/>
      <c r="K103" s="60"/>
    </row>
    <row r="104" spans="1:11" ht="15.75" thickBot="1">
      <c r="A104" s="59" t="s">
        <v>227</v>
      </c>
      <c r="B104" s="60">
        <v>2032</v>
      </c>
      <c r="C104" s="60">
        <v>1915</v>
      </c>
      <c r="D104" s="60">
        <v>900</v>
      </c>
      <c r="E104" s="60"/>
      <c r="F104" s="60">
        <v>1593</v>
      </c>
      <c r="G104" s="60">
        <v>583</v>
      </c>
      <c r="H104" s="60"/>
      <c r="I104" s="60">
        <v>267</v>
      </c>
      <c r="J104" s="60">
        <v>24</v>
      </c>
      <c r="K104" s="60"/>
    </row>
    <row r="105" spans="1:11" ht="15.75" thickBot="1">
      <c r="A105" s="59" t="s">
        <v>228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</row>
    <row r="106" spans="1:11" ht="15.75" thickBot="1">
      <c r="A106" s="59" t="s">
        <v>131</v>
      </c>
      <c r="B106" s="60">
        <v>563</v>
      </c>
      <c r="C106" s="60">
        <v>2813</v>
      </c>
      <c r="D106" s="60"/>
      <c r="E106" s="60"/>
      <c r="F106" s="60"/>
      <c r="G106" s="60"/>
      <c r="H106" s="60"/>
      <c r="I106" s="60"/>
      <c r="J106" s="60"/>
      <c r="K106" s="60"/>
    </row>
    <row r="107" spans="1:11" ht="15.75" thickBot="1">
      <c r="A107" s="59" t="s">
        <v>229</v>
      </c>
      <c r="B107" s="60">
        <v>1061</v>
      </c>
      <c r="C107" s="60">
        <v>1338</v>
      </c>
      <c r="D107" s="60">
        <v>0</v>
      </c>
      <c r="E107" s="60">
        <v>0</v>
      </c>
      <c r="F107" s="60">
        <v>78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</row>
    <row r="108" spans="1:11" ht="15.75" thickBot="1">
      <c r="A108" s="59" t="s">
        <v>108</v>
      </c>
      <c r="B108" s="60">
        <v>12618</v>
      </c>
      <c r="C108" s="60">
        <v>2551</v>
      </c>
      <c r="D108" s="60"/>
      <c r="E108" s="60"/>
      <c r="F108" s="60">
        <v>902</v>
      </c>
      <c r="G108" s="60">
        <v>453</v>
      </c>
      <c r="H108" s="60"/>
      <c r="I108" s="60"/>
      <c r="J108" s="60"/>
      <c r="K108" s="60"/>
    </row>
    <row r="109" spans="1:11" ht="15.75" thickBot="1">
      <c r="A109" s="59" t="s">
        <v>133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</row>
    <row r="110" spans="1:11" ht="15.75" thickBot="1">
      <c r="A110" s="59" t="s">
        <v>230</v>
      </c>
      <c r="B110" s="60">
        <v>10632</v>
      </c>
      <c r="C110" s="60">
        <v>6499</v>
      </c>
      <c r="D110" s="60">
        <v>0</v>
      </c>
      <c r="E110" s="60">
        <v>0</v>
      </c>
      <c r="F110" s="60">
        <v>616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</row>
    <row r="111" spans="1:11" ht="15.75" thickBot="1">
      <c r="A111" s="59" t="s">
        <v>235</v>
      </c>
      <c r="B111" s="60">
        <v>5397</v>
      </c>
      <c r="C111" s="60">
        <v>6560</v>
      </c>
      <c r="D111" s="60"/>
      <c r="E111" s="60"/>
      <c r="F111" s="60">
        <v>852</v>
      </c>
      <c r="G111" s="60"/>
      <c r="H111" s="60"/>
      <c r="I111" s="60"/>
      <c r="J111" s="60"/>
      <c r="K111" s="60"/>
    </row>
    <row r="112" spans="1:11" ht="15.75" thickBot="1">
      <c r="A112" s="59" t="s">
        <v>139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</row>
    <row r="113" spans="1:25" ht="15.75" thickBot="1">
      <c r="A113" s="18" t="s">
        <v>17</v>
      </c>
      <c r="B113" s="23">
        <f t="shared" ref="B113:K113" si="0">SUM(B15:B112)</f>
        <v>858909</v>
      </c>
      <c r="C113" s="23">
        <f t="shared" si="0"/>
        <v>578098</v>
      </c>
      <c r="D113" s="23">
        <f t="shared" si="0"/>
        <v>19979</v>
      </c>
      <c r="E113" s="23">
        <f t="shared" si="0"/>
        <v>2121</v>
      </c>
      <c r="F113" s="23">
        <f t="shared" si="0"/>
        <v>166360</v>
      </c>
      <c r="G113" s="23">
        <f t="shared" si="0"/>
        <v>35558</v>
      </c>
      <c r="H113" s="23">
        <f t="shared" si="0"/>
        <v>7625</v>
      </c>
      <c r="I113" s="23">
        <f t="shared" si="0"/>
        <v>11761</v>
      </c>
      <c r="J113" s="23">
        <f t="shared" si="0"/>
        <v>1467</v>
      </c>
      <c r="K113" s="23">
        <f t="shared" si="0"/>
        <v>1929</v>
      </c>
    </row>
    <row r="114" spans="1:25" ht="15.75" thickBot="1">
      <c r="A114" s="18" t="s">
        <v>18</v>
      </c>
      <c r="B114" s="60">
        <v>3481143</v>
      </c>
      <c r="C114" s="60">
        <v>2126514</v>
      </c>
      <c r="D114" s="60">
        <v>206039</v>
      </c>
      <c r="E114" s="60">
        <v>55395</v>
      </c>
      <c r="F114" s="60">
        <v>1975603</v>
      </c>
      <c r="G114" s="60">
        <v>227191</v>
      </c>
      <c r="H114" s="60">
        <v>73759</v>
      </c>
      <c r="I114" s="60">
        <v>104197</v>
      </c>
      <c r="J114" s="60">
        <v>14489</v>
      </c>
      <c r="K114" s="60">
        <v>8964</v>
      </c>
      <c r="L114" s="13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>
      <c r="A115" s="18" t="s">
        <v>10</v>
      </c>
      <c r="B115" s="19">
        <f>SUM(B113:B114)</f>
        <v>4340052</v>
      </c>
      <c r="C115" s="19">
        <f t="shared" ref="C115:K115" si="1">SUM(C113:C114)</f>
        <v>2704612</v>
      </c>
      <c r="D115" s="19">
        <f t="shared" si="1"/>
        <v>226018</v>
      </c>
      <c r="E115" s="19">
        <f t="shared" si="1"/>
        <v>57516</v>
      </c>
      <c r="F115" s="19">
        <f t="shared" si="1"/>
        <v>2141963</v>
      </c>
      <c r="G115" s="19">
        <f t="shared" si="1"/>
        <v>262749</v>
      </c>
      <c r="H115" s="19">
        <f t="shared" si="1"/>
        <v>81384</v>
      </c>
      <c r="I115" s="19">
        <f t="shared" si="1"/>
        <v>115958</v>
      </c>
      <c r="J115" s="19">
        <f t="shared" si="1"/>
        <v>15956</v>
      </c>
      <c r="K115" s="19">
        <f t="shared" si="1"/>
        <v>10893</v>
      </c>
      <c r="L115" s="13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>
      <c r="A116" s="18" t="s">
        <v>19</v>
      </c>
      <c r="B116" s="20">
        <f>B113/B115*100</f>
        <v>19.790292835201054</v>
      </c>
      <c r="C116" s="20">
        <f t="shared" ref="C116:K116" si="2">C113/C115*100</f>
        <v>21.374526179725596</v>
      </c>
      <c r="D116" s="20">
        <f t="shared" si="2"/>
        <v>8.8395614508578966</v>
      </c>
      <c r="E116" s="20">
        <f t="shared" si="2"/>
        <v>3.6876695180471519</v>
      </c>
      <c r="F116" s="20">
        <f t="shared" si="2"/>
        <v>7.7667074547973041</v>
      </c>
      <c r="G116" s="20">
        <f t="shared" si="2"/>
        <v>13.533067680562057</v>
      </c>
      <c r="H116" s="20">
        <f t="shared" si="2"/>
        <v>9.369163471935515</v>
      </c>
      <c r="I116" s="20">
        <f t="shared" si="2"/>
        <v>10.14246537539454</v>
      </c>
      <c r="J116" s="20">
        <f t="shared" si="2"/>
        <v>9.1940335923790411</v>
      </c>
      <c r="K116" s="20">
        <f t="shared" si="2"/>
        <v>17.708620214816857</v>
      </c>
      <c r="L116" s="1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>
      <c r="A117" s="18" t="s">
        <v>20</v>
      </c>
      <c r="B117" s="20">
        <f>B114/B115*100</f>
        <v>80.209707164798942</v>
      </c>
      <c r="C117" s="20">
        <f t="shared" ref="C117:K117" si="3">C114/C115*100</f>
        <v>78.625473820274408</v>
      </c>
      <c r="D117" s="20">
        <f t="shared" si="3"/>
        <v>91.160438549142114</v>
      </c>
      <c r="E117" s="20">
        <f t="shared" si="3"/>
        <v>96.312330481952841</v>
      </c>
      <c r="F117" s="20">
        <f t="shared" si="3"/>
        <v>92.233292545202687</v>
      </c>
      <c r="G117" s="20">
        <f t="shared" si="3"/>
        <v>86.466932319437944</v>
      </c>
      <c r="H117" s="20">
        <f t="shared" si="3"/>
        <v>90.630836528064478</v>
      </c>
      <c r="I117" s="20">
        <f t="shared" si="3"/>
        <v>89.857534624605464</v>
      </c>
      <c r="J117" s="20">
        <f t="shared" si="3"/>
        <v>90.805966407620957</v>
      </c>
      <c r="K117" s="20">
        <f t="shared" si="3"/>
        <v>82.291379785183153</v>
      </c>
      <c r="L117" s="1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>
      <c r="A118" s="15"/>
      <c r="B118" s="27"/>
      <c r="C118" s="27"/>
      <c r="D118" s="27"/>
      <c r="E118" s="27"/>
      <c r="F118" s="27"/>
      <c r="G118" s="27"/>
      <c r="H118" s="27"/>
      <c r="I118" s="27"/>
      <c r="J118" s="27"/>
      <c r="K118" s="27"/>
    </row>
  </sheetData>
  <mergeCells count="2">
    <mergeCell ref="A1:K1"/>
    <mergeCell ref="A3:K3"/>
  </mergeCells>
  <pageMargins left="0.6" right="0.6" top="0.6" bottom="0.8" header="0" footer="0"/>
  <pageSetup paperSize="9" scale="6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29"/>
  <sheetViews>
    <sheetView workbookViewId="0">
      <pane ySplit="5" topLeftCell="A9" activePane="bottomLeft" state="frozen"/>
      <selection pane="bottomLeft" activeCell="A21" sqref="A21"/>
    </sheetView>
  </sheetViews>
  <sheetFormatPr defaultRowHeight="15"/>
  <cols>
    <col min="1" max="1" width="66.7109375" bestFit="1" customWidth="1"/>
    <col min="2" max="13" width="6.140625" style="26" customWidth="1"/>
    <col min="14" max="14" width="8.42578125" style="26" customWidth="1"/>
    <col min="15" max="15" width="8.42578125" style="26" bestFit="1" customWidth="1"/>
  </cols>
  <sheetData>
    <row r="1" spans="1:15" ht="18.75">
      <c r="A1" s="66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.75">
      <c r="A3" s="64" t="s">
        <v>36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.75">
      <c r="A4" s="64" t="s">
        <v>1</v>
      </c>
      <c r="B4" s="64" t="s">
        <v>37</v>
      </c>
      <c r="C4" s="64"/>
      <c r="D4" s="64" t="s">
        <v>38</v>
      </c>
      <c r="E4" s="64"/>
      <c r="F4" s="64" t="s">
        <v>39</v>
      </c>
      <c r="G4" s="64"/>
      <c r="H4" s="64" t="s">
        <v>40</v>
      </c>
      <c r="I4" s="64"/>
      <c r="J4" s="64" t="s">
        <v>41</v>
      </c>
      <c r="K4" s="64"/>
      <c r="L4" s="64" t="s">
        <v>42</v>
      </c>
      <c r="M4" s="64"/>
      <c r="N4" s="64" t="s">
        <v>10</v>
      </c>
      <c r="O4" s="64"/>
    </row>
    <row r="5" spans="1:15" ht="42" thickBot="1">
      <c r="A5" s="64"/>
      <c r="B5" s="31" t="s">
        <v>15</v>
      </c>
      <c r="C5" s="31" t="s">
        <v>16</v>
      </c>
      <c r="D5" s="31" t="s">
        <v>15</v>
      </c>
      <c r="E5" s="31" t="s">
        <v>16</v>
      </c>
      <c r="F5" s="31" t="s">
        <v>15</v>
      </c>
      <c r="G5" s="31" t="s">
        <v>16</v>
      </c>
      <c r="H5" s="31" t="s">
        <v>15</v>
      </c>
      <c r="I5" s="31" t="s">
        <v>16</v>
      </c>
      <c r="J5" s="31" t="s">
        <v>15</v>
      </c>
      <c r="K5" s="31" t="s">
        <v>16</v>
      </c>
      <c r="L5" s="31" t="s">
        <v>15</v>
      </c>
      <c r="M5" s="31" t="s">
        <v>16</v>
      </c>
      <c r="N5" s="31" t="s">
        <v>15</v>
      </c>
      <c r="O5" s="31" t="s">
        <v>16</v>
      </c>
    </row>
    <row r="6" spans="1:15" ht="15.75" thickBot="1">
      <c r="A6" s="59" t="s">
        <v>142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31">
        <f>B6+D6+F6+H6+J6+L6</f>
        <v>0</v>
      </c>
      <c r="O6" s="31">
        <f>C6+E6+G6+I6+K6+M6</f>
        <v>0</v>
      </c>
    </row>
    <row r="7" spans="1:15" ht="15.75" thickBot="1">
      <c r="A7" s="59" t="s">
        <v>143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31">
        <f t="shared" ref="N7:N24" si="0">B7+D7+F7+H7+J7+L7</f>
        <v>0</v>
      </c>
      <c r="O7" s="31">
        <f t="shared" ref="O7:O24" si="1">C7+E7+G7+I7+K7+M7</f>
        <v>0</v>
      </c>
    </row>
    <row r="8" spans="1:15" ht="15.75" thickBot="1">
      <c r="A8" s="59" t="s">
        <v>146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31">
        <f t="shared" si="0"/>
        <v>0</v>
      </c>
      <c r="O8" s="31">
        <f t="shared" si="1"/>
        <v>0</v>
      </c>
    </row>
    <row r="9" spans="1:15" ht="15.75" thickBot="1">
      <c r="A9" s="59" t="s">
        <v>147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31">
        <f t="shared" si="0"/>
        <v>0</v>
      </c>
      <c r="O9" s="31">
        <f t="shared" si="1"/>
        <v>0</v>
      </c>
    </row>
    <row r="10" spans="1:15" ht="15.75" thickBot="1">
      <c r="A10" s="59" t="s">
        <v>104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31">
        <f t="shared" si="0"/>
        <v>0</v>
      </c>
      <c r="O10" s="31">
        <f t="shared" si="1"/>
        <v>0</v>
      </c>
    </row>
    <row r="11" spans="1:15" ht="15.75" thickBot="1">
      <c r="A11" s="59" t="s">
        <v>116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31">
        <f t="shared" si="0"/>
        <v>0</v>
      </c>
      <c r="O11" s="31">
        <f t="shared" si="1"/>
        <v>0</v>
      </c>
    </row>
    <row r="12" spans="1:15" ht="24" thickBot="1">
      <c r="A12" s="59" t="s">
        <v>148</v>
      </c>
      <c r="B12" s="60">
        <v>0</v>
      </c>
      <c r="C12" s="60">
        <v>0</v>
      </c>
      <c r="D12" s="60">
        <v>27</v>
      </c>
      <c r="E12" s="60">
        <v>35</v>
      </c>
      <c r="F12" s="60">
        <v>170</v>
      </c>
      <c r="G12" s="60">
        <v>242</v>
      </c>
      <c r="H12" s="60">
        <v>0</v>
      </c>
      <c r="I12" s="60">
        <v>0</v>
      </c>
      <c r="J12" s="60">
        <v>16</v>
      </c>
      <c r="K12" s="60">
        <v>26</v>
      </c>
      <c r="L12" s="60">
        <v>0</v>
      </c>
      <c r="M12" s="60">
        <v>0</v>
      </c>
      <c r="N12" s="31">
        <f t="shared" si="0"/>
        <v>213</v>
      </c>
      <c r="O12" s="31">
        <f t="shared" si="1"/>
        <v>303</v>
      </c>
    </row>
    <row r="13" spans="1:15" ht="24" thickBot="1">
      <c r="A13" s="59" t="s">
        <v>149</v>
      </c>
      <c r="B13" s="60">
        <v>10</v>
      </c>
      <c r="C13" s="60">
        <v>38</v>
      </c>
      <c r="D13" s="60"/>
      <c r="E13" s="60"/>
      <c r="F13" s="60">
        <v>26</v>
      </c>
      <c r="G13" s="60">
        <v>123</v>
      </c>
      <c r="H13" s="60"/>
      <c r="I13" s="60"/>
      <c r="J13" s="60">
        <v>5</v>
      </c>
      <c r="K13" s="60">
        <v>4</v>
      </c>
      <c r="L13" s="60"/>
      <c r="M13" s="60"/>
      <c r="N13" s="31">
        <f t="shared" si="0"/>
        <v>41</v>
      </c>
      <c r="O13" s="31">
        <f t="shared" si="1"/>
        <v>165</v>
      </c>
    </row>
    <row r="14" spans="1:15" ht="15.75" thickBot="1">
      <c r="A14" s="59" t="s">
        <v>150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31">
        <f t="shared" si="0"/>
        <v>0</v>
      </c>
      <c r="O14" s="31">
        <f t="shared" si="1"/>
        <v>0</v>
      </c>
    </row>
    <row r="15" spans="1:15" ht="15.75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31">
        <f t="shared" si="0"/>
        <v>0</v>
      </c>
      <c r="O15" s="31">
        <f t="shared" si="1"/>
        <v>0</v>
      </c>
    </row>
    <row r="16" spans="1:15" ht="15.75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31">
        <f t="shared" si="0"/>
        <v>0</v>
      </c>
      <c r="O16" s="31">
        <f t="shared" si="1"/>
        <v>0</v>
      </c>
    </row>
    <row r="17" spans="1:15" ht="15.75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31">
        <f t="shared" si="0"/>
        <v>0</v>
      </c>
      <c r="O17" s="31">
        <f t="shared" si="1"/>
        <v>0</v>
      </c>
    </row>
    <row r="18" spans="1:15" ht="15.75" thickBot="1">
      <c r="A18" s="59" t="s">
        <v>105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31">
        <f t="shared" si="0"/>
        <v>0</v>
      </c>
      <c r="O18" s="31">
        <f t="shared" si="1"/>
        <v>0</v>
      </c>
    </row>
    <row r="19" spans="1:15" ht="18" thickBot="1">
      <c r="A19" s="59" t="s">
        <v>118</v>
      </c>
      <c r="B19" s="60">
        <v>55</v>
      </c>
      <c r="C19" s="60">
        <v>44</v>
      </c>
      <c r="D19" s="60">
        <v>23</v>
      </c>
      <c r="E19" s="60">
        <v>21</v>
      </c>
      <c r="F19" s="60"/>
      <c r="G19" s="60"/>
      <c r="H19" s="60"/>
      <c r="I19" s="60"/>
      <c r="J19" s="60"/>
      <c r="K19" s="60"/>
      <c r="L19" s="60"/>
      <c r="M19" s="60"/>
      <c r="N19" s="31">
        <f t="shared" si="0"/>
        <v>78</v>
      </c>
      <c r="O19" s="31">
        <f t="shared" si="1"/>
        <v>65</v>
      </c>
    </row>
    <row r="20" spans="1:15" ht="15.75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31">
        <f t="shared" si="0"/>
        <v>0</v>
      </c>
      <c r="O20" s="31">
        <f t="shared" si="1"/>
        <v>0</v>
      </c>
    </row>
    <row r="21" spans="1:15" ht="15.75" thickBot="1">
      <c r="A21" s="59" t="s">
        <v>237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1">
        <f t="shared" si="0"/>
        <v>0</v>
      </c>
      <c r="O21" s="31">
        <f t="shared" si="1"/>
        <v>0</v>
      </c>
    </row>
    <row r="22" spans="1:15" ht="15.75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1">
        <f t="shared" si="0"/>
        <v>0</v>
      </c>
      <c r="O22" s="31">
        <f t="shared" si="1"/>
        <v>0</v>
      </c>
    </row>
    <row r="23" spans="1:15" ht="15.75" thickBot="1">
      <c r="A23" s="59" t="s">
        <v>154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1">
        <f t="shared" si="0"/>
        <v>0</v>
      </c>
      <c r="O23" s="31">
        <f t="shared" si="1"/>
        <v>0</v>
      </c>
    </row>
    <row r="24" spans="1:15" ht="15.75" thickBot="1">
      <c r="A24" s="59" t="s">
        <v>156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31">
        <f t="shared" si="0"/>
        <v>0</v>
      </c>
      <c r="O24" s="31">
        <f t="shared" si="1"/>
        <v>0</v>
      </c>
    </row>
    <row r="25" spans="1:15" ht="15.75" thickBot="1">
      <c r="A25" s="59" t="s">
        <v>109</v>
      </c>
      <c r="B25" s="60"/>
      <c r="C25" s="60"/>
      <c r="D25" s="60">
        <v>23</v>
      </c>
      <c r="E25" s="60">
        <v>60</v>
      </c>
      <c r="F25" s="60">
        <v>19</v>
      </c>
      <c r="G25" s="60">
        <v>38</v>
      </c>
      <c r="H25" s="60"/>
      <c r="I25" s="60"/>
      <c r="J25" s="60"/>
      <c r="K25" s="60"/>
      <c r="L25" s="60"/>
      <c r="M25" s="60"/>
      <c r="N25" s="24">
        <f>B25+D25+F25+H25+J25+L25</f>
        <v>42</v>
      </c>
      <c r="O25" s="24">
        <f>C25+E25+G25+I25+K25+M25</f>
        <v>98</v>
      </c>
    </row>
    <row r="26" spans="1:15" ht="15.75" thickBot="1">
      <c r="A26" s="59" t="s">
        <v>157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24">
        <f t="shared" ref="N26:N86" si="2">B26+D26+F26+H26+J26+L26</f>
        <v>0</v>
      </c>
      <c r="O26" s="24">
        <f t="shared" ref="O26:O86" si="3">C26+E26+G26+I26+K26+M26</f>
        <v>0</v>
      </c>
    </row>
    <row r="27" spans="1:15" ht="15" customHeight="1" thickBot="1">
      <c r="A27" s="59" t="s">
        <v>158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24">
        <f t="shared" si="2"/>
        <v>0</v>
      </c>
      <c r="O27" s="24">
        <f t="shared" si="3"/>
        <v>0</v>
      </c>
    </row>
    <row r="28" spans="1:15" ht="15.75" thickBot="1">
      <c r="A28" s="59" t="s">
        <v>159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24">
        <f t="shared" si="2"/>
        <v>0</v>
      </c>
      <c r="O28" s="24">
        <f t="shared" si="3"/>
        <v>0</v>
      </c>
    </row>
    <row r="29" spans="1:15" ht="15.75" thickBot="1">
      <c r="A29" s="59" t="s">
        <v>160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24">
        <f t="shared" si="2"/>
        <v>0</v>
      </c>
      <c r="O29" s="24">
        <f t="shared" si="3"/>
        <v>0</v>
      </c>
    </row>
    <row r="30" spans="1:15" ht="15.75" thickBot="1">
      <c r="A30" s="59" t="s">
        <v>161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24">
        <f t="shared" si="2"/>
        <v>0</v>
      </c>
      <c r="O30" s="24">
        <f t="shared" si="3"/>
        <v>0</v>
      </c>
    </row>
    <row r="31" spans="1:15" ht="15.75" thickBot="1">
      <c r="A31" s="59" t="s">
        <v>162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24">
        <f t="shared" si="2"/>
        <v>0</v>
      </c>
      <c r="O31" s="24">
        <f t="shared" si="3"/>
        <v>0</v>
      </c>
    </row>
    <row r="32" spans="1:15" ht="15.75" thickBot="1">
      <c r="A32" s="59" t="s">
        <v>163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24">
        <f t="shared" si="2"/>
        <v>0</v>
      </c>
      <c r="O32" s="24">
        <f t="shared" si="3"/>
        <v>0</v>
      </c>
    </row>
    <row r="33" spans="1:17" ht="15.75" thickBot="1">
      <c r="A33" s="59" t="s">
        <v>164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24">
        <f t="shared" si="2"/>
        <v>0</v>
      </c>
      <c r="O33" s="24">
        <f t="shared" si="3"/>
        <v>0</v>
      </c>
    </row>
    <row r="34" spans="1:17" ht="15.75" thickBot="1">
      <c r="A34" s="59" t="s">
        <v>165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24">
        <f t="shared" si="2"/>
        <v>0</v>
      </c>
      <c r="O34" s="24">
        <f t="shared" si="3"/>
        <v>0</v>
      </c>
    </row>
    <row r="35" spans="1:17" ht="15.75" customHeight="1" thickBot="1">
      <c r="A35" s="59" t="s">
        <v>166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24">
        <f t="shared" si="2"/>
        <v>0</v>
      </c>
      <c r="O35" s="24">
        <f t="shared" si="3"/>
        <v>0</v>
      </c>
    </row>
    <row r="36" spans="1:17" ht="15.75" thickBot="1">
      <c r="A36" s="59" t="s">
        <v>167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24">
        <f t="shared" si="2"/>
        <v>0</v>
      </c>
      <c r="O36" s="24">
        <f t="shared" si="3"/>
        <v>0</v>
      </c>
    </row>
    <row r="37" spans="1:17" ht="15.75" thickBot="1">
      <c r="A37" s="59" t="s">
        <v>168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24">
        <f t="shared" si="2"/>
        <v>0</v>
      </c>
      <c r="O37" s="24">
        <f t="shared" si="3"/>
        <v>0</v>
      </c>
    </row>
    <row r="38" spans="1:17" ht="15.75" thickBot="1">
      <c r="A38" s="59" t="s">
        <v>169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24">
        <f t="shared" si="2"/>
        <v>0</v>
      </c>
      <c r="O38" s="24">
        <f t="shared" si="3"/>
        <v>0</v>
      </c>
    </row>
    <row r="39" spans="1:17" ht="15.75" thickBot="1">
      <c r="A39" s="59" t="s">
        <v>171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24">
        <f t="shared" si="2"/>
        <v>0</v>
      </c>
      <c r="O39" s="24">
        <f t="shared" si="3"/>
        <v>0</v>
      </c>
    </row>
    <row r="40" spans="1:17" ht="15.75" thickBot="1">
      <c r="A40" s="59" t="s">
        <v>132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24">
        <f t="shared" si="2"/>
        <v>0</v>
      </c>
      <c r="O40" s="24">
        <f t="shared" si="3"/>
        <v>0</v>
      </c>
    </row>
    <row r="41" spans="1:17" ht="15.75" thickBot="1">
      <c r="A41" s="59" t="s">
        <v>172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24">
        <f t="shared" si="2"/>
        <v>0</v>
      </c>
      <c r="O41" s="24">
        <f t="shared" si="3"/>
        <v>0</v>
      </c>
    </row>
    <row r="42" spans="1:17" ht="15.75" thickBot="1">
      <c r="A42" s="59" t="s">
        <v>173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24">
        <f t="shared" si="2"/>
        <v>0</v>
      </c>
      <c r="O42" s="24">
        <f t="shared" si="3"/>
        <v>0</v>
      </c>
      <c r="Q42" s="39"/>
    </row>
    <row r="43" spans="1:17" ht="15.75" thickBot="1">
      <c r="A43" s="59" t="s">
        <v>174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24">
        <f t="shared" si="2"/>
        <v>0</v>
      </c>
      <c r="O43" s="24">
        <f t="shared" si="3"/>
        <v>0</v>
      </c>
      <c r="Q43" s="39"/>
    </row>
    <row r="44" spans="1:17" ht="15.75" thickBot="1">
      <c r="A44" s="59" t="s">
        <v>175</v>
      </c>
      <c r="B44" s="60">
        <v>0</v>
      </c>
      <c r="C44" s="60">
        <v>1</v>
      </c>
      <c r="D44" s="60">
        <v>1</v>
      </c>
      <c r="E44" s="60">
        <v>0</v>
      </c>
      <c r="F44" s="60">
        <v>0</v>
      </c>
      <c r="G44" s="60">
        <v>0</v>
      </c>
      <c r="H44" s="60">
        <v>1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24">
        <f t="shared" si="2"/>
        <v>2</v>
      </c>
      <c r="O44" s="24">
        <f t="shared" si="3"/>
        <v>1</v>
      </c>
      <c r="Q44" s="39"/>
    </row>
    <row r="45" spans="1:17" ht="15.75" thickBot="1">
      <c r="A45" s="59" t="s">
        <v>176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24">
        <f t="shared" si="2"/>
        <v>0</v>
      </c>
      <c r="O45" s="24">
        <f t="shared" si="3"/>
        <v>0</v>
      </c>
      <c r="Q45" s="39"/>
    </row>
    <row r="46" spans="1:17" ht="15.75" thickBot="1">
      <c r="A46" s="59" t="s">
        <v>177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24">
        <f t="shared" si="2"/>
        <v>0</v>
      </c>
      <c r="O46" s="24">
        <f t="shared" si="3"/>
        <v>0</v>
      </c>
      <c r="Q46" s="39"/>
    </row>
    <row r="47" spans="1:17" ht="15.75" thickBot="1">
      <c r="A47" s="59" t="s">
        <v>178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24">
        <f t="shared" si="2"/>
        <v>0</v>
      </c>
      <c r="O47" s="24">
        <f t="shared" si="3"/>
        <v>0</v>
      </c>
      <c r="Q47" s="39"/>
    </row>
    <row r="48" spans="1:17" ht="15.75" thickBot="1">
      <c r="A48" s="59" t="s">
        <v>179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24">
        <f t="shared" si="2"/>
        <v>0</v>
      </c>
      <c r="O48" s="24">
        <f t="shared" si="3"/>
        <v>0</v>
      </c>
      <c r="Q48" s="39"/>
    </row>
    <row r="49" spans="1:17" ht="15.75" thickBot="1">
      <c r="A49" s="59" t="s">
        <v>180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24">
        <f t="shared" si="2"/>
        <v>0</v>
      </c>
      <c r="O49" s="24">
        <f t="shared" si="3"/>
        <v>0</v>
      </c>
      <c r="Q49" s="39"/>
    </row>
    <row r="50" spans="1:17" ht="15.75" thickBot="1">
      <c r="A50" s="59" t="s">
        <v>181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24">
        <f t="shared" si="2"/>
        <v>0</v>
      </c>
      <c r="O50" s="24">
        <f t="shared" si="3"/>
        <v>0</v>
      </c>
      <c r="Q50" s="39"/>
    </row>
    <row r="51" spans="1:17" ht="15.75" thickBot="1">
      <c r="A51" s="59" t="s">
        <v>182</v>
      </c>
      <c r="B51" s="60">
        <v>0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24">
        <f t="shared" si="2"/>
        <v>0</v>
      </c>
      <c r="O51" s="24">
        <f t="shared" si="3"/>
        <v>0</v>
      </c>
      <c r="Q51" s="39"/>
    </row>
    <row r="52" spans="1:17" ht="15.75" thickBot="1">
      <c r="A52" s="59" t="s">
        <v>183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24">
        <f t="shared" si="2"/>
        <v>0</v>
      </c>
      <c r="O52" s="24">
        <f t="shared" si="3"/>
        <v>0</v>
      </c>
      <c r="Q52" s="39"/>
    </row>
    <row r="53" spans="1:17" ht="15.75" thickBot="1">
      <c r="A53" s="59" t="s">
        <v>184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24">
        <f t="shared" si="2"/>
        <v>0</v>
      </c>
      <c r="O53" s="24">
        <f t="shared" si="3"/>
        <v>0</v>
      </c>
      <c r="Q53" s="39"/>
    </row>
    <row r="54" spans="1:17" ht="15.75" thickBot="1">
      <c r="A54" s="59" t="s">
        <v>185</v>
      </c>
      <c r="B54" s="60">
        <v>0</v>
      </c>
      <c r="C54" s="60">
        <v>0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24">
        <f t="shared" si="2"/>
        <v>0</v>
      </c>
      <c r="O54" s="24">
        <f t="shared" si="3"/>
        <v>0</v>
      </c>
      <c r="Q54" s="39"/>
    </row>
    <row r="55" spans="1:17" ht="15.75" thickBot="1">
      <c r="A55" s="59" t="s">
        <v>187</v>
      </c>
      <c r="B55" s="60"/>
      <c r="C55" s="60"/>
      <c r="D55" s="60"/>
      <c r="E55" s="60"/>
      <c r="F55" s="60"/>
      <c r="G55" s="60"/>
      <c r="H55" s="60"/>
      <c r="I55" s="60"/>
      <c r="J55" s="60">
        <v>0</v>
      </c>
      <c r="K55" s="60">
        <v>0</v>
      </c>
      <c r="L55" s="60"/>
      <c r="M55" s="60"/>
      <c r="N55" s="24">
        <f t="shared" si="2"/>
        <v>0</v>
      </c>
      <c r="O55" s="24">
        <f t="shared" si="3"/>
        <v>0</v>
      </c>
      <c r="Q55" s="39"/>
    </row>
    <row r="56" spans="1:17" ht="15.75" thickBot="1">
      <c r="A56" s="59" t="s">
        <v>188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24">
        <f t="shared" si="2"/>
        <v>0</v>
      </c>
      <c r="O56" s="24">
        <f t="shared" si="3"/>
        <v>0</v>
      </c>
      <c r="Q56" s="39"/>
    </row>
    <row r="57" spans="1:17" ht="15.75" thickBot="1">
      <c r="A57" s="59" t="s">
        <v>189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24">
        <f t="shared" si="2"/>
        <v>0</v>
      </c>
      <c r="O57" s="24">
        <f t="shared" si="3"/>
        <v>0</v>
      </c>
      <c r="Q57" s="39"/>
    </row>
    <row r="58" spans="1:17" ht="15.75" thickBot="1">
      <c r="A58" s="59" t="s">
        <v>190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24">
        <f t="shared" si="2"/>
        <v>0</v>
      </c>
      <c r="O58" s="24">
        <f t="shared" si="3"/>
        <v>0</v>
      </c>
      <c r="Q58" s="39"/>
    </row>
    <row r="59" spans="1:17" ht="15.75" thickBot="1">
      <c r="A59" s="59" t="s">
        <v>191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24">
        <f t="shared" si="2"/>
        <v>0</v>
      </c>
      <c r="O59" s="24">
        <f t="shared" si="3"/>
        <v>0</v>
      </c>
      <c r="Q59" s="39"/>
    </row>
    <row r="60" spans="1:17" ht="15.75" thickBot="1">
      <c r="A60" s="59" t="s">
        <v>192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24">
        <f t="shared" si="2"/>
        <v>0</v>
      </c>
      <c r="O60" s="24">
        <f t="shared" si="3"/>
        <v>0</v>
      </c>
      <c r="Q60" s="39"/>
    </row>
    <row r="61" spans="1:17" ht="15.75" thickBot="1">
      <c r="A61" s="59" t="s">
        <v>194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24">
        <f t="shared" si="2"/>
        <v>0</v>
      </c>
      <c r="O61" s="24">
        <f t="shared" si="3"/>
        <v>0</v>
      </c>
      <c r="Q61" s="39"/>
    </row>
    <row r="62" spans="1:17" ht="15.75" thickBot="1">
      <c r="A62" s="59" t="s">
        <v>122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24">
        <f t="shared" si="2"/>
        <v>0</v>
      </c>
      <c r="O62" s="24">
        <f t="shared" si="3"/>
        <v>0</v>
      </c>
      <c r="Q62" s="39"/>
    </row>
    <row r="63" spans="1:17" ht="15.75" thickBot="1">
      <c r="A63" s="59" t="s">
        <v>195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24">
        <f t="shared" si="2"/>
        <v>0</v>
      </c>
      <c r="O63" s="24">
        <f t="shared" si="3"/>
        <v>0</v>
      </c>
      <c r="Q63" s="39"/>
    </row>
    <row r="64" spans="1:17" ht="15.75" thickBot="1">
      <c r="A64" s="59" t="s">
        <v>196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24">
        <f t="shared" si="2"/>
        <v>0</v>
      </c>
      <c r="O64" s="24">
        <f t="shared" si="3"/>
        <v>0</v>
      </c>
      <c r="Q64" s="39"/>
    </row>
    <row r="65" spans="1:17" ht="15.75" thickBot="1">
      <c r="A65" s="59" t="s">
        <v>110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24">
        <f t="shared" si="2"/>
        <v>0</v>
      </c>
      <c r="O65" s="24">
        <f t="shared" si="3"/>
        <v>0</v>
      </c>
      <c r="Q65" s="39"/>
    </row>
    <row r="66" spans="1:17" ht="15.75" thickBot="1">
      <c r="A66" s="59" t="s">
        <v>232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24">
        <f t="shared" si="2"/>
        <v>0</v>
      </c>
      <c r="O66" s="24">
        <f t="shared" si="3"/>
        <v>0</v>
      </c>
      <c r="Q66" s="39"/>
    </row>
    <row r="67" spans="1:17" ht="15.75" thickBot="1">
      <c r="A67" s="59" t="s">
        <v>233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24">
        <f t="shared" si="2"/>
        <v>0</v>
      </c>
      <c r="O67" s="24">
        <f t="shared" si="3"/>
        <v>0</v>
      </c>
      <c r="Q67" s="39"/>
    </row>
    <row r="68" spans="1:17" ht="15.75" thickBot="1">
      <c r="A68" s="59" t="s">
        <v>123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24">
        <f t="shared" si="2"/>
        <v>0</v>
      </c>
      <c r="O68" s="24">
        <f t="shared" si="3"/>
        <v>0</v>
      </c>
      <c r="Q68" s="39"/>
    </row>
    <row r="69" spans="1:17" ht="15.75" thickBot="1">
      <c r="A69" s="59" t="s">
        <v>198</v>
      </c>
      <c r="B69" s="60">
        <v>0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24">
        <f t="shared" si="2"/>
        <v>0</v>
      </c>
      <c r="O69" s="24">
        <f t="shared" si="3"/>
        <v>0</v>
      </c>
      <c r="Q69" s="39"/>
    </row>
    <row r="70" spans="1:17" ht="15.75" thickBot="1">
      <c r="A70" s="59" t="s">
        <v>106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24">
        <f t="shared" si="2"/>
        <v>0</v>
      </c>
      <c r="O70" s="24">
        <f t="shared" si="3"/>
        <v>0</v>
      </c>
      <c r="Q70" s="39"/>
    </row>
    <row r="71" spans="1:17" ht="15.75" thickBot="1">
      <c r="A71" s="59" t="s">
        <v>107</v>
      </c>
      <c r="B71" s="60">
        <v>0</v>
      </c>
      <c r="C71" s="60">
        <v>0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24">
        <f t="shared" si="2"/>
        <v>0</v>
      </c>
      <c r="O71" s="24">
        <f t="shared" si="3"/>
        <v>0</v>
      </c>
      <c r="Q71" s="39"/>
    </row>
    <row r="72" spans="1:17" ht="15.75" thickBot="1">
      <c r="A72" s="59" t="s">
        <v>200</v>
      </c>
      <c r="B72" s="60"/>
      <c r="C72" s="60"/>
      <c r="D72" s="60"/>
      <c r="E72" s="60"/>
      <c r="F72" s="60">
        <v>414</v>
      </c>
      <c r="G72" s="60">
        <v>915</v>
      </c>
      <c r="H72" s="60">
        <v>152</v>
      </c>
      <c r="I72" s="60">
        <v>89</v>
      </c>
      <c r="J72" s="60"/>
      <c r="K72" s="60"/>
      <c r="L72" s="60"/>
      <c r="M72" s="60"/>
      <c r="N72" s="24">
        <f t="shared" si="2"/>
        <v>566</v>
      </c>
      <c r="O72" s="24">
        <f t="shared" si="3"/>
        <v>1004</v>
      </c>
      <c r="Q72" s="39"/>
    </row>
    <row r="73" spans="1:17" ht="15.75" thickBot="1">
      <c r="A73" s="59" t="s">
        <v>201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24">
        <f t="shared" si="2"/>
        <v>0</v>
      </c>
      <c r="O73" s="24">
        <f t="shared" si="3"/>
        <v>0</v>
      </c>
      <c r="Q73" s="39"/>
    </row>
    <row r="74" spans="1:17" ht="15.75" thickBot="1">
      <c r="A74" s="59" t="s">
        <v>111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24">
        <f t="shared" si="2"/>
        <v>0</v>
      </c>
      <c r="O74" s="24">
        <f t="shared" si="3"/>
        <v>0</v>
      </c>
      <c r="Q74" s="39"/>
    </row>
    <row r="75" spans="1:17" ht="15.75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24">
        <f t="shared" si="2"/>
        <v>0</v>
      </c>
      <c r="O75" s="24">
        <f t="shared" si="3"/>
        <v>0</v>
      </c>
      <c r="Q75" s="39"/>
    </row>
    <row r="76" spans="1:17" ht="15.75" thickBot="1">
      <c r="A76" s="59" t="s">
        <v>202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24">
        <f t="shared" si="2"/>
        <v>0</v>
      </c>
      <c r="O76" s="24">
        <f t="shared" si="3"/>
        <v>0</v>
      </c>
      <c r="Q76" s="39"/>
    </row>
    <row r="77" spans="1:17" ht="15.75" thickBot="1">
      <c r="A77" s="59" t="s">
        <v>125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24">
        <f t="shared" si="2"/>
        <v>0</v>
      </c>
      <c r="O77" s="24">
        <f t="shared" si="3"/>
        <v>0</v>
      </c>
      <c r="Q77" s="39"/>
    </row>
    <row r="78" spans="1:17" ht="15.75" thickBot="1">
      <c r="A78" s="59" t="s">
        <v>204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24">
        <f t="shared" si="2"/>
        <v>0</v>
      </c>
      <c r="O78" s="24">
        <f>C78+E78+G78+I78+K78+M78</f>
        <v>0</v>
      </c>
      <c r="Q78" s="39"/>
    </row>
    <row r="79" spans="1:17" ht="15.75" thickBot="1">
      <c r="A79" s="59" t="s">
        <v>126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24">
        <f t="shared" si="2"/>
        <v>0</v>
      </c>
      <c r="O79" s="24">
        <f t="shared" si="3"/>
        <v>0</v>
      </c>
      <c r="Q79" s="39"/>
    </row>
    <row r="80" spans="1:17" ht="15.75" thickBot="1">
      <c r="A80" s="59" t="s">
        <v>205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24">
        <f t="shared" si="2"/>
        <v>0</v>
      </c>
      <c r="O80" s="24">
        <f t="shared" si="3"/>
        <v>0</v>
      </c>
      <c r="Q80" s="39"/>
    </row>
    <row r="81" spans="1:17" ht="15.75" thickBot="1">
      <c r="A81" s="59" t="s">
        <v>206</v>
      </c>
      <c r="B81" s="60">
        <v>2</v>
      </c>
      <c r="C81" s="60">
        <v>3</v>
      </c>
      <c r="D81" s="60">
        <v>18</v>
      </c>
      <c r="E81" s="60">
        <v>8</v>
      </c>
      <c r="F81" s="60">
        <v>69</v>
      </c>
      <c r="G81" s="60">
        <v>142</v>
      </c>
      <c r="H81" s="60">
        <v>394</v>
      </c>
      <c r="I81" s="60">
        <v>231</v>
      </c>
      <c r="J81" s="60">
        <v>1</v>
      </c>
      <c r="K81" s="60">
        <v>2</v>
      </c>
      <c r="L81" s="60"/>
      <c r="M81" s="60"/>
      <c r="N81" s="24">
        <f t="shared" si="2"/>
        <v>484</v>
      </c>
      <c r="O81" s="24">
        <f t="shared" si="3"/>
        <v>386</v>
      </c>
      <c r="Q81" s="39"/>
    </row>
    <row r="82" spans="1:17" ht="15.75" thickBot="1">
      <c r="A82" s="59" t="s">
        <v>207</v>
      </c>
      <c r="B82" s="60"/>
      <c r="C82" s="60"/>
      <c r="D82" s="60"/>
      <c r="E82" s="60"/>
      <c r="F82" s="60">
        <v>178</v>
      </c>
      <c r="G82" s="60">
        <v>290</v>
      </c>
      <c r="H82" s="60"/>
      <c r="I82" s="60"/>
      <c r="J82" s="60"/>
      <c r="K82" s="60"/>
      <c r="L82" s="60"/>
      <c r="M82" s="60"/>
      <c r="N82" s="24">
        <f t="shared" si="2"/>
        <v>178</v>
      </c>
      <c r="O82" s="24">
        <f t="shared" si="3"/>
        <v>290</v>
      </c>
      <c r="Q82" s="39"/>
    </row>
    <row r="83" spans="1:17" ht="15.75" thickBot="1">
      <c r="A83" s="59" t="s">
        <v>208</v>
      </c>
      <c r="B83" s="60"/>
      <c r="C83" s="60"/>
      <c r="D83" s="60"/>
      <c r="E83" s="60"/>
      <c r="F83" s="60"/>
      <c r="G83" s="60"/>
      <c r="H83" s="60">
        <v>37</v>
      </c>
      <c r="I83" s="60">
        <v>33</v>
      </c>
      <c r="J83" s="60">
        <v>213</v>
      </c>
      <c r="K83" s="60">
        <v>319</v>
      </c>
      <c r="L83" s="60"/>
      <c r="M83" s="60"/>
      <c r="N83" s="24">
        <f t="shared" si="2"/>
        <v>250</v>
      </c>
      <c r="O83" s="24">
        <f t="shared" si="3"/>
        <v>352</v>
      </c>
      <c r="Q83" s="39"/>
    </row>
    <row r="84" spans="1:17" ht="15.75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24">
        <f t="shared" si="2"/>
        <v>0</v>
      </c>
      <c r="O84" s="24">
        <f t="shared" si="3"/>
        <v>0</v>
      </c>
      <c r="Q84" s="39"/>
    </row>
    <row r="85" spans="1:17" ht="15.75" thickBot="1">
      <c r="A85" s="59" t="s">
        <v>209</v>
      </c>
      <c r="B85" s="60">
        <v>18</v>
      </c>
      <c r="C85" s="60">
        <v>12</v>
      </c>
      <c r="D85" s="60">
        <v>38</v>
      </c>
      <c r="E85" s="60">
        <v>42</v>
      </c>
      <c r="F85" s="60">
        <v>3059</v>
      </c>
      <c r="G85" s="60">
        <v>5248</v>
      </c>
      <c r="H85" s="60">
        <v>64</v>
      </c>
      <c r="I85" s="60">
        <v>89</v>
      </c>
      <c r="J85" s="60">
        <v>7</v>
      </c>
      <c r="K85" s="60">
        <v>6</v>
      </c>
      <c r="L85" s="60">
        <v>0</v>
      </c>
      <c r="M85" s="60">
        <v>1</v>
      </c>
      <c r="N85" s="24">
        <f t="shared" si="2"/>
        <v>3186</v>
      </c>
      <c r="O85" s="24">
        <f t="shared" si="3"/>
        <v>5398</v>
      </c>
      <c r="Q85" s="39"/>
    </row>
    <row r="86" spans="1:17" ht="15.75" thickBot="1">
      <c r="A86" s="59" t="s">
        <v>210</v>
      </c>
      <c r="B86" s="60">
        <v>0</v>
      </c>
      <c r="C86" s="60">
        <v>0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24">
        <f t="shared" si="2"/>
        <v>0</v>
      </c>
      <c r="O86" s="24">
        <f t="shared" si="3"/>
        <v>0</v>
      </c>
      <c r="Q86" s="39"/>
    </row>
    <row r="87" spans="1:17" ht="15.75" thickBot="1">
      <c r="A87" s="59" t="s">
        <v>211</v>
      </c>
      <c r="B87" s="60"/>
      <c r="C87" s="60"/>
      <c r="D87" s="60"/>
      <c r="E87" s="60"/>
      <c r="F87" s="60"/>
      <c r="G87" s="60"/>
      <c r="H87" s="60">
        <v>35</v>
      </c>
      <c r="I87" s="60"/>
      <c r="J87" s="60"/>
      <c r="K87" s="60"/>
      <c r="L87" s="60"/>
      <c r="M87" s="60"/>
      <c r="N87" s="24">
        <f t="shared" ref="N87:O113" si="4">B87+D87+F87+H87+J87+L87</f>
        <v>35</v>
      </c>
      <c r="O87" s="24">
        <f t="shared" si="4"/>
        <v>0</v>
      </c>
      <c r="Q87" s="39"/>
    </row>
    <row r="88" spans="1:17" ht="15.75" thickBot="1">
      <c r="A88" s="59" t="s">
        <v>128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24">
        <f t="shared" si="4"/>
        <v>0</v>
      </c>
      <c r="O88" s="24">
        <f t="shared" si="4"/>
        <v>0</v>
      </c>
      <c r="Q88" s="39"/>
    </row>
    <row r="89" spans="1:17" ht="15.75" thickBot="1">
      <c r="A89" s="59" t="s">
        <v>212</v>
      </c>
      <c r="B89" s="60"/>
      <c r="C89" s="60"/>
      <c r="D89" s="60">
        <v>46</v>
      </c>
      <c r="E89" s="60">
        <v>64</v>
      </c>
      <c r="F89" s="60">
        <v>84</v>
      </c>
      <c r="G89" s="60">
        <v>125</v>
      </c>
      <c r="H89" s="60"/>
      <c r="I89" s="60"/>
      <c r="J89" s="60"/>
      <c r="K89" s="60"/>
      <c r="L89" s="60"/>
      <c r="M89" s="60"/>
      <c r="N89" s="24">
        <f t="shared" si="4"/>
        <v>130</v>
      </c>
      <c r="O89" s="24">
        <f t="shared" si="4"/>
        <v>189</v>
      </c>
      <c r="Q89" s="39"/>
    </row>
    <row r="90" spans="1:17" ht="15.75" thickBot="1">
      <c r="A90" s="59" t="s">
        <v>129</v>
      </c>
      <c r="B90" s="60">
        <v>0</v>
      </c>
      <c r="C90" s="60">
        <v>0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24">
        <f t="shared" si="4"/>
        <v>0</v>
      </c>
      <c r="O90" s="24">
        <f t="shared" si="4"/>
        <v>0</v>
      </c>
      <c r="Q90" s="39"/>
    </row>
    <row r="91" spans="1:17" ht="15.75" thickBot="1">
      <c r="A91" s="59" t="s">
        <v>213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24">
        <f t="shared" si="4"/>
        <v>0</v>
      </c>
      <c r="O91" s="24">
        <f t="shared" si="4"/>
        <v>0</v>
      </c>
      <c r="Q91" s="39"/>
    </row>
    <row r="92" spans="1:17" ht="15.75" thickBot="1">
      <c r="A92" s="59" t="s">
        <v>214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24">
        <f t="shared" si="4"/>
        <v>0</v>
      </c>
      <c r="O92" s="24">
        <f t="shared" si="4"/>
        <v>0</v>
      </c>
      <c r="Q92" s="39"/>
    </row>
    <row r="93" spans="1:17" ht="15.75" thickBot="1">
      <c r="A93" s="59" t="s">
        <v>215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24">
        <f t="shared" si="4"/>
        <v>0</v>
      </c>
      <c r="O93" s="24">
        <f t="shared" si="4"/>
        <v>0</v>
      </c>
      <c r="Q93" s="39"/>
    </row>
    <row r="94" spans="1:17" ht="15.75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24">
        <f t="shared" si="4"/>
        <v>0</v>
      </c>
      <c r="O94" s="24">
        <f t="shared" si="4"/>
        <v>0</v>
      </c>
      <c r="Q94" s="39"/>
    </row>
    <row r="95" spans="1:17" ht="15.75" thickBot="1">
      <c r="A95" s="59" t="s">
        <v>217</v>
      </c>
      <c r="B95" s="60"/>
      <c r="C95" s="60"/>
      <c r="D95" s="60"/>
      <c r="E95" s="60"/>
      <c r="F95" s="60">
        <v>125</v>
      </c>
      <c r="G95" s="60">
        <v>104</v>
      </c>
      <c r="H95" s="60"/>
      <c r="I95" s="60"/>
      <c r="J95" s="60"/>
      <c r="K95" s="60"/>
      <c r="L95" s="60"/>
      <c r="M95" s="60"/>
      <c r="N95" s="24">
        <f t="shared" si="4"/>
        <v>125</v>
      </c>
      <c r="O95" s="24">
        <f t="shared" si="4"/>
        <v>104</v>
      </c>
      <c r="Q95" s="39"/>
    </row>
    <row r="96" spans="1:17" ht="15.75" thickBot="1">
      <c r="A96" s="59" t="s">
        <v>218</v>
      </c>
      <c r="B96" s="60">
        <v>0</v>
      </c>
      <c r="C96" s="60">
        <v>0</v>
      </c>
      <c r="D96" s="60">
        <v>0</v>
      </c>
      <c r="E96" s="60">
        <v>0</v>
      </c>
      <c r="F96" s="60">
        <v>873</v>
      </c>
      <c r="G96" s="60">
        <v>1469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  <c r="N96" s="24">
        <f t="shared" si="4"/>
        <v>873</v>
      </c>
      <c r="O96" s="24">
        <f t="shared" si="4"/>
        <v>1469</v>
      </c>
      <c r="Q96" s="39"/>
    </row>
    <row r="97" spans="1:17" ht="15.75" thickBot="1">
      <c r="A97" s="59" t="s">
        <v>219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24">
        <f t="shared" si="4"/>
        <v>0</v>
      </c>
      <c r="O97" s="24">
        <f t="shared" si="4"/>
        <v>0</v>
      </c>
      <c r="Q97" s="39"/>
    </row>
    <row r="98" spans="1:17" ht="15.75" thickBot="1">
      <c r="A98" s="59" t="s">
        <v>220</v>
      </c>
      <c r="B98" s="60"/>
      <c r="C98" s="60"/>
      <c r="D98" s="60"/>
      <c r="E98" s="60"/>
      <c r="F98" s="60">
        <v>3</v>
      </c>
      <c r="G98" s="60">
        <v>44</v>
      </c>
      <c r="H98" s="60"/>
      <c r="I98" s="60"/>
      <c r="J98" s="60"/>
      <c r="K98" s="60"/>
      <c r="L98" s="60"/>
      <c r="M98" s="60"/>
      <c r="N98" s="24">
        <f t="shared" si="4"/>
        <v>3</v>
      </c>
      <c r="O98" s="24">
        <f t="shared" si="4"/>
        <v>44</v>
      </c>
      <c r="Q98" s="39"/>
    </row>
    <row r="99" spans="1:17" ht="15.75" thickBot="1">
      <c r="A99" s="59" t="s">
        <v>130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24">
        <f t="shared" si="4"/>
        <v>0</v>
      </c>
      <c r="O99" s="24">
        <f t="shared" si="4"/>
        <v>0</v>
      </c>
      <c r="Q99" s="39"/>
    </row>
    <row r="100" spans="1:17" ht="15.75" thickBot="1">
      <c r="A100" s="59" t="s">
        <v>223</v>
      </c>
      <c r="B100" s="60"/>
      <c r="C100" s="60"/>
      <c r="D100" s="60"/>
      <c r="E100" s="60"/>
      <c r="F100" s="60">
        <v>330</v>
      </c>
      <c r="G100" s="60">
        <v>1333</v>
      </c>
      <c r="H100" s="60"/>
      <c r="I100" s="60"/>
      <c r="J100" s="60"/>
      <c r="K100" s="60"/>
      <c r="L100" s="60"/>
      <c r="M100" s="60"/>
      <c r="N100" s="24">
        <f t="shared" si="4"/>
        <v>330</v>
      </c>
      <c r="O100" s="24">
        <f t="shared" si="4"/>
        <v>1333</v>
      </c>
      <c r="Q100" s="39"/>
    </row>
    <row r="101" spans="1:17" ht="15.75" thickBot="1">
      <c r="A101" s="59" t="s">
        <v>224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24">
        <f t="shared" si="4"/>
        <v>0</v>
      </c>
      <c r="O101" s="24">
        <f t="shared" si="4"/>
        <v>0</v>
      </c>
      <c r="Q101" s="39"/>
    </row>
    <row r="102" spans="1:17" ht="15.75" thickBot="1">
      <c r="A102" s="59" t="s">
        <v>234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24">
        <f t="shared" si="4"/>
        <v>0</v>
      </c>
      <c r="O102" s="24">
        <f t="shared" si="4"/>
        <v>0</v>
      </c>
      <c r="Q102" s="39"/>
    </row>
    <row r="103" spans="1:17" ht="15.75" thickBot="1">
      <c r="A103" s="59" t="s">
        <v>225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24">
        <f t="shared" si="4"/>
        <v>0</v>
      </c>
      <c r="O103" s="24">
        <f t="shared" si="4"/>
        <v>0</v>
      </c>
      <c r="Q103" s="39"/>
    </row>
    <row r="104" spans="1:17" ht="15.75" thickBot="1">
      <c r="A104" s="59" t="s">
        <v>226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24">
        <f t="shared" si="4"/>
        <v>0</v>
      </c>
      <c r="O104" s="24">
        <f t="shared" si="4"/>
        <v>0</v>
      </c>
      <c r="Q104" s="39"/>
    </row>
    <row r="105" spans="1:17" ht="15.75" thickBot="1">
      <c r="A105" s="59" t="s">
        <v>227</v>
      </c>
      <c r="B105" s="60"/>
      <c r="C105" s="60"/>
      <c r="D105" s="60"/>
      <c r="E105" s="60"/>
      <c r="F105" s="60">
        <v>827</v>
      </c>
      <c r="G105" s="60">
        <v>1074</v>
      </c>
      <c r="H105" s="60"/>
      <c r="I105" s="60"/>
      <c r="J105" s="60"/>
      <c r="K105" s="60"/>
      <c r="L105" s="60"/>
      <c r="M105" s="60"/>
      <c r="N105" s="24">
        <f t="shared" si="4"/>
        <v>827</v>
      </c>
      <c r="O105" s="24">
        <f t="shared" si="4"/>
        <v>1074</v>
      </c>
      <c r="Q105" s="39"/>
    </row>
    <row r="106" spans="1:17" ht="15.75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24">
        <f t="shared" si="4"/>
        <v>0</v>
      </c>
      <c r="O106" s="24">
        <f t="shared" si="4"/>
        <v>0</v>
      </c>
      <c r="Q106" s="39"/>
    </row>
    <row r="107" spans="1:17" ht="15.75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24">
        <f t="shared" si="4"/>
        <v>0</v>
      </c>
      <c r="O107" s="24">
        <f t="shared" si="4"/>
        <v>0</v>
      </c>
      <c r="Q107" s="39"/>
    </row>
    <row r="108" spans="1:17" ht="15.75" thickBot="1">
      <c r="A108" s="59" t="s">
        <v>229</v>
      </c>
      <c r="B108" s="60">
        <v>0</v>
      </c>
      <c r="C108" s="60">
        <v>0</v>
      </c>
      <c r="D108" s="60">
        <v>0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24">
        <f t="shared" si="4"/>
        <v>0</v>
      </c>
      <c r="O108" s="24">
        <f t="shared" si="4"/>
        <v>0</v>
      </c>
      <c r="Q108" s="39"/>
    </row>
    <row r="109" spans="1:17" ht="15.75" thickBot="1">
      <c r="A109" s="59" t="s">
        <v>108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24">
        <f t="shared" si="4"/>
        <v>0</v>
      </c>
      <c r="O109" s="24">
        <f t="shared" si="4"/>
        <v>0</v>
      </c>
      <c r="Q109" s="39"/>
    </row>
    <row r="110" spans="1:17" ht="15.75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24">
        <f t="shared" si="4"/>
        <v>0</v>
      </c>
      <c r="O110" s="24">
        <f t="shared" si="4"/>
        <v>0</v>
      </c>
      <c r="Q110" s="39"/>
    </row>
    <row r="111" spans="1:17" ht="15.75" thickBot="1">
      <c r="A111" s="59" t="s">
        <v>230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24">
        <f t="shared" si="4"/>
        <v>0</v>
      </c>
      <c r="O111" s="24">
        <f t="shared" si="4"/>
        <v>0</v>
      </c>
      <c r="Q111" s="39"/>
    </row>
    <row r="112" spans="1:17" ht="15.75" thickBot="1">
      <c r="A112" s="59" t="s">
        <v>235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24">
        <f t="shared" si="4"/>
        <v>0</v>
      </c>
      <c r="O112" s="24">
        <f t="shared" si="4"/>
        <v>0</v>
      </c>
      <c r="Q112" s="39"/>
    </row>
    <row r="113" spans="1:26" ht="15.75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24">
        <f t="shared" si="4"/>
        <v>0</v>
      </c>
      <c r="O113" s="24">
        <f t="shared" si="4"/>
        <v>0</v>
      </c>
      <c r="Q113" s="39"/>
    </row>
    <row r="114" spans="1:26" ht="15.75" thickBot="1">
      <c r="A114" s="18" t="s">
        <v>17</v>
      </c>
      <c r="B114" s="24">
        <f t="shared" ref="B114:O114" si="5">SUM(B25:B113)</f>
        <v>20</v>
      </c>
      <c r="C114" s="24">
        <f t="shared" si="5"/>
        <v>16</v>
      </c>
      <c r="D114" s="24">
        <f t="shared" si="5"/>
        <v>126</v>
      </c>
      <c r="E114" s="24">
        <f t="shared" si="5"/>
        <v>174</v>
      </c>
      <c r="F114" s="24">
        <f t="shared" si="5"/>
        <v>5981</v>
      </c>
      <c r="G114" s="24">
        <f t="shared" si="5"/>
        <v>10782</v>
      </c>
      <c r="H114" s="24">
        <f t="shared" si="5"/>
        <v>683</v>
      </c>
      <c r="I114" s="24">
        <f t="shared" si="5"/>
        <v>442</v>
      </c>
      <c r="J114" s="24">
        <f t="shared" si="5"/>
        <v>221</v>
      </c>
      <c r="K114" s="24">
        <f t="shared" si="5"/>
        <v>327</v>
      </c>
      <c r="L114" s="24">
        <f t="shared" si="5"/>
        <v>0</v>
      </c>
      <c r="M114" s="24">
        <f t="shared" si="5"/>
        <v>1</v>
      </c>
      <c r="N114" s="24">
        <f t="shared" si="5"/>
        <v>7031</v>
      </c>
      <c r="O114" s="24">
        <f t="shared" si="5"/>
        <v>11742</v>
      </c>
      <c r="Q114" s="39"/>
    </row>
    <row r="115" spans="1:26" ht="15.75" thickBot="1">
      <c r="A115" s="18" t="s">
        <v>18</v>
      </c>
      <c r="B115" s="60">
        <v>1336</v>
      </c>
      <c r="C115" s="60">
        <v>1503</v>
      </c>
      <c r="D115" s="60">
        <v>8593</v>
      </c>
      <c r="E115" s="60">
        <v>17033</v>
      </c>
      <c r="F115" s="60">
        <v>14461</v>
      </c>
      <c r="G115" s="60">
        <v>28162</v>
      </c>
      <c r="H115" s="60">
        <v>3544</v>
      </c>
      <c r="I115" s="60">
        <v>2776</v>
      </c>
      <c r="J115" s="60">
        <v>426</v>
      </c>
      <c r="K115" s="60">
        <v>845</v>
      </c>
      <c r="L115" s="60">
        <v>129</v>
      </c>
      <c r="M115" s="63">
        <v>153</v>
      </c>
      <c r="N115" s="24">
        <f>B115+D115+F115+H115+J115+L115</f>
        <v>28489</v>
      </c>
      <c r="O115" s="24">
        <f>C115+E115+G115+I115+K115+M115</f>
        <v>50472</v>
      </c>
      <c r="P115" s="37"/>
      <c r="Q115" s="39"/>
      <c r="R115" s="13"/>
      <c r="S115" s="4"/>
      <c r="T115" s="4"/>
      <c r="U115" s="4"/>
      <c r="V115" s="4"/>
      <c r="W115" s="4"/>
      <c r="X115" s="4"/>
      <c r="Y115" s="4"/>
      <c r="Z115" s="4"/>
    </row>
    <row r="116" spans="1:26">
      <c r="A116" s="18" t="s">
        <v>10</v>
      </c>
      <c r="B116" s="24">
        <f>SUM(B114:B115)</f>
        <v>1356</v>
      </c>
      <c r="C116" s="24">
        <f t="shared" ref="C116:M116" si="6">SUM(C114:C115)</f>
        <v>1519</v>
      </c>
      <c r="D116" s="24">
        <f t="shared" si="6"/>
        <v>8719</v>
      </c>
      <c r="E116" s="24">
        <f t="shared" si="6"/>
        <v>17207</v>
      </c>
      <c r="F116" s="24">
        <f t="shared" si="6"/>
        <v>20442</v>
      </c>
      <c r="G116" s="24">
        <f t="shared" si="6"/>
        <v>38944</v>
      </c>
      <c r="H116" s="24">
        <f t="shared" si="6"/>
        <v>4227</v>
      </c>
      <c r="I116" s="24">
        <f t="shared" si="6"/>
        <v>3218</v>
      </c>
      <c r="J116" s="24">
        <f t="shared" si="6"/>
        <v>647</v>
      </c>
      <c r="K116" s="24">
        <f t="shared" si="6"/>
        <v>1172</v>
      </c>
      <c r="L116" s="24">
        <f t="shared" si="6"/>
        <v>129</v>
      </c>
      <c r="M116" s="24">
        <f t="shared" si="6"/>
        <v>154</v>
      </c>
      <c r="N116" s="32">
        <f>B116+D116+F116+H116+J116+L116</f>
        <v>35520</v>
      </c>
      <c r="O116" s="32">
        <f>C116+E116+G116+I116+K116+M116</f>
        <v>62214</v>
      </c>
      <c r="P116" s="13"/>
      <c r="Q116" s="38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30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26">
      <c r="A118" s="2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26">
      <c r="A119" s="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26">
      <c r="A120" s="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26">
      <c r="A121" s="2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26">
      <c r="A122" s="2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26">
      <c r="A123" s="2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26">
      <c r="A124" s="2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26">
      <c r="A125" s="3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26">
      <c r="A126" s="3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26">
      <c r="A127" s="3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26">
      <c r="A128" s="3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>
      <c r="A129" s="3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</sheetData>
  <mergeCells count="10">
    <mergeCell ref="A1:O1"/>
    <mergeCell ref="A3:O3"/>
    <mergeCell ref="A4:A5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7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20"/>
  <sheetViews>
    <sheetView workbookViewId="0">
      <pane ySplit="5" topLeftCell="A6" activePane="bottomLeft" state="frozen"/>
      <selection activeCell="N16" sqref="N16"/>
      <selection pane="bottomLeft" activeCell="A21" sqref="A21"/>
    </sheetView>
  </sheetViews>
  <sheetFormatPr defaultRowHeight="15"/>
  <cols>
    <col min="1" max="1" width="52.140625" bestFit="1" customWidth="1"/>
    <col min="2" max="8" width="6.140625" customWidth="1"/>
    <col min="9" max="9" width="5.7109375" customWidth="1"/>
    <col min="10" max="10" width="6.140625" customWidth="1"/>
    <col min="11" max="11" width="5.5703125" customWidth="1"/>
    <col min="12" max="15" width="6.140625" customWidth="1"/>
    <col min="16" max="18" width="6.140625" style="42" customWidth="1"/>
  </cols>
  <sheetData>
    <row r="1" spans="1:18" ht="1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" customHeight="1">
      <c r="A3" s="68" t="s">
        <v>1</v>
      </c>
      <c r="B3" s="68" t="s">
        <v>47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29.25" customHeight="1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0.5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5.75" thickBot="1">
      <c r="A6" s="59" t="s">
        <v>142</v>
      </c>
      <c r="B6" s="60">
        <v>14</v>
      </c>
      <c r="C6" s="60">
        <v>8</v>
      </c>
      <c r="D6" s="60">
        <v>0</v>
      </c>
      <c r="E6" s="60">
        <v>0</v>
      </c>
      <c r="F6" s="60">
        <v>3</v>
      </c>
      <c r="G6" s="60">
        <v>7</v>
      </c>
      <c r="H6" s="60">
        <v>0</v>
      </c>
      <c r="I6" s="60">
        <v>1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19">
        <f>B6+D6+F6+H6+J6+L6+N6</f>
        <v>17</v>
      </c>
      <c r="Q6" s="19">
        <f>C6+E6+G6+I6+K6+M6+O6</f>
        <v>16</v>
      </c>
      <c r="R6" s="19">
        <f>SUM(P6:Q6)</f>
        <v>33</v>
      </c>
    </row>
    <row r="7" spans="1:18" ht="15.75" thickBot="1">
      <c r="A7" s="59" t="s">
        <v>143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19">
        <f t="shared" ref="P7:P68" si="0">B7+D7+F7+H7+J7+L7+N7</f>
        <v>0</v>
      </c>
      <c r="Q7" s="19">
        <f t="shared" ref="Q7:Q68" si="1">C7+E7+G7+I7+K7+M7+O7</f>
        <v>0</v>
      </c>
      <c r="R7" s="19">
        <f t="shared" ref="R7:R68" si="2">SUM(P7:Q7)</f>
        <v>0</v>
      </c>
    </row>
    <row r="8" spans="1:18" ht="15.75" thickBot="1">
      <c r="A8" s="59" t="s">
        <v>146</v>
      </c>
      <c r="B8" s="60">
        <v>24</v>
      </c>
      <c r="C8" s="60">
        <v>32</v>
      </c>
      <c r="D8" s="60"/>
      <c r="E8" s="60"/>
      <c r="F8" s="60">
        <v>2</v>
      </c>
      <c r="G8" s="60">
        <v>4</v>
      </c>
      <c r="H8" s="60"/>
      <c r="I8" s="60"/>
      <c r="J8" s="60"/>
      <c r="K8" s="60"/>
      <c r="L8" s="60"/>
      <c r="M8" s="60"/>
      <c r="N8" s="60"/>
      <c r="O8" s="60"/>
      <c r="P8" s="19">
        <f t="shared" si="0"/>
        <v>26</v>
      </c>
      <c r="Q8" s="19">
        <f t="shared" si="1"/>
        <v>36</v>
      </c>
      <c r="R8" s="19">
        <f t="shared" si="2"/>
        <v>62</v>
      </c>
    </row>
    <row r="9" spans="1:18" ht="15.75" thickBot="1">
      <c r="A9" s="59" t="s">
        <v>147</v>
      </c>
      <c r="B9" s="60">
        <v>39</v>
      </c>
      <c r="C9" s="60">
        <v>22</v>
      </c>
      <c r="D9" s="60"/>
      <c r="E9" s="60"/>
      <c r="F9" s="60">
        <v>13</v>
      </c>
      <c r="G9" s="60">
        <v>16</v>
      </c>
      <c r="H9" s="60"/>
      <c r="I9" s="60">
        <v>1</v>
      </c>
      <c r="J9" s="60"/>
      <c r="K9" s="60"/>
      <c r="L9" s="60">
        <v>2</v>
      </c>
      <c r="M9" s="60">
        <v>1</v>
      </c>
      <c r="N9" s="60"/>
      <c r="O9" s="60"/>
      <c r="P9" s="19">
        <f t="shared" si="0"/>
        <v>54</v>
      </c>
      <c r="Q9" s="19">
        <f t="shared" si="1"/>
        <v>40</v>
      </c>
      <c r="R9" s="19">
        <f t="shared" si="2"/>
        <v>94</v>
      </c>
    </row>
    <row r="10" spans="1:18" ht="15.75" thickBot="1">
      <c r="A10" s="59" t="s">
        <v>104</v>
      </c>
      <c r="B10" s="60">
        <v>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19">
        <f t="shared" si="0"/>
        <v>0</v>
      </c>
      <c r="Q10" s="19">
        <f t="shared" si="1"/>
        <v>0</v>
      </c>
      <c r="R10" s="19">
        <f t="shared" si="2"/>
        <v>0</v>
      </c>
    </row>
    <row r="11" spans="1:18" ht="15.75" thickBot="1">
      <c r="A11" s="59" t="s">
        <v>116</v>
      </c>
      <c r="B11" s="60"/>
      <c r="C11" s="60">
        <v>3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19">
        <f t="shared" si="0"/>
        <v>0</v>
      </c>
      <c r="Q11" s="19">
        <f t="shared" si="1"/>
        <v>3</v>
      </c>
      <c r="R11" s="19">
        <f t="shared" si="2"/>
        <v>3</v>
      </c>
    </row>
    <row r="12" spans="1:18" ht="15.75" thickBot="1">
      <c r="A12" s="59" t="s">
        <v>148</v>
      </c>
      <c r="B12" s="60">
        <v>214</v>
      </c>
      <c r="C12" s="60">
        <v>210</v>
      </c>
      <c r="D12" s="60">
        <v>0</v>
      </c>
      <c r="E12" s="60">
        <v>0</v>
      </c>
      <c r="F12" s="60">
        <v>15</v>
      </c>
      <c r="G12" s="60">
        <v>8</v>
      </c>
      <c r="H12" s="60">
        <v>16</v>
      </c>
      <c r="I12" s="60">
        <v>8</v>
      </c>
      <c r="J12" s="60">
        <v>8</v>
      </c>
      <c r="K12" s="60">
        <v>8</v>
      </c>
      <c r="L12" s="60">
        <v>2</v>
      </c>
      <c r="M12" s="60">
        <v>0</v>
      </c>
      <c r="N12" s="60">
        <v>2</v>
      </c>
      <c r="O12" s="60">
        <v>10</v>
      </c>
      <c r="P12" s="19">
        <f t="shared" si="0"/>
        <v>257</v>
      </c>
      <c r="Q12" s="19">
        <f t="shared" si="1"/>
        <v>244</v>
      </c>
      <c r="R12" s="19">
        <f t="shared" si="2"/>
        <v>501</v>
      </c>
    </row>
    <row r="13" spans="1:18" ht="15.75" thickBot="1">
      <c r="A13" s="59" t="s">
        <v>149</v>
      </c>
      <c r="B13" s="60">
        <v>207</v>
      </c>
      <c r="C13" s="60">
        <v>182</v>
      </c>
      <c r="D13" s="60"/>
      <c r="E13" s="60"/>
      <c r="F13" s="60">
        <v>8</v>
      </c>
      <c r="G13" s="60">
        <v>23</v>
      </c>
      <c r="H13" s="60">
        <v>12</v>
      </c>
      <c r="I13" s="60">
        <v>4</v>
      </c>
      <c r="J13" s="60">
        <v>3</v>
      </c>
      <c r="K13" s="60">
        <v>3</v>
      </c>
      <c r="L13" s="60">
        <v>16</v>
      </c>
      <c r="M13" s="60">
        <v>16</v>
      </c>
      <c r="N13" s="60">
        <v>5</v>
      </c>
      <c r="O13" s="60">
        <v>1</v>
      </c>
      <c r="P13" s="19">
        <f t="shared" si="0"/>
        <v>251</v>
      </c>
      <c r="Q13" s="19">
        <f t="shared" si="1"/>
        <v>229</v>
      </c>
      <c r="R13" s="19">
        <f t="shared" si="2"/>
        <v>480</v>
      </c>
    </row>
    <row r="14" spans="1:18" ht="15.75" thickBot="1">
      <c r="A14" s="59" t="s">
        <v>150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19">
        <f t="shared" si="0"/>
        <v>0</v>
      </c>
      <c r="Q14" s="19">
        <f t="shared" si="1"/>
        <v>0</v>
      </c>
      <c r="R14" s="19">
        <f t="shared" si="2"/>
        <v>0</v>
      </c>
    </row>
    <row r="15" spans="1:18" ht="15.75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19">
        <f t="shared" si="0"/>
        <v>0</v>
      </c>
      <c r="Q15" s="19">
        <f t="shared" si="1"/>
        <v>0</v>
      </c>
      <c r="R15" s="19">
        <f t="shared" si="2"/>
        <v>0</v>
      </c>
    </row>
    <row r="16" spans="1:18" ht="15.75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19">
        <f t="shared" si="0"/>
        <v>0</v>
      </c>
      <c r="Q16" s="19">
        <f t="shared" si="1"/>
        <v>0</v>
      </c>
      <c r="R16" s="19">
        <f t="shared" si="2"/>
        <v>0</v>
      </c>
    </row>
    <row r="17" spans="1:18" ht="15.75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19">
        <f t="shared" si="0"/>
        <v>0</v>
      </c>
      <c r="Q17" s="19">
        <f t="shared" si="1"/>
        <v>0</v>
      </c>
      <c r="R17" s="19">
        <f t="shared" si="2"/>
        <v>0</v>
      </c>
    </row>
    <row r="18" spans="1:18" ht="15.75" thickBot="1">
      <c r="A18" s="59" t="s">
        <v>105</v>
      </c>
      <c r="B18" s="60">
        <v>5230</v>
      </c>
      <c r="C18" s="60">
        <v>5383</v>
      </c>
      <c r="D18" s="60">
        <v>3</v>
      </c>
      <c r="E18" s="60">
        <v>1</v>
      </c>
      <c r="F18" s="60">
        <v>0</v>
      </c>
      <c r="G18" s="60">
        <v>1</v>
      </c>
      <c r="H18" s="60">
        <v>23</v>
      </c>
      <c r="I18" s="60">
        <v>16</v>
      </c>
      <c r="J18" s="60">
        <v>0</v>
      </c>
      <c r="K18" s="60">
        <v>0</v>
      </c>
      <c r="L18" s="60">
        <v>2</v>
      </c>
      <c r="M18" s="60">
        <v>4</v>
      </c>
      <c r="N18" s="60">
        <v>0</v>
      </c>
      <c r="O18" s="60">
        <v>7</v>
      </c>
      <c r="P18" s="19">
        <f t="shared" si="0"/>
        <v>5258</v>
      </c>
      <c r="Q18" s="19">
        <f t="shared" si="1"/>
        <v>5412</v>
      </c>
      <c r="R18" s="19">
        <f t="shared" si="2"/>
        <v>10670</v>
      </c>
    </row>
    <row r="19" spans="1:18" ht="15.75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19">
        <f t="shared" si="0"/>
        <v>0</v>
      </c>
      <c r="Q19" s="19">
        <f t="shared" si="1"/>
        <v>0</v>
      </c>
      <c r="R19" s="19">
        <f t="shared" si="2"/>
        <v>0</v>
      </c>
    </row>
    <row r="20" spans="1:18" ht="15.75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19">
        <f t="shared" si="0"/>
        <v>0</v>
      </c>
      <c r="Q20" s="19">
        <f t="shared" si="1"/>
        <v>0</v>
      </c>
      <c r="R20" s="19">
        <f t="shared" si="2"/>
        <v>0</v>
      </c>
    </row>
    <row r="21" spans="1:18" ht="15.75" thickBot="1">
      <c r="A21" s="59" t="s">
        <v>237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19">
        <f t="shared" si="0"/>
        <v>0</v>
      </c>
      <c r="Q21" s="19">
        <f t="shared" si="1"/>
        <v>0</v>
      </c>
      <c r="R21" s="19">
        <f t="shared" si="2"/>
        <v>0</v>
      </c>
    </row>
    <row r="22" spans="1:18" ht="15.75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19">
        <f t="shared" si="0"/>
        <v>0</v>
      </c>
      <c r="Q22" s="19">
        <f t="shared" si="1"/>
        <v>0</v>
      </c>
      <c r="R22" s="19">
        <f t="shared" si="2"/>
        <v>0</v>
      </c>
    </row>
    <row r="23" spans="1:18" ht="15.75" thickBot="1">
      <c r="A23" s="59" t="s">
        <v>154</v>
      </c>
      <c r="B23" s="60">
        <v>41</v>
      </c>
      <c r="C23" s="60">
        <v>64</v>
      </c>
      <c r="D23" s="60">
        <v>8</v>
      </c>
      <c r="E23" s="60">
        <v>19</v>
      </c>
      <c r="F23" s="60">
        <v>9</v>
      </c>
      <c r="G23" s="60">
        <v>19</v>
      </c>
      <c r="H23" s="60">
        <v>8</v>
      </c>
      <c r="I23" s="60">
        <v>19</v>
      </c>
      <c r="J23" s="60"/>
      <c r="K23" s="60">
        <v>1</v>
      </c>
      <c r="L23" s="60">
        <v>4</v>
      </c>
      <c r="M23" s="60">
        <v>2</v>
      </c>
      <c r="N23" s="60">
        <v>6</v>
      </c>
      <c r="O23" s="60"/>
      <c r="P23" s="19">
        <f t="shared" si="0"/>
        <v>76</v>
      </c>
      <c r="Q23" s="19">
        <f t="shared" si="1"/>
        <v>124</v>
      </c>
      <c r="R23" s="19">
        <f t="shared" si="2"/>
        <v>200</v>
      </c>
    </row>
    <row r="24" spans="1:18" ht="15.75" thickBot="1">
      <c r="A24" s="59" t="s">
        <v>156</v>
      </c>
      <c r="B24" s="60">
        <v>11</v>
      </c>
      <c r="C24" s="60">
        <v>6</v>
      </c>
      <c r="D24" s="60"/>
      <c r="E24" s="60"/>
      <c r="F24" s="60">
        <v>5</v>
      </c>
      <c r="G24" s="60">
        <v>4</v>
      </c>
      <c r="H24" s="60">
        <v>1</v>
      </c>
      <c r="I24" s="60"/>
      <c r="J24" s="60"/>
      <c r="K24" s="60"/>
      <c r="L24" s="60"/>
      <c r="M24" s="60">
        <v>1</v>
      </c>
      <c r="N24" s="60"/>
      <c r="O24" s="60"/>
      <c r="P24" s="19">
        <f t="shared" si="0"/>
        <v>17</v>
      </c>
      <c r="Q24" s="19">
        <f t="shared" si="1"/>
        <v>11</v>
      </c>
      <c r="R24" s="19">
        <f t="shared" si="2"/>
        <v>28</v>
      </c>
    </row>
    <row r="25" spans="1:18" ht="15.75" thickBot="1">
      <c r="A25" s="59" t="s">
        <v>109</v>
      </c>
      <c r="B25" s="60">
        <v>31</v>
      </c>
      <c r="C25" s="60">
        <v>39</v>
      </c>
      <c r="D25" s="60"/>
      <c r="E25" s="60"/>
      <c r="F25" s="60">
        <v>5</v>
      </c>
      <c r="G25" s="60">
        <v>8</v>
      </c>
      <c r="H25" s="60"/>
      <c r="I25" s="60"/>
      <c r="J25" s="60"/>
      <c r="K25" s="60"/>
      <c r="L25" s="60"/>
      <c r="M25" s="60"/>
      <c r="N25" s="60"/>
      <c r="O25" s="60"/>
      <c r="P25" s="19">
        <f t="shared" si="0"/>
        <v>36</v>
      </c>
      <c r="Q25" s="19">
        <f t="shared" si="1"/>
        <v>47</v>
      </c>
      <c r="R25" s="19">
        <f t="shared" si="2"/>
        <v>83</v>
      </c>
    </row>
    <row r="26" spans="1:18" ht="15.75" thickBot="1">
      <c r="A26" s="59" t="s">
        <v>157</v>
      </c>
      <c r="B26" s="60">
        <v>6</v>
      </c>
      <c r="C26" s="60">
        <v>2</v>
      </c>
      <c r="D26" s="60">
        <v>0</v>
      </c>
      <c r="E26" s="60">
        <v>0</v>
      </c>
      <c r="F26" s="60">
        <v>0</v>
      </c>
      <c r="G26" s="60">
        <v>1</v>
      </c>
      <c r="H26" s="60">
        <v>0</v>
      </c>
      <c r="I26" s="60">
        <v>1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19">
        <f t="shared" si="0"/>
        <v>6</v>
      </c>
      <c r="Q26" s="19">
        <f t="shared" si="1"/>
        <v>4</v>
      </c>
      <c r="R26" s="19">
        <f t="shared" si="2"/>
        <v>10</v>
      </c>
    </row>
    <row r="27" spans="1:18" ht="15.75" thickBot="1">
      <c r="A27" s="59" t="s">
        <v>158</v>
      </c>
      <c r="B27" s="60">
        <v>18</v>
      </c>
      <c r="C27" s="60">
        <v>29</v>
      </c>
      <c r="D27" s="60">
        <v>0</v>
      </c>
      <c r="E27" s="60">
        <v>0</v>
      </c>
      <c r="F27" s="60">
        <v>1</v>
      </c>
      <c r="G27" s="60">
        <v>2</v>
      </c>
      <c r="H27" s="60">
        <v>0</v>
      </c>
      <c r="I27" s="60">
        <v>0</v>
      </c>
      <c r="J27" s="60">
        <v>1</v>
      </c>
      <c r="K27" s="60">
        <v>1</v>
      </c>
      <c r="L27" s="60">
        <v>2</v>
      </c>
      <c r="M27" s="60">
        <v>1</v>
      </c>
      <c r="N27" s="60">
        <v>1</v>
      </c>
      <c r="O27" s="60">
        <v>1</v>
      </c>
      <c r="P27" s="19">
        <f t="shared" si="0"/>
        <v>23</v>
      </c>
      <c r="Q27" s="19">
        <f t="shared" si="1"/>
        <v>34</v>
      </c>
      <c r="R27" s="19">
        <f t="shared" si="2"/>
        <v>57</v>
      </c>
    </row>
    <row r="28" spans="1:18" ht="19.7" customHeight="1" thickBot="1">
      <c r="A28" s="59" t="s">
        <v>159</v>
      </c>
      <c r="B28" s="60">
        <v>10</v>
      </c>
      <c r="C28" s="60">
        <v>13</v>
      </c>
      <c r="D28" s="60"/>
      <c r="E28" s="60"/>
      <c r="F28" s="60">
        <v>2</v>
      </c>
      <c r="G28" s="60">
        <v>2</v>
      </c>
      <c r="H28" s="60">
        <v>0</v>
      </c>
      <c r="I28" s="60">
        <v>2</v>
      </c>
      <c r="J28" s="60"/>
      <c r="K28" s="60"/>
      <c r="L28" s="60"/>
      <c r="M28" s="60"/>
      <c r="N28" s="60"/>
      <c r="O28" s="60"/>
      <c r="P28" s="19">
        <f t="shared" si="0"/>
        <v>12</v>
      </c>
      <c r="Q28" s="19">
        <f t="shared" si="1"/>
        <v>17</v>
      </c>
      <c r="R28" s="19">
        <f t="shared" si="2"/>
        <v>29</v>
      </c>
    </row>
    <row r="29" spans="1:18" ht="19.7" customHeight="1" thickBot="1">
      <c r="A29" s="59" t="s">
        <v>160</v>
      </c>
      <c r="B29" s="60">
        <v>12</v>
      </c>
      <c r="C29" s="60">
        <v>18</v>
      </c>
      <c r="D29" s="60">
        <v>0</v>
      </c>
      <c r="E29" s="60">
        <v>0</v>
      </c>
      <c r="F29" s="60">
        <v>3</v>
      </c>
      <c r="G29" s="60">
        <v>7</v>
      </c>
      <c r="H29" s="60">
        <v>1</v>
      </c>
      <c r="I29" s="60">
        <v>5</v>
      </c>
      <c r="J29" s="60">
        <v>0</v>
      </c>
      <c r="K29" s="60">
        <v>1</v>
      </c>
      <c r="L29" s="60">
        <v>1</v>
      </c>
      <c r="M29" s="60">
        <v>5</v>
      </c>
      <c r="N29" s="60">
        <v>1</v>
      </c>
      <c r="O29" s="60">
        <v>1</v>
      </c>
      <c r="P29" s="19">
        <f t="shared" si="0"/>
        <v>18</v>
      </c>
      <c r="Q29" s="19">
        <f t="shared" si="1"/>
        <v>37</v>
      </c>
      <c r="R29" s="19">
        <f t="shared" si="2"/>
        <v>55</v>
      </c>
    </row>
    <row r="30" spans="1:18" ht="19.7" customHeight="1" thickBot="1">
      <c r="A30" s="59" t="s">
        <v>161</v>
      </c>
      <c r="B30" s="60">
        <v>7</v>
      </c>
      <c r="C30" s="60">
        <v>4</v>
      </c>
      <c r="D30" s="60"/>
      <c r="E30" s="60"/>
      <c r="F30" s="60"/>
      <c r="G30" s="60"/>
      <c r="H30" s="60"/>
      <c r="I30" s="60">
        <v>1</v>
      </c>
      <c r="J30" s="60"/>
      <c r="K30" s="60"/>
      <c r="L30" s="60">
        <v>2</v>
      </c>
      <c r="M30" s="60">
        <v>3</v>
      </c>
      <c r="N30" s="60"/>
      <c r="O30" s="60"/>
      <c r="P30" s="19">
        <f t="shared" si="0"/>
        <v>9</v>
      </c>
      <c r="Q30" s="19">
        <f t="shared" si="1"/>
        <v>8</v>
      </c>
      <c r="R30" s="19">
        <f t="shared" si="2"/>
        <v>17</v>
      </c>
    </row>
    <row r="31" spans="1:18" ht="19.7" customHeight="1" thickBot="1">
      <c r="A31" s="59" t="s">
        <v>162</v>
      </c>
      <c r="B31" s="60">
        <v>10</v>
      </c>
      <c r="C31" s="60">
        <v>13</v>
      </c>
      <c r="D31" s="60"/>
      <c r="E31" s="60"/>
      <c r="F31" s="60">
        <v>2</v>
      </c>
      <c r="G31" s="60">
        <v>2</v>
      </c>
      <c r="H31" s="60"/>
      <c r="I31" s="60"/>
      <c r="J31" s="60">
        <v>1</v>
      </c>
      <c r="K31" s="60"/>
      <c r="L31" s="60">
        <v>1</v>
      </c>
      <c r="M31" s="60"/>
      <c r="N31" s="60"/>
      <c r="O31" s="60"/>
      <c r="P31" s="19">
        <f t="shared" si="0"/>
        <v>14</v>
      </c>
      <c r="Q31" s="19">
        <f t="shared" si="1"/>
        <v>15</v>
      </c>
      <c r="R31" s="19">
        <f t="shared" si="2"/>
        <v>29</v>
      </c>
    </row>
    <row r="32" spans="1:18" ht="19.7" customHeight="1" thickBot="1">
      <c r="A32" s="59" t="s">
        <v>163</v>
      </c>
      <c r="B32" s="60">
        <v>216</v>
      </c>
      <c r="C32" s="60">
        <v>264</v>
      </c>
      <c r="D32" s="60"/>
      <c r="E32" s="60"/>
      <c r="F32" s="60">
        <v>6</v>
      </c>
      <c r="G32" s="60">
        <v>16</v>
      </c>
      <c r="H32" s="60">
        <v>1</v>
      </c>
      <c r="I32" s="60">
        <v>1</v>
      </c>
      <c r="J32" s="60"/>
      <c r="K32" s="60">
        <v>0</v>
      </c>
      <c r="L32" s="60"/>
      <c r="M32" s="60">
        <v>1</v>
      </c>
      <c r="N32" s="60">
        <v>1</v>
      </c>
      <c r="O32" s="60"/>
      <c r="P32" s="19">
        <f t="shared" si="0"/>
        <v>224</v>
      </c>
      <c r="Q32" s="19">
        <f t="shared" si="1"/>
        <v>282</v>
      </c>
      <c r="R32" s="19">
        <f t="shared" si="2"/>
        <v>506</v>
      </c>
    </row>
    <row r="33" spans="1:18" ht="19.7" customHeight="1" thickBot="1">
      <c r="A33" s="59" t="s">
        <v>164</v>
      </c>
      <c r="B33" s="60">
        <v>17</v>
      </c>
      <c r="C33" s="60">
        <v>24</v>
      </c>
      <c r="D33" s="60"/>
      <c r="E33" s="60"/>
      <c r="F33" s="60">
        <v>4</v>
      </c>
      <c r="G33" s="60">
        <v>3</v>
      </c>
      <c r="H33" s="60"/>
      <c r="I33" s="60"/>
      <c r="J33" s="60"/>
      <c r="K33" s="60"/>
      <c r="L33" s="60"/>
      <c r="M33" s="60">
        <v>2</v>
      </c>
      <c r="N33" s="60"/>
      <c r="O33" s="60">
        <v>1</v>
      </c>
      <c r="P33" s="19">
        <f t="shared" si="0"/>
        <v>21</v>
      </c>
      <c r="Q33" s="19">
        <f t="shared" si="1"/>
        <v>30</v>
      </c>
      <c r="R33" s="19">
        <f t="shared" si="2"/>
        <v>51</v>
      </c>
    </row>
    <row r="34" spans="1:18" ht="19.7" customHeight="1" thickBot="1">
      <c r="A34" s="59" t="s">
        <v>165</v>
      </c>
      <c r="B34" s="60">
        <v>12</v>
      </c>
      <c r="C34" s="60">
        <v>24</v>
      </c>
      <c r="D34" s="60"/>
      <c r="E34" s="60"/>
      <c r="F34" s="60">
        <v>1</v>
      </c>
      <c r="G34" s="60">
        <v>9</v>
      </c>
      <c r="H34" s="60">
        <v>3</v>
      </c>
      <c r="I34" s="60">
        <v>1</v>
      </c>
      <c r="J34" s="60"/>
      <c r="K34" s="60"/>
      <c r="L34" s="60"/>
      <c r="M34" s="60"/>
      <c r="N34" s="60"/>
      <c r="O34" s="60"/>
      <c r="P34" s="19">
        <f t="shared" si="0"/>
        <v>16</v>
      </c>
      <c r="Q34" s="19">
        <f t="shared" si="1"/>
        <v>34</v>
      </c>
      <c r="R34" s="19">
        <f t="shared" si="2"/>
        <v>50</v>
      </c>
    </row>
    <row r="35" spans="1:18" ht="19.7" customHeight="1" thickBot="1">
      <c r="A35" s="59" t="s">
        <v>166</v>
      </c>
      <c r="B35" s="60">
        <v>14</v>
      </c>
      <c r="C35" s="60">
        <v>21</v>
      </c>
      <c r="D35" s="60">
        <v>1</v>
      </c>
      <c r="E35" s="60"/>
      <c r="F35" s="60">
        <v>6</v>
      </c>
      <c r="G35" s="60">
        <v>1</v>
      </c>
      <c r="H35" s="60">
        <v>4</v>
      </c>
      <c r="I35" s="60">
        <v>4</v>
      </c>
      <c r="J35" s="60"/>
      <c r="K35" s="60"/>
      <c r="L35" s="60"/>
      <c r="M35" s="60"/>
      <c r="N35" s="60"/>
      <c r="O35" s="60"/>
      <c r="P35" s="19">
        <f t="shared" si="0"/>
        <v>25</v>
      </c>
      <c r="Q35" s="19">
        <f t="shared" si="1"/>
        <v>26</v>
      </c>
      <c r="R35" s="19">
        <f t="shared" si="2"/>
        <v>51</v>
      </c>
    </row>
    <row r="36" spans="1:18" ht="19.7" customHeight="1" thickBot="1">
      <c r="A36" s="59" t="s">
        <v>167</v>
      </c>
      <c r="B36" s="60">
        <v>6</v>
      </c>
      <c r="C36" s="60">
        <v>7</v>
      </c>
      <c r="D36" s="60">
        <v>0</v>
      </c>
      <c r="E36" s="60">
        <v>0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19">
        <f t="shared" si="0"/>
        <v>7</v>
      </c>
      <c r="Q36" s="19">
        <f t="shared" si="1"/>
        <v>7</v>
      </c>
      <c r="R36" s="19">
        <f t="shared" si="2"/>
        <v>14</v>
      </c>
    </row>
    <row r="37" spans="1:18" ht="19.7" customHeight="1" thickBot="1">
      <c r="A37" s="59" t="s">
        <v>168</v>
      </c>
      <c r="B37" s="60">
        <v>3</v>
      </c>
      <c r="C37" s="60">
        <v>4</v>
      </c>
      <c r="D37" s="60">
        <v>0</v>
      </c>
      <c r="E37" s="60">
        <v>0</v>
      </c>
      <c r="F37" s="60">
        <v>5</v>
      </c>
      <c r="G37" s="60">
        <v>5</v>
      </c>
      <c r="H37" s="60">
        <v>0</v>
      </c>
      <c r="I37" s="60">
        <v>1</v>
      </c>
      <c r="J37" s="60">
        <v>0</v>
      </c>
      <c r="K37" s="60">
        <v>0</v>
      </c>
      <c r="L37" s="60">
        <v>0</v>
      </c>
      <c r="M37" s="60">
        <v>0</v>
      </c>
      <c r="N37" s="60">
        <v>1</v>
      </c>
      <c r="O37" s="60">
        <v>0</v>
      </c>
      <c r="P37" s="19">
        <f t="shared" si="0"/>
        <v>9</v>
      </c>
      <c r="Q37" s="19">
        <f t="shared" si="1"/>
        <v>10</v>
      </c>
      <c r="R37" s="19">
        <f t="shared" si="2"/>
        <v>19</v>
      </c>
    </row>
    <row r="38" spans="1:18" ht="19.7" customHeight="1" thickBot="1">
      <c r="A38" s="59" t="s">
        <v>169</v>
      </c>
      <c r="B38" s="60">
        <v>4</v>
      </c>
      <c r="C38" s="60">
        <v>8</v>
      </c>
      <c r="D38" s="60">
        <v>0</v>
      </c>
      <c r="E38" s="60"/>
      <c r="F38" s="60">
        <v>1</v>
      </c>
      <c r="G38" s="60">
        <v>0</v>
      </c>
      <c r="H38" s="60"/>
      <c r="I38" s="60">
        <v>1</v>
      </c>
      <c r="J38" s="60"/>
      <c r="K38" s="60"/>
      <c r="L38" s="60"/>
      <c r="M38" s="60"/>
      <c r="N38" s="60"/>
      <c r="O38" s="60"/>
      <c r="P38" s="19">
        <f t="shared" si="0"/>
        <v>5</v>
      </c>
      <c r="Q38" s="19">
        <f t="shared" si="1"/>
        <v>9</v>
      </c>
      <c r="R38" s="19">
        <f t="shared" si="2"/>
        <v>14</v>
      </c>
    </row>
    <row r="39" spans="1:18" ht="19.7" customHeight="1" thickBot="1">
      <c r="A39" s="59" t="s">
        <v>171</v>
      </c>
      <c r="B39" s="60">
        <v>5</v>
      </c>
      <c r="C39" s="60">
        <v>3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19">
        <f t="shared" si="0"/>
        <v>5</v>
      </c>
      <c r="Q39" s="19">
        <f t="shared" si="1"/>
        <v>3</v>
      </c>
      <c r="R39" s="19">
        <f t="shared" si="2"/>
        <v>8</v>
      </c>
    </row>
    <row r="40" spans="1:18" ht="19.7" customHeight="1" thickBot="1">
      <c r="A40" s="59" t="s">
        <v>132</v>
      </c>
      <c r="B40" s="60">
        <v>9</v>
      </c>
      <c r="C40" s="60">
        <v>7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19">
        <f t="shared" si="0"/>
        <v>9</v>
      </c>
      <c r="Q40" s="19">
        <f t="shared" si="1"/>
        <v>7</v>
      </c>
      <c r="R40" s="19">
        <f t="shared" si="2"/>
        <v>16</v>
      </c>
    </row>
    <row r="41" spans="1:18" ht="19.7" customHeight="1" thickBot="1">
      <c r="A41" s="59" t="s">
        <v>172</v>
      </c>
      <c r="B41" s="60">
        <v>11</v>
      </c>
      <c r="C41" s="60">
        <v>18</v>
      </c>
      <c r="D41" s="60"/>
      <c r="E41" s="60">
        <v>1</v>
      </c>
      <c r="F41" s="60"/>
      <c r="G41" s="60">
        <v>3</v>
      </c>
      <c r="H41" s="60"/>
      <c r="I41" s="60"/>
      <c r="J41" s="60"/>
      <c r="K41" s="60"/>
      <c r="L41" s="60"/>
      <c r="M41" s="60">
        <v>1</v>
      </c>
      <c r="N41" s="60">
        <v>2</v>
      </c>
      <c r="O41" s="60">
        <v>2</v>
      </c>
      <c r="P41" s="19">
        <f t="shared" si="0"/>
        <v>13</v>
      </c>
      <c r="Q41" s="19">
        <f t="shared" si="1"/>
        <v>25</v>
      </c>
      <c r="R41" s="19">
        <f t="shared" si="2"/>
        <v>38</v>
      </c>
    </row>
    <row r="42" spans="1:18" ht="19.7" customHeight="1" thickBot="1">
      <c r="A42" s="59" t="s">
        <v>173</v>
      </c>
      <c r="B42" s="60">
        <v>43</v>
      </c>
      <c r="C42" s="60">
        <v>36</v>
      </c>
      <c r="D42" s="60">
        <v>0</v>
      </c>
      <c r="E42" s="60">
        <v>0</v>
      </c>
      <c r="F42" s="60">
        <v>4</v>
      </c>
      <c r="G42" s="60">
        <v>11</v>
      </c>
      <c r="H42" s="60">
        <v>2</v>
      </c>
      <c r="I42" s="60">
        <v>3</v>
      </c>
      <c r="J42" s="60"/>
      <c r="K42" s="60"/>
      <c r="L42" s="60"/>
      <c r="M42" s="60"/>
      <c r="N42" s="60"/>
      <c r="O42" s="60"/>
      <c r="P42" s="19">
        <f t="shared" si="0"/>
        <v>49</v>
      </c>
      <c r="Q42" s="19">
        <f t="shared" si="1"/>
        <v>50</v>
      </c>
      <c r="R42" s="19">
        <f t="shared" si="2"/>
        <v>99</v>
      </c>
    </row>
    <row r="43" spans="1:18" ht="19.7" customHeight="1" thickBot="1">
      <c r="A43" s="59" t="s">
        <v>174</v>
      </c>
      <c r="B43" s="60"/>
      <c r="C43" s="60"/>
      <c r="D43" s="60"/>
      <c r="E43" s="60"/>
      <c r="F43" s="60"/>
      <c r="G43" s="60">
        <v>1</v>
      </c>
      <c r="H43" s="60"/>
      <c r="I43" s="60"/>
      <c r="J43" s="60"/>
      <c r="K43" s="60"/>
      <c r="L43" s="60"/>
      <c r="M43" s="60"/>
      <c r="N43" s="60"/>
      <c r="O43" s="60"/>
      <c r="P43" s="19">
        <f t="shared" si="0"/>
        <v>0</v>
      </c>
      <c r="Q43" s="19">
        <f t="shared" si="1"/>
        <v>1</v>
      </c>
      <c r="R43" s="19">
        <f t="shared" si="2"/>
        <v>1</v>
      </c>
    </row>
    <row r="44" spans="1:18" ht="19.7" customHeight="1" thickBot="1">
      <c r="A44" s="59" t="s">
        <v>175</v>
      </c>
      <c r="B44" s="60">
        <v>2</v>
      </c>
      <c r="C44" s="60">
        <v>3</v>
      </c>
      <c r="D44" s="60">
        <v>0</v>
      </c>
      <c r="E44" s="60">
        <v>0</v>
      </c>
      <c r="F44" s="60">
        <v>1</v>
      </c>
      <c r="G44" s="60">
        <v>2</v>
      </c>
      <c r="H44" s="60">
        <v>1</v>
      </c>
      <c r="I44" s="60">
        <v>2</v>
      </c>
      <c r="J44" s="60">
        <v>0</v>
      </c>
      <c r="K44" s="60">
        <v>0</v>
      </c>
      <c r="L44" s="60">
        <v>0</v>
      </c>
      <c r="M44" s="60">
        <v>2</v>
      </c>
      <c r="N44" s="60">
        <v>1</v>
      </c>
      <c r="O44" s="60">
        <v>1</v>
      </c>
      <c r="P44" s="19">
        <f t="shared" si="0"/>
        <v>5</v>
      </c>
      <c r="Q44" s="19">
        <f t="shared" si="1"/>
        <v>10</v>
      </c>
      <c r="R44" s="19">
        <f t="shared" si="2"/>
        <v>15</v>
      </c>
    </row>
    <row r="45" spans="1:18" ht="19.7" customHeight="1" thickBot="1">
      <c r="A45" s="59" t="s">
        <v>176</v>
      </c>
      <c r="B45" s="60">
        <v>28</v>
      </c>
      <c r="C45" s="60">
        <v>46</v>
      </c>
      <c r="D45" s="60"/>
      <c r="E45" s="60"/>
      <c r="F45" s="60">
        <v>5</v>
      </c>
      <c r="G45" s="60">
        <v>3</v>
      </c>
      <c r="H45" s="60">
        <v>1</v>
      </c>
      <c r="I45" s="60">
        <v>2</v>
      </c>
      <c r="J45" s="60">
        <v>2</v>
      </c>
      <c r="K45" s="60"/>
      <c r="L45" s="60"/>
      <c r="M45" s="60">
        <v>1</v>
      </c>
      <c r="N45" s="60"/>
      <c r="O45" s="60"/>
      <c r="P45" s="19">
        <f t="shared" si="0"/>
        <v>36</v>
      </c>
      <c r="Q45" s="19">
        <f t="shared" si="1"/>
        <v>52</v>
      </c>
      <c r="R45" s="19">
        <f t="shared" si="2"/>
        <v>88</v>
      </c>
    </row>
    <row r="46" spans="1:18" ht="19.7" customHeight="1" thickBot="1">
      <c r="A46" s="59" t="s">
        <v>177</v>
      </c>
      <c r="B46" s="60">
        <v>5</v>
      </c>
      <c r="C46" s="60">
        <v>3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19">
        <f t="shared" si="0"/>
        <v>5</v>
      </c>
      <c r="Q46" s="19">
        <f t="shared" si="1"/>
        <v>3</v>
      </c>
      <c r="R46" s="19">
        <f t="shared" si="2"/>
        <v>8</v>
      </c>
    </row>
    <row r="47" spans="1:18" ht="19.7" customHeight="1" thickBot="1">
      <c r="A47" s="59" t="s">
        <v>178</v>
      </c>
      <c r="B47" s="60">
        <v>38</v>
      </c>
      <c r="C47" s="60">
        <v>19</v>
      </c>
      <c r="D47" s="60"/>
      <c r="E47" s="60"/>
      <c r="F47" s="60"/>
      <c r="G47" s="60">
        <v>1</v>
      </c>
      <c r="H47" s="60"/>
      <c r="I47" s="60"/>
      <c r="J47" s="60"/>
      <c r="K47" s="60"/>
      <c r="L47" s="60">
        <v>1</v>
      </c>
      <c r="M47" s="60">
        <v>1</v>
      </c>
      <c r="N47" s="60"/>
      <c r="O47" s="60"/>
      <c r="P47" s="19">
        <f t="shared" si="0"/>
        <v>39</v>
      </c>
      <c r="Q47" s="19">
        <f t="shared" si="1"/>
        <v>21</v>
      </c>
      <c r="R47" s="19">
        <f t="shared" si="2"/>
        <v>60</v>
      </c>
    </row>
    <row r="48" spans="1:18" ht="19.7" customHeight="1" thickBot="1">
      <c r="A48" s="59" t="s">
        <v>179</v>
      </c>
      <c r="B48" s="60">
        <v>22</v>
      </c>
      <c r="C48" s="60">
        <v>46</v>
      </c>
      <c r="D48" s="60">
        <v>1</v>
      </c>
      <c r="E48" s="60">
        <v>1</v>
      </c>
      <c r="F48" s="60">
        <v>2</v>
      </c>
      <c r="G48" s="60">
        <v>7</v>
      </c>
      <c r="H48" s="60"/>
      <c r="I48" s="60"/>
      <c r="J48" s="60"/>
      <c r="K48" s="60"/>
      <c r="L48" s="60"/>
      <c r="M48" s="60"/>
      <c r="N48" s="60"/>
      <c r="O48" s="60"/>
      <c r="P48" s="19">
        <f t="shared" si="0"/>
        <v>25</v>
      </c>
      <c r="Q48" s="19">
        <f t="shared" si="1"/>
        <v>54</v>
      </c>
      <c r="R48" s="19">
        <f t="shared" si="2"/>
        <v>79</v>
      </c>
    </row>
    <row r="49" spans="1:18" ht="19.7" customHeight="1" thickBot="1">
      <c r="A49" s="59" t="s">
        <v>180</v>
      </c>
      <c r="B49" s="60">
        <v>149</v>
      </c>
      <c r="C49" s="60">
        <v>24</v>
      </c>
      <c r="D49" s="60">
        <v>2</v>
      </c>
      <c r="E49" s="60">
        <v>1</v>
      </c>
      <c r="F49" s="60"/>
      <c r="G49" s="60">
        <v>3</v>
      </c>
      <c r="H49" s="60">
        <v>2</v>
      </c>
      <c r="I49" s="60"/>
      <c r="J49" s="60">
        <v>1</v>
      </c>
      <c r="K49" s="60"/>
      <c r="L49" s="60">
        <v>1</v>
      </c>
      <c r="M49" s="60"/>
      <c r="N49" s="60"/>
      <c r="O49" s="60">
        <v>1</v>
      </c>
      <c r="P49" s="19">
        <f t="shared" si="0"/>
        <v>155</v>
      </c>
      <c r="Q49" s="19">
        <f t="shared" si="1"/>
        <v>29</v>
      </c>
      <c r="R49" s="19">
        <f t="shared" si="2"/>
        <v>184</v>
      </c>
    </row>
    <row r="50" spans="1:18" ht="19.7" customHeight="1" thickBot="1">
      <c r="A50" s="59" t="s">
        <v>181</v>
      </c>
      <c r="B50" s="60">
        <v>19</v>
      </c>
      <c r="C50" s="60">
        <v>23</v>
      </c>
      <c r="D50" s="60"/>
      <c r="E50" s="60"/>
      <c r="F50" s="60">
        <v>6</v>
      </c>
      <c r="G50" s="60">
        <v>7</v>
      </c>
      <c r="H50" s="60"/>
      <c r="I50" s="60">
        <v>2</v>
      </c>
      <c r="J50" s="60"/>
      <c r="K50" s="60"/>
      <c r="L50" s="60"/>
      <c r="M50" s="60"/>
      <c r="N50" s="60"/>
      <c r="O50" s="60"/>
      <c r="P50" s="19">
        <f t="shared" si="0"/>
        <v>25</v>
      </c>
      <c r="Q50" s="19">
        <f t="shared" si="1"/>
        <v>32</v>
      </c>
      <c r="R50" s="19">
        <f t="shared" si="2"/>
        <v>57</v>
      </c>
    </row>
    <row r="51" spans="1:18" ht="19.7" customHeight="1" thickBot="1">
      <c r="A51" s="59" t="s">
        <v>182</v>
      </c>
      <c r="B51" s="60">
        <v>43</v>
      </c>
      <c r="C51" s="60">
        <v>26</v>
      </c>
      <c r="D51" s="60"/>
      <c r="E51" s="60"/>
      <c r="F51" s="60">
        <v>12</v>
      </c>
      <c r="G51" s="60">
        <v>10</v>
      </c>
      <c r="H51" s="60">
        <v>6</v>
      </c>
      <c r="I51" s="60">
        <v>6</v>
      </c>
      <c r="J51" s="60">
        <v>1</v>
      </c>
      <c r="K51" s="60"/>
      <c r="L51" s="60">
        <v>2</v>
      </c>
      <c r="M51" s="60"/>
      <c r="N51" s="60"/>
      <c r="O51" s="60"/>
      <c r="P51" s="19">
        <f t="shared" si="0"/>
        <v>64</v>
      </c>
      <c r="Q51" s="19">
        <f t="shared" si="1"/>
        <v>42</v>
      </c>
      <c r="R51" s="19">
        <f t="shared" si="2"/>
        <v>106</v>
      </c>
    </row>
    <row r="52" spans="1:18" ht="19.7" customHeight="1" thickBot="1">
      <c r="A52" s="59" t="s">
        <v>183</v>
      </c>
      <c r="B52" s="60">
        <v>0</v>
      </c>
      <c r="C52" s="60">
        <v>1</v>
      </c>
      <c r="D52" s="60">
        <v>0</v>
      </c>
      <c r="E52" s="60">
        <v>0</v>
      </c>
      <c r="F52" s="60">
        <v>0</v>
      </c>
      <c r="G52" s="60">
        <v>1</v>
      </c>
      <c r="H52" s="60">
        <v>0</v>
      </c>
      <c r="I52" s="60">
        <v>1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19">
        <f t="shared" si="0"/>
        <v>0</v>
      </c>
      <c r="Q52" s="19">
        <f t="shared" si="1"/>
        <v>3</v>
      </c>
      <c r="R52" s="19">
        <f t="shared" si="2"/>
        <v>3</v>
      </c>
    </row>
    <row r="53" spans="1:18" ht="19.7" customHeight="1" thickBot="1">
      <c r="A53" s="59" t="s">
        <v>184</v>
      </c>
      <c r="B53" s="60">
        <v>8</v>
      </c>
      <c r="C53" s="60">
        <v>6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19">
        <f t="shared" si="0"/>
        <v>8</v>
      </c>
      <c r="Q53" s="19">
        <f t="shared" si="1"/>
        <v>6</v>
      </c>
      <c r="R53" s="19">
        <f t="shared" si="2"/>
        <v>14</v>
      </c>
    </row>
    <row r="54" spans="1:18" ht="19.7" customHeight="1" thickBot="1">
      <c r="A54" s="59" t="s">
        <v>185</v>
      </c>
      <c r="B54" s="60">
        <v>6</v>
      </c>
      <c r="C54" s="60">
        <v>10</v>
      </c>
      <c r="D54" s="60">
        <v>0</v>
      </c>
      <c r="E54" s="60">
        <v>0</v>
      </c>
      <c r="F54" s="60">
        <v>1</v>
      </c>
      <c r="G54" s="60">
        <v>1</v>
      </c>
      <c r="H54" s="60">
        <v>2</v>
      </c>
      <c r="I54" s="60"/>
      <c r="J54" s="60"/>
      <c r="K54" s="60"/>
      <c r="L54" s="60"/>
      <c r="M54" s="60"/>
      <c r="N54" s="60"/>
      <c r="O54" s="60"/>
      <c r="P54" s="19">
        <f t="shared" si="0"/>
        <v>9</v>
      </c>
      <c r="Q54" s="19">
        <f t="shared" si="1"/>
        <v>11</v>
      </c>
      <c r="R54" s="19">
        <f t="shared" si="2"/>
        <v>20</v>
      </c>
    </row>
    <row r="55" spans="1:18" ht="19.7" customHeight="1" thickBot="1">
      <c r="A55" s="59" t="s">
        <v>187</v>
      </c>
      <c r="B55" s="60">
        <v>8</v>
      </c>
      <c r="C55" s="60">
        <v>4</v>
      </c>
      <c r="D55" s="60"/>
      <c r="E55" s="60"/>
      <c r="F55" s="60">
        <v>1</v>
      </c>
      <c r="G55" s="60">
        <v>2</v>
      </c>
      <c r="H55" s="60"/>
      <c r="I55" s="60"/>
      <c r="J55" s="60"/>
      <c r="K55" s="60"/>
      <c r="L55" s="60"/>
      <c r="M55" s="60"/>
      <c r="N55" s="60"/>
      <c r="O55" s="60"/>
      <c r="P55" s="19">
        <f t="shared" si="0"/>
        <v>9</v>
      </c>
      <c r="Q55" s="19">
        <f t="shared" si="1"/>
        <v>6</v>
      </c>
      <c r="R55" s="19">
        <f t="shared" si="2"/>
        <v>15</v>
      </c>
    </row>
    <row r="56" spans="1:18" ht="19.7" customHeight="1" thickBot="1">
      <c r="A56" s="59" t="s">
        <v>188</v>
      </c>
      <c r="B56" s="60">
        <v>16</v>
      </c>
      <c r="C56" s="60">
        <v>23</v>
      </c>
      <c r="D56" s="60">
        <v>0</v>
      </c>
      <c r="E56" s="60">
        <v>0</v>
      </c>
      <c r="F56" s="60">
        <v>3</v>
      </c>
      <c r="G56" s="60">
        <v>3</v>
      </c>
      <c r="H56" s="60">
        <v>1</v>
      </c>
      <c r="I56" s="60">
        <v>1</v>
      </c>
      <c r="J56" s="60">
        <v>0</v>
      </c>
      <c r="K56" s="60">
        <v>0</v>
      </c>
      <c r="L56" s="60">
        <v>0</v>
      </c>
      <c r="M56" s="60">
        <v>0</v>
      </c>
      <c r="N56" s="60">
        <v>1</v>
      </c>
      <c r="O56" s="60">
        <v>1</v>
      </c>
      <c r="P56" s="19">
        <f t="shared" si="0"/>
        <v>21</v>
      </c>
      <c r="Q56" s="19">
        <f t="shared" si="1"/>
        <v>28</v>
      </c>
      <c r="R56" s="19">
        <f t="shared" si="2"/>
        <v>49</v>
      </c>
    </row>
    <row r="57" spans="1:18" ht="19.7" customHeight="1" thickBot="1">
      <c r="A57" s="59" t="s">
        <v>189</v>
      </c>
      <c r="B57" s="60">
        <v>99</v>
      </c>
      <c r="C57" s="60">
        <v>101</v>
      </c>
      <c r="D57" s="60"/>
      <c r="E57" s="60"/>
      <c r="F57" s="60">
        <v>5</v>
      </c>
      <c r="G57" s="60">
        <v>4</v>
      </c>
      <c r="H57" s="60">
        <v>1</v>
      </c>
      <c r="I57" s="60"/>
      <c r="J57" s="60"/>
      <c r="K57" s="60"/>
      <c r="L57" s="60"/>
      <c r="M57" s="60">
        <v>1</v>
      </c>
      <c r="N57" s="60"/>
      <c r="O57" s="60"/>
      <c r="P57" s="19">
        <f t="shared" si="0"/>
        <v>105</v>
      </c>
      <c r="Q57" s="19">
        <f t="shared" si="1"/>
        <v>106</v>
      </c>
      <c r="R57" s="19">
        <f t="shared" si="2"/>
        <v>211</v>
      </c>
    </row>
    <row r="58" spans="1:18" ht="19.7" customHeight="1" thickBot="1">
      <c r="A58" s="59" t="s">
        <v>190</v>
      </c>
      <c r="B58" s="60">
        <v>2</v>
      </c>
      <c r="C58" s="60">
        <v>3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19">
        <f t="shared" si="0"/>
        <v>2</v>
      </c>
      <c r="Q58" s="19">
        <f t="shared" si="1"/>
        <v>3</v>
      </c>
      <c r="R58" s="19">
        <f t="shared" si="2"/>
        <v>5</v>
      </c>
    </row>
    <row r="59" spans="1:18" ht="19.7" customHeight="1" thickBot="1">
      <c r="A59" s="59" t="s">
        <v>191</v>
      </c>
      <c r="B59" s="60">
        <v>1</v>
      </c>
      <c r="C59" s="60">
        <v>2</v>
      </c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19">
        <f t="shared" si="0"/>
        <v>1</v>
      </c>
      <c r="Q59" s="19">
        <f t="shared" si="1"/>
        <v>2</v>
      </c>
      <c r="R59" s="19">
        <f t="shared" si="2"/>
        <v>3</v>
      </c>
    </row>
    <row r="60" spans="1:18" ht="19.7" customHeight="1" thickBot="1">
      <c r="A60" s="59" t="s">
        <v>192</v>
      </c>
      <c r="B60" s="60">
        <v>343</v>
      </c>
      <c r="C60" s="60">
        <v>463</v>
      </c>
      <c r="D60" s="60"/>
      <c r="E60" s="60"/>
      <c r="F60" s="60">
        <v>13</v>
      </c>
      <c r="G60" s="60">
        <v>12</v>
      </c>
      <c r="H60" s="60"/>
      <c r="I60" s="60">
        <v>1</v>
      </c>
      <c r="J60" s="60">
        <v>1</v>
      </c>
      <c r="K60" s="60">
        <v>2</v>
      </c>
      <c r="L60" s="60"/>
      <c r="M60" s="60">
        <v>2</v>
      </c>
      <c r="N60" s="60"/>
      <c r="O60" s="60"/>
      <c r="P60" s="19">
        <f t="shared" si="0"/>
        <v>357</v>
      </c>
      <c r="Q60" s="19">
        <f t="shared" si="1"/>
        <v>480</v>
      </c>
      <c r="R60" s="19">
        <f t="shared" si="2"/>
        <v>837</v>
      </c>
    </row>
    <row r="61" spans="1:18" ht="19.7" customHeight="1" thickBot="1">
      <c r="A61" s="59" t="s">
        <v>194</v>
      </c>
      <c r="B61" s="60">
        <v>1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19">
        <f t="shared" si="0"/>
        <v>1</v>
      </c>
      <c r="Q61" s="19">
        <f t="shared" si="1"/>
        <v>0</v>
      </c>
      <c r="R61" s="19">
        <f t="shared" si="2"/>
        <v>1</v>
      </c>
    </row>
    <row r="62" spans="1:18" ht="19.7" customHeight="1" thickBot="1">
      <c r="A62" s="59" t="s">
        <v>122</v>
      </c>
      <c r="B62" s="60">
        <v>1</v>
      </c>
      <c r="C62" s="60">
        <v>4</v>
      </c>
      <c r="D62" s="60">
        <v>0</v>
      </c>
      <c r="E62" s="60">
        <v>0</v>
      </c>
      <c r="F62" s="60">
        <v>2</v>
      </c>
      <c r="G62" s="60">
        <v>4</v>
      </c>
      <c r="H62" s="60">
        <v>0</v>
      </c>
      <c r="I62" s="60">
        <v>1</v>
      </c>
      <c r="J62" s="60">
        <v>0</v>
      </c>
      <c r="K62" s="60">
        <v>0</v>
      </c>
      <c r="L62" s="60">
        <v>0</v>
      </c>
      <c r="M62" s="60">
        <v>3</v>
      </c>
      <c r="N62" s="60">
        <v>0</v>
      </c>
      <c r="O62" s="60">
        <v>1</v>
      </c>
      <c r="P62" s="19">
        <f t="shared" si="0"/>
        <v>3</v>
      </c>
      <c r="Q62" s="19">
        <f t="shared" si="1"/>
        <v>13</v>
      </c>
      <c r="R62" s="19">
        <f t="shared" si="2"/>
        <v>16</v>
      </c>
    </row>
    <row r="63" spans="1:18" ht="19.7" customHeight="1" thickBot="1">
      <c r="A63" s="59" t="s">
        <v>195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19">
        <f t="shared" si="0"/>
        <v>0</v>
      </c>
      <c r="Q63" s="19">
        <f t="shared" si="1"/>
        <v>0</v>
      </c>
      <c r="R63" s="19">
        <f t="shared" si="2"/>
        <v>0</v>
      </c>
    </row>
    <row r="64" spans="1:18" ht="19.7" customHeight="1" thickBot="1">
      <c r="A64" s="59" t="s">
        <v>196</v>
      </c>
      <c r="B64" s="60">
        <v>12</v>
      </c>
      <c r="C64" s="60">
        <v>16</v>
      </c>
      <c r="D64" s="60"/>
      <c r="E64" s="60">
        <v>1</v>
      </c>
      <c r="F64" s="60">
        <v>3</v>
      </c>
      <c r="G64" s="60">
        <v>5</v>
      </c>
      <c r="H64" s="60">
        <v>1</v>
      </c>
      <c r="I64" s="60"/>
      <c r="J64" s="60"/>
      <c r="K64" s="60"/>
      <c r="L64" s="60">
        <v>1</v>
      </c>
      <c r="M64" s="60">
        <v>1</v>
      </c>
      <c r="N64" s="60"/>
      <c r="O64" s="60"/>
      <c r="P64" s="19">
        <f t="shared" si="0"/>
        <v>17</v>
      </c>
      <c r="Q64" s="19">
        <f t="shared" si="1"/>
        <v>23</v>
      </c>
      <c r="R64" s="19">
        <f t="shared" si="2"/>
        <v>40</v>
      </c>
    </row>
    <row r="65" spans="1:18" ht="19.7" customHeight="1" thickBot="1">
      <c r="A65" s="59" t="s">
        <v>110</v>
      </c>
      <c r="B65" s="60">
        <v>89</v>
      </c>
      <c r="C65" s="60">
        <v>96</v>
      </c>
      <c r="D65" s="60"/>
      <c r="E65" s="60"/>
      <c r="F65" s="60">
        <v>3</v>
      </c>
      <c r="G65" s="60">
        <v>3</v>
      </c>
      <c r="H65" s="60">
        <v>2</v>
      </c>
      <c r="I65" s="60"/>
      <c r="J65" s="60"/>
      <c r="K65" s="60"/>
      <c r="L65" s="60"/>
      <c r="M65" s="60"/>
      <c r="N65" s="60"/>
      <c r="O65" s="60"/>
      <c r="P65" s="19">
        <f t="shared" si="0"/>
        <v>94</v>
      </c>
      <c r="Q65" s="19">
        <f t="shared" si="1"/>
        <v>99</v>
      </c>
      <c r="R65" s="19">
        <f t="shared" si="2"/>
        <v>193</v>
      </c>
    </row>
    <row r="66" spans="1:18" ht="19.7" customHeight="1" thickBot="1">
      <c r="A66" s="59" t="s">
        <v>232</v>
      </c>
      <c r="B66" s="60">
        <v>46</v>
      </c>
      <c r="C66" s="60">
        <v>57</v>
      </c>
      <c r="D66" s="60"/>
      <c r="E66" s="60"/>
      <c r="F66" s="60">
        <v>7</v>
      </c>
      <c r="G66" s="60">
        <v>10</v>
      </c>
      <c r="H66" s="60">
        <v>4</v>
      </c>
      <c r="I66" s="60">
        <v>1</v>
      </c>
      <c r="J66" s="60"/>
      <c r="K66" s="60"/>
      <c r="L66" s="60"/>
      <c r="M66" s="60"/>
      <c r="N66" s="60"/>
      <c r="O66" s="60"/>
      <c r="P66" s="19">
        <f t="shared" si="0"/>
        <v>57</v>
      </c>
      <c r="Q66" s="19">
        <f t="shared" si="1"/>
        <v>68</v>
      </c>
      <c r="R66" s="19">
        <f t="shared" si="2"/>
        <v>125</v>
      </c>
    </row>
    <row r="67" spans="1:18" ht="19.7" customHeight="1" thickBot="1">
      <c r="A67" s="59" t="s">
        <v>233</v>
      </c>
      <c r="B67" s="60"/>
      <c r="C67" s="60"/>
      <c r="D67" s="60"/>
      <c r="E67" s="60"/>
      <c r="F67" s="60">
        <v>1</v>
      </c>
      <c r="G67" s="60"/>
      <c r="H67" s="60">
        <v>1</v>
      </c>
      <c r="I67" s="60"/>
      <c r="J67" s="60"/>
      <c r="K67" s="60"/>
      <c r="L67" s="60"/>
      <c r="M67" s="60"/>
      <c r="N67" s="60"/>
      <c r="O67" s="60"/>
      <c r="P67" s="19">
        <f t="shared" si="0"/>
        <v>2</v>
      </c>
      <c r="Q67" s="19">
        <f t="shared" si="1"/>
        <v>0</v>
      </c>
      <c r="R67" s="19">
        <f t="shared" si="2"/>
        <v>2</v>
      </c>
    </row>
    <row r="68" spans="1:18" ht="19.7" customHeight="1" thickBot="1">
      <c r="A68" s="59" t="s">
        <v>123</v>
      </c>
      <c r="B68" s="60">
        <v>0</v>
      </c>
      <c r="C68" s="60">
        <v>1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1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19">
        <f t="shared" si="0"/>
        <v>0</v>
      </c>
      <c r="Q68" s="19">
        <f t="shared" si="1"/>
        <v>2</v>
      </c>
      <c r="R68" s="19">
        <f t="shared" si="2"/>
        <v>2</v>
      </c>
    </row>
    <row r="69" spans="1:18" ht="30" customHeight="1" thickBot="1">
      <c r="A69" s="59" t="s">
        <v>198</v>
      </c>
      <c r="B69" s="60">
        <v>0</v>
      </c>
      <c r="C69" s="60">
        <v>2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19">
        <f t="shared" ref="P69:P113" si="3">B69+D69+F69+H69+J69+L69+N69</f>
        <v>0</v>
      </c>
      <c r="Q69" s="19">
        <f t="shared" ref="Q69:Q113" si="4">C69+E69+G69+I69+K69+M69+O69</f>
        <v>2</v>
      </c>
      <c r="R69" s="19">
        <f t="shared" ref="R69:R113" si="5">SUM(P69:Q69)</f>
        <v>2</v>
      </c>
    </row>
    <row r="70" spans="1:18" ht="19.7" customHeight="1" thickBot="1">
      <c r="A70" s="59" t="s">
        <v>106</v>
      </c>
      <c r="B70" s="60">
        <v>302</v>
      </c>
      <c r="C70" s="60">
        <v>582</v>
      </c>
      <c r="D70" s="60">
        <v>0</v>
      </c>
      <c r="E70" s="60">
        <v>2</v>
      </c>
      <c r="F70" s="60">
        <v>1</v>
      </c>
      <c r="G70" s="60">
        <v>2</v>
      </c>
      <c r="H70" s="60">
        <v>17</v>
      </c>
      <c r="I70" s="60">
        <v>34</v>
      </c>
      <c r="J70" s="60">
        <v>0</v>
      </c>
      <c r="K70" s="60">
        <v>1</v>
      </c>
      <c r="L70" s="60">
        <v>0</v>
      </c>
      <c r="M70" s="60">
        <v>8</v>
      </c>
      <c r="N70" s="60">
        <v>20</v>
      </c>
      <c r="O70" s="60">
        <v>59</v>
      </c>
      <c r="P70" s="19">
        <f t="shared" si="3"/>
        <v>340</v>
      </c>
      <c r="Q70" s="19">
        <f t="shared" si="4"/>
        <v>688</v>
      </c>
      <c r="R70" s="19">
        <f t="shared" si="5"/>
        <v>1028</v>
      </c>
    </row>
    <row r="71" spans="1:18" ht="19.7" customHeight="1" thickBot="1">
      <c r="A71" s="59" t="s">
        <v>107</v>
      </c>
      <c r="B71" s="60">
        <v>84</v>
      </c>
      <c r="C71" s="60">
        <v>104</v>
      </c>
      <c r="D71" s="60">
        <v>0</v>
      </c>
      <c r="E71" s="60">
        <v>0</v>
      </c>
      <c r="F71" s="60">
        <v>2</v>
      </c>
      <c r="G71" s="60">
        <v>3</v>
      </c>
      <c r="H71" s="60">
        <v>0</v>
      </c>
      <c r="I71" s="60">
        <v>2</v>
      </c>
      <c r="J71" s="60">
        <v>0</v>
      </c>
      <c r="K71" s="60">
        <v>0</v>
      </c>
      <c r="L71" s="60">
        <v>3</v>
      </c>
      <c r="M71" s="60">
        <v>4</v>
      </c>
      <c r="N71" s="60">
        <v>1</v>
      </c>
      <c r="O71" s="60">
        <v>3</v>
      </c>
      <c r="P71" s="19">
        <f t="shared" si="3"/>
        <v>90</v>
      </c>
      <c r="Q71" s="19">
        <f t="shared" si="4"/>
        <v>116</v>
      </c>
      <c r="R71" s="19">
        <f t="shared" si="5"/>
        <v>206</v>
      </c>
    </row>
    <row r="72" spans="1:18" ht="19.7" customHeight="1" thickBot="1">
      <c r="A72" s="59" t="s">
        <v>200</v>
      </c>
      <c r="B72" s="60">
        <v>201</v>
      </c>
      <c r="C72" s="60">
        <v>247</v>
      </c>
      <c r="D72" s="60"/>
      <c r="E72" s="60"/>
      <c r="F72" s="60">
        <v>5</v>
      </c>
      <c r="G72" s="60">
        <v>13</v>
      </c>
      <c r="H72" s="60">
        <v>7</v>
      </c>
      <c r="I72" s="60">
        <v>11</v>
      </c>
      <c r="J72" s="60">
        <v>1</v>
      </c>
      <c r="K72" s="60">
        <v>2</v>
      </c>
      <c r="L72" s="60">
        <v>2</v>
      </c>
      <c r="M72" s="60">
        <v>2</v>
      </c>
      <c r="N72" s="60"/>
      <c r="O72" s="60">
        <v>1</v>
      </c>
      <c r="P72" s="19">
        <f t="shared" si="3"/>
        <v>216</v>
      </c>
      <c r="Q72" s="19">
        <f t="shared" si="4"/>
        <v>276</v>
      </c>
      <c r="R72" s="19">
        <f t="shared" si="5"/>
        <v>492</v>
      </c>
    </row>
    <row r="73" spans="1:18" ht="19.7" customHeight="1" thickBot="1">
      <c r="A73" s="59" t="s">
        <v>201</v>
      </c>
      <c r="B73" s="60">
        <v>0</v>
      </c>
      <c r="C73" s="60">
        <v>0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19">
        <f t="shared" si="3"/>
        <v>0</v>
      </c>
      <c r="Q73" s="19">
        <f t="shared" si="4"/>
        <v>0</v>
      </c>
      <c r="R73" s="19">
        <f t="shared" si="5"/>
        <v>0</v>
      </c>
    </row>
    <row r="74" spans="1:18" ht="19.7" customHeight="1" thickBot="1">
      <c r="A74" s="59" t="s">
        <v>111</v>
      </c>
      <c r="B74" s="60">
        <v>17</v>
      </c>
      <c r="C74" s="60">
        <v>22</v>
      </c>
      <c r="D74" s="60"/>
      <c r="E74" s="60"/>
      <c r="F74" s="60"/>
      <c r="G74" s="60">
        <v>2</v>
      </c>
      <c r="H74" s="60">
        <v>2</v>
      </c>
      <c r="I74" s="60"/>
      <c r="J74" s="60"/>
      <c r="K74" s="60">
        <v>2</v>
      </c>
      <c r="L74" s="60">
        <v>1</v>
      </c>
      <c r="M74" s="60">
        <v>1</v>
      </c>
      <c r="N74" s="60"/>
      <c r="O74" s="60"/>
      <c r="P74" s="19">
        <f t="shared" si="3"/>
        <v>20</v>
      </c>
      <c r="Q74" s="19">
        <f t="shared" si="4"/>
        <v>27</v>
      </c>
      <c r="R74" s="19">
        <f t="shared" si="5"/>
        <v>47</v>
      </c>
    </row>
    <row r="75" spans="1:18" ht="19.7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19">
        <f t="shared" si="3"/>
        <v>0</v>
      </c>
      <c r="Q75" s="19">
        <f t="shared" si="4"/>
        <v>0</v>
      </c>
      <c r="R75" s="19">
        <f t="shared" si="5"/>
        <v>0</v>
      </c>
    </row>
    <row r="76" spans="1:18" ht="19.7" customHeight="1" thickBot="1">
      <c r="A76" s="59" t="s">
        <v>202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19">
        <f t="shared" si="3"/>
        <v>0</v>
      </c>
      <c r="Q76" s="19">
        <f t="shared" si="4"/>
        <v>0</v>
      </c>
      <c r="R76" s="19">
        <f t="shared" si="5"/>
        <v>0</v>
      </c>
    </row>
    <row r="77" spans="1:18" ht="19.7" customHeight="1" thickBot="1">
      <c r="A77" s="59" t="s">
        <v>125</v>
      </c>
      <c r="B77" s="60">
        <v>23</v>
      </c>
      <c r="C77" s="60">
        <v>35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19">
        <f t="shared" si="3"/>
        <v>23</v>
      </c>
      <c r="Q77" s="19">
        <f t="shared" si="4"/>
        <v>35</v>
      </c>
      <c r="R77" s="19">
        <f t="shared" si="5"/>
        <v>58</v>
      </c>
    </row>
    <row r="78" spans="1:18" ht="19.7" customHeight="1" thickBot="1">
      <c r="A78" s="59" t="s">
        <v>204</v>
      </c>
      <c r="B78" s="60">
        <v>90</v>
      </c>
      <c r="C78" s="60">
        <v>612</v>
      </c>
      <c r="D78" s="60"/>
      <c r="E78" s="60"/>
      <c r="F78" s="60">
        <v>21</v>
      </c>
      <c r="G78" s="60">
        <v>20</v>
      </c>
      <c r="H78" s="60">
        <v>5</v>
      </c>
      <c r="I78" s="60">
        <v>5</v>
      </c>
      <c r="J78" s="60">
        <v>1</v>
      </c>
      <c r="K78" s="60">
        <v>2</v>
      </c>
      <c r="L78" s="60">
        <v>1</v>
      </c>
      <c r="M78" s="60">
        <v>1</v>
      </c>
      <c r="N78" s="60"/>
      <c r="O78" s="60"/>
      <c r="P78" s="19">
        <f t="shared" si="3"/>
        <v>118</v>
      </c>
      <c r="Q78" s="19">
        <f t="shared" si="4"/>
        <v>640</v>
      </c>
      <c r="R78" s="19">
        <f t="shared" si="5"/>
        <v>758</v>
      </c>
    </row>
    <row r="79" spans="1:18" ht="19.7" customHeight="1" thickBot="1">
      <c r="A79" s="59" t="s">
        <v>126</v>
      </c>
      <c r="B79" s="60">
        <v>5</v>
      </c>
      <c r="C79" s="60">
        <v>6</v>
      </c>
      <c r="D79" s="60"/>
      <c r="E79" s="60"/>
      <c r="F79" s="60">
        <v>3</v>
      </c>
      <c r="G79" s="60">
        <v>2</v>
      </c>
      <c r="H79" s="60">
        <v>1</v>
      </c>
      <c r="I79" s="60">
        <v>2</v>
      </c>
      <c r="J79" s="60"/>
      <c r="K79" s="60"/>
      <c r="L79" s="60"/>
      <c r="M79" s="60"/>
      <c r="N79" s="60"/>
      <c r="O79" s="60"/>
      <c r="P79" s="19">
        <f t="shared" si="3"/>
        <v>9</v>
      </c>
      <c r="Q79" s="19">
        <f t="shared" si="4"/>
        <v>10</v>
      </c>
      <c r="R79" s="19">
        <f t="shared" si="5"/>
        <v>19</v>
      </c>
    </row>
    <row r="80" spans="1:18" ht="19.7" customHeight="1" thickBot="1">
      <c r="A80" s="59" t="s">
        <v>205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19">
        <f t="shared" si="3"/>
        <v>0</v>
      </c>
      <c r="Q80" s="19">
        <f t="shared" si="4"/>
        <v>0</v>
      </c>
      <c r="R80" s="19">
        <f t="shared" si="5"/>
        <v>0</v>
      </c>
    </row>
    <row r="81" spans="1:18" ht="19.7" customHeight="1" thickBot="1">
      <c r="A81" s="59" t="s">
        <v>206</v>
      </c>
      <c r="B81" s="60">
        <v>0</v>
      </c>
      <c r="C81" s="60">
        <v>0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19">
        <f t="shared" si="3"/>
        <v>0</v>
      </c>
      <c r="Q81" s="19">
        <f t="shared" si="4"/>
        <v>0</v>
      </c>
      <c r="R81" s="19">
        <f t="shared" si="5"/>
        <v>0</v>
      </c>
    </row>
    <row r="82" spans="1:18" ht="19.7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19">
        <f t="shared" si="3"/>
        <v>0</v>
      </c>
      <c r="Q82" s="19">
        <f t="shared" si="4"/>
        <v>0</v>
      </c>
      <c r="R82" s="19">
        <f t="shared" si="5"/>
        <v>0</v>
      </c>
    </row>
    <row r="83" spans="1:18" ht="19.7" customHeight="1" thickBot="1">
      <c r="A83" s="59" t="s">
        <v>208</v>
      </c>
      <c r="B83" s="60">
        <v>1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19">
        <f t="shared" si="3"/>
        <v>1</v>
      </c>
      <c r="Q83" s="19">
        <f t="shared" si="4"/>
        <v>0</v>
      </c>
      <c r="R83" s="19">
        <f t="shared" si="5"/>
        <v>1</v>
      </c>
    </row>
    <row r="84" spans="1:18" ht="19.7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19">
        <f t="shared" si="3"/>
        <v>0</v>
      </c>
      <c r="Q84" s="19">
        <f t="shared" si="4"/>
        <v>0</v>
      </c>
      <c r="R84" s="19">
        <f t="shared" si="5"/>
        <v>0</v>
      </c>
    </row>
    <row r="85" spans="1:18" ht="19.7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19">
        <f t="shared" si="3"/>
        <v>0</v>
      </c>
      <c r="Q85" s="19">
        <f t="shared" si="4"/>
        <v>0</v>
      </c>
      <c r="R85" s="19">
        <f t="shared" si="5"/>
        <v>0</v>
      </c>
    </row>
    <row r="86" spans="1:18" ht="19.7" customHeight="1" thickBot="1">
      <c r="A86" s="59" t="s">
        <v>210</v>
      </c>
      <c r="B86" s="60">
        <v>0</v>
      </c>
      <c r="C86" s="60">
        <v>1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19">
        <f t="shared" si="3"/>
        <v>0</v>
      </c>
      <c r="Q86" s="19">
        <f t="shared" si="4"/>
        <v>1</v>
      </c>
      <c r="R86" s="19">
        <f t="shared" si="5"/>
        <v>1</v>
      </c>
    </row>
    <row r="87" spans="1:18" ht="19.7" customHeight="1" thickBot="1">
      <c r="A87" s="59" t="s">
        <v>211</v>
      </c>
      <c r="B87" s="60">
        <v>779</v>
      </c>
      <c r="C87" s="60">
        <v>888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19">
        <f t="shared" si="3"/>
        <v>779</v>
      </c>
      <c r="Q87" s="19">
        <f t="shared" si="4"/>
        <v>888</v>
      </c>
      <c r="R87" s="19">
        <f t="shared" si="5"/>
        <v>1667</v>
      </c>
    </row>
    <row r="88" spans="1:18" ht="19.7" customHeight="1" thickBot="1">
      <c r="A88" s="59" t="s">
        <v>128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19">
        <f t="shared" si="3"/>
        <v>0</v>
      </c>
      <c r="Q88" s="19">
        <f t="shared" si="4"/>
        <v>0</v>
      </c>
      <c r="R88" s="19">
        <f t="shared" si="5"/>
        <v>0</v>
      </c>
    </row>
    <row r="89" spans="1:18" ht="19.7" customHeight="1" thickBot="1">
      <c r="A89" s="59" t="s">
        <v>212</v>
      </c>
      <c r="B89" s="60">
        <v>358</v>
      </c>
      <c r="C89" s="60">
        <v>493</v>
      </c>
      <c r="D89" s="60">
        <v>0</v>
      </c>
      <c r="E89" s="60">
        <v>1</v>
      </c>
      <c r="F89" s="60">
        <v>2</v>
      </c>
      <c r="G89" s="60">
        <v>4</v>
      </c>
      <c r="H89" s="60">
        <v>1</v>
      </c>
      <c r="I89" s="60">
        <v>2</v>
      </c>
      <c r="J89" s="60">
        <v>1</v>
      </c>
      <c r="K89" s="60"/>
      <c r="L89" s="60">
        <v>7</v>
      </c>
      <c r="M89" s="60">
        <v>9</v>
      </c>
      <c r="N89" s="60">
        <v>10</v>
      </c>
      <c r="O89" s="60">
        <v>10</v>
      </c>
      <c r="P89" s="19">
        <f t="shared" si="3"/>
        <v>379</v>
      </c>
      <c r="Q89" s="19">
        <f t="shared" si="4"/>
        <v>519</v>
      </c>
      <c r="R89" s="19">
        <f t="shared" si="5"/>
        <v>898</v>
      </c>
    </row>
    <row r="90" spans="1:18" ht="19.7" customHeight="1" thickBot="1">
      <c r="A90" s="59" t="s">
        <v>129</v>
      </c>
      <c r="B90" s="60">
        <v>0</v>
      </c>
      <c r="C90" s="60">
        <v>0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19">
        <f t="shared" si="3"/>
        <v>0</v>
      </c>
      <c r="Q90" s="19">
        <f t="shared" si="4"/>
        <v>0</v>
      </c>
      <c r="R90" s="19">
        <f t="shared" si="5"/>
        <v>0</v>
      </c>
    </row>
    <row r="91" spans="1:18" ht="19.7" customHeight="1" thickBot="1">
      <c r="A91" s="59" t="s">
        <v>213</v>
      </c>
      <c r="B91" s="60">
        <v>10</v>
      </c>
      <c r="C91" s="60">
        <v>6</v>
      </c>
      <c r="D91" s="60">
        <v>1</v>
      </c>
      <c r="E91" s="60"/>
      <c r="F91" s="60">
        <v>1</v>
      </c>
      <c r="G91" s="60">
        <v>3</v>
      </c>
      <c r="H91" s="60">
        <v>3</v>
      </c>
      <c r="I91" s="60"/>
      <c r="J91" s="60"/>
      <c r="K91" s="60"/>
      <c r="L91" s="60">
        <v>1</v>
      </c>
      <c r="M91" s="60">
        <v>3</v>
      </c>
      <c r="N91" s="60">
        <v>1</v>
      </c>
      <c r="O91" s="60"/>
      <c r="P91" s="19">
        <f t="shared" si="3"/>
        <v>17</v>
      </c>
      <c r="Q91" s="19">
        <f t="shared" si="4"/>
        <v>12</v>
      </c>
      <c r="R91" s="19">
        <f t="shared" si="5"/>
        <v>29</v>
      </c>
    </row>
    <row r="92" spans="1:18" ht="19.7" customHeight="1" thickBot="1">
      <c r="A92" s="59" t="s">
        <v>214</v>
      </c>
      <c r="B92" s="60">
        <v>7</v>
      </c>
      <c r="C92" s="60">
        <v>2</v>
      </c>
      <c r="D92" s="60"/>
      <c r="E92" s="60"/>
      <c r="F92" s="60"/>
      <c r="G92" s="60"/>
      <c r="H92" s="60">
        <v>2</v>
      </c>
      <c r="I92" s="60">
        <v>1</v>
      </c>
      <c r="J92" s="60"/>
      <c r="K92" s="60"/>
      <c r="L92" s="60"/>
      <c r="M92" s="60"/>
      <c r="N92" s="60"/>
      <c r="O92" s="60"/>
      <c r="P92" s="19">
        <f t="shared" si="3"/>
        <v>9</v>
      </c>
      <c r="Q92" s="19">
        <f t="shared" si="4"/>
        <v>3</v>
      </c>
      <c r="R92" s="19">
        <f t="shared" si="5"/>
        <v>12</v>
      </c>
    </row>
    <row r="93" spans="1:18" ht="19.7" customHeight="1" thickBot="1">
      <c r="A93" s="59" t="s">
        <v>215</v>
      </c>
      <c r="B93" s="60">
        <v>231</v>
      </c>
      <c r="C93" s="60">
        <v>341</v>
      </c>
      <c r="D93" s="60"/>
      <c r="E93" s="60"/>
      <c r="F93" s="60">
        <v>19</v>
      </c>
      <c r="G93" s="60">
        <v>52</v>
      </c>
      <c r="H93" s="60">
        <v>17</v>
      </c>
      <c r="I93" s="60">
        <v>32</v>
      </c>
      <c r="J93" s="60">
        <v>4</v>
      </c>
      <c r="K93" s="60">
        <v>4</v>
      </c>
      <c r="L93" s="60">
        <v>2</v>
      </c>
      <c r="M93" s="60">
        <v>12</v>
      </c>
      <c r="N93" s="60">
        <v>8</v>
      </c>
      <c r="O93" s="60">
        <v>11</v>
      </c>
      <c r="P93" s="19">
        <f t="shared" si="3"/>
        <v>281</v>
      </c>
      <c r="Q93" s="19">
        <f t="shared" si="4"/>
        <v>452</v>
      </c>
      <c r="R93" s="19">
        <f t="shared" si="5"/>
        <v>733</v>
      </c>
    </row>
    <row r="94" spans="1:18" ht="19.7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19">
        <f t="shared" si="3"/>
        <v>0</v>
      </c>
      <c r="Q94" s="19">
        <f t="shared" si="4"/>
        <v>0</v>
      </c>
      <c r="R94" s="19">
        <f t="shared" si="5"/>
        <v>0</v>
      </c>
    </row>
    <row r="95" spans="1:18" ht="19.7" customHeight="1" thickBot="1">
      <c r="A95" s="59" t="s">
        <v>217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19">
        <f t="shared" si="3"/>
        <v>0</v>
      </c>
      <c r="Q95" s="19">
        <f t="shared" si="4"/>
        <v>0</v>
      </c>
      <c r="R95" s="19">
        <f t="shared" si="5"/>
        <v>0</v>
      </c>
    </row>
    <row r="96" spans="1:18" ht="19.7" customHeight="1" thickBot="1">
      <c r="A96" s="59" t="s">
        <v>218</v>
      </c>
      <c r="B96" s="60">
        <v>2371</v>
      </c>
      <c r="C96" s="60">
        <v>2628</v>
      </c>
      <c r="D96" s="60">
        <v>1</v>
      </c>
      <c r="E96" s="60"/>
      <c r="F96" s="60">
        <v>12</v>
      </c>
      <c r="G96" s="60">
        <v>7</v>
      </c>
      <c r="H96" s="60">
        <v>7</v>
      </c>
      <c r="I96" s="60">
        <v>17</v>
      </c>
      <c r="J96" s="60"/>
      <c r="K96" s="60"/>
      <c r="L96" s="60">
        <v>8</v>
      </c>
      <c r="M96" s="60">
        <v>11</v>
      </c>
      <c r="N96" s="60">
        <v>5</v>
      </c>
      <c r="O96" s="60">
        <v>9</v>
      </c>
      <c r="P96" s="19">
        <f t="shared" si="3"/>
        <v>2404</v>
      </c>
      <c r="Q96" s="19">
        <f t="shared" si="4"/>
        <v>2672</v>
      </c>
      <c r="R96" s="19">
        <f t="shared" si="5"/>
        <v>5076</v>
      </c>
    </row>
    <row r="97" spans="1:18" ht="19.7" customHeight="1" thickBot="1">
      <c r="A97" s="59" t="s">
        <v>219</v>
      </c>
      <c r="B97" s="60">
        <v>25</v>
      </c>
      <c r="C97" s="60">
        <v>26</v>
      </c>
      <c r="D97" s="60">
        <v>1</v>
      </c>
      <c r="E97" s="60">
        <v>1</v>
      </c>
      <c r="F97" s="60">
        <v>7</v>
      </c>
      <c r="G97" s="60">
        <v>9</v>
      </c>
      <c r="H97" s="60">
        <v>1</v>
      </c>
      <c r="I97" s="60">
        <v>2</v>
      </c>
      <c r="J97" s="60">
        <v>2</v>
      </c>
      <c r="K97" s="60"/>
      <c r="L97" s="60">
        <v>2</v>
      </c>
      <c r="M97" s="60">
        <v>9</v>
      </c>
      <c r="N97" s="60">
        <v>1</v>
      </c>
      <c r="O97" s="60"/>
      <c r="P97" s="19">
        <f t="shared" si="3"/>
        <v>39</v>
      </c>
      <c r="Q97" s="19">
        <f t="shared" si="4"/>
        <v>47</v>
      </c>
      <c r="R97" s="19">
        <f t="shared" si="5"/>
        <v>86</v>
      </c>
    </row>
    <row r="98" spans="1:18" ht="19.7" customHeight="1" thickBot="1">
      <c r="A98" s="59" t="s">
        <v>220</v>
      </c>
      <c r="B98" s="60">
        <v>10</v>
      </c>
      <c r="C98" s="60">
        <v>8</v>
      </c>
      <c r="D98" s="60"/>
      <c r="E98" s="60"/>
      <c r="F98" s="60"/>
      <c r="G98" s="60"/>
      <c r="H98" s="60"/>
      <c r="I98" s="60"/>
      <c r="J98" s="60"/>
      <c r="K98" s="60"/>
      <c r="L98" s="60">
        <v>1</v>
      </c>
      <c r="M98" s="60">
        <v>0</v>
      </c>
      <c r="N98" s="60">
        <v>0</v>
      </c>
      <c r="O98" s="60">
        <v>1</v>
      </c>
      <c r="P98" s="19">
        <f t="shared" si="3"/>
        <v>11</v>
      </c>
      <c r="Q98" s="19">
        <f t="shared" si="4"/>
        <v>9</v>
      </c>
      <c r="R98" s="19">
        <f t="shared" si="5"/>
        <v>20</v>
      </c>
    </row>
    <row r="99" spans="1:18" ht="19.7" customHeight="1" thickBot="1">
      <c r="A99" s="59" t="s">
        <v>130</v>
      </c>
      <c r="B99" s="60">
        <v>14</v>
      </c>
      <c r="C99" s="60">
        <v>22</v>
      </c>
      <c r="D99" s="60"/>
      <c r="E99" s="60"/>
      <c r="F99" s="60">
        <v>2</v>
      </c>
      <c r="G99" s="60">
        <v>3</v>
      </c>
      <c r="H99" s="60">
        <v>1</v>
      </c>
      <c r="I99" s="60">
        <v>1</v>
      </c>
      <c r="J99" s="60">
        <v>1</v>
      </c>
      <c r="K99" s="60"/>
      <c r="L99" s="60"/>
      <c r="M99" s="60"/>
      <c r="N99" s="60"/>
      <c r="O99" s="60"/>
      <c r="P99" s="19">
        <f t="shared" si="3"/>
        <v>18</v>
      </c>
      <c r="Q99" s="19">
        <f t="shared" si="4"/>
        <v>26</v>
      </c>
      <c r="R99" s="19">
        <f t="shared" si="5"/>
        <v>44</v>
      </c>
    </row>
    <row r="100" spans="1:18" ht="19.7" customHeight="1" thickBot="1">
      <c r="A100" s="59" t="s">
        <v>223</v>
      </c>
      <c r="B100" s="60">
        <v>74</v>
      </c>
      <c r="C100" s="60">
        <v>128</v>
      </c>
      <c r="D100" s="60">
        <v>1</v>
      </c>
      <c r="E100" s="60">
        <v>1</v>
      </c>
      <c r="F100" s="60">
        <v>2</v>
      </c>
      <c r="G100" s="60">
        <v>1</v>
      </c>
      <c r="H100" s="60">
        <v>1</v>
      </c>
      <c r="I100" s="60">
        <v>2</v>
      </c>
      <c r="J100" s="60"/>
      <c r="K100" s="60">
        <v>1</v>
      </c>
      <c r="L100" s="60"/>
      <c r="M100" s="60"/>
      <c r="N100" s="60"/>
      <c r="O100" s="60"/>
      <c r="P100" s="19">
        <f t="shared" si="3"/>
        <v>78</v>
      </c>
      <c r="Q100" s="19">
        <f t="shared" si="4"/>
        <v>133</v>
      </c>
      <c r="R100" s="19">
        <f t="shared" si="5"/>
        <v>211</v>
      </c>
    </row>
    <row r="101" spans="1:18" ht="19.7" customHeight="1" thickBot="1">
      <c r="A101" s="59" t="s">
        <v>224</v>
      </c>
      <c r="B101" s="60">
        <v>12</v>
      </c>
      <c r="C101" s="60">
        <v>13</v>
      </c>
      <c r="D101" s="60"/>
      <c r="E101" s="60"/>
      <c r="F101" s="60">
        <v>3</v>
      </c>
      <c r="G101" s="60">
        <v>3</v>
      </c>
      <c r="H101" s="60">
        <v>1</v>
      </c>
      <c r="I101" s="60">
        <v>5</v>
      </c>
      <c r="J101" s="60"/>
      <c r="K101" s="60"/>
      <c r="L101" s="60"/>
      <c r="M101" s="60">
        <v>1</v>
      </c>
      <c r="N101" s="60"/>
      <c r="O101" s="60"/>
      <c r="P101" s="19">
        <f t="shared" si="3"/>
        <v>16</v>
      </c>
      <c r="Q101" s="19">
        <f t="shared" si="4"/>
        <v>22</v>
      </c>
      <c r="R101" s="19">
        <f t="shared" si="5"/>
        <v>38</v>
      </c>
    </row>
    <row r="102" spans="1:18" ht="19.7" customHeight="1" thickBot="1">
      <c r="A102" s="59" t="s">
        <v>234</v>
      </c>
      <c r="B102" s="60">
        <v>2</v>
      </c>
      <c r="C102" s="60">
        <v>2</v>
      </c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19">
        <f t="shared" si="3"/>
        <v>2</v>
      </c>
      <c r="Q102" s="19">
        <f t="shared" si="4"/>
        <v>2</v>
      </c>
      <c r="R102" s="19">
        <f t="shared" si="5"/>
        <v>4</v>
      </c>
    </row>
    <row r="103" spans="1:18" ht="19.7" customHeight="1" thickBot="1">
      <c r="A103" s="59" t="s">
        <v>225</v>
      </c>
      <c r="B103" s="60">
        <v>4</v>
      </c>
      <c r="C103" s="60">
        <v>2</v>
      </c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19">
        <f t="shared" si="3"/>
        <v>4</v>
      </c>
      <c r="Q103" s="19">
        <f t="shared" si="4"/>
        <v>2</v>
      </c>
      <c r="R103" s="19">
        <f t="shared" si="5"/>
        <v>6</v>
      </c>
    </row>
    <row r="104" spans="1:18" ht="19.7" customHeight="1" thickBot="1">
      <c r="A104" s="59" t="s">
        <v>226</v>
      </c>
      <c r="B104" s="60">
        <v>32</v>
      </c>
      <c r="C104" s="60">
        <v>60</v>
      </c>
      <c r="D104" s="60"/>
      <c r="E104" s="60"/>
      <c r="F104" s="60">
        <v>1</v>
      </c>
      <c r="G104" s="60">
        <v>1</v>
      </c>
      <c r="H104" s="60">
        <v>1</v>
      </c>
      <c r="I104" s="60">
        <v>1</v>
      </c>
      <c r="J104" s="60">
        <v>3</v>
      </c>
      <c r="K104" s="60"/>
      <c r="L104" s="60"/>
      <c r="M104" s="60"/>
      <c r="N104" s="60">
        <v>1</v>
      </c>
      <c r="O104" s="60">
        <v>1</v>
      </c>
      <c r="P104" s="19">
        <f t="shared" si="3"/>
        <v>38</v>
      </c>
      <c r="Q104" s="19">
        <f t="shared" si="4"/>
        <v>63</v>
      </c>
      <c r="R104" s="19">
        <f t="shared" si="5"/>
        <v>101</v>
      </c>
    </row>
    <row r="105" spans="1:18" ht="19.7" customHeight="1" thickBot="1">
      <c r="A105" s="59" t="s">
        <v>227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19">
        <f t="shared" si="3"/>
        <v>0</v>
      </c>
      <c r="Q105" s="19">
        <f t="shared" si="4"/>
        <v>0</v>
      </c>
      <c r="R105" s="19">
        <f t="shared" si="5"/>
        <v>0</v>
      </c>
    </row>
    <row r="106" spans="1:18" ht="19.7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19">
        <f t="shared" si="3"/>
        <v>0</v>
      </c>
      <c r="Q106" s="19">
        <f t="shared" si="4"/>
        <v>0</v>
      </c>
      <c r="R106" s="19">
        <f t="shared" si="5"/>
        <v>0</v>
      </c>
    </row>
    <row r="107" spans="1:18" ht="19.7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19">
        <f t="shared" si="3"/>
        <v>0</v>
      </c>
      <c r="Q107" s="19">
        <f t="shared" si="4"/>
        <v>0</v>
      </c>
      <c r="R107" s="19">
        <f t="shared" si="5"/>
        <v>0</v>
      </c>
    </row>
    <row r="108" spans="1:18" ht="19.7" customHeight="1" thickBot="1">
      <c r="A108" s="59" t="s">
        <v>229</v>
      </c>
      <c r="B108" s="60">
        <v>4</v>
      </c>
      <c r="C108" s="60">
        <v>3</v>
      </c>
      <c r="D108" s="60">
        <v>1</v>
      </c>
      <c r="E108" s="60">
        <v>1</v>
      </c>
      <c r="F108" s="60">
        <v>0</v>
      </c>
      <c r="G108" s="60">
        <v>0</v>
      </c>
      <c r="H108" s="60">
        <v>0</v>
      </c>
      <c r="I108" s="60">
        <v>0</v>
      </c>
      <c r="J108" s="60">
        <v>0</v>
      </c>
      <c r="K108" s="60">
        <v>0</v>
      </c>
      <c r="L108" s="60">
        <v>1</v>
      </c>
      <c r="M108" s="60">
        <v>3</v>
      </c>
      <c r="N108" s="60">
        <v>0</v>
      </c>
      <c r="O108" s="60">
        <v>0</v>
      </c>
      <c r="P108" s="19">
        <f t="shared" si="3"/>
        <v>6</v>
      </c>
      <c r="Q108" s="19">
        <f t="shared" si="4"/>
        <v>7</v>
      </c>
      <c r="R108" s="19">
        <f t="shared" si="5"/>
        <v>13</v>
      </c>
    </row>
    <row r="109" spans="1:18" ht="19.7" customHeight="1" thickBot="1">
      <c r="A109" s="59" t="s">
        <v>108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19">
        <f t="shared" si="3"/>
        <v>0</v>
      </c>
      <c r="Q109" s="19">
        <f t="shared" si="4"/>
        <v>0</v>
      </c>
      <c r="R109" s="19">
        <f t="shared" si="5"/>
        <v>0</v>
      </c>
    </row>
    <row r="110" spans="1:18" ht="19.7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19">
        <f t="shared" si="3"/>
        <v>0</v>
      </c>
      <c r="Q110" s="19">
        <f t="shared" si="4"/>
        <v>0</v>
      </c>
      <c r="R110" s="19">
        <f t="shared" si="5"/>
        <v>0</v>
      </c>
    </row>
    <row r="111" spans="1:18" ht="19.7" customHeight="1" thickBot="1">
      <c r="A111" s="59" t="s">
        <v>230</v>
      </c>
      <c r="B111" s="60">
        <v>40</v>
      </c>
      <c r="C111" s="60">
        <v>44</v>
      </c>
      <c r="D111" s="60">
        <v>0</v>
      </c>
      <c r="E111" s="60">
        <v>0</v>
      </c>
      <c r="F111" s="60">
        <v>10</v>
      </c>
      <c r="G111" s="60">
        <v>12</v>
      </c>
      <c r="H111" s="60">
        <v>5</v>
      </c>
      <c r="I111" s="60">
        <v>1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1</v>
      </c>
      <c r="P111" s="19">
        <f t="shared" si="3"/>
        <v>55</v>
      </c>
      <c r="Q111" s="19">
        <f t="shared" si="4"/>
        <v>58</v>
      </c>
      <c r="R111" s="19">
        <f t="shared" si="5"/>
        <v>113</v>
      </c>
    </row>
    <row r="112" spans="1:18" ht="19.7" customHeight="1" thickBot="1">
      <c r="A112" s="59" t="s">
        <v>235</v>
      </c>
      <c r="B112" s="60">
        <v>22</v>
      </c>
      <c r="C112" s="60">
        <v>15</v>
      </c>
      <c r="D112" s="60">
        <v>0</v>
      </c>
      <c r="E112" s="60">
        <v>0</v>
      </c>
      <c r="F112" s="60">
        <v>7</v>
      </c>
      <c r="G112" s="60">
        <v>5</v>
      </c>
      <c r="H112" s="60">
        <v>2</v>
      </c>
      <c r="I112" s="60">
        <v>0</v>
      </c>
      <c r="J112" s="60">
        <v>0</v>
      </c>
      <c r="K112" s="60">
        <v>0</v>
      </c>
      <c r="L112" s="60">
        <v>0</v>
      </c>
      <c r="M112" s="60">
        <v>1</v>
      </c>
      <c r="N112" s="60">
        <v>0</v>
      </c>
      <c r="O112" s="60">
        <v>0</v>
      </c>
      <c r="P112" s="19">
        <f t="shared" si="3"/>
        <v>31</v>
      </c>
      <c r="Q112" s="19">
        <f t="shared" si="4"/>
        <v>21</v>
      </c>
      <c r="R112" s="19">
        <f t="shared" si="5"/>
        <v>52</v>
      </c>
    </row>
    <row r="113" spans="1:18" ht="19.7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19">
        <f t="shared" si="3"/>
        <v>0</v>
      </c>
      <c r="Q113" s="19">
        <f t="shared" si="4"/>
        <v>0</v>
      </c>
      <c r="R113" s="19">
        <f t="shared" si="5"/>
        <v>0</v>
      </c>
    </row>
    <row r="114" spans="1:18" s="42" customFormat="1" ht="19.7" customHeight="1" thickBot="1">
      <c r="A114" s="18" t="s">
        <v>17</v>
      </c>
      <c r="B114" s="19">
        <f t="shared" ref="B114:R114" si="6">SUM(B6:B113)</f>
        <v>11870</v>
      </c>
      <c r="C114" s="19">
        <f t="shared" si="6"/>
        <v>13713</v>
      </c>
      <c r="D114" s="19">
        <f t="shared" si="6"/>
        <v>20</v>
      </c>
      <c r="E114" s="19">
        <f t="shared" si="6"/>
        <v>30</v>
      </c>
      <c r="F114" s="19">
        <f t="shared" si="6"/>
        <v>259</v>
      </c>
      <c r="G114" s="19">
        <f t="shared" si="6"/>
        <v>373</v>
      </c>
      <c r="H114" s="19">
        <f t="shared" si="6"/>
        <v>167</v>
      </c>
      <c r="I114" s="19">
        <f t="shared" si="6"/>
        <v>205</v>
      </c>
      <c r="J114" s="19">
        <f t="shared" si="6"/>
        <v>31</v>
      </c>
      <c r="K114" s="19">
        <f t="shared" si="6"/>
        <v>28</v>
      </c>
      <c r="L114" s="19">
        <f t="shared" si="6"/>
        <v>66</v>
      </c>
      <c r="M114" s="19">
        <f t="shared" si="6"/>
        <v>113</v>
      </c>
      <c r="N114" s="19">
        <f t="shared" si="6"/>
        <v>68</v>
      </c>
      <c r="O114" s="19">
        <f t="shared" si="6"/>
        <v>123</v>
      </c>
      <c r="P114" s="19">
        <f t="shared" si="6"/>
        <v>12481</v>
      </c>
      <c r="Q114" s="19">
        <f t="shared" si="6"/>
        <v>14585</v>
      </c>
      <c r="R114" s="19">
        <f t="shared" si="6"/>
        <v>27066</v>
      </c>
    </row>
    <row r="115" spans="1:18" s="42" customFormat="1" ht="19.7" customHeight="1" thickBot="1">
      <c r="A115" s="18" t="s">
        <v>18</v>
      </c>
      <c r="B115" s="60">
        <v>27507</v>
      </c>
      <c r="C115" s="60">
        <v>33993</v>
      </c>
      <c r="D115" s="60">
        <v>275</v>
      </c>
      <c r="E115" s="60">
        <v>371</v>
      </c>
      <c r="F115" s="60">
        <v>567</v>
      </c>
      <c r="G115" s="60">
        <v>730</v>
      </c>
      <c r="H115" s="60">
        <v>1203</v>
      </c>
      <c r="I115" s="60">
        <v>1595</v>
      </c>
      <c r="J115" s="60">
        <v>36</v>
      </c>
      <c r="K115" s="60">
        <v>45</v>
      </c>
      <c r="L115" s="60">
        <v>237</v>
      </c>
      <c r="M115" s="60">
        <v>452</v>
      </c>
      <c r="N115" s="60">
        <v>175</v>
      </c>
      <c r="O115" s="60">
        <v>265</v>
      </c>
      <c r="P115" s="19">
        <f>B115+D115+F115+H115+J115+L115+N115</f>
        <v>30000</v>
      </c>
      <c r="Q115" s="19">
        <f>C115+E115+G115+I115+K115+M115+O115</f>
        <v>37451</v>
      </c>
      <c r="R115" s="19">
        <f>SUM(P115:Q115)</f>
        <v>67451</v>
      </c>
    </row>
    <row r="116" spans="1:18" s="42" customFormat="1" ht="19.7" customHeight="1">
      <c r="A116" s="18" t="s">
        <v>10</v>
      </c>
      <c r="B116" s="19">
        <f>SUM(B114:B115)</f>
        <v>39377</v>
      </c>
      <c r="C116" s="19">
        <f t="shared" ref="C116:O116" si="7">SUM(C114:C115)</f>
        <v>47706</v>
      </c>
      <c r="D116" s="19">
        <f t="shared" si="7"/>
        <v>295</v>
      </c>
      <c r="E116" s="19">
        <f t="shared" si="7"/>
        <v>401</v>
      </c>
      <c r="F116" s="19">
        <f t="shared" si="7"/>
        <v>826</v>
      </c>
      <c r="G116" s="19">
        <f t="shared" si="7"/>
        <v>1103</v>
      </c>
      <c r="H116" s="19">
        <f t="shared" si="7"/>
        <v>1370</v>
      </c>
      <c r="I116" s="19">
        <f t="shared" si="7"/>
        <v>1800</v>
      </c>
      <c r="J116" s="19">
        <f t="shared" si="7"/>
        <v>67</v>
      </c>
      <c r="K116" s="19">
        <f t="shared" si="7"/>
        <v>73</v>
      </c>
      <c r="L116" s="19">
        <f t="shared" si="7"/>
        <v>303</v>
      </c>
      <c r="M116" s="19">
        <f t="shared" si="7"/>
        <v>565</v>
      </c>
      <c r="N116" s="19">
        <f t="shared" si="7"/>
        <v>243</v>
      </c>
      <c r="O116" s="19">
        <f t="shared" si="7"/>
        <v>388</v>
      </c>
      <c r="P116" s="19">
        <f>SUM(P114:P115)</f>
        <v>42481</v>
      </c>
      <c r="Q116" s="19">
        <f>SUM(Q114:Q115)</f>
        <v>52036</v>
      </c>
      <c r="R116" s="19">
        <f>SUM(R114:R115)</f>
        <v>94517</v>
      </c>
    </row>
    <row r="117" spans="1:18" s="42" customFormat="1" ht="19.7" customHeight="1">
      <c r="A117" s="18" t="s">
        <v>19</v>
      </c>
      <c r="B117" s="20">
        <f t="shared" ref="B117:R117" si="8">B114/B116*100</f>
        <v>30.144500596795083</v>
      </c>
      <c r="C117" s="20">
        <f t="shared" si="8"/>
        <v>28.744811973336688</v>
      </c>
      <c r="D117" s="20">
        <f t="shared" si="8"/>
        <v>6.7796610169491522</v>
      </c>
      <c r="E117" s="20">
        <f t="shared" si="8"/>
        <v>7.4812967581047385</v>
      </c>
      <c r="F117" s="20">
        <f t="shared" si="8"/>
        <v>31.35593220338983</v>
      </c>
      <c r="G117" s="20">
        <f t="shared" si="8"/>
        <v>33.816863100634635</v>
      </c>
      <c r="H117" s="20">
        <f t="shared" si="8"/>
        <v>12.189781021897812</v>
      </c>
      <c r="I117" s="20">
        <f t="shared" si="8"/>
        <v>11.388888888888889</v>
      </c>
      <c r="J117" s="20">
        <f t="shared" si="8"/>
        <v>46.268656716417908</v>
      </c>
      <c r="K117" s="20">
        <f t="shared" si="8"/>
        <v>38.356164383561641</v>
      </c>
      <c r="L117" s="20">
        <f t="shared" si="8"/>
        <v>21.782178217821784</v>
      </c>
      <c r="M117" s="20">
        <f t="shared" si="8"/>
        <v>20</v>
      </c>
      <c r="N117" s="20">
        <f t="shared" si="8"/>
        <v>27.983539094650205</v>
      </c>
      <c r="O117" s="20">
        <f t="shared" si="8"/>
        <v>31.701030927835049</v>
      </c>
      <c r="P117" s="20">
        <f t="shared" si="8"/>
        <v>29.380193498269811</v>
      </c>
      <c r="Q117" s="20">
        <f t="shared" si="8"/>
        <v>28.028672457529403</v>
      </c>
      <c r="R117" s="20">
        <f t="shared" si="8"/>
        <v>28.636118370240276</v>
      </c>
    </row>
    <row r="118" spans="1:18" s="42" customFormat="1" ht="19.7" customHeight="1">
      <c r="A118" s="18" t="s">
        <v>20</v>
      </c>
      <c r="B118" s="20">
        <f>B115/B116*100</f>
        <v>69.855499403204917</v>
      </c>
      <c r="C118" s="20">
        <f t="shared" ref="C118:R118" si="9">C115/C116*100</f>
        <v>71.255188026663305</v>
      </c>
      <c r="D118" s="20">
        <f t="shared" si="9"/>
        <v>93.220338983050837</v>
      </c>
      <c r="E118" s="20">
        <f t="shared" si="9"/>
        <v>92.518703241895267</v>
      </c>
      <c r="F118" s="20">
        <f t="shared" si="9"/>
        <v>68.644067796610159</v>
      </c>
      <c r="G118" s="20">
        <f t="shared" si="9"/>
        <v>66.183136899365365</v>
      </c>
      <c r="H118" s="20">
        <f t="shared" si="9"/>
        <v>87.810218978102199</v>
      </c>
      <c r="I118" s="20">
        <f t="shared" si="9"/>
        <v>88.611111111111114</v>
      </c>
      <c r="J118" s="20">
        <f t="shared" si="9"/>
        <v>53.731343283582092</v>
      </c>
      <c r="K118" s="20">
        <f t="shared" si="9"/>
        <v>61.643835616438359</v>
      </c>
      <c r="L118" s="20">
        <f t="shared" si="9"/>
        <v>78.21782178217822</v>
      </c>
      <c r="M118" s="20">
        <f t="shared" si="9"/>
        <v>80</v>
      </c>
      <c r="N118" s="20">
        <f t="shared" si="9"/>
        <v>72.016460905349803</v>
      </c>
      <c r="O118" s="20">
        <f t="shared" si="9"/>
        <v>68.298969072164951</v>
      </c>
      <c r="P118" s="20">
        <f t="shared" si="9"/>
        <v>70.619806501730181</v>
      </c>
      <c r="Q118" s="20">
        <f t="shared" si="9"/>
        <v>71.971327542470604</v>
      </c>
      <c r="R118" s="20">
        <f t="shared" si="9"/>
        <v>71.363881629759732</v>
      </c>
    </row>
    <row r="120" spans="1:18">
      <c r="B120" t="s">
        <v>140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8"/>
  <sheetViews>
    <sheetView workbookViewId="0">
      <pane ySplit="5" topLeftCell="A6" activePane="bottomLeft" state="frozen"/>
      <selection activeCell="N16" sqref="N16"/>
      <selection pane="bottomLeft" activeCell="B6" sqref="B6"/>
    </sheetView>
  </sheetViews>
  <sheetFormatPr defaultRowHeight="15"/>
  <cols>
    <col min="1" max="1" width="56.28515625" bestFit="1" customWidth="1"/>
    <col min="2" max="3" width="6" bestFit="1" customWidth="1"/>
    <col min="4" max="9" width="5.7109375" customWidth="1"/>
    <col min="10" max="15" width="5.28515625" customWidth="1"/>
    <col min="16" max="17" width="8.42578125" bestFit="1" customWidth="1"/>
    <col min="18" max="18" width="6.42578125" customWidth="1"/>
  </cols>
  <sheetData>
    <row r="1" spans="1:18" s="9" customFormat="1" ht="15" customHeight="1">
      <c r="A1" s="67" t="s">
        <v>56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9" customFormat="1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" customHeight="1">
      <c r="A3" s="68" t="s">
        <v>1</v>
      </c>
      <c r="B3" s="68" t="s">
        <v>57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2.75" customHeight="1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5" customHeight="1" thickBot="1">
      <c r="A6" s="59" t="s">
        <v>142</v>
      </c>
      <c r="B6" s="60">
        <v>65</v>
      </c>
      <c r="C6" s="60">
        <v>122</v>
      </c>
      <c r="D6" s="60">
        <v>0</v>
      </c>
      <c r="E6" s="60">
        <v>1</v>
      </c>
      <c r="F6" s="60">
        <v>13</v>
      </c>
      <c r="G6" s="60">
        <v>12</v>
      </c>
      <c r="H6" s="60">
        <v>4</v>
      </c>
      <c r="I6" s="60">
        <v>1</v>
      </c>
      <c r="J6" s="60">
        <v>0</v>
      </c>
      <c r="K6" s="60">
        <v>2</v>
      </c>
      <c r="L6" s="60">
        <v>0</v>
      </c>
      <c r="M6" s="60">
        <v>1</v>
      </c>
      <c r="N6" s="60">
        <v>0</v>
      </c>
      <c r="O6" s="60">
        <v>0</v>
      </c>
      <c r="P6" s="19">
        <f>B6+D6+F6+H6+J6+L6+N6</f>
        <v>82</v>
      </c>
      <c r="Q6" s="19">
        <f>C6+E6+G6+I6+K6+M6+O6</f>
        <v>139</v>
      </c>
      <c r="R6" s="19">
        <f>SUM(P6:Q6)</f>
        <v>221</v>
      </c>
    </row>
    <row r="7" spans="1:18" ht="15" customHeight="1" thickBot="1">
      <c r="A7" s="59" t="s">
        <v>143</v>
      </c>
      <c r="B7" s="60">
        <v>0</v>
      </c>
      <c r="C7" s="60">
        <v>1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19">
        <f t="shared" ref="P7:P22" si="0">B7+D7+F7+H7+J7+L7+N7</f>
        <v>0</v>
      </c>
      <c r="Q7" s="19">
        <f t="shared" ref="Q7:Q22" si="1">C7+E7+G7+I7+K7+M7+O7</f>
        <v>1</v>
      </c>
      <c r="R7" s="19">
        <f t="shared" ref="R7:R22" si="2">SUM(P7:Q7)</f>
        <v>1</v>
      </c>
    </row>
    <row r="8" spans="1:18" ht="15" customHeight="1" thickBot="1">
      <c r="A8" s="59" t="s">
        <v>146</v>
      </c>
      <c r="B8" s="60">
        <v>40</v>
      </c>
      <c r="C8" s="60">
        <v>50</v>
      </c>
      <c r="D8" s="60"/>
      <c r="E8" s="60"/>
      <c r="F8" s="60">
        <v>1</v>
      </c>
      <c r="G8" s="60">
        <v>1</v>
      </c>
      <c r="H8" s="60"/>
      <c r="I8" s="60"/>
      <c r="J8" s="60"/>
      <c r="K8" s="60"/>
      <c r="L8" s="60"/>
      <c r="M8" s="60"/>
      <c r="N8" s="60"/>
      <c r="O8" s="60"/>
      <c r="P8" s="19">
        <f t="shared" si="0"/>
        <v>41</v>
      </c>
      <c r="Q8" s="19">
        <f t="shared" si="1"/>
        <v>51</v>
      </c>
      <c r="R8" s="19">
        <f t="shared" si="2"/>
        <v>92</v>
      </c>
    </row>
    <row r="9" spans="1:18" ht="15" customHeight="1" thickBot="1">
      <c r="A9" s="59" t="s">
        <v>147</v>
      </c>
      <c r="B9" s="60">
        <v>20</v>
      </c>
      <c r="C9" s="60">
        <v>24</v>
      </c>
      <c r="D9" s="60"/>
      <c r="E9" s="60"/>
      <c r="F9" s="60">
        <v>2</v>
      </c>
      <c r="G9" s="60">
        <v>3</v>
      </c>
      <c r="H9" s="60">
        <v>1</v>
      </c>
      <c r="I9" s="60">
        <v>1</v>
      </c>
      <c r="J9" s="60">
        <v>1</v>
      </c>
      <c r="K9" s="60">
        <v>1</v>
      </c>
      <c r="L9" s="60"/>
      <c r="M9" s="60">
        <v>1</v>
      </c>
      <c r="N9" s="60"/>
      <c r="O9" s="60"/>
      <c r="P9" s="19">
        <f t="shared" si="0"/>
        <v>24</v>
      </c>
      <c r="Q9" s="19">
        <f t="shared" si="1"/>
        <v>30</v>
      </c>
      <c r="R9" s="19">
        <f t="shared" si="2"/>
        <v>54</v>
      </c>
    </row>
    <row r="10" spans="1:18" ht="15" customHeight="1" thickBot="1">
      <c r="A10" s="59" t="s">
        <v>104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19">
        <f t="shared" si="0"/>
        <v>0</v>
      </c>
      <c r="Q10" s="19">
        <f t="shared" si="1"/>
        <v>0</v>
      </c>
      <c r="R10" s="19">
        <f t="shared" si="2"/>
        <v>0</v>
      </c>
    </row>
    <row r="11" spans="1:18" ht="15" customHeight="1" thickBot="1">
      <c r="A11" s="59" t="s">
        <v>116</v>
      </c>
      <c r="B11" s="60">
        <v>18</v>
      </c>
      <c r="C11" s="60">
        <v>15</v>
      </c>
      <c r="D11" s="60"/>
      <c r="E11" s="60"/>
      <c r="F11" s="60">
        <v>3</v>
      </c>
      <c r="G11" s="60"/>
      <c r="H11" s="60"/>
      <c r="I11" s="60"/>
      <c r="J11" s="60"/>
      <c r="K11" s="60"/>
      <c r="L11" s="60"/>
      <c r="M11" s="60"/>
      <c r="N11" s="60"/>
      <c r="O11" s="60"/>
      <c r="P11" s="19">
        <f t="shared" si="0"/>
        <v>21</v>
      </c>
      <c r="Q11" s="19">
        <f t="shared" si="1"/>
        <v>15</v>
      </c>
      <c r="R11" s="19">
        <f t="shared" si="2"/>
        <v>36</v>
      </c>
    </row>
    <row r="12" spans="1:18" ht="15" customHeight="1" thickBot="1">
      <c r="A12" s="59" t="s">
        <v>148</v>
      </c>
      <c r="B12" s="60">
        <v>248</v>
      </c>
      <c r="C12" s="60">
        <v>266</v>
      </c>
      <c r="D12" s="60">
        <v>0</v>
      </c>
      <c r="E12" s="60">
        <v>0</v>
      </c>
      <c r="F12" s="60">
        <v>3</v>
      </c>
      <c r="G12" s="60">
        <v>18</v>
      </c>
      <c r="H12" s="60">
        <v>7</v>
      </c>
      <c r="I12" s="60">
        <v>8</v>
      </c>
      <c r="J12" s="60">
        <v>5</v>
      </c>
      <c r="K12" s="60">
        <v>8</v>
      </c>
      <c r="L12" s="60">
        <v>0</v>
      </c>
      <c r="M12" s="60">
        <v>0</v>
      </c>
      <c r="N12" s="60">
        <v>1</v>
      </c>
      <c r="O12" s="60">
        <v>0</v>
      </c>
      <c r="P12" s="19">
        <f t="shared" si="0"/>
        <v>264</v>
      </c>
      <c r="Q12" s="19">
        <f t="shared" si="1"/>
        <v>300</v>
      </c>
      <c r="R12" s="19">
        <f t="shared" si="2"/>
        <v>564</v>
      </c>
    </row>
    <row r="13" spans="1:18" ht="15" customHeight="1" thickBot="1">
      <c r="A13" s="59" t="s">
        <v>149</v>
      </c>
      <c r="B13" s="60">
        <v>7</v>
      </c>
      <c r="C13" s="60">
        <v>27</v>
      </c>
      <c r="D13" s="60"/>
      <c r="E13" s="60"/>
      <c r="F13" s="60">
        <v>1</v>
      </c>
      <c r="G13" s="60">
        <v>4</v>
      </c>
      <c r="H13" s="60"/>
      <c r="I13" s="60">
        <v>2</v>
      </c>
      <c r="J13" s="60"/>
      <c r="K13" s="60"/>
      <c r="L13" s="60"/>
      <c r="M13" s="60">
        <v>1</v>
      </c>
      <c r="N13" s="60"/>
      <c r="O13" s="60"/>
      <c r="P13" s="19">
        <f t="shared" si="0"/>
        <v>8</v>
      </c>
      <c r="Q13" s="19">
        <f t="shared" si="1"/>
        <v>34</v>
      </c>
      <c r="R13" s="19">
        <f t="shared" si="2"/>
        <v>42</v>
      </c>
    </row>
    <row r="14" spans="1:18" ht="15" customHeight="1" thickBot="1">
      <c r="A14" s="59" t="s">
        <v>150</v>
      </c>
      <c r="B14" s="60"/>
      <c r="C14" s="60">
        <v>4</v>
      </c>
      <c r="D14" s="60"/>
      <c r="E14" s="60"/>
      <c r="F14" s="60"/>
      <c r="G14" s="60"/>
      <c r="H14" s="60"/>
      <c r="I14" s="60"/>
      <c r="J14" s="60">
        <v>1</v>
      </c>
      <c r="K14" s="60"/>
      <c r="L14" s="60"/>
      <c r="M14" s="60"/>
      <c r="N14" s="60"/>
      <c r="O14" s="60"/>
      <c r="P14" s="19">
        <f t="shared" si="0"/>
        <v>1</v>
      </c>
      <c r="Q14" s="19">
        <f t="shared" si="1"/>
        <v>4</v>
      </c>
      <c r="R14" s="19">
        <f t="shared" si="2"/>
        <v>5</v>
      </c>
    </row>
    <row r="15" spans="1:18" ht="15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19">
        <f t="shared" si="0"/>
        <v>0</v>
      </c>
      <c r="Q15" s="19">
        <f t="shared" si="1"/>
        <v>0</v>
      </c>
      <c r="R15" s="19">
        <f t="shared" si="2"/>
        <v>0</v>
      </c>
    </row>
    <row r="16" spans="1:18" ht="15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19">
        <f t="shared" si="0"/>
        <v>0</v>
      </c>
      <c r="Q16" s="19">
        <f t="shared" si="1"/>
        <v>0</v>
      </c>
      <c r="R16" s="19">
        <f t="shared" si="2"/>
        <v>0</v>
      </c>
    </row>
    <row r="17" spans="1:18" ht="15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19">
        <f t="shared" si="0"/>
        <v>0</v>
      </c>
      <c r="Q17" s="19">
        <f t="shared" si="1"/>
        <v>0</v>
      </c>
      <c r="R17" s="19">
        <f t="shared" si="2"/>
        <v>0</v>
      </c>
    </row>
    <row r="18" spans="1:18" ht="15" customHeight="1" thickBot="1">
      <c r="A18" s="59" t="s">
        <v>105</v>
      </c>
      <c r="B18" s="60">
        <v>272</v>
      </c>
      <c r="C18" s="60">
        <v>362</v>
      </c>
      <c r="D18" s="60">
        <v>0</v>
      </c>
      <c r="E18" s="60">
        <v>1</v>
      </c>
      <c r="F18" s="60">
        <v>0</v>
      </c>
      <c r="G18" s="60">
        <v>1</v>
      </c>
      <c r="H18" s="60">
        <v>5</v>
      </c>
      <c r="I18" s="60">
        <v>5</v>
      </c>
      <c r="J18" s="60">
        <v>1</v>
      </c>
      <c r="K18" s="60">
        <v>0</v>
      </c>
      <c r="L18" s="60">
        <v>4</v>
      </c>
      <c r="M18" s="60">
        <v>3</v>
      </c>
      <c r="N18" s="60">
        <v>4</v>
      </c>
      <c r="O18" s="60">
        <v>2</v>
      </c>
      <c r="P18" s="19">
        <f t="shared" si="0"/>
        <v>286</v>
      </c>
      <c r="Q18" s="19">
        <f t="shared" si="1"/>
        <v>374</v>
      </c>
      <c r="R18" s="19">
        <f t="shared" si="2"/>
        <v>660</v>
      </c>
    </row>
    <row r="19" spans="1:18" ht="15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19">
        <f t="shared" si="0"/>
        <v>0</v>
      </c>
      <c r="Q19" s="19">
        <f t="shared" si="1"/>
        <v>0</v>
      </c>
      <c r="R19" s="19">
        <f t="shared" si="2"/>
        <v>0</v>
      </c>
    </row>
    <row r="20" spans="1:18" ht="15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19">
        <f t="shared" si="0"/>
        <v>0</v>
      </c>
      <c r="Q20" s="19">
        <f t="shared" si="1"/>
        <v>0</v>
      </c>
      <c r="R20" s="19">
        <f t="shared" si="2"/>
        <v>0</v>
      </c>
    </row>
    <row r="21" spans="1:18" ht="15" customHeight="1" thickBot="1">
      <c r="A21" s="59" t="s">
        <v>237</v>
      </c>
      <c r="B21" s="60"/>
      <c r="C21" s="60">
        <v>1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19">
        <f t="shared" si="0"/>
        <v>0</v>
      </c>
      <c r="Q21" s="19">
        <f t="shared" si="1"/>
        <v>1</v>
      </c>
      <c r="R21" s="19">
        <f t="shared" si="2"/>
        <v>1</v>
      </c>
    </row>
    <row r="22" spans="1:18" ht="15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19">
        <f t="shared" si="0"/>
        <v>0</v>
      </c>
      <c r="Q22" s="19">
        <f t="shared" si="1"/>
        <v>0</v>
      </c>
      <c r="R22" s="19">
        <f t="shared" si="2"/>
        <v>0</v>
      </c>
    </row>
    <row r="23" spans="1:18" ht="18.600000000000001" customHeight="1" thickBot="1">
      <c r="A23" s="59" t="s">
        <v>154</v>
      </c>
      <c r="B23" s="60">
        <v>37</v>
      </c>
      <c r="C23" s="60">
        <v>106</v>
      </c>
      <c r="D23" s="60"/>
      <c r="E23" s="60"/>
      <c r="F23" s="60">
        <v>2</v>
      </c>
      <c r="G23" s="60">
        <v>15</v>
      </c>
      <c r="H23" s="60">
        <v>4</v>
      </c>
      <c r="I23" s="60">
        <v>8</v>
      </c>
      <c r="J23" s="60"/>
      <c r="K23" s="60"/>
      <c r="L23" s="60"/>
      <c r="M23" s="60"/>
      <c r="N23" s="60"/>
      <c r="O23" s="60"/>
      <c r="P23" s="19">
        <f t="shared" ref="P23:P32" si="3">B23+D23+F23+H23+J23+L23+N23</f>
        <v>43</v>
      </c>
      <c r="Q23" s="19">
        <f t="shared" ref="Q23:Q32" si="4">C23+E23+G23+I23+K23+M23+O23</f>
        <v>129</v>
      </c>
      <c r="R23" s="19">
        <f t="shared" ref="R23:R32" si="5">SUM(P23:Q23)</f>
        <v>172</v>
      </c>
    </row>
    <row r="24" spans="1:18" ht="18.600000000000001" customHeight="1" thickBot="1">
      <c r="A24" s="59" t="s">
        <v>156</v>
      </c>
      <c r="B24" s="60">
        <v>4</v>
      </c>
      <c r="C24" s="60">
        <v>2</v>
      </c>
      <c r="D24" s="60"/>
      <c r="E24" s="60"/>
      <c r="F24" s="60"/>
      <c r="G24" s="60">
        <v>2</v>
      </c>
      <c r="H24" s="60"/>
      <c r="I24" s="60"/>
      <c r="J24" s="60"/>
      <c r="K24" s="60"/>
      <c r="L24" s="60"/>
      <c r="M24" s="60"/>
      <c r="N24" s="60"/>
      <c r="O24" s="60"/>
      <c r="P24" s="19">
        <f t="shared" si="3"/>
        <v>4</v>
      </c>
      <c r="Q24" s="19">
        <f t="shared" si="4"/>
        <v>4</v>
      </c>
      <c r="R24" s="19">
        <f t="shared" si="5"/>
        <v>8</v>
      </c>
    </row>
    <row r="25" spans="1:18" ht="18.600000000000001" customHeight="1" thickBot="1">
      <c r="A25" s="59" t="s">
        <v>109</v>
      </c>
      <c r="B25" s="60">
        <v>16</v>
      </c>
      <c r="C25" s="60">
        <v>26</v>
      </c>
      <c r="D25" s="60"/>
      <c r="E25" s="60"/>
      <c r="F25" s="60">
        <v>8</v>
      </c>
      <c r="G25" s="60">
        <v>8</v>
      </c>
      <c r="H25" s="60"/>
      <c r="I25" s="60"/>
      <c r="J25" s="60"/>
      <c r="K25" s="60"/>
      <c r="L25" s="60"/>
      <c r="M25" s="60"/>
      <c r="N25" s="60"/>
      <c r="O25" s="60"/>
      <c r="P25" s="19">
        <f t="shared" si="3"/>
        <v>24</v>
      </c>
      <c r="Q25" s="19">
        <f t="shared" si="4"/>
        <v>34</v>
      </c>
      <c r="R25" s="19">
        <f t="shared" si="5"/>
        <v>58</v>
      </c>
    </row>
    <row r="26" spans="1:18" ht="18.600000000000001" customHeight="1" thickBot="1">
      <c r="A26" s="59" t="s">
        <v>157</v>
      </c>
      <c r="B26" s="60">
        <v>4</v>
      </c>
      <c r="C26" s="60">
        <v>7</v>
      </c>
      <c r="D26" s="60">
        <v>0</v>
      </c>
      <c r="E26" s="60">
        <v>0</v>
      </c>
      <c r="F26" s="60">
        <v>0</v>
      </c>
      <c r="G26" s="60">
        <v>2</v>
      </c>
      <c r="H26" s="60">
        <v>0</v>
      </c>
      <c r="I26" s="60">
        <v>1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19">
        <f t="shared" si="3"/>
        <v>4</v>
      </c>
      <c r="Q26" s="19">
        <f t="shared" si="4"/>
        <v>10</v>
      </c>
      <c r="R26" s="19">
        <f t="shared" si="5"/>
        <v>14</v>
      </c>
    </row>
    <row r="27" spans="1:18" ht="18.600000000000001" customHeight="1" thickBot="1">
      <c r="A27" s="59" t="s">
        <v>158</v>
      </c>
      <c r="B27" s="60">
        <v>69</v>
      </c>
      <c r="C27" s="60">
        <v>84</v>
      </c>
      <c r="D27" s="60">
        <v>0</v>
      </c>
      <c r="E27" s="60">
        <v>0</v>
      </c>
      <c r="F27" s="60">
        <v>0</v>
      </c>
      <c r="G27" s="60">
        <v>1</v>
      </c>
      <c r="H27" s="60">
        <v>0</v>
      </c>
      <c r="I27" s="60">
        <v>1</v>
      </c>
      <c r="J27" s="60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19">
        <f t="shared" si="3"/>
        <v>69</v>
      </c>
      <c r="Q27" s="19">
        <f t="shared" si="4"/>
        <v>87</v>
      </c>
      <c r="R27" s="19">
        <f t="shared" si="5"/>
        <v>156</v>
      </c>
    </row>
    <row r="28" spans="1:18" ht="18.600000000000001" customHeight="1" thickBot="1">
      <c r="A28" s="59" t="s">
        <v>159</v>
      </c>
      <c r="B28" s="60">
        <v>8</v>
      </c>
      <c r="C28" s="60">
        <v>10</v>
      </c>
      <c r="D28" s="60"/>
      <c r="E28" s="60"/>
      <c r="F28" s="60">
        <v>3</v>
      </c>
      <c r="G28" s="60">
        <v>3</v>
      </c>
      <c r="H28" s="60">
        <v>1</v>
      </c>
      <c r="I28" s="60">
        <v>3</v>
      </c>
      <c r="J28" s="60"/>
      <c r="K28" s="60"/>
      <c r="L28" s="60"/>
      <c r="M28" s="60"/>
      <c r="N28" s="60"/>
      <c r="O28" s="60"/>
      <c r="P28" s="19">
        <f t="shared" si="3"/>
        <v>12</v>
      </c>
      <c r="Q28" s="19">
        <f t="shared" si="4"/>
        <v>16</v>
      </c>
      <c r="R28" s="19">
        <f t="shared" si="5"/>
        <v>28</v>
      </c>
    </row>
    <row r="29" spans="1:18" ht="18.600000000000001" customHeight="1" thickBot="1">
      <c r="A29" s="59" t="s">
        <v>160</v>
      </c>
      <c r="B29" s="60">
        <v>21</v>
      </c>
      <c r="C29" s="60">
        <v>49</v>
      </c>
      <c r="D29" s="60">
        <v>0</v>
      </c>
      <c r="E29" s="60">
        <v>0</v>
      </c>
      <c r="F29" s="60">
        <v>2</v>
      </c>
      <c r="G29" s="60">
        <v>7</v>
      </c>
      <c r="H29" s="60">
        <v>1</v>
      </c>
      <c r="I29" s="60">
        <v>5</v>
      </c>
      <c r="J29" s="60">
        <v>0</v>
      </c>
      <c r="K29" s="60">
        <v>4</v>
      </c>
      <c r="L29" s="60">
        <v>1</v>
      </c>
      <c r="M29" s="60">
        <v>1</v>
      </c>
      <c r="N29" s="60">
        <v>0</v>
      </c>
      <c r="O29" s="60">
        <v>0</v>
      </c>
      <c r="P29" s="19">
        <f t="shared" si="3"/>
        <v>25</v>
      </c>
      <c r="Q29" s="19">
        <f t="shared" si="4"/>
        <v>66</v>
      </c>
      <c r="R29" s="19">
        <f t="shared" si="5"/>
        <v>91</v>
      </c>
    </row>
    <row r="30" spans="1:18" ht="18.600000000000001" customHeight="1" thickBot="1">
      <c r="A30" s="59" t="s">
        <v>161</v>
      </c>
      <c r="B30" s="60">
        <v>23</v>
      </c>
      <c r="C30" s="60">
        <v>42</v>
      </c>
      <c r="D30" s="60"/>
      <c r="E30" s="60"/>
      <c r="F30" s="60">
        <v>1</v>
      </c>
      <c r="G30" s="60">
        <v>1</v>
      </c>
      <c r="H30" s="60"/>
      <c r="I30" s="60">
        <v>1</v>
      </c>
      <c r="J30" s="60"/>
      <c r="K30" s="60"/>
      <c r="L30" s="60"/>
      <c r="M30" s="60"/>
      <c r="N30" s="60"/>
      <c r="O30" s="60"/>
      <c r="P30" s="19">
        <f t="shared" si="3"/>
        <v>24</v>
      </c>
      <c r="Q30" s="19">
        <f t="shared" si="4"/>
        <v>44</v>
      </c>
      <c r="R30" s="19">
        <f t="shared" si="5"/>
        <v>68</v>
      </c>
    </row>
    <row r="31" spans="1:18" ht="18.600000000000001" customHeight="1" thickBot="1">
      <c r="A31" s="59" t="s">
        <v>162</v>
      </c>
      <c r="B31" s="60">
        <v>33</v>
      </c>
      <c r="C31" s="60">
        <v>39</v>
      </c>
      <c r="D31" s="60"/>
      <c r="E31" s="60">
        <v>1</v>
      </c>
      <c r="F31" s="60">
        <v>3</v>
      </c>
      <c r="G31" s="60">
        <v>12</v>
      </c>
      <c r="H31" s="60">
        <v>4</v>
      </c>
      <c r="I31" s="60">
        <v>4</v>
      </c>
      <c r="J31" s="60"/>
      <c r="K31" s="60"/>
      <c r="L31" s="60"/>
      <c r="M31" s="60">
        <v>1</v>
      </c>
      <c r="N31" s="60"/>
      <c r="O31" s="60"/>
      <c r="P31" s="19">
        <f t="shared" si="3"/>
        <v>40</v>
      </c>
      <c r="Q31" s="19">
        <f t="shared" si="4"/>
        <v>57</v>
      </c>
      <c r="R31" s="19">
        <f t="shared" si="5"/>
        <v>97</v>
      </c>
    </row>
    <row r="32" spans="1:18" ht="18.600000000000001" customHeight="1" thickBot="1">
      <c r="A32" s="59" t="s">
        <v>163</v>
      </c>
      <c r="B32" s="60">
        <v>93</v>
      </c>
      <c r="C32" s="60">
        <v>108</v>
      </c>
      <c r="D32" s="60"/>
      <c r="E32" s="60"/>
      <c r="F32" s="60">
        <v>4</v>
      </c>
      <c r="G32" s="60">
        <v>2</v>
      </c>
      <c r="H32" s="60">
        <v>2</v>
      </c>
      <c r="I32" s="60">
        <v>1</v>
      </c>
      <c r="J32" s="60">
        <v>1</v>
      </c>
      <c r="K32" s="60">
        <v>2</v>
      </c>
      <c r="L32" s="60"/>
      <c r="M32" s="60"/>
      <c r="N32" s="60"/>
      <c r="O32" s="60"/>
      <c r="P32" s="19">
        <f t="shared" si="3"/>
        <v>100</v>
      </c>
      <c r="Q32" s="19">
        <f t="shared" si="4"/>
        <v>113</v>
      </c>
      <c r="R32" s="19">
        <f t="shared" si="5"/>
        <v>213</v>
      </c>
    </row>
    <row r="33" spans="1:18" ht="18.600000000000001" customHeight="1" thickBot="1">
      <c r="A33" s="59" t="s">
        <v>164</v>
      </c>
      <c r="B33" s="60">
        <v>19</v>
      </c>
      <c r="C33" s="60">
        <v>38</v>
      </c>
      <c r="D33" s="60"/>
      <c r="E33" s="60"/>
      <c r="F33" s="60">
        <v>5</v>
      </c>
      <c r="G33" s="60">
        <v>7</v>
      </c>
      <c r="H33" s="60">
        <v>1</v>
      </c>
      <c r="I33" s="60">
        <v>1</v>
      </c>
      <c r="J33" s="60"/>
      <c r="K33" s="60"/>
      <c r="L33" s="60"/>
      <c r="M33" s="60"/>
      <c r="N33" s="60"/>
      <c r="O33" s="60"/>
      <c r="P33" s="19">
        <f t="shared" ref="P33:P92" si="6">B33+D33+F33+H33+J33+L33+N33</f>
        <v>25</v>
      </c>
      <c r="Q33" s="19">
        <f t="shared" ref="Q33:Q92" si="7">C33+E33+G33+I33+K33+M33+O33</f>
        <v>46</v>
      </c>
      <c r="R33" s="19">
        <f t="shared" ref="R33:R92" si="8">SUM(P33:Q33)</f>
        <v>71</v>
      </c>
    </row>
    <row r="34" spans="1:18" ht="18.600000000000001" customHeight="1" thickBot="1">
      <c r="A34" s="59" t="s">
        <v>165</v>
      </c>
      <c r="B34" s="60">
        <v>39</v>
      </c>
      <c r="C34" s="60">
        <v>34</v>
      </c>
      <c r="D34" s="60"/>
      <c r="E34" s="60"/>
      <c r="F34" s="60">
        <v>7</v>
      </c>
      <c r="G34" s="60">
        <v>9</v>
      </c>
      <c r="H34" s="60">
        <v>3</v>
      </c>
      <c r="I34" s="60">
        <v>3</v>
      </c>
      <c r="J34" s="60"/>
      <c r="K34" s="60"/>
      <c r="L34" s="60"/>
      <c r="M34" s="60"/>
      <c r="N34" s="60"/>
      <c r="O34" s="60"/>
      <c r="P34" s="19">
        <f t="shared" si="6"/>
        <v>49</v>
      </c>
      <c r="Q34" s="19">
        <f t="shared" si="7"/>
        <v>46</v>
      </c>
      <c r="R34" s="19">
        <f t="shared" si="8"/>
        <v>95</v>
      </c>
    </row>
    <row r="35" spans="1:18" ht="18.600000000000001" customHeight="1" thickBot="1">
      <c r="A35" s="59" t="s">
        <v>166</v>
      </c>
      <c r="B35" s="60">
        <v>24</v>
      </c>
      <c r="C35" s="60">
        <v>40</v>
      </c>
      <c r="D35" s="60"/>
      <c r="E35" s="60"/>
      <c r="F35" s="60">
        <v>10</v>
      </c>
      <c r="G35" s="60">
        <v>5</v>
      </c>
      <c r="H35" s="60">
        <v>1</v>
      </c>
      <c r="I35" s="60"/>
      <c r="J35" s="60"/>
      <c r="K35" s="60"/>
      <c r="L35" s="60"/>
      <c r="M35" s="60">
        <v>1</v>
      </c>
      <c r="N35" s="60"/>
      <c r="O35" s="60"/>
      <c r="P35" s="19">
        <f t="shared" si="6"/>
        <v>35</v>
      </c>
      <c r="Q35" s="19">
        <f t="shared" si="7"/>
        <v>46</v>
      </c>
      <c r="R35" s="19">
        <f t="shared" si="8"/>
        <v>81</v>
      </c>
    </row>
    <row r="36" spans="1:18" ht="18.600000000000001" customHeight="1" thickBot="1">
      <c r="A36" s="59" t="s">
        <v>167</v>
      </c>
      <c r="B36" s="60">
        <v>11</v>
      </c>
      <c r="C36" s="60">
        <v>14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19">
        <f t="shared" si="6"/>
        <v>11</v>
      </c>
      <c r="Q36" s="19">
        <f t="shared" si="7"/>
        <v>14</v>
      </c>
      <c r="R36" s="19">
        <f t="shared" si="8"/>
        <v>25</v>
      </c>
    </row>
    <row r="37" spans="1:18" ht="18.600000000000001" customHeight="1" thickBot="1">
      <c r="A37" s="59" t="s">
        <v>168</v>
      </c>
      <c r="B37" s="60">
        <v>11</v>
      </c>
      <c r="C37" s="60">
        <v>20</v>
      </c>
      <c r="D37" s="60">
        <v>0</v>
      </c>
      <c r="E37" s="60">
        <v>0</v>
      </c>
      <c r="F37" s="60">
        <v>4</v>
      </c>
      <c r="G37" s="60">
        <v>5</v>
      </c>
      <c r="H37" s="60">
        <v>6</v>
      </c>
      <c r="I37" s="60">
        <v>2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19">
        <f t="shared" si="6"/>
        <v>21</v>
      </c>
      <c r="Q37" s="19">
        <f t="shared" si="7"/>
        <v>27</v>
      </c>
      <c r="R37" s="19">
        <f t="shared" si="8"/>
        <v>48</v>
      </c>
    </row>
    <row r="38" spans="1:18" ht="18.600000000000001" customHeight="1" thickBot="1">
      <c r="A38" s="59" t="s">
        <v>169</v>
      </c>
      <c r="B38" s="60">
        <v>11</v>
      </c>
      <c r="C38" s="60">
        <v>8</v>
      </c>
      <c r="D38" s="60"/>
      <c r="E38" s="60">
        <v>0</v>
      </c>
      <c r="F38" s="60">
        <v>1</v>
      </c>
      <c r="G38" s="60">
        <v>1</v>
      </c>
      <c r="H38" s="60">
        <v>1</v>
      </c>
      <c r="I38" s="60">
        <v>1</v>
      </c>
      <c r="J38" s="60"/>
      <c r="K38" s="60"/>
      <c r="L38" s="60"/>
      <c r="M38" s="60"/>
      <c r="N38" s="60"/>
      <c r="O38" s="60"/>
      <c r="P38" s="19">
        <f t="shared" si="6"/>
        <v>13</v>
      </c>
      <c r="Q38" s="19">
        <f t="shared" si="7"/>
        <v>10</v>
      </c>
      <c r="R38" s="19">
        <f t="shared" si="8"/>
        <v>23</v>
      </c>
    </row>
    <row r="39" spans="1:18" ht="18.600000000000001" customHeight="1" thickBot="1">
      <c r="A39" s="59" t="s">
        <v>171</v>
      </c>
      <c r="B39" s="60">
        <v>18</v>
      </c>
      <c r="C39" s="60">
        <v>18</v>
      </c>
      <c r="D39" s="60"/>
      <c r="E39" s="60"/>
      <c r="F39" s="60">
        <v>1</v>
      </c>
      <c r="G39" s="60">
        <v>1</v>
      </c>
      <c r="H39" s="60">
        <v>1</v>
      </c>
      <c r="I39" s="60">
        <v>1</v>
      </c>
      <c r="J39" s="60"/>
      <c r="K39" s="60"/>
      <c r="L39" s="60"/>
      <c r="M39" s="60"/>
      <c r="N39" s="60"/>
      <c r="O39" s="60"/>
      <c r="P39" s="19">
        <f t="shared" si="6"/>
        <v>20</v>
      </c>
      <c r="Q39" s="19">
        <f t="shared" si="7"/>
        <v>20</v>
      </c>
      <c r="R39" s="19">
        <f t="shared" si="8"/>
        <v>40</v>
      </c>
    </row>
    <row r="40" spans="1:18" ht="18.600000000000001" customHeight="1" thickBot="1">
      <c r="A40" s="59" t="s">
        <v>132</v>
      </c>
      <c r="B40" s="60">
        <v>3</v>
      </c>
      <c r="C40" s="60">
        <v>1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19">
        <f t="shared" si="6"/>
        <v>3</v>
      </c>
      <c r="Q40" s="19">
        <f t="shared" si="7"/>
        <v>1</v>
      </c>
      <c r="R40" s="19">
        <f t="shared" si="8"/>
        <v>4</v>
      </c>
    </row>
    <row r="41" spans="1:18" ht="18.600000000000001" customHeight="1" thickBot="1">
      <c r="A41" s="59" t="s">
        <v>172</v>
      </c>
      <c r="B41" s="60">
        <v>34</v>
      </c>
      <c r="C41" s="60">
        <v>59</v>
      </c>
      <c r="D41" s="60"/>
      <c r="E41" s="60"/>
      <c r="F41" s="60"/>
      <c r="G41" s="60">
        <v>1</v>
      </c>
      <c r="H41" s="60"/>
      <c r="I41" s="60"/>
      <c r="J41" s="60"/>
      <c r="K41" s="60"/>
      <c r="L41" s="60"/>
      <c r="M41" s="60"/>
      <c r="N41" s="60"/>
      <c r="O41" s="60"/>
      <c r="P41" s="19">
        <f t="shared" si="6"/>
        <v>34</v>
      </c>
      <c r="Q41" s="19">
        <f t="shared" si="7"/>
        <v>60</v>
      </c>
      <c r="R41" s="19">
        <f t="shared" si="8"/>
        <v>94</v>
      </c>
    </row>
    <row r="42" spans="1:18" ht="18.600000000000001" customHeight="1" thickBot="1">
      <c r="A42" s="59" t="s">
        <v>173</v>
      </c>
      <c r="B42" s="60">
        <v>38</v>
      </c>
      <c r="C42" s="60">
        <v>75</v>
      </c>
      <c r="D42" s="60">
        <v>0</v>
      </c>
      <c r="E42" s="60">
        <v>0</v>
      </c>
      <c r="F42" s="60">
        <v>5</v>
      </c>
      <c r="G42" s="60">
        <v>7</v>
      </c>
      <c r="H42" s="60">
        <v>1</v>
      </c>
      <c r="I42" s="60">
        <v>1</v>
      </c>
      <c r="J42" s="60"/>
      <c r="K42" s="60"/>
      <c r="L42" s="60"/>
      <c r="M42" s="60"/>
      <c r="N42" s="60"/>
      <c r="O42" s="60"/>
      <c r="P42" s="19">
        <f t="shared" si="6"/>
        <v>44</v>
      </c>
      <c r="Q42" s="19">
        <f t="shared" si="7"/>
        <v>83</v>
      </c>
      <c r="R42" s="19">
        <f t="shared" si="8"/>
        <v>127</v>
      </c>
    </row>
    <row r="43" spans="1:18" ht="18.600000000000001" customHeight="1" thickBot="1">
      <c r="A43" s="59" t="s">
        <v>174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19">
        <f t="shared" si="6"/>
        <v>0</v>
      </c>
      <c r="Q43" s="19">
        <f t="shared" si="7"/>
        <v>0</v>
      </c>
      <c r="R43" s="19">
        <f t="shared" si="8"/>
        <v>0</v>
      </c>
    </row>
    <row r="44" spans="1:18" ht="18.600000000000001" customHeight="1" thickBot="1">
      <c r="A44" s="59" t="s">
        <v>175</v>
      </c>
      <c r="B44" s="60">
        <v>21</v>
      </c>
      <c r="C44" s="60">
        <v>46</v>
      </c>
      <c r="D44" s="60">
        <v>0</v>
      </c>
      <c r="E44" s="60">
        <v>0</v>
      </c>
      <c r="F44" s="60">
        <v>1</v>
      </c>
      <c r="G44" s="60">
        <v>3</v>
      </c>
      <c r="H44" s="60">
        <v>2</v>
      </c>
      <c r="I44" s="60">
        <v>3</v>
      </c>
      <c r="J44" s="60">
        <v>0</v>
      </c>
      <c r="K44" s="60">
        <v>0</v>
      </c>
      <c r="L44" s="60">
        <v>0</v>
      </c>
      <c r="M44" s="60">
        <v>0</v>
      </c>
      <c r="N44" s="60">
        <v>1</v>
      </c>
      <c r="O44" s="60">
        <v>0</v>
      </c>
      <c r="P44" s="19">
        <f t="shared" si="6"/>
        <v>25</v>
      </c>
      <c r="Q44" s="19">
        <f t="shared" si="7"/>
        <v>52</v>
      </c>
      <c r="R44" s="19">
        <f t="shared" si="8"/>
        <v>77</v>
      </c>
    </row>
    <row r="45" spans="1:18" ht="18.600000000000001" customHeight="1" thickBot="1">
      <c r="A45" s="59" t="s">
        <v>176</v>
      </c>
      <c r="B45" s="60">
        <v>32</v>
      </c>
      <c r="C45" s="60">
        <v>41</v>
      </c>
      <c r="D45" s="60"/>
      <c r="E45" s="60"/>
      <c r="F45" s="60">
        <v>1</v>
      </c>
      <c r="G45" s="60">
        <v>3</v>
      </c>
      <c r="H45" s="60"/>
      <c r="I45" s="60">
        <v>2</v>
      </c>
      <c r="J45" s="60">
        <v>3</v>
      </c>
      <c r="K45" s="60">
        <v>2</v>
      </c>
      <c r="L45" s="60"/>
      <c r="M45" s="60"/>
      <c r="N45" s="60"/>
      <c r="O45" s="60"/>
      <c r="P45" s="19">
        <f t="shared" si="6"/>
        <v>36</v>
      </c>
      <c r="Q45" s="19">
        <f t="shared" si="7"/>
        <v>48</v>
      </c>
      <c r="R45" s="19">
        <f t="shared" si="8"/>
        <v>84</v>
      </c>
    </row>
    <row r="46" spans="1:18" ht="18.600000000000001" customHeight="1" thickBot="1">
      <c r="A46" s="59" t="s">
        <v>177</v>
      </c>
      <c r="B46" s="60">
        <v>3</v>
      </c>
      <c r="C46" s="60">
        <v>26</v>
      </c>
      <c r="D46" s="60"/>
      <c r="E46" s="60"/>
      <c r="F46" s="60">
        <v>2</v>
      </c>
      <c r="G46" s="60">
        <v>1</v>
      </c>
      <c r="H46" s="60"/>
      <c r="I46" s="60"/>
      <c r="J46" s="60"/>
      <c r="K46" s="60"/>
      <c r="L46" s="60"/>
      <c r="M46" s="60"/>
      <c r="N46" s="60"/>
      <c r="O46" s="60"/>
      <c r="P46" s="19">
        <f t="shared" si="6"/>
        <v>5</v>
      </c>
      <c r="Q46" s="19">
        <f t="shared" si="7"/>
        <v>27</v>
      </c>
      <c r="R46" s="19">
        <f t="shared" si="8"/>
        <v>32</v>
      </c>
    </row>
    <row r="47" spans="1:18" ht="18.600000000000001" customHeight="1" thickBot="1">
      <c r="A47" s="59" t="s">
        <v>178</v>
      </c>
      <c r="B47" s="60">
        <v>13</v>
      </c>
      <c r="C47" s="60">
        <v>17</v>
      </c>
      <c r="D47" s="60"/>
      <c r="E47" s="60"/>
      <c r="F47" s="60">
        <v>3</v>
      </c>
      <c r="G47" s="60"/>
      <c r="H47" s="60"/>
      <c r="I47" s="60"/>
      <c r="J47" s="60"/>
      <c r="K47" s="60"/>
      <c r="L47" s="60"/>
      <c r="M47" s="60"/>
      <c r="N47" s="60"/>
      <c r="O47" s="60"/>
      <c r="P47" s="19">
        <f t="shared" si="6"/>
        <v>16</v>
      </c>
      <c r="Q47" s="19">
        <f t="shared" si="7"/>
        <v>17</v>
      </c>
      <c r="R47" s="19">
        <f t="shared" si="8"/>
        <v>33</v>
      </c>
    </row>
    <row r="48" spans="1:18" ht="18.600000000000001" customHeight="1" thickBot="1">
      <c r="A48" s="59" t="s">
        <v>179</v>
      </c>
      <c r="B48" s="60">
        <v>19</v>
      </c>
      <c r="C48" s="60">
        <v>36</v>
      </c>
      <c r="D48" s="60"/>
      <c r="E48" s="60"/>
      <c r="F48" s="60">
        <v>2</v>
      </c>
      <c r="G48" s="60">
        <v>7</v>
      </c>
      <c r="H48" s="60">
        <v>1</v>
      </c>
      <c r="I48" s="60">
        <v>1</v>
      </c>
      <c r="J48" s="60"/>
      <c r="K48" s="60"/>
      <c r="L48" s="60"/>
      <c r="M48" s="60"/>
      <c r="N48" s="60"/>
      <c r="O48" s="60"/>
      <c r="P48" s="19">
        <f t="shared" si="6"/>
        <v>22</v>
      </c>
      <c r="Q48" s="19">
        <f t="shared" si="7"/>
        <v>44</v>
      </c>
      <c r="R48" s="19">
        <f t="shared" si="8"/>
        <v>66</v>
      </c>
    </row>
    <row r="49" spans="1:18" ht="18.600000000000001" customHeight="1" thickBot="1">
      <c r="A49" s="59" t="s">
        <v>180</v>
      </c>
      <c r="B49" s="60">
        <v>56</v>
      </c>
      <c r="C49" s="60">
        <v>82</v>
      </c>
      <c r="D49" s="60"/>
      <c r="E49" s="60">
        <v>1</v>
      </c>
      <c r="F49" s="60">
        <v>2</v>
      </c>
      <c r="G49" s="60">
        <v>4</v>
      </c>
      <c r="H49" s="60">
        <v>2</v>
      </c>
      <c r="I49" s="60">
        <v>3</v>
      </c>
      <c r="J49" s="60"/>
      <c r="K49" s="60">
        <v>1</v>
      </c>
      <c r="L49" s="60"/>
      <c r="M49" s="60">
        <v>1</v>
      </c>
      <c r="N49" s="60"/>
      <c r="O49" s="60"/>
      <c r="P49" s="19">
        <f t="shared" si="6"/>
        <v>60</v>
      </c>
      <c r="Q49" s="19">
        <f t="shared" si="7"/>
        <v>92</v>
      </c>
      <c r="R49" s="19">
        <f t="shared" si="8"/>
        <v>152</v>
      </c>
    </row>
    <row r="50" spans="1:18" ht="18.600000000000001" customHeight="1" thickBot="1">
      <c r="A50" s="59" t="s">
        <v>181</v>
      </c>
      <c r="B50" s="60">
        <v>28</v>
      </c>
      <c r="C50" s="60">
        <v>45</v>
      </c>
      <c r="D50" s="60"/>
      <c r="E50" s="60"/>
      <c r="F50" s="60"/>
      <c r="G50" s="60">
        <v>3</v>
      </c>
      <c r="H50" s="60"/>
      <c r="I50" s="60"/>
      <c r="J50" s="60"/>
      <c r="K50" s="60"/>
      <c r="L50" s="60">
        <v>1</v>
      </c>
      <c r="M50" s="60"/>
      <c r="N50" s="60"/>
      <c r="O50" s="60"/>
      <c r="P50" s="19">
        <f t="shared" si="6"/>
        <v>29</v>
      </c>
      <c r="Q50" s="19">
        <f t="shared" si="7"/>
        <v>48</v>
      </c>
      <c r="R50" s="19">
        <f t="shared" si="8"/>
        <v>77</v>
      </c>
    </row>
    <row r="51" spans="1:18" ht="18.600000000000001" customHeight="1" thickBot="1">
      <c r="A51" s="59" t="s">
        <v>182</v>
      </c>
      <c r="B51" s="60">
        <v>18</v>
      </c>
      <c r="C51" s="60">
        <v>19</v>
      </c>
      <c r="D51" s="60"/>
      <c r="E51" s="60"/>
      <c r="F51" s="60">
        <v>8</v>
      </c>
      <c r="G51" s="60">
        <v>3</v>
      </c>
      <c r="H51" s="60">
        <v>6</v>
      </c>
      <c r="I51" s="60">
        <v>6</v>
      </c>
      <c r="J51" s="60"/>
      <c r="K51" s="60"/>
      <c r="L51" s="60"/>
      <c r="M51" s="60"/>
      <c r="N51" s="60"/>
      <c r="O51" s="60"/>
      <c r="P51" s="19">
        <f t="shared" si="6"/>
        <v>32</v>
      </c>
      <c r="Q51" s="19">
        <f t="shared" si="7"/>
        <v>28</v>
      </c>
      <c r="R51" s="19">
        <f t="shared" si="8"/>
        <v>60</v>
      </c>
    </row>
    <row r="52" spans="1:18" ht="18.600000000000001" customHeight="1" thickBot="1">
      <c r="A52" s="59" t="s">
        <v>183</v>
      </c>
      <c r="B52" s="60">
        <v>12</v>
      </c>
      <c r="C52" s="60">
        <v>31</v>
      </c>
      <c r="D52" s="60">
        <v>0</v>
      </c>
      <c r="E52" s="60">
        <v>0</v>
      </c>
      <c r="F52" s="60">
        <v>5</v>
      </c>
      <c r="G52" s="60">
        <v>5</v>
      </c>
      <c r="H52" s="60">
        <v>4</v>
      </c>
      <c r="I52" s="60">
        <v>2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19">
        <f t="shared" si="6"/>
        <v>21</v>
      </c>
      <c r="Q52" s="19">
        <f t="shared" si="7"/>
        <v>38</v>
      </c>
      <c r="R52" s="19">
        <f t="shared" si="8"/>
        <v>59</v>
      </c>
    </row>
    <row r="53" spans="1:18" ht="18.600000000000001" customHeight="1" thickBot="1">
      <c r="A53" s="59" t="s">
        <v>184</v>
      </c>
      <c r="B53" s="60">
        <v>21</v>
      </c>
      <c r="C53" s="60">
        <v>26</v>
      </c>
      <c r="D53" s="60">
        <v>0</v>
      </c>
      <c r="E53" s="60">
        <v>0</v>
      </c>
      <c r="F53" s="60">
        <v>2</v>
      </c>
      <c r="G53" s="60">
        <v>2</v>
      </c>
      <c r="H53" s="60">
        <v>0</v>
      </c>
      <c r="I53" s="60">
        <v>1</v>
      </c>
      <c r="J53" s="60">
        <v>0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19">
        <f t="shared" si="6"/>
        <v>23</v>
      </c>
      <c r="Q53" s="19">
        <f t="shared" si="7"/>
        <v>30</v>
      </c>
      <c r="R53" s="19">
        <f t="shared" si="8"/>
        <v>53</v>
      </c>
    </row>
    <row r="54" spans="1:18" ht="18.600000000000001" customHeight="1" thickBot="1">
      <c r="A54" s="59" t="s">
        <v>185</v>
      </c>
      <c r="B54" s="60">
        <v>7</v>
      </c>
      <c r="C54" s="60">
        <v>10</v>
      </c>
      <c r="D54" s="60"/>
      <c r="E54" s="60"/>
      <c r="F54" s="60"/>
      <c r="G54" s="60"/>
      <c r="H54" s="60">
        <v>1</v>
      </c>
      <c r="I54" s="60">
        <v>1</v>
      </c>
      <c r="J54" s="60"/>
      <c r="K54" s="60"/>
      <c r="L54" s="60">
        <v>1</v>
      </c>
      <c r="M54" s="60"/>
      <c r="N54" s="60"/>
      <c r="O54" s="60"/>
      <c r="P54" s="19">
        <f t="shared" si="6"/>
        <v>9</v>
      </c>
      <c r="Q54" s="19">
        <f t="shared" si="7"/>
        <v>11</v>
      </c>
      <c r="R54" s="19">
        <f t="shared" si="8"/>
        <v>20</v>
      </c>
    </row>
    <row r="55" spans="1:18" ht="18.600000000000001" customHeight="1" thickBot="1">
      <c r="A55" s="59" t="s">
        <v>187</v>
      </c>
      <c r="B55" s="60">
        <v>1</v>
      </c>
      <c r="C55" s="60">
        <v>11</v>
      </c>
      <c r="D55" s="60"/>
      <c r="E55" s="60"/>
      <c r="F55" s="60"/>
      <c r="G55" s="60">
        <v>1</v>
      </c>
      <c r="H55" s="60"/>
      <c r="I55" s="60"/>
      <c r="J55" s="60"/>
      <c r="K55" s="60"/>
      <c r="L55" s="60"/>
      <c r="M55" s="60"/>
      <c r="N55" s="60"/>
      <c r="O55" s="60"/>
      <c r="P55" s="19">
        <f t="shared" si="6"/>
        <v>1</v>
      </c>
      <c r="Q55" s="19">
        <f t="shared" si="7"/>
        <v>12</v>
      </c>
      <c r="R55" s="19">
        <f t="shared" si="8"/>
        <v>13</v>
      </c>
    </row>
    <row r="56" spans="1:18" ht="18.600000000000001" customHeight="1" thickBot="1">
      <c r="A56" s="59" t="s">
        <v>188</v>
      </c>
      <c r="B56" s="60">
        <v>46</v>
      </c>
      <c r="C56" s="60">
        <v>40</v>
      </c>
      <c r="D56" s="60">
        <v>0</v>
      </c>
      <c r="E56" s="60">
        <v>0</v>
      </c>
      <c r="F56" s="60">
        <v>3</v>
      </c>
      <c r="G56" s="60">
        <v>1</v>
      </c>
      <c r="H56" s="60">
        <v>1</v>
      </c>
      <c r="I56" s="60">
        <v>6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19">
        <f t="shared" si="6"/>
        <v>50</v>
      </c>
      <c r="Q56" s="19">
        <f t="shared" si="7"/>
        <v>47</v>
      </c>
      <c r="R56" s="19">
        <f t="shared" si="8"/>
        <v>97</v>
      </c>
    </row>
    <row r="57" spans="1:18" ht="18.600000000000001" customHeight="1" thickBot="1">
      <c r="A57" s="59" t="s">
        <v>189</v>
      </c>
      <c r="B57" s="60">
        <v>18</v>
      </c>
      <c r="C57" s="60">
        <v>20</v>
      </c>
      <c r="D57" s="60"/>
      <c r="E57" s="60"/>
      <c r="F57" s="60"/>
      <c r="G57" s="60">
        <v>1</v>
      </c>
      <c r="H57" s="60"/>
      <c r="I57" s="60"/>
      <c r="J57" s="60"/>
      <c r="K57" s="60"/>
      <c r="L57" s="60"/>
      <c r="M57" s="60"/>
      <c r="N57" s="60"/>
      <c r="O57" s="60"/>
      <c r="P57" s="19">
        <f t="shared" si="6"/>
        <v>18</v>
      </c>
      <c r="Q57" s="19">
        <f t="shared" si="7"/>
        <v>21</v>
      </c>
      <c r="R57" s="19">
        <f t="shared" si="8"/>
        <v>39</v>
      </c>
    </row>
    <row r="58" spans="1:18" ht="18.600000000000001" customHeight="1" thickBot="1">
      <c r="A58" s="59" t="s">
        <v>190</v>
      </c>
      <c r="B58" s="60">
        <v>27</v>
      </c>
      <c r="C58" s="60">
        <v>65</v>
      </c>
      <c r="D58" s="60"/>
      <c r="E58" s="60">
        <v>2</v>
      </c>
      <c r="F58" s="60">
        <v>4</v>
      </c>
      <c r="G58" s="60">
        <v>4</v>
      </c>
      <c r="H58" s="60">
        <v>3</v>
      </c>
      <c r="I58" s="60">
        <v>2</v>
      </c>
      <c r="J58" s="60"/>
      <c r="K58" s="60"/>
      <c r="L58" s="60"/>
      <c r="M58" s="60"/>
      <c r="N58" s="60"/>
      <c r="O58" s="60"/>
      <c r="P58" s="19">
        <f t="shared" si="6"/>
        <v>34</v>
      </c>
      <c r="Q58" s="19">
        <f t="shared" si="7"/>
        <v>73</v>
      </c>
      <c r="R58" s="19">
        <f t="shared" si="8"/>
        <v>107</v>
      </c>
    </row>
    <row r="59" spans="1:18" ht="18.600000000000001" customHeight="1" thickBot="1">
      <c r="A59" s="59" t="s">
        <v>191</v>
      </c>
      <c r="B59" s="60">
        <v>3</v>
      </c>
      <c r="C59" s="60"/>
      <c r="D59" s="60"/>
      <c r="E59" s="60"/>
      <c r="F59" s="60"/>
      <c r="G59" s="60">
        <v>1</v>
      </c>
      <c r="H59" s="60"/>
      <c r="I59" s="60"/>
      <c r="J59" s="60"/>
      <c r="K59" s="60"/>
      <c r="L59" s="60"/>
      <c r="M59" s="60"/>
      <c r="N59" s="60"/>
      <c r="O59" s="60"/>
      <c r="P59" s="19">
        <f t="shared" si="6"/>
        <v>3</v>
      </c>
      <c r="Q59" s="19">
        <f t="shared" si="7"/>
        <v>1</v>
      </c>
      <c r="R59" s="19">
        <f t="shared" si="8"/>
        <v>4</v>
      </c>
    </row>
    <row r="60" spans="1:18" ht="18.600000000000001" customHeight="1" thickBot="1">
      <c r="A60" s="59" t="s">
        <v>192</v>
      </c>
      <c r="B60" s="60">
        <v>19</v>
      </c>
      <c r="C60" s="60">
        <v>31</v>
      </c>
      <c r="D60" s="60"/>
      <c r="E60" s="60"/>
      <c r="F60" s="60">
        <v>2</v>
      </c>
      <c r="G60" s="60">
        <v>8</v>
      </c>
      <c r="H60" s="60">
        <v>3</v>
      </c>
      <c r="I60" s="60">
        <v>3</v>
      </c>
      <c r="J60" s="60">
        <v>1</v>
      </c>
      <c r="K60" s="60"/>
      <c r="L60" s="60"/>
      <c r="M60" s="60"/>
      <c r="N60" s="60"/>
      <c r="O60" s="60"/>
      <c r="P60" s="19">
        <f t="shared" si="6"/>
        <v>25</v>
      </c>
      <c r="Q60" s="19">
        <f t="shared" si="7"/>
        <v>42</v>
      </c>
      <c r="R60" s="19">
        <f t="shared" si="8"/>
        <v>67</v>
      </c>
    </row>
    <row r="61" spans="1:18" ht="18.600000000000001" customHeight="1" thickBot="1">
      <c r="A61" s="59" t="s">
        <v>194</v>
      </c>
      <c r="B61" s="60">
        <v>0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19">
        <f t="shared" si="6"/>
        <v>0</v>
      </c>
      <c r="Q61" s="19">
        <f t="shared" si="7"/>
        <v>0</v>
      </c>
      <c r="R61" s="19">
        <f t="shared" si="8"/>
        <v>0</v>
      </c>
    </row>
    <row r="62" spans="1:18" ht="18.600000000000001" customHeight="1" thickBot="1">
      <c r="A62" s="59" t="s">
        <v>122</v>
      </c>
      <c r="B62" s="60">
        <v>5</v>
      </c>
      <c r="C62" s="60">
        <v>17</v>
      </c>
      <c r="D62" s="60">
        <v>0</v>
      </c>
      <c r="E62" s="60">
        <v>0</v>
      </c>
      <c r="F62" s="60">
        <v>0</v>
      </c>
      <c r="G62" s="60">
        <v>8</v>
      </c>
      <c r="H62" s="60">
        <v>3</v>
      </c>
      <c r="I62" s="60">
        <v>8</v>
      </c>
      <c r="J62" s="60">
        <v>0</v>
      </c>
      <c r="K62" s="60">
        <v>0</v>
      </c>
      <c r="L62" s="60">
        <v>1</v>
      </c>
      <c r="M62" s="60">
        <v>1</v>
      </c>
      <c r="N62" s="60">
        <v>0</v>
      </c>
      <c r="O62" s="60">
        <v>0</v>
      </c>
      <c r="P62" s="19">
        <f t="shared" si="6"/>
        <v>9</v>
      </c>
      <c r="Q62" s="19">
        <f t="shared" si="7"/>
        <v>34</v>
      </c>
      <c r="R62" s="19">
        <f t="shared" si="8"/>
        <v>43</v>
      </c>
    </row>
    <row r="63" spans="1:18" ht="32.1" customHeight="1" thickBot="1">
      <c r="A63" s="59" t="s">
        <v>195</v>
      </c>
      <c r="B63" s="60"/>
      <c r="C63" s="60">
        <v>2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19">
        <f t="shared" si="6"/>
        <v>0</v>
      </c>
      <c r="Q63" s="19">
        <f t="shared" si="7"/>
        <v>2</v>
      </c>
      <c r="R63" s="19">
        <f t="shared" si="8"/>
        <v>2</v>
      </c>
    </row>
    <row r="64" spans="1:18" ht="18.600000000000001" customHeight="1" thickBot="1">
      <c r="A64" s="59" t="s">
        <v>196</v>
      </c>
      <c r="B64" s="60">
        <v>11</v>
      </c>
      <c r="C64" s="60">
        <v>21</v>
      </c>
      <c r="D64" s="60"/>
      <c r="E64" s="60"/>
      <c r="F64" s="60">
        <v>3</v>
      </c>
      <c r="G64" s="60">
        <v>7</v>
      </c>
      <c r="H64" s="60">
        <v>1</v>
      </c>
      <c r="I64" s="60">
        <v>2</v>
      </c>
      <c r="J64" s="60"/>
      <c r="K64" s="60"/>
      <c r="L64" s="60"/>
      <c r="M64" s="60"/>
      <c r="N64" s="60"/>
      <c r="O64" s="60"/>
      <c r="P64" s="19">
        <f t="shared" si="6"/>
        <v>15</v>
      </c>
      <c r="Q64" s="19">
        <f t="shared" si="7"/>
        <v>30</v>
      </c>
      <c r="R64" s="19">
        <f t="shared" si="8"/>
        <v>45</v>
      </c>
    </row>
    <row r="65" spans="1:18" ht="18.600000000000001" customHeight="1" thickBot="1">
      <c r="A65" s="59" t="s">
        <v>110</v>
      </c>
      <c r="B65" s="60">
        <v>111</v>
      </c>
      <c r="C65" s="60">
        <v>143</v>
      </c>
      <c r="D65" s="60"/>
      <c r="E65" s="60"/>
      <c r="F65" s="60">
        <v>2</v>
      </c>
      <c r="G65" s="60">
        <v>5</v>
      </c>
      <c r="H65" s="60"/>
      <c r="I65" s="60">
        <v>2</v>
      </c>
      <c r="J65" s="60"/>
      <c r="K65" s="60"/>
      <c r="L65" s="60"/>
      <c r="M65" s="60"/>
      <c r="N65" s="60"/>
      <c r="O65" s="60"/>
      <c r="P65" s="19">
        <f t="shared" si="6"/>
        <v>113</v>
      </c>
      <c r="Q65" s="19">
        <f t="shared" si="7"/>
        <v>150</v>
      </c>
      <c r="R65" s="19">
        <f t="shared" si="8"/>
        <v>263</v>
      </c>
    </row>
    <row r="66" spans="1:18" ht="18.600000000000001" customHeight="1" thickBot="1">
      <c r="A66" s="59" t="s">
        <v>232</v>
      </c>
      <c r="B66" s="60">
        <v>8</v>
      </c>
      <c r="C66" s="60">
        <v>16</v>
      </c>
      <c r="D66" s="60"/>
      <c r="E66" s="60"/>
      <c r="F66" s="60"/>
      <c r="G66" s="60">
        <v>5</v>
      </c>
      <c r="H66" s="60">
        <v>1</v>
      </c>
      <c r="I66" s="60">
        <v>2</v>
      </c>
      <c r="J66" s="60"/>
      <c r="K66" s="60"/>
      <c r="L66" s="60"/>
      <c r="M66" s="60"/>
      <c r="N66" s="60"/>
      <c r="O66" s="60"/>
      <c r="P66" s="19">
        <f t="shared" si="6"/>
        <v>9</v>
      </c>
      <c r="Q66" s="19">
        <f t="shared" si="7"/>
        <v>23</v>
      </c>
      <c r="R66" s="19">
        <f t="shared" si="8"/>
        <v>32</v>
      </c>
    </row>
    <row r="67" spans="1:18" ht="18.600000000000001" customHeight="1" thickBot="1">
      <c r="A67" s="59" t="s">
        <v>233</v>
      </c>
      <c r="B67" s="60">
        <v>3</v>
      </c>
      <c r="C67" s="60">
        <v>15</v>
      </c>
      <c r="D67" s="60"/>
      <c r="E67" s="60"/>
      <c r="F67" s="60"/>
      <c r="G67" s="60">
        <v>1</v>
      </c>
      <c r="H67" s="60">
        <v>1</v>
      </c>
      <c r="I67" s="60"/>
      <c r="J67" s="60"/>
      <c r="K67" s="60"/>
      <c r="L67" s="60"/>
      <c r="M67" s="60"/>
      <c r="N67" s="60"/>
      <c r="O67" s="60"/>
      <c r="P67" s="19">
        <f t="shared" si="6"/>
        <v>4</v>
      </c>
      <c r="Q67" s="19">
        <f t="shared" si="7"/>
        <v>16</v>
      </c>
      <c r="R67" s="19">
        <f t="shared" si="8"/>
        <v>20</v>
      </c>
    </row>
    <row r="68" spans="1:18" ht="18.600000000000001" customHeight="1" thickBot="1">
      <c r="A68" s="59" t="s">
        <v>123</v>
      </c>
      <c r="B68" s="60">
        <v>8</v>
      </c>
      <c r="C68" s="60">
        <v>19</v>
      </c>
      <c r="D68" s="60">
        <v>1</v>
      </c>
      <c r="E68" s="60">
        <v>0</v>
      </c>
      <c r="F68" s="60">
        <v>1</v>
      </c>
      <c r="G68" s="60">
        <v>1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19">
        <f t="shared" si="6"/>
        <v>10</v>
      </c>
      <c r="Q68" s="19">
        <f t="shared" si="7"/>
        <v>20</v>
      </c>
      <c r="R68" s="19">
        <f t="shared" si="8"/>
        <v>30</v>
      </c>
    </row>
    <row r="69" spans="1:18" ht="18.600000000000001" customHeight="1" thickBot="1">
      <c r="A69" s="59" t="s">
        <v>198</v>
      </c>
      <c r="B69" s="60">
        <v>11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1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19">
        <f t="shared" si="6"/>
        <v>11</v>
      </c>
      <c r="Q69" s="19">
        <f t="shared" si="7"/>
        <v>1</v>
      </c>
      <c r="R69" s="19">
        <f t="shared" si="8"/>
        <v>12</v>
      </c>
    </row>
    <row r="70" spans="1:18" ht="18.600000000000001" customHeight="1" thickBot="1">
      <c r="A70" s="59" t="s">
        <v>106</v>
      </c>
      <c r="B70" s="60">
        <v>849</v>
      </c>
      <c r="C70" s="60">
        <v>1762</v>
      </c>
      <c r="D70" s="60">
        <v>1</v>
      </c>
      <c r="E70" s="60">
        <v>1</v>
      </c>
      <c r="F70" s="60">
        <v>6</v>
      </c>
      <c r="G70" s="60">
        <v>17</v>
      </c>
      <c r="H70" s="60">
        <v>20</v>
      </c>
      <c r="I70" s="60">
        <v>27</v>
      </c>
      <c r="J70" s="60">
        <v>3</v>
      </c>
      <c r="K70" s="60">
        <v>0</v>
      </c>
      <c r="L70" s="60">
        <v>1</v>
      </c>
      <c r="M70" s="60">
        <v>2</v>
      </c>
      <c r="N70" s="60">
        <v>19</v>
      </c>
      <c r="O70" s="60">
        <v>43</v>
      </c>
      <c r="P70" s="19">
        <f t="shared" si="6"/>
        <v>899</v>
      </c>
      <c r="Q70" s="19">
        <f t="shared" si="7"/>
        <v>1852</v>
      </c>
      <c r="R70" s="19">
        <f t="shared" si="8"/>
        <v>2751</v>
      </c>
    </row>
    <row r="71" spans="1:18" ht="18.600000000000001" customHeight="1" thickBot="1">
      <c r="A71" s="59" t="s">
        <v>107</v>
      </c>
      <c r="B71" s="60">
        <v>130</v>
      </c>
      <c r="C71" s="60">
        <v>158</v>
      </c>
      <c r="D71" s="60">
        <v>6</v>
      </c>
      <c r="E71" s="60">
        <v>0</v>
      </c>
      <c r="F71" s="60">
        <v>3</v>
      </c>
      <c r="G71" s="60">
        <v>1</v>
      </c>
      <c r="H71" s="60">
        <v>8</v>
      </c>
      <c r="I71" s="60">
        <v>8</v>
      </c>
      <c r="J71" s="60">
        <v>0</v>
      </c>
      <c r="K71" s="60">
        <v>0</v>
      </c>
      <c r="L71" s="60">
        <v>0</v>
      </c>
      <c r="M71" s="60">
        <v>1</v>
      </c>
      <c r="N71" s="60">
        <v>0</v>
      </c>
      <c r="O71" s="60">
        <v>0</v>
      </c>
      <c r="P71" s="19">
        <f t="shared" si="6"/>
        <v>147</v>
      </c>
      <c r="Q71" s="19">
        <f t="shared" si="7"/>
        <v>168</v>
      </c>
      <c r="R71" s="19">
        <f t="shared" si="8"/>
        <v>315</v>
      </c>
    </row>
    <row r="72" spans="1:18" ht="18.600000000000001" customHeight="1" thickBot="1">
      <c r="A72" s="59" t="s">
        <v>200</v>
      </c>
      <c r="B72" s="60">
        <v>282</v>
      </c>
      <c r="C72" s="60">
        <v>451</v>
      </c>
      <c r="D72" s="60"/>
      <c r="E72" s="60"/>
      <c r="F72" s="60">
        <v>6</v>
      </c>
      <c r="G72" s="60">
        <v>9</v>
      </c>
      <c r="H72" s="60">
        <v>6</v>
      </c>
      <c r="I72" s="60">
        <v>12</v>
      </c>
      <c r="J72" s="60">
        <v>2</v>
      </c>
      <c r="K72" s="60">
        <v>2</v>
      </c>
      <c r="L72" s="60"/>
      <c r="M72" s="60">
        <v>1</v>
      </c>
      <c r="N72" s="60"/>
      <c r="O72" s="60"/>
      <c r="P72" s="19">
        <f t="shared" si="6"/>
        <v>296</v>
      </c>
      <c r="Q72" s="19">
        <f t="shared" si="7"/>
        <v>475</v>
      </c>
      <c r="R72" s="19">
        <f t="shared" si="8"/>
        <v>771</v>
      </c>
    </row>
    <row r="73" spans="1:18" ht="18.600000000000001" customHeight="1" thickBot="1">
      <c r="A73" s="59" t="s">
        <v>201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19">
        <f t="shared" si="6"/>
        <v>0</v>
      </c>
      <c r="Q73" s="19">
        <f t="shared" si="7"/>
        <v>0</v>
      </c>
      <c r="R73" s="19">
        <f t="shared" si="8"/>
        <v>0</v>
      </c>
    </row>
    <row r="74" spans="1:18" ht="18.600000000000001" customHeight="1" thickBot="1">
      <c r="A74" s="59" t="s">
        <v>111</v>
      </c>
      <c r="B74" s="60">
        <v>28</v>
      </c>
      <c r="C74" s="60">
        <v>50</v>
      </c>
      <c r="D74" s="60"/>
      <c r="E74" s="60"/>
      <c r="F74" s="60">
        <v>5</v>
      </c>
      <c r="G74" s="60">
        <v>7</v>
      </c>
      <c r="H74" s="60">
        <v>1</v>
      </c>
      <c r="I74" s="60"/>
      <c r="J74" s="60"/>
      <c r="K74" s="60">
        <v>4</v>
      </c>
      <c r="L74" s="60"/>
      <c r="M74" s="60"/>
      <c r="N74" s="60"/>
      <c r="O74" s="60"/>
      <c r="P74" s="19">
        <f t="shared" si="6"/>
        <v>34</v>
      </c>
      <c r="Q74" s="19">
        <f t="shared" si="7"/>
        <v>61</v>
      </c>
      <c r="R74" s="19">
        <f t="shared" si="8"/>
        <v>95</v>
      </c>
    </row>
    <row r="75" spans="1:18" ht="18.600000000000001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19">
        <f t="shared" si="6"/>
        <v>0</v>
      </c>
      <c r="Q75" s="19">
        <f t="shared" si="7"/>
        <v>0</v>
      </c>
      <c r="R75" s="19">
        <f t="shared" si="8"/>
        <v>0</v>
      </c>
    </row>
    <row r="76" spans="1:18" ht="18.600000000000001" customHeight="1" thickBot="1">
      <c r="A76" s="59" t="s">
        <v>202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19">
        <f t="shared" si="6"/>
        <v>0</v>
      </c>
      <c r="Q76" s="19">
        <f t="shared" si="7"/>
        <v>0</v>
      </c>
      <c r="R76" s="19">
        <f t="shared" si="8"/>
        <v>0</v>
      </c>
    </row>
    <row r="77" spans="1:18" ht="18.600000000000001" customHeight="1" thickBot="1">
      <c r="A77" s="59" t="s">
        <v>125</v>
      </c>
      <c r="B77" s="60">
        <v>0</v>
      </c>
      <c r="C77" s="60">
        <v>2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19">
        <f t="shared" si="6"/>
        <v>0</v>
      </c>
      <c r="Q77" s="19">
        <f t="shared" si="7"/>
        <v>2</v>
      </c>
      <c r="R77" s="19">
        <f t="shared" si="8"/>
        <v>2</v>
      </c>
    </row>
    <row r="78" spans="1:18" ht="18.600000000000001" customHeight="1" thickBot="1">
      <c r="A78" s="59" t="s">
        <v>204</v>
      </c>
      <c r="B78" s="60">
        <v>86</v>
      </c>
      <c r="C78" s="60">
        <v>115</v>
      </c>
      <c r="D78" s="60"/>
      <c r="E78" s="60"/>
      <c r="F78" s="60">
        <v>4</v>
      </c>
      <c r="G78" s="60">
        <v>11</v>
      </c>
      <c r="H78" s="60">
        <v>1</v>
      </c>
      <c r="I78" s="60">
        <v>4</v>
      </c>
      <c r="J78" s="60">
        <v>1</v>
      </c>
      <c r="K78" s="60"/>
      <c r="L78" s="60"/>
      <c r="M78" s="60"/>
      <c r="N78" s="60"/>
      <c r="O78" s="60"/>
      <c r="P78" s="19">
        <f t="shared" si="6"/>
        <v>92</v>
      </c>
      <c r="Q78" s="19">
        <f t="shared" si="7"/>
        <v>130</v>
      </c>
      <c r="R78" s="19">
        <f t="shared" si="8"/>
        <v>222</v>
      </c>
    </row>
    <row r="79" spans="1:18" ht="18.600000000000001" customHeight="1" thickBot="1">
      <c r="A79" s="59" t="s">
        <v>126</v>
      </c>
      <c r="B79" s="60">
        <v>6</v>
      </c>
      <c r="C79" s="60">
        <v>19</v>
      </c>
      <c r="D79" s="60"/>
      <c r="E79" s="60"/>
      <c r="F79" s="60"/>
      <c r="G79" s="60">
        <v>2</v>
      </c>
      <c r="H79" s="60">
        <v>1</v>
      </c>
      <c r="I79" s="60">
        <v>7</v>
      </c>
      <c r="J79" s="60"/>
      <c r="K79" s="60">
        <v>2</v>
      </c>
      <c r="L79" s="60">
        <v>1</v>
      </c>
      <c r="M79" s="60"/>
      <c r="N79" s="60"/>
      <c r="O79" s="60"/>
      <c r="P79" s="19">
        <f t="shared" si="6"/>
        <v>8</v>
      </c>
      <c r="Q79" s="19">
        <f t="shared" si="7"/>
        <v>30</v>
      </c>
      <c r="R79" s="19">
        <f t="shared" si="8"/>
        <v>38</v>
      </c>
    </row>
    <row r="80" spans="1:18" ht="18.600000000000001" customHeight="1" thickBot="1">
      <c r="A80" s="59" t="s">
        <v>205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19">
        <f t="shared" si="6"/>
        <v>0</v>
      </c>
      <c r="Q80" s="19">
        <f t="shared" si="7"/>
        <v>0</v>
      </c>
      <c r="R80" s="19">
        <f t="shared" si="8"/>
        <v>0</v>
      </c>
    </row>
    <row r="81" spans="1:18" ht="18.600000000000001" customHeight="1" thickBot="1">
      <c r="A81" s="59" t="s">
        <v>206</v>
      </c>
      <c r="B81" s="60">
        <v>2</v>
      </c>
      <c r="C81" s="60">
        <v>10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1</v>
      </c>
      <c r="N81" s="60">
        <v>0</v>
      </c>
      <c r="O81" s="60">
        <v>0</v>
      </c>
      <c r="P81" s="19">
        <f t="shared" si="6"/>
        <v>2</v>
      </c>
      <c r="Q81" s="19">
        <f t="shared" si="7"/>
        <v>11</v>
      </c>
      <c r="R81" s="19">
        <f t="shared" si="8"/>
        <v>13</v>
      </c>
    </row>
    <row r="82" spans="1:18" ht="18.600000000000001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19">
        <f t="shared" si="6"/>
        <v>0</v>
      </c>
      <c r="Q82" s="19">
        <f t="shared" si="7"/>
        <v>0</v>
      </c>
      <c r="R82" s="19">
        <f t="shared" si="8"/>
        <v>0</v>
      </c>
    </row>
    <row r="83" spans="1:18" ht="18.600000000000001" customHeight="1" thickBot="1">
      <c r="A83" s="59" t="s">
        <v>208</v>
      </c>
      <c r="B83" s="60">
        <v>3</v>
      </c>
      <c r="C83" s="60">
        <v>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19">
        <f t="shared" si="6"/>
        <v>3</v>
      </c>
      <c r="Q83" s="19">
        <f t="shared" si="7"/>
        <v>5</v>
      </c>
      <c r="R83" s="19">
        <f t="shared" si="8"/>
        <v>8</v>
      </c>
    </row>
    <row r="84" spans="1:18" ht="18.600000000000001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19">
        <f t="shared" si="6"/>
        <v>0</v>
      </c>
      <c r="Q84" s="19">
        <f t="shared" si="7"/>
        <v>0</v>
      </c>
      <c r="R84" s="19">
        <f t="shared" si="8"/>
        <v>0</v>
      </c>
    </row>
    <row r="85" spans="1:18" ht="18.600000000000001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19">
        <f t="shared" si="6"/>
        <v>0</v>
      </c>
      <c r="Q85" s="19">
        <f t="shared" si="7"/>
        <v>0</v>
      </c>
      <c r="R85" s="19">
        <f t="shared" si="8"/>
        <v>0</v>
      </c>
    </row>
    <row r="86" spans="1:18" ht="18.600000000000001" customHeight="1" thickBot="1">
      <c r="A86" s="59" t="s">
        <v>210</v>
      </c>
      <c r="B86" s="60">
        <v>1</v>
      </c>
      <c r="C86" s="60">
        <v>3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19">
        <f t="shared" si="6"/>
        <v>1</v>
      </c>
      <c r="Q86" s="19">
        <f t="shared" si="7"/>
        <v>3</v>
      </c>
      <c r="R86" s="19">
        <f t="shared" si="8"/>
        <v>4</v>
      </c>
    </row>
    <row r="87" spans="1:18" ht="18.600000000000001" customHeight="1" thickBot="1">
      <c r="A87" s="59" t="s">
        <v>211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19">
        <f t="shared" si="6"/>
        <v>0</v>
      </c>
      <c r="Q87" s="19">
        <f t="shared" si="7"/>
        <v>0</v>
      </c>
      <c r="R87" s="19">
        <f t="shared" si="8"/>
        <v>0</v>
      </c>
    </row>
    <row r="88" spans="1:18" ht="18.600000000000001" customHeight="1" thickBot="1">
      <c r="A88" s="59" t="s">
        <v>128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19">
        <f t="shared" si="6"/>
        <v>0</v>
      </c>
      <c r="Q88" s="19">
        <f t="shared" si="7"/>
        <v>0</v>
      </c>
      <c r="R88" s="19">
        <f t="shared" si="8"/>
        <v>0</v>
      </c>
    </row>
    <row r="89" spans="1:18" ht="18.600000000000001" customHeight="1" thickBot="1">
      <c r="A89" s="59" t="s">
        <v>212</v>
      </c>
      <c r="B89" s="60">
        <v>230</v>
      </c>
      <c r="C89" s="60">
        <v>340</v>
      </c>
      <c r="D89" s="60">
        <v>1</v>
      </c>
      <c r="E89" s="60">
        <v>1</v>
      </c>
      <c r="F89" s="60">
        <v>1</v>
      </c>
      <c r="G89" s="60">
        <v>3</v>
      </c>
      <c r="H89" s="60"/>
      <c r="I89" s="60">
        <v>1</v>
      </c>
      <c r="J89" s="60">
        <v>1</v>
      </c>
      <c r="K89" s="60"/>
      <c r="L89" s="60">
        <v>2</v>
      </c>
      <c r="M89" s="60">
        <v>1</v>
      </c>
      <c r="N89" s="60">
        <v>2</v>
      </c>
      <c r="O89" s="60"/>
      <c r="P89" s="19">
        <f t="shared" si="6"/>
        <v>237</v>
      </c>
      <c r="Q89" s="19">
        <f t="shared" si="7"/>
        <v>346</v>
      </c>
      <c r="R89" s="19">
        <f t="shared" si="8"/>
        <v>583</v>
      </c>
    </row>
    <row r="90" spans="1:18" ht="18.600000000000001" customHeight="1" thickBot="1">
      <c r="A90" s="59" t="s">
        <v>129</v>
      </c>
      <c r="B90" s="60">
        <v>2</v>
      </c>
      <c r="C90" s="60">
        <v>1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19">
        <f t="shared" si="6"/>
        <v>2</v>
      </c>
      <c r="Q90" s="19">
        <f t="shared" si="7"/>
        <v>1</v>
      </c>
      <c r="R90" s="19">
        <f t="shared" si="8"/>
        <v>3</v>
      </c>
    </row>
    <row r="91" spans="1:18" ht="18.600000000000001" customHeight="1" thickBot="1">
      <c r="A91" s="59" t="s">
        <v>213</v>
      </c>
      <c r="B91" s="60">
        <v>16</v>
      </c>
      <c r="C91" s="60">
        <v>35</v>
      </c>
      <c r="D91" s="60"/>
      <c r="E91" s="60"/>
      <c r="F91" s="60">
        <v>3</v>
      </c>
      <c r="G91" s="60">
        <v>6</v>
      </c>
      <c r="H91" s="60"/>
      <c r="I91" s="60">
        <v>4</v>
      </c>
      <c r="J91" s="60"/>
      <c r="K91" s="60"/>
      <c r="L91" s="60"/>
      <c r="M91" s="60"/>
      <c r="N91" s="60"/>
      <c r="O91" s="60"/>
      <c r="P91" s="19">
        <f t="shared" si="6"/>
        <v>19</v>
      </c>
      <c r="Q91" s="19">
        <f t="shared" si="7"/>
        <v>45</v>
      </c>
      <c r="R91" s="19">
        <f t="shared" si="8"/>
        <v>64</v>
      </c>
    </row>
    <row r="92" spans="1:18" ht="18.600000000000001" customHeight="1" thickBot="1">
      <c r="A92" s="59" t="s">
        <v>214</v>
      </c>
      <c r="B92" s="60">
        <v>9</v>
      </c>
      <c r="C92" s="60">
        <v>9</v>
      </c>
      <c r="D92" s="60"/>
      <c r="E92" s="60"/>
      <c r="F92" s="60">
        <v>1</v>
      </c>
      <c r="G92" s="60">
        <v>3</v>
      </c>
      <c r="H92" s="60">
        <v>1</v>
      </c>
      <c r="I92" s="60">
        <v>3</v>
      </c>
      <c r="J92" s="60"/>
      <c r="K92" s="60">
        <v>1</v>
      </c>
      <c r="L92" s="60"/>
      <c r="M92" s="60">
        <v>1</v>
      </c>
      <c r="N92" s="60"/>
      <c r="O92" s="60"/>
      <c r="P92" s="19">
        <f t="shared" si="6"/>
        <v>11</v>
      </c>
      <c r="Q92" s="19">
        <f t="shared" si="7"/>
        <v>17</v>
      </c>
      <c r="R92" s="19">
        <f t="shared" si="8"/>
        <v>28</v>
      </c>
    </row>
    <row r="93" spans="1:18" ht="18.600000000000001" customHeight="1" thickBot="1">
      <c r="A93" s="59" t="s">
        <v>215</v>
      </c>
      <c r="B93" s="60">
        <v>99</v>
      </c>
      <c r="C93" s="60">
        <v>152</v>
      </c>
      <c r="D93" s="60"/>
      <c r="E93" s="60"/>
      <c r="F93" s="60">
        <v>5</v>
      </c>
      <c r="G93" s="60">
        <v>7</v>
      </c>
      <c r="H93" s="60">
        <v>34</v>
      </c>
      <c r="I93" s="60">
        <v>56</v>
      </c>
      <c r="J93" s="60">
        <v>9</v>
      </c>
      <c r="K93" s="60">
        <v>8</v>
      </c>
      <c r="L93" s="60">
        <v>1</v>
      </c>
      <c r="M93" s="60"/>
      <c r="N93" s="60">
        <v>1</v>
      </c>
      <c r="O93" s="60"/>
      <c r="P93" s="19">
        <f t="shared" ref="P93:P113" si="9">B93+D93+F93+H93+J93+L93+N93</f>
        <v>149</v>
      </c>
      <c r="Q93" s="19">
        <f t="shared" ref="Q93:Q113" si="10">C93+E93+G93+I93+K93+M93+O93</f>
        <v>223</v>
      </c>
      <c r="R93" s="19">
        <f t="shared" ref="R93:R113" si="11">SUM(P93:Q93)</f>
        <v>372</v>
      </c>
    </row>
    <row r="94" spans="1:18" ht="18.600000000000001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19">
        <f t="shared" si="9"/>
        <v>0</v>
      </c>
      <c r="Q94" s="19">
        <f t="shared" si="10"/>
        <v>0</v>
      </c>
      <c r="R94" s="19">
        <f t="shared" si="11"/>
        <v>0</v>
      </c>
    </row>
    <row r="95" spans="1:18" ht="18.600000000000001" customHeight="1" thickBot="1">
      <c r="A95" s="59" t="s">
        <v>217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19">
        <f t="shared" si="9"/>
        <v>0</v>
      </c>
      <c r="Q95" s="19">
        <f t="shared" si="10"/>
        <v>0</v>
      </c>
      <c r="R95" s="19">
        <f t="shared" si="11"/>
        <v>0</v>
      </c>
    </row>
    <row r="96" spans="1:18" ht="18.600000000000001" customHeight="1" thickBot="1">
      <c r="A96" s="59" t="s">
        <v>218</v>
      </c>
      <c r="B96" s="60">
        <v>117</v>
      </c>
      <c r="C96" s="60">
        <v>154</v>
      </c>
      <c r="D96" s="60"/>
      <c r="E96" s="60"/>
      <c r="F96" s="60">
        <v>3</v>
      </c>
      <c r="G96" s="60">
        <v>4</v>
      </c>
      <c r="H96" s="60">
        <v>5</v>
      </c>
      <c r="I96" s="60">
        <v>3</v>
      </c>
      <c r="J96" s="60"/>
      <c r="K96" s="60"/>
      <c r="L96" s="60">
        <v>1</v>
      </c>
      <c r="M96" s="60">
        <v>1</v>
      </c>
      <c r="N96" s="60">
        <v>1</v>
      </c>
      <c r="O96" s="60">
        <v>1</v>
      </c>
      <c r="P96" s="19">
        <f t="shared" si="9"/>
        <v>127</v>
      </c>
      <c r="Q96" s="19">
        <f t="shared" si="10"/>
        <v>163</v>
      </c>
      <c r="R96" s="19">
        <f t="shared" si="11"/>
        <v>290</v>
      </c>
    </row>
    <row r="97" spans="1:18" ht="18.600000000000001" customHeight="1" thickBot="1">
      <c r="A97" s="59" t="s">
        <v>219</v>
      </c>
      <c r="B97" s="60">
        <v>37</v>
      </c>
      <c r="C97" s="60">
        <v>79</v>
      </c>
      <c r="D97" s="60"/>
      <c r="E97" s="60">
        <v>1</v>
      </c>
      <c r="F97" s="60">
        <v>5</v>
      </c>
      <c r="G97" s="60">
        <v>9</v>
      </c>
      <c r="H97" s="60">
        <v>2</v>
      </c>
      <c r="I97" s="60">
        <v>10</v>
      </c>
      <c r="J97" s="60"/>
      <c r="K97" s="60"/>
      <c r="L97" s="60">
        <v>1</v>
      </c>
      <c r="M97" s="60">
        <v>1</v>
      </c>
      <c r="N97" s="60"/>
      <c r="O97" s="60"/>
      <c r="P97" s="19">
        <f t="shared" si="9"/>
        <v>45</v>
      </c>
      <c r="Q97" s="19">
        <f t="shared" si="10"/>
        <v>100</v>
      </c>
      <c r="R97" s="19">
        <f t="shared" si="11"/>
        <v>145</v>
      </c>
    </row>
    <row r="98" spans="1:18" ht="18.600000000000001" customHeight="1" thickBot="1">
      <c r="A98" s="59" t="s">
        <v>220</v>
      </c>
      <c r="B98" s="60">
        <v>47</v>
      </c>
      <c r="C98" s="60">
        <v>46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19">
        <f t="shared" si="9"/>
        <v>47</v>
      </c>
      <c r="Q98" s="19">
        <f t="shared" si="10"/>
        <v>46</v>
      </c>
      <c r="R98" s="19">
        <f t="shared" si="11"/>
        <v>93</v>
      </c>
    </row>
    <row r="99" spans="1:18" ht="18.600000000000001" customHeight="1" thickBot="1">
      <c r="A99" s="59" t="s">
        <v>130</v>
      </c>
      <c r="B99" s="60">
        <v>3</v>
      </c>
      <c r="C99" s="60">
        <v>5</v>
      </c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19">
        <f t="shared" si="9"/>
        <v>3</v>
      </c>
      <c r="Q99" s="19">
        <f t="shared" si="10"/>
        <v>5</v>
      </c>
      <c r="R99" s="19">
        <f t="shared" si="11"/>
        <v>8</v>
      </c>
    </row>
    <row r="100" spans="1:18" ht="18.600000000000001" customHeight="1" thickBot="1">
      <c r="A100" s="59" t="s">
        <v>223</v>
      </c>
      <c r="B100" s="60">
        <v>53</v>
      </c>
      <c r="C100" s="60">
        <v>94</v>
      </c>
      <c r="D100" s="60"/>
      <c r="E100" s="60"/>
      <c r="F100" s="60">
        <v>1</v>
      </c>
      <c r="G100" s="60"/>
      <c r="H100" s="60">
        <v>2</v>
      </c>
      <c r="I100" s="60">
        <v>2</v>
      </c>
      <c r="J100" s="60"/>
      <c r="K100" s="60">
        <v>1</v>
      </c>
      <c r="L100" s="60"/>
      <c r="M100" s="60"/>
      <c r="N100" s="60"/>
      <c r="O100" s="60"/>
      <c r="P100" s="19">
        <f t="shared" si="9"/>
        <v>56</v>
      </c>
      <c r="Q100" s="19">
        <f t="shared" si="10"/>
        <v>97</v>
      </c>
      <c r="R100" s="19">
        <f t="shared" si="11"/>
        <v>153</v>
      </c>
    </row>
    <row r="101" spans="1:18" ht="18.600000000000001" customHeight="1" thickBot="1">
      <c r="A101" s="59" t="s">
        <v>224</v>
      </c>
      <c r="B101" s="60">
        <v>36</v>
      </c>
      <c r="C101" s="60">
        <v>62</v>
      </c>
      <c r="D101" s="60"/>
      <c r="E101" s="60">
        <v>1</v>
      </c>
      <c r="F101" s="60">
        <v>7</v>
      </c>
      <c r="G101" s="60">
        <v>11</v>
      </c>
      <c r="H101" s="60">
        <v>8</v>
      </c>
      <c r="I101" s="60">
        <v>5</v>
      </c>
      <c r="J101" s="60"/>
      <c r="K101" s="60"/>
      <c r="L101" s="60"/>
      <c r="M101" s="60"/>
      <c r="N101" s="60"/>
      <c r="O101" s="60"/>
      <c r="P101" s="19">
        <f t="shared" si="9"/>
        <v>51</v>
      </c>
      <c r="Q101" s="19">
        <f t="shared" si="10"/>
        <v>79</v>
      </c>
      <c r="R101" s="19">
        <f t="shared" si="11"/>
        <v>130</v>
      </c>
    </row>
    <row r="102" spans="1:18" ht="18.600000000000001" customHeight="1" thickBot="1">
      <c r="A102" s="59" t="s">
        <v>234</v>
      </c>
      <c r="B102" s="60">
        <v>3</v>
      </c>
      <c r="C102" s="60">
        <v>5</v>
      </c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19">
        <f t="shared" si="9"/>
        <v>3</v>
      </c>
      <c r="Q102" s="19">
        <f t="shared" si="10"/>
        <v>5</v>
      </c>
      <c r="R102" s="19">
        <f t="shared" si="11"/>
        <v>8</v>
      </c>
    </row>
    <row r="103" spans="1:18" ht="18.600000000000001" customHeight="1" thickBot="1">
      <c r="A103" s="59" t="s">
        <v>225</v>
      </c>
      <c r="B103" s="60">
        <v>7</v>
      </c>
      <c r="C103" s="60">
        <v>7</v>
      </c>
      <c r="D103" s="60"/>
      <c r="E103" s="60"/>
      <c r="F103" s="60">
        <v>1</v>
      </c>
      <c r="G103" s="60">
        <v>1</v>
      </c>
      <c r="H103" s="60"/>
      <c r="I103" s="60"/>
      <c r="J103" s="60"/>
      <c r="K103" s="60"/>
      <c r="L103" s="60"/>
      <c r="M103" s="60"/>
      <c r="N103" s="60"/>
      <c r="O103" s="60"/>
      <c r="P103" s="19">
        <f t="shared" si="9"/>
        <v>8</v>
      </c>
      <c r="Q103" s="19">
        <f t="shared" si="10"/>
        <v>8</v>
      </c>
      <c r="R103" s="19">
        <f t="shared" si="11"/>
        <v>16</v>
      </c>
    </row>
    <row r="104" spans="1:18" ht="18.600000000000001" customHeight="1" thickBot="1">
      <c r="A104" s="59" t="s">
        <v>226</v>
      </c>
      <c r="B104" s="60">
        <v>7</v>
      </c>
      <c r="C104" s="60">
        <v>30</v>
      </c>
      <c r="D104" s="60"/>
      <c r="E104" s="60"/>
      <c r="F104" s="60"/>
      <c r="G104" s="60"/>
      <c r="H104" s="60"/>
      <c r="I104" s="60"/>
      <c r="J104" s="60"/>
      <c r="K104" s="60">
        <v>1</v>
      </c>
      <c r="L104" s="60"/>
      <c r="M104" s="60"/>
      <c r="N104" s="60"/>
      <c r="O104" s="60"/>
      <c r="P104" s="19">
        <f t="shared" si="9"/>
        <v>7</v>
      </c>
      <c r="Q104" s="19">
        <f t="shared" si="10"/>
        <v>31</v>
      </c>
      <c r="R104" s="19">
        <f t="shared" si="11"/>
        <v>38</v>
      </c>
    </row>
    <row r="105" spans="1:18" ht="18.600000000000001" customHeight="1" thickBot="1">
      <c r="A105" s="59" t="s">
        <v>227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19">
        <f t="shared" si="9"/>
        <v>0</v>
      </c>
      <c r="Q105" s="19">
        <f t="shared" si="10"/>
        <v>0</v>
      </c>
      <c r="R105" s="19">
        <f t="shared" si="11"/>
        <v>0</v>
      </c>
    </row>
    <row r="106" spans="1:18" ht="18.600000000000001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19">
        <f t="shared" si="9"/>
        <v>0</v>
      </c>
      <c r="Q106" s="19">
        <f t="shared" si="10"/>
        <v>0</v>
      </c>
      <c r="R106" s="19">
        <f t="shared" si="11"/>
        <v>0</v>
      </c>
    </row>
    <row r="107" spans="1:18" ht="18.600000000000001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19">
        <f t="shared" si="9"/>
        <v>0</v>
      </c>
      <c r="Q107" s="19">
        <f t="shared" si="10"/>
        <v>0</v>
      </c>
      <c r="R107" s="19">
        <f t="shared" si="11"/>
        <v>0</v>
      </c>
    </row>
    <row r="108" spans="1:18" ht="18.600000000000001" customHeight="1" thickBot="1">
      <c r="A108" s="59" t="s">
        <v>229</v>
      </c>
      <c r="B108" s="60">
        <v>22</v>
      </c>
      <c r="C108" s="60">
        <v>33</v>
      </c>
      <c r="D108" s="60">
        <v>1</v>
      </c>
      <c r="E108" s="60">
        <v>1</v>
      </c>
      <c r="F108" s="60">
        <v>1</v>
      </c>
      <c r="G108" s="60">
        <v>1</v>
      </c>
      <c r="H108" s="60">
        <v>0</v>
      </c>
      <c r="I108" s="60">
        <v>3</v>
      </c>
      <c r="J108" s="60">
        <v>0</v>
      </c>
      <c r="K108" s="60">
        <v>0</v>
      </c>
      <c r="L108" s="60">
        <v>0</v>
      </c>
      <c r="M108" s="60">
        <v>3</v>
      </c>
      <c r="N108" s="60">
        <v>0</v>
      </c>
      <c r="O108" s="60">
        <v>1</v>
      </c>
      <c r="P108" s="19">
        <f t="shared" si="9"/>
        <v>24</v>
      </c>
      <c r="Q108" s="19">
        <f t="shared" si="10"/>
        <v>42</v>
      </c>
      <c r="R108" s="19">
        <f t="shared" si="11"/>
        <v>66</v>
      </c>
    </row>
    <row r="109" spans="1:18" ht="18.600000000000001" customHeight="1" thickBot="1">
      <c r="A109" s="59" t="s">
        <v>108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19">
        <f t="shared" si="9"/>
        <v>0</v>
      </c>
      <c r="Q109" s="19">
        <f t="shared" si="10"/>
        <v>0</v>
      </c>
      <c r="R109" s="19">
        <f t="shared" si="11"/>
        <v>0</v>
      </c>
    </row>
    <row r="110" spans="1:18" ht="18.600000000000001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19">
        <f t="shared" si="9"/>
        <v>0</v>
      </c>
      <c r="Q110" s="19">
        <f t="shared" si="10"/>
        <v>0</v>
      </c>
      <c r="R110" s="19">
        <f t="shared" si="11"/>
        <v>0</v>
      </c>
    </row>
    <row r="111" spans="1:18" ht="18.600000000000001" customHeight="1" thickBot="1">
      <c r="A111" s="59" t="s">
        <v>230</v>
      </c>
      <c r="B111" s="60">
        <v>95</v>
      </c>
      <c r="C111" s="60">
        <v>150</v>
      </c>
      <c r="D111" s="60">
        <v>0</v>
      </c>
      <c r="E111" s="60">
        <v>0</v>
      </c>
      <c r="F111" s="60">
        <v>3</v>
      </c>
      <c r="G111" s="60">
        <v>11</v>
      </c>
      <c r="H111" s="60">
        <v>4</v>
      </c>
      <c r="I111" s="60">
        <v>8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19">
        <f t="shared" si="9"/>
        <v>102</v>
      </c>
      <c r="Q111" s="19">
        <f t="shared" si="10"/>
        <v>169</v>
      </c>
      <c r="R111" s="19">
        <f t="shared" si="11"/>
        <v>271</v>
      </c>
    </row>
    <row r="112" spans="1:18" ht="18.600000000000001" customHeight="1" thickBot="1">
      <c r="A112" s="59" t="s">
        <v>235</v>
      </c>
      <c r="B112" s="60">
        <v>11</v>
      </c>
      <c r="C112" s="60">
        <v>5</v>
      </c>
      <c r="D112" s="60">
        <v>0</v>
      </c>
      <c r="E112" s="60">
        <v>0</v>
      </c>
      <c r="F112" s="60">
        <v>2</v>
      </c>
      <c r="G112" s="60">
        <v>1</v>
      </c>
      <c r="H112" s="60">
        <v>1</v>
      </c>
      <c r="I112" s="60">
        <v>1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19">
        <f t="shared" si="9"/>
        <v>14</v>
      </c>
      <c r="Q112" s="19">
        <f t="shared" si="10"/>
        <v>7</v>
      </c>
      <c r="R112" s="19">
        <f t="shared" si="11"/>
        <v>21</v>
      </c>
    </row>
    <row r="113" spans="1:18" ht="18.600000000000001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19">
        <f t="shared" si="9"/>
        <v>0</v>
      </c>
      <c r="Q113" s="19">
        <f t="shared" si="10"/>
        <v>0</v>
      </c>
      <c r="R113" s="19">
        <f t="shared" si="11"/>
        <v>0</v>
      </c>
    </row>
    <row r="114" spans="1:18" ht="20.100000000000001" customHeight="1" thickBot="1">
      <c r="A114" s="18" t="s">
        <v>17</v>
      </c>
      <c r="B114" s="51">
        <f t="shared" ref="B114:O114" si="12">SUM(B6:B113)</f>
        <v>3868</v>
      </c>
      <c r="C114" s="51">
        <f t="shared" si="12"/>
        <v>6213</v>
      </c>
      <c r="D114" s="51">
        <f t="shared" si="12"/>
        <v>10</v>
      </c>
      <c r="E114" s="51">
        <f t="shared" si="12"/>
        <v>11</v>
      </c>
      <c r="F114" s="51">
        <f t="shared" si="12"/>
        <v>177</v>
      </c>
      <c r="G114" s="51">
        <f t="shared" si="12"/>
        <v>306</v>
      </c>
      <c r="H114" s="51">
        <f t="shared" si="12"/>
        <v>166</v>
      </c>
      <c r="I114" s="51">
        <f t="shared" si="12"/>
        <v>249</v>
      </c>
      <c r="J114" s="51">
        <f t="shared" si="12"/>
        <v>29</v>
      </c>
      <c r="K114" s="51">
        <f t="shared" si="12"/>
        <v>41</v>
      </c>
      <c r="L114" s="51">
        <f t="shared" si="12"/>
        <v>15</v>
      </c>
      <c r="M114" s="51">
        <f t="shared" si="12"/>
        <v>23</v>
      </c>
      <c r="N114" s="51">
        <f t="shared" si="12"/>
        <v>29</v>
      </c>
      <c r="O114" s="51">
        <f t="shared" si="12"/>
        <v>47</v>
      </c>
      <c r="P114" s="19">
        <f>SUM(P23:P113)</f>
        <v>3567</v>
      </c>
      <c r="Q114" s="19">
        <f>SUM(Q23:Q113)</f>
        <v>5941</v>
      </c>
      <c r="R114" s="19">
        <f>SUM(R23:R113)</f>
        <v>9508</v>
      </c>
    </row>
    <row r="115" spans="1:18" ht="20.100000000000001" customHeight="1" thickBot="1">
      <c r="A115" s="18" t="s">
        <v>18</v>
      </c>
      <c r="B115" s="60">
        <v>23946</v>
      </c>
      <c r="C115" s="60">
        <v>305</v>
      </c>
      <c r="D115" s="60">
        <v>543</v>
      </c>
      <c r="E115" s="60">
        <v>445</v>
      </c>
      <c r="F115" s="60">
        <v>694</v>
      </c>
      <c r="G115" s="60">
        <v>938</v>
      </c>
      <c r="H115" s="60">
        <v>1274</v>
      </c>
      <c r="I115" s="60">
        <v>37</v>
      </c>
      <c r="J115" s="60">
        <v>58</v>
      </c>
      <c r="K115" s="60">
        <v>73</v>
      </c>
      <c r="L115" s="60">
        <v>113</v>
      </c>
      <c r="M115" s="60">
        <v>79</v>
      </c>
      <c r="N115" s="60">
        <v>118</v>
      </c>
      <c r="O115" s="19"/>
      <c r="P115" s="19">
        <f>B115+D115+F115+H115+J115+L115+N115</f>
        <v>26746</v>
      </c>
      <c r="Q115" s="19">
        <f>C115+E115+G115+I115+K115+M115+O115</f>
        <v>1877</v>
      </c>
      <c r="R115" s="19">
        <f>SUM(P115:Q115)</f>
        <v>28623</v>
      </c>
    </row>
    <row r="116" spans="1:18" ht="20.100000000000001" customHeight="1">
      <c r="A116" s="18" t="s">
        <v>10</v>
      </c>
      <c r="B116" s="19">
        <f>SUM(B114:B115)</f>
        <v>27814</v>
      </c>
      <c r="C116" s="19">
        <f t="shared" ref="C116:O116" si="13">SUM(C114:C115)</f>
        <v>6518</v>
      </c>
      <c r="D116" s="19">
        <f t="shared" si="13"/>
        <v>553</v>
      </c>
      <c r="E116" s="19">
        <f t="shared" si="13"/>
        <v>456</v>
      </c>
      <c r="F116" s="19">
        <f t="shared" si="13"/>
        <v>871</v>
      </c>
      <c r="G116" s="19">
        <f t="shared" si="13"/>
        <v>1244</v>
      </c>
      <c r="H116" s="19">
        <f t="shared" si="13"/>
        <v>1440</v>
      </c>
      <c r="I116" s="19">
        <f t="shared" si="13"/>
        <v>286</v>
      </c>
      <c r="J116" s="19">
        <f t="shared" si="13"/>
        <v>87</v>
      </c>
      <c r="K116" s="19">
        <f t="shared" si="13"/>
        <v>114</v>
      </c>
      <c r="L116" s="19">
        <f t="shared" si="13"/>
        <v>128</v>
      </c>
      <c r="M116" s="19">
        <f t="shared" si="13"/>
        <v>102</v>
      </c>
      <c r="N116" s="19">
        <f t="shared" si="13"/>
        <v>147</v>
      </c>
      <c r="O116" s="19">
        <f t="shared" si="13"/>
        <v>47</v>
      </c>
      <c r="P116" s="19">
        <f>SUM(P114:P115)</f>
        <v>30313</v>
      </c>
      <c r="Q116" s="19">
        <f>SUM(Q114:Q115)</f>
        <v>7818</v>
      </c>
      <c r="R116" s="19">
        <f>SUM(R114:R115)</f>
        <v>38131</v>
      </c>
    </row>
    <row r="117" spans="1:18" ht="20.100000000000001" customHeight="1">
      <c r="A117" s="18" t="s">
        <v>19</v>
      </c>
      <c r="B117" s="20">
        <f>B114/B116*100</f>
        <v>13.906665707916876</v>
      </c>
      <c r="C117" s="20">
        <f t="shared" ref="C117:R117" si="14">C114/C116*100</f>
        <v>95.320650506290278</v>
      </c>
      <c r="D117" s="20">
        <f t="shared" si="14"/>
        <v>1.8083182640144666</v>
      </c>
      <c r="E117" s="20">
        <f t="shared" si="14"/>
        <v>2.4122807017543857</v>
      </c>
      <c r="F117" s="20">
        <f t="shared" si="14"/>
        <v>20.321469575200918</v>
      </c>
      <c r="G117" s="20">
        <f t="shared" si="14"/>
        <v>24.59807073954984</v>
      </c>
      <c r="H117" s="20">
        <f t="shared" si="14"/>
        <v>11.527777777777779</v>
      </c>
      <c r="I117" s="20">
        <f t="shared" si="14"/>
        <v>87.062937062937067</v>
      </c>
      <c r="J117" s="20">
        <f t="shared" si="14"/>
        <v>33.333333333333329</v>
      </c>
      <c r="K117" s="20">
        <f t="shared" si="14"/>
        <v>35.964912280701753</v>
      </c>
      <c r="L117" s="20">
        <f t="shared" si="14"/>
        <v>11.71875</v>
      </c>
      <c r="M117" s="20">
        <f t="shared" si="14"/>
        <v>22.549019607843139</v>
      </c>
      <c r="N117" s="20">
        <f t="shared" si="14"/>
        <v>19.727891156462583</v>
      </c>
      <c r="O117" s="20">
        <f t="shared" si="14"/>
        <v>100</v>
      </c>
      <c r="P117" s="20">
        <f t="shared" si="14"/>
        <v>11.767228581796589</v>
      </c>
      <c r="Q117" s="20">
        <f t="shared" si="14"/>
        <v>75.991302123305189</v>
      </c>
      <c r="R117" s="20">
        <f t="shared" si="14"/>
        <v>24.935092182213946</v>
      </c>
    </row>
    <row r="118" spans="1:18" ht="20.100000000000001" customHeight="1">
      <c r="A118" s="18" t="s">
        <v>20</v>
      </c>
      <c r="B118" s="20">
        <f>B115/B116*100</f>
        <v>86.093334292083128</v>
      </c>
      <c r="C118" s="20">
        <f t="shared" ref="C118:R118" si="15">C115/C116*100</f>
        <v>4.6793494937097266</v>
      </c>
      <c r="D118" s="20">
        <f t="shared" si="15"/>
        <v>98.19168173598554</v>
      </c>
      <c r="E118" s="20">
        <f t="shared" si="15"/>
        <v>97.587719298245617</v>
      </c>
      <c r="F118" s="20">
        <f t="shared" si="15"/>
        <v>79.678530424799078</v>
      </c>
      <c r="G118" s="20">
        <f t="shared" si="15"/>
        <v>75.40192926045016</v>
      </c>
      <c r="H118" s="20">
        <f t="shared" si="15"/>
        <v>88.472222222222214</v>
      </c>
      <c r="I118" s="20">
        <f t="shared" si="15"/>
        <v>12.937062937062937</v>
      </c>
      <c r="J118" s="20">
        <f t="shared" si="15"/>
        <v>66.666666666666657</v>
      </c>
      <c r="K118" s="20">
        <f t="shared" si="15"/>
        <v>64.035087719298247</v>
      </c>
      <c r="L118" s="20">
        <f t="shared" si="15"/>
        <v>88.28125</v>
      </c>
      <c r="M118" s="20">
        <f t="shared" si="15"/>
        <v>77.450980392156865</v>
      </c>
      <c r="N118" s="20">
        <f t="shared" si="15"/>
        <v>80.27210884353741</v>
      </c>
      <c r="O118" s="20">
        <f t="shared" si="15"/>
        <v>0</v>
      </c>
      <c r="P118" s="20">
        <f t="shared" si="15"/>
        <v>88.232771418203413</v>
      </c>
      <c r="Q118" s="20">
        <f t="shared" si="15"/>
        <v>24.008697876694807</v>
      </c>
      <c r="R118" s="20">
        <f t="shared" si="15"/>
        <v>75.06490781778605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8"/>
  <sheetViews>
    <sheetView workbookViewId="0">
      <pane ySplit="5" topLeftCell="A6" activePane="bottomLeft" state="frozen"/>
      <selection activeCell="N16" sqref="N16"/>
      <selection pane="bottomLeft" activeCell="A21" sqref="A21"/>
    </sheetView>
  </sheetViews>
  <sheetFormatPr defaultRowHeight="15"/>
  <cols>
    <col min="1" max="1" width="63.7109375" customWidth="1"/>
    <col min="2" max="2" width="6.28515625" customWidth="1"/>
    <col min="3" max="3" width="5.85546875" customWidth="1"/>
    <col min="4" max="15" width="4.7109375" customWidth="1"/>
    <col min="16" max="17" width="5.7109375" customWidth="1"/>
    <col min="18" max="18" width="6.5703125" customWidth="1"/>
  </cols>
  <sheetData>
    <row r="1" spans="1:18" ht="15" customHeight="1">
      <c r="A1" s="67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1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" customHeight="1">
      <c r="A3" s="68" t="s">
        <v>1</v>
      </c>
      <c r="B3" s="68" t="s">
        <v>59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0.5" thickBot="1">
      <c r="A5" s="68"/>
      <c r="B5" s="54" t="s">
        <v>15</v>
      </c>
      <c r="C5" s="54" t="s">
        <v>16</v>
      </c>
      <c r="D5" s="54" t="s">
        <v>15</v>
      </c>
      <c r="E5" s="54" t="s">
        <v>16</v>
      </c>
      <c r="F5" s="54" t="s">
        <v>15</v>
      </c>
      <c r="G5" s="54" t="s">
        <v>16</v>
      </c>
      <c r="H5" s="54" t="s">
        <v>15</v>
      </c>
      <c r="I5" s="54" t="s">
        <v>16</v>
      </c>
      <c r="J5" s="54" t="s">
        <v>15</v>
      </c>
      <c r="K5" s="54" t="s">
        <v>16</v>
      </c>
      <c r="L5" s="54" t="s">
        <v>15</v>
      </c>
      <c r="M5" s="54" t="s">
        <v>16</v>
      </c>
      <c r="N5" s="54" t="s">
        <v>15</v>
      </c>
      <c r="O5" s="54" t="s">
        <v>16</v>
      </c>
      <c r="P5" s="54" t="s">
        <v>15</v>
      </c>
      <c r="Q5" s="54" t="s">
        <v>16</v>
      </c>
      <c r="R5" s="68"/>
    </row>
    <row r="6" spans="1:18" ht="17.25" customHeight="1" thickBot="1">
      <c r="A6" s="59" t="s">
        <v>142</v>
      </c>
      <c r="B6" s="60">
        <v>99</v>
      </c>
      <c r="C6" s="60">
        <v>122</v>
      </c>
      <c r="D6" s="60">
        <v>0</v>
      </c>
      <c r="E6" s="60">
        <v>0</v>
      </c>
      <c r="F6" s="60">
        <v>10</v>
      </c>
      <c r="G6" s="60">
        <v>10</v>
      </c>
      <c r="H6" s="60">
        <v>3</v>
      </c>
      <c r="I6" s="60">
        <v>2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56">
        <f>B6+D6+F6+H6+J6+L6+N6</f>
        <v>112</v>
      </c>
      <c r="Q6" s="56">
        <f>C6+E6+G6+I6+K6+M6+O6</f>
        <v>134</v>
      </c>
      <c r="R6" s="53">
        <f>SUM(P6:Q6)</f>
        <v>246</v>
      </c>
    </row>
    <row r="7" spans="1:18" ht="17.25" customHeight="1" thickBot="1">
      <c r="A7" s="59" t="s">
        <v>143</v>
      </c>
      <c r="B7" s="60">
        <v>0</v>
      </c>
      <c r="C7" s="60">
        <v>8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56">
        <f t="shared" ref="P7:P68" si="0">B7+D7+F7+H7+J7+L7+N7</f>
        <v>0</v>
      </c>
      <c r="Q7" s="56">
        <f t="shared" ref="Q7:Q68" si="1">C7+E7+G7+I7+K7+M7+O7</f>
        <v>8</v>
      </c>
      <c r="R7" s="53">
        <f t="shared" ref="R7:R68" si="2">SUM(P7:Q7)</f>
        <v>8</v>
      </c>
    </row>
    <row r="8" spans="1:18" ht="17.25" customHeight="1" thickBot="1">
      <c r="A8" s="59" t="s">
        <v>146</v>
      </c>
      <c r="B8" s="60">
        <v>54</v>
      </c>
      <c r="C8" s="60">
        <v>46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56">
        <f t="shared" si="0"/>
        <v>54</v>
      </c>
      <c r="Q8" s="56">
        <f t="shared" si="1"/>
        <v>46</v>
      </c>
      <c r="R8" s="53">
        <f t="shared" si="2"/>
        <v>100</v>
      </c>
    </row>
    <row r="9" spans="1:18" ht="17.25" customHeight="1" thickBot="1">
      <c r="A9" s="59" t="s">
        <v>147</v>
      </c>
      <c r="B9" s="60">
        <v>16</v>
      </c>
      <c r="C9" s="60">
        <v>16</v>
      </c>
      <c r="D9" s="60"/>
      <c r="E9" s="60"/>
      <c r="F9" s="60">
        <v>1</v>
      </c>
      <c r="G9" s="60">
        <v>2</v>
      </c>
      <c r="H9" s="60"/>
      <c r="I9" s="60">
        <v>1</v>
      </c>
      <c r="J9" s="60"/>
      <c r="K9" s="60"/>
      <c r="L9" s="60"/>
      <c r="M9" s="60"/>
      <c r="N9" s="60"/>
      <c r="O9" s="60"/>
      <c r="P9" s="56">
        <f t="shared" si="0"/>
        <v>17</v>
      </c>
      <c r="Q9" s="56">
        <f t="shared" si="1"/>
        <v>19</v>
      </c>
      <c r="R9" s="53">
        <f t="shared" si="2"/>
        <v>36</v>
      </c>
    </row>
    <row r="10" spans="1:18" ht="17.25" customHeight="1" thickBot="1">
      <c r="A10" s="59" t="s">
        <v>104</v>
      </c>
      <c r="B10" s="60">
        <v>5</v>
      </c>
      <c r="C10" s="60">
        <v>3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56">
        <f t="shared" si="0"/>
        <v>5</v>
      </c>
      <c r="Q10" s="56">
        <f t="shared" si="1"/>
        <v>3</v>
      </c>
      <c r="R10" s="53">
        <f t="shared" si="2"/>
        <v>8</v>
      </c>
    </row>
    <row r="11" spans="1:18" ht="17.25" customHeight="1" thickBot="1">
      <c r="A11" s="59" t="s">
        <v>116</v>
      </c>
      <c r="B11" s="60">
        <v>21</v>
      </c>
      <c r="C11" s="60">
        <v>11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56">
        <f t="shared" si="0"/>
        <v>21</v>
      </c>
      <c r="Q11" s="56">
        <f t="shared" si="1"/>
        <v>11</v>
      </c>
      <c r="R11" s="53">
        <f t="shared" si="2"/>
        <v>32</v>
      </c>
    </row>
    <row r="12" spans="1:18" ht="17.25" customHeight="1" thickBot="1">
      <c r="A12" s="59" t="s">
        <v>148</v>
      </c>
      <c r="B12" s="60">
        <v>901</v>
      </c>
      <c r="C12" s="60">
        <v>710</v>
      </c>
      <c r="D12" s="60">
        <v>9</v>
      </c>
      <c r="E12" s="60">
        <v>0</v>
      </c>
      <c r="F12" s="60">
        <v>6</v>
      </c>
      <c r="G12" s="60">
        <v>6</v>
      </c>
      <c r="H12" s="60">
        <v>8</v>
      </c>
      <c r="I12" s="60">
        <v>7</v>
      </c>
      <c r="J12" s="60">
        <v>6</v>
      </c>
      <c r="K12" s="60">
        <v>6</v>
      </c>
      <c r="L12" s="60">
        <v>2</v>
      </c>
      <c r="M12" s="60">
        <v>0</v>
      </c>
      <c r="N12" s="60">
        <v>0</v>
      </c>
      <c r="O12" s="60">
        <v>0</v>
      </c>
      <c r="P12" s="56">
        <f t="shared" si="0"/>
        <v>932</v>
      </c>
      <c r="Q12" s="56">
        <f t="shared" si="1"/>
        <v>729</v>
      </c>
      <c r="R12" s="53">
        <f t="shared" si="2"/>
        <v>1661</v>
      </c>
    </row>
    <row r="13" spans="1:18" ht="17.25" customHeight="1" thickBot="1">
      <c r="A13" s="59" t="s">
        <v>149</v>
      </c>
      <c r="B13" s="60">
        <v>69</v>
      </c>
      <c r="C13" s="60">
        <v>95</v>
      </c>
      <c r="D13" s="60"/>
      <c r="E13" s="60"/>
      <c r="F13" s="60">
        <v>3</v>
      </c>
      <c r="G13" s="60">
        <v>6</v>
      </c>
      <c r="H13" s="60">
        <v>6</v>
      </c>
      <c r="I13" s="60">
        <v>5</v>
      </c>
      <c r="J13" s="60">
        <v>3</v>
      </c>
      <c r="K13" s="60">
        <v>2</v>
      </c>
      <c r="L13" s="60">
        <v>2</v>
      </c>
      <c r="M13" s="60">
        <v>1</v>
      </c>
      <c r="N13" s="60"/>
      <c r="O13" s="60">
        <v>1</v>
      </c>
      <c r="P13" s="56">
        <f t="shared" si="0"/>
        <v>83</v>
      </c>
      <c r="Q13" s="56">
        <f t="shared" si="1"/>
        <v>110</v>
      </c>
      <c r="R13" s="53">
        <f t="shared" si="2"/>
        <v>193</v>
      </c>
    </row>
    <row r="14" spans="1:18" ht="17.25" customHeight="1" thickBot="1">
      <c r="A14" s="59" t="s">
        <v>150</v>
      </c>
      <c r="B14" s="60">
        <v>7</v>
      </c>
      <c r="C14" s="60">
        <v>5</v>
      </c>
      <c r="D14" s="60"/>
      <c r="E14" s="60"/>
      <c r="F14" s="60"/>
      <c r="G14" s="60"/>
      <c r="H14" s="60">
        <v>1</v>
      </c>
      <c r="I14" s="60"/>
      <c r="J14" s="60"/>
      <c r="K14" s="60"/>
      <c r="L14" s="60"/>
      <c r="M14" s="60"/>
      <c r="N14" s="60"/>
      <c r="O14" s="60"/>
      <c r="P14" s="56">
        <f t="shared" si="0"/>
        <v>8</v>
      </c>
      <c r="Q14" s="56">
        <f t="shared" si="1"/>
        <v>5</v>
      </c>
      <c r="R14" s="53">
        <f t="shared" si="2"/>
        <v>13</v>
      </c>
    </row>
    <row r="15" spans="1:18" ht="17.25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56">
        <f t="shared" si="0"/>
        <v>0</v>
      </c>
      <c r="Q15" s="56">
        <f t="shared" si="1"/>
        <v>0</v>
      </c>
      <c r="R15" s="53">
        <f t="shared" si="2"/>
        <v>0</v>
      </c>
    </row>
    <row r="16" spans="1:18" ht="17.25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56">
        <f t="shared" si="0"/>
        <v>0</v>
      </c>
      <c r="Q16" s="56">
        <f t="shared" si="1"/>
        <v>0</v>
      </c>
      <c r="R16" s="53">
        <f t="shared" si="2"/>
        <v>0</v>
      </c>
    </row>
    <row r="17" spans="1:18" ht="17.25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56">
        <f t="shared" si="0"/>
        <v>0</v>
      </c>
      <c r="Q17" s="56">
        <f t="shared" si="1"/>
        <v>0</v>
      </c>
      <c r="R17" s="53">
        <f t="shared" si="2"/>
        <v>0</v>
      </c>
    </row>
    <row r="18" spans="1:18" ht="17.25" customHeight="1" thickBot="1">
      <c r="A18" s="59" t="s">
        <v>105</v>
      </c>
      <c r="B18" s="60">
        <v>329</v>
      </c>
      <c r="C18" s="60">
        <v>483</v>
      </c>
      <c r="D18" s="60">
        <v>0</v>
      </c>
      <c r="E18" s="60">
        <v>0</v>
      </c>
      <c r="F18" s="60">
        <v>1</v>
      </c>
      <c r="G18" s="60">
        <v>0</v>
      </c>
      <c r="H18" s="60">
        <v>2</v>
      </c>
      <c r="I18" s="60">
        <v>7</v>
      </c>
      <c r="J18" s="60">
        <v>0</v>
      </c>
      <c r="K18" s="60">
        <v>0</v>
      </c>
      <c r="L18" s="60">
        <v>2</v>
      </c>
      <c r="M18" s="60">
        <v>1</v>
      </c>
      <c r="N18" s="60">
        <v>2</v>
      </c>
      <c r="O18" s="60">
        <v>0</v>
      </c>
      <c r="P18" s="56">
        <f t="shared" si="0"/>
        <v>336</v>
      </c>
      <c r="Q18" s="56">
        <f t="shared" si="1"/>
        <v>491</v>
      </c>
      <c r="R18" s="53">
        <f t="shared" si="2"/>
        <v>827</v>
      </c>
    </row>
    <row r="19" spans="1:18" ht="17.25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56">
        <f t="shared" si="0"/>
        <v>0</v>
      </c>
      <c r="Q19" s="56">
        <f t="shared" si="1"/>
        <v>0</v>
      </c>
      <c r="R19" s="53">
        <f t="shared" si="2"/>
        <v>0</v>
      </c>
    </row>
    <row r="20" spans="1:18" ht="17.25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56">
        <f t="shared" si="0"/>
        <v>0</v>
      </c>
      <c r="Q20" s="56">
        <f t="shared" si="1"/>
        <v>0</v>
      </c>
      <c r="R20" s="53">
        <f t="shared" si="2"/>
        <v>0</v>
      </c>
    </row>
    <row r="21" spans="1:18" ht="17.25" customHeight="1" thickBot="1">
      <c r="A21" s="59" t="s">
        <v>237</v>
      </c>
      <c r="B21" s="60">
        <v>2</v>
      </c>
      <c r="C21" s="60">
        <v>3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56">
        <f t="shared" si="0"/>
        <v>2</v>
      </c>
      <c r="Q21" s="56">
        <f t="shared" si="1"/>
        <v>3</v>
      </c>
      <c r="R21" s="53">
        <f t="shared" si="2"/>
        <v>5</v>
      </c>
    </row>
    <row r="22" spans="1:18" ht="17.25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56">
        <f t="shared" si="0"/>
        <v>0</v>
      </c>
      <c r="Q22" s="56">
        <f t="shared" si="1"/>
        <v>0</v>
      </c>
      <c r="R22" s="53">
        <f t="shared" si="2"/>
        <v>0</v>
      </c>
    </row>
    <row r="23" spans="1:18" ht="17.25" customHeight="1" thickBot="1">
      <c r="A23" s="59" t="s">
        <v>154</v>
      </c>
      <c r="B23" s="60">
        <v>38</v>
      </c>
      <c r="C23" s="60">
        <v>105</v>
      </c>
      <c r="D23" s="60"/>
      <c r="E23" s="60"/>
      <c r="F23" s="60">
        <v>5</v>
      </c>
      <c r="G23" s="60">
        <v>6</v>
      </c>
      <c r="H23" s="60">
        <v>7</v>
      </c>
      <c r="I23" s="60">
        <v>7</v>
      </c>
      <c r="J23" s="60"/>
      <c r="K23" s="60"/>
      <c r="L23" s="60">
        <v>1</v>
      </c>
      <c r="M23" s="60"/>
      <c r="N23" s="60"/>
      <c r="O23" s="60"/>
      <c r="P23" s="56">
        <f t="shared" si="0"/>
        <v>51</v>
      </c>
      <c r="Q23" s="56">
        <f t="shared" si="1"/>
        <v>118</v>
      </c>
      <c r="R23" s="53">
        <f t="shared" si="2"/>
        <v>169</v>
      </c>
    </row>
    <row r="24" spans="1:18" ht="17.25" customHeight="1" thickBot="1">
      <c r="A24" s="59" t="s">
        <v>156</v>
      </c>
      <c r="B24" s="60">
        <v>4</v>
      </c>
      <c r="C24" s="60">
        <v>9</v>
      </c>
      <c r="D24" s="60"/>
      <c r="E24" s="60"/>
      <c r="F24" s="60">
        <v>2</v>
      </c>
      <c r="G24" s="60">
        <v>1</v>
      </c>
      <c r="H24" s="60">
        <v>2</v>
      </c>
      <c r="I24" s="60">
        <v>1</v>
      </c>
      <c r="J24" s="60"/>
      <c r="K24" s="60"/>
      <c r="L24" s="60"/>
      <c r="M24" s="60"/>
      <c r="N24" s="60"/>
      <c r="O24" s="60"/>
      <c r="P24" s="56">
        <f t="shared" si="0"/>
        <v>8</v>
      </c>
      <c r="Q24" s="56">
        <f t="shared" si="1"/>
        <v>11</v>
      </c>
      <c r="R24" s="53">
        <f t="shared" si="2"/>
        <v>19</v>
      </c>
    </row>
    <row r="25" spans="1:18" ht="17.25" customHeight="1" thickBot="1">
      <c r="A25" s="59" t="s">
        <v>109</v>
      </c>
      <c r="B25" s="60">
        <v>57</v>
      </c>
      <c r="C25" s="60">
        <v>88</v>
      </c>
      <c r="D25" s="60"/>
      <c r="E25" s="60"/>
      <c r="F25" s="60">
        <v>5</v>
      </c>
      <c r="G25" s="60">
        <v>4</v>
      </c>
      <c r="H25" s="60"/>
      <c r="I25" s="60"/>
      <c r="J25" s="60"/>
      <c r="K25" s="60"/>
      <c r="L25" s="60"/>
      <c r="M25" s="60"/>
      <c r="N25" s="60"/>
      <c r="O25" s="60"/>
      <c r="P25" s="56">
        <f t="shared" si="0"/>
        <v>62</v>
      </c>
      <c r="Q25" s="56">
        <f t="shared" si="1"/>
        <v>92</v>
      </c>
      <c r="R25" s="53">
        <f t="shared" si="2"/>
        <v>154</v>
      </c>
    </row>
    <row r="26" spans="1:18" ht="17.25" customHeight="1" thickBot="1">
      <c r="A26" s="59" t="s">
        <v>157</v>
      </c>
      <c r="B26" s="60">
        <v>5</v>
      </c>
      <c r="C26" s="60">
        <v>3</v>
      </c>
      <c r="D26" s="60">
        <v>0</v>
      </c>
      <c r="E26" s="60">
        <v>0</v>
      </c>
      <c r="F26" s="60">
        <v>10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56">
        <f t="shared" si="0"/>
        <v>15</v>
      </c>
      <c r="Q26" s="56">
        <f t="shared" si="1"/>
        <v>3</v>
      </c>
      <c r="R26" s="53">
        <f t="shared" si="2"/>
        <v>18</v>
      </c>
    </row>
    <row r="27" spans="1:18" ht="17.25" customHeight="1" thickBot="1">
      <c r="A27" s="59" t="s">
        <v>158</v>
      </c>
      <c r="B27" s="60">
        <v>57</v>
      </c>
      <c r="C27" s="60">
        <v>85</v>
      </c>
      <c r="D27" s="60">
        <v>0</v>
      </c>
      <c r="E27" s="60">
        <v>0</v>
      </c>
      <c r="F27" s="60">
        <v>0</v>
      </c>
      <c r="G27" s="60">
        <v>2</v>
      </c>
      <c r="H27" s="60">
        <v>0</v>
      </c>
      <c r="I27" s="60">
        <v>2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56">
        <f t="shared" si="0"/>
        <v>57</v>
      </c>
      <c r="Q27" s="56">
        <f t="shared" si="1"/>
        <v>89</v>
      </c>
      <c r="R27" s="53">
        <f t="shared" si="2"/>
        <v>146</v>
      </c>
    </row>
    <row r="28" spans="1:18" ht="17.25" customHeight="1" thickBot="1">
      <c r="A28" s="59" t="s">
        <v>159</v>
      </c>
      <c r="B28" s="60">
        <v>15</v>
      </c>
      <c r="C28" s="60">
        <v>9</v>
      </c>
      <c r="D28" s="60"/>
      <c r="E28" s="60"/>
      <c r="F28" s="60">
        <v>1</v>
      </c>
      <c r="G28" s="60">
        <v>1</v>
      </c>
      <c r="H28" s="60">
        <v>2</v>
      </c>
      <c r="I28" s="60">
        <v>3</v>
      </c>
      <c r="J28" s="60"/>
      <c r="K28" s="60"/>
      <c r="L28" s="60"/>
      <c r="M28" s="60"/>
      <c r="N28" s="60"/>
      <c r="O28" s="60"/>
      <c r="P28" s="56">
        <f t="shared" si="0"/>
        <v>18</v>
      </c>
      <c r="Q28" s="56">
        <f t="shared" si="1"/>
        <v>13</v>
      </c>
      <c r="R28" s="53">
        <f t="shared" si="2"/>
        <v>31</v>
      </c>
    </row>
    <row r="29" spans="1:18" ht="17.25" customHeight="1" thickBot="1">
      <c r="A29" s="59" t="s">
        <v>160</v>
      </c>
      <c r="B29" s="60">
        <v>38</v>
      </c>
      <c r="C29" s="60">
        <v>51</v>
      </c>
      <c r="D29" s="60">
        <v>0</v>
      </c>
      <c r="E29" s="60">
        <v>0</v>
      </c>
      <c r="F29" s="60">
        <v>1</v>
      </c>
      <c r="G29" s="60">
        <v>3</v>
      </c>
      <c r="H29" s="60">
        <v>1</v>
      </c>
      <c r="I29" s="60">
        <v>1</v>
      </c>
      <c r="J29" s="60">
        <v>3</v>
      </c>
      <c r="K29" s="60">
        <v>5</v>
      </c>
      <c r="L29" s="60">
        <v>0</v>
      </c>
      <c r="M29" s="60">
        <v>1</v>
      </c>
      <c r="N29" s="60">
        <v>0</v>
      </c>
      <c r="O29" s="60">
        <v>2</v>
      </c>
      <c r="P29" s="56">
        <f t="shared" si="0"/>
        <v>43</v>
      </c>
      <c r="Q29" s="56">
        <f t="shared" si="1"/>
        <v>63</v>
      </c>
      <c r="R29" s="53">
        <f t="shared" si="2"/>
        <v>106</v>
      </c>
    </row>
    <row r="30" spans="1:18" ht="17.25" customHeight="1" thickBot="1">
      <c r="A30" s="59" t="s">
        <v>161</v>
      </c>
      <c r="B30" s="60">
        <v>17</v>
      </c>
      <c r="C30" s="60">
        <v>29</v>
      </c>
      <c r="D30" s="60"/>
      <c r="E30" s="60"/>
      <c r="F30" s="60">
        <v>2</v>
      </c>
      <c r="G30" s="60">
        <v>4</v>
      </c>
      <c r="H30" s="60"/>
      <c r="I30" s="60">
        <v>13</v>
      </c>
      <c r="J30" s="60"/>
      <c r="K30" s="60"/>
      <c r="L30" s="60"/>
      <c r="M30" s="60"/>
      <c r="N30" s="60"/>
      <c r="O30" s="60"/>
      <c r="P30" s="56">
        <f t="shared" si="0"/>
        <v>19</v>
      </c>
      <c r="Q30" s="56">
        <f t="shared" si="1"/>
        <v>46</v>
      </c>
      <c r="R30" s="53">
        <f t="shared" si="2"/>
        <v>65</v>
      </c>
    </row>
    <row r="31" spans="1:18" ht="17.25" customHeight="1" thickBot="1">
      <c r="A31" s="59" t="s">
        <v>162</v>
      </c>
      <c r="B31" s="60">
        <v>30</v>
      </c>
      <c r="C31" s="60">
        <v>45</v>
      </c>
      <c r="D31" s="60"/>
      <c r="E31" s="60"/>
      <c r="F31" s="60">
        <v>5</v>
      </c>
      <c r="G31" s="60">
        <v>6</v>
      </c>
      <c r="H31" s="60">
        <v>3</v>
      </c>
      <c r="I31" s="60">
        <v>4</v>
      </c>
      <c r="J31" s="60"/>
      <c r="K31" s="60"/>
      <c r="L31" s="60"/>
      <c r="M31" s="60"/>
      <c r="N31" s="60"/>
      <c r="O31" s="60"/>
      <c r="P31" s="56">
        <f t="shared" si="0"/>
        <v>38</v>
      </c>
      <c r="Q31" s="56">
        <f t="shared" si="1"/>
        <v>55</v>
      </c>
      <c r="R31" s="53">
        <f t="shared" si="2"/>
        <v>93</v>
      </c>
    </row>
    <row r="32" spans="1:18" ht="17.25" customHeight="1" thickBot="1">
      <c r="A32" s="59" t="s">
        <v>163</v>
      </c>
      <c r="B32" s="60">
        <v>95</v>
      </c>
      <c r="C32" s="60">
        <v>87</v>
      </c>
      <c r="D32" s="60"/>
      <c r="E32" s="60">
        <v>1</v>
      </c>
      <c r="F32" s="60">
        <v>4</v>
      </c>
      <c r="G32" s="60">
        <v>5</v>
      </c>
      <c r="H32" s="60">
        <v>2</v>
      </c>
      <c r="I32" s="60">
        <v>0</v>
      </c>
      <c r="J32" s="60"/>
      <c r="K32" s="60"/>
      <c r="L32" s="60"/>
      <c r="M32" s="60"/>
      <c r="N32" s="60"/>
      <c r="O32" s="60"/>
      <c r="P32" s="56">
        <f t="shared" si="0"/>
        <v>101</v>
      </c>
      <c r="Q32" s="56">
        <f t="shared" si="1"/>
        <v>93</v>
      </c>
      <c r="R32" s="53">
        <f t="shared" si="2"/>
        <v>194</v>
      </c>
    </row>
    <row r="33" spans="1:18" ht="17.25" customHeight="1" thickBot="1">
      <c r="A33" s="59" t="s">
        <v>164</v>
      </c>
      <c r="B33" s="60">
        <v>24</v>
      </c>
      <c r="C33" s="60">
        <v>41</v>
      </c>
      <c r="D33" s="60"/>
      <c r="E33" s="60"/>
      <c r="F33" s="60">
        <v>2</v>
      </c>
      <c r="G33" s="60">
        <v>3</v>
      </c>
      <c r="H33" s="60">
        <v>3</v>
      </c>
      <c r="I33" s="60"/>
      <c r="J33" s="60">
        <v>1</v>
      </c>
      <c r="K33" s="60"/>
      <c r="L33" s="60"/>
      <c r="M33" s="60"/>
      <c r="N33" s="60"/>
      <c r="O33" s="60"/>
      <c r="P33" s="56">
        <f t="shared" si="0"/>
        <v>30</v>
      </c>
      <c r="Q33" s="56">
        <f t="shared" si="1"/>
        <v>44</v>
      </c>
      <c r="R33" s="53">
        <f t="shared" si="2"/>
        <v>74</v>
      </c>
    </row>
    <row r="34" spans="1:18" ht="17.25" customHeight="1" thickBot="1">
      <c r="A34" s="59" t="s">
        <v>165</v>
      </c>
      <c r="B34" s="60">
        <v>47</v>
      </c>
      <c r="C34" s="60">
        <v>28</v>
      </c>
      <c r="D34" s="60"/>
      <c r="E34" s="60"/>
      <c r="F34" s="60">
        <v>3</v>
      </c>
      <c r="G34" s="60">
        <v>3</v>
      </c>
      <c r="H34" s="60">
        <v>7</v>
      </c>
      <c r="I34" s="60">
        <v>1</v>
      </c>
      <c r="J34" s="60"/>
      <c r="K34" s="60"/>
      <c r="L34" s="60"/>
      <c r="M34" s="60"/>
      <c r="N34" s="60"/>
      <c r="O34" s="60"/>
      <c r="P34" s="56">
        <f t="shared" si="0"/>
        <v>57</v>
      </c>
      <c r="Q34" s="56">
        <f t="shared" si="1"/>
        <v>32</v>
      </c>
      <c r="R34" s="53">
        <f t="shared" si="2"/>
        <v>89</v>
      </c>
    </row>
    <row r="35" spans="1:18" ht="17.25" customHeight="1" thickBot="1">
      <c r="A35" s="59" t="s">
        <v>166</v>
      </c>
      <c r="B35" s="60">
        <v>38</v>
      </c>
      <c r="C35" s="60">
        <v>43</v>
      </c>
      <c r="D35" s="60"/>
      <c r="E35" s="60"/>
      <c r="F35" s="60">
        <v>1</v>
      </c>
      <c r="G35" s="60">
        <v>3</v>
      </c>
      <c r="H35" s="60">
        <v>1</v>
      </c>
      <c r="I35" s="60">
        <v>2</v>
      </c>
      <c r="J35" s="60"/>
      <c r="K35" s="60"/>
      <c r="L35" s="60"/>
      <c r="M35" s="60"/>
      <c r="N35" s="60"/>
      <c r="O35" s="60"/>
      <c r="P35" s="56">
        <f t="shared" si="0"/>
        <v>40</v>
      </c>
      <c r="Q35" s="56">
        <f t="shared" si="1"/>
        <v>48</v>
      </c>
      <c r="R35" s="53">
        <f t="shared" si="2"/>
        <v>88</v>
      </c>
    </row>
    <row r="36" spans="1:18" ht="17.25" customHeight="1" thickBot="1">
      <c r="A36" s="59" t="s">
        <v>167</v>
      </c>
      <c r="B36" s="60">
        <v>32</v>
      </c>
      <c r="C36" s="60">
        <v>28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56">
        <f t="shared" si="0"/>
        <v>32</v>
      </c>
      <c r="Q36" s="56">
        <f t="shared" si="1"/>
        <v>28</v>
      </c>
      <c r="R36" s="53">
        <f t="shared" si="2"/>
        <v>60</v>
      </c>
    </row>
    <row r="37" spans="1:18" ht="17.25" customHeight="1" thickBot="1">
      <c r="A37" s="59" t="s">
        <v>168</v>
      </c>
      <c r="B37" s="60">
        <v>8</v>
      </c>
      <c r="C37" s="60">
        <v>13</v>
      </c>
      <c r="D37" s="60">
        <v>0</v>
      </c>
      <c r="E37" s="60">
        <v>0</v>
      </c>
      <c r="F37" s="60">
        <v>1</v>
      </c>
      <c r="G37" s="60">
        <v>2</v>
      </c>
      <c r="H37" s="60">
        <v>1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56">
        <f t="shared" si="0"/>
        <v>10</v>
      </c>
      <c r="Q37" s="56">
        <f t="shared" si="1"/>
        <v>15</v>
      </c>
      <c r="R37" s="53">
        <f t="shared" si="2"/>
        <v>25</v>
      </c>
    </row>
    <row r="38" spans="1:18" ht="17.25" customHeight="1" thickBot="1">
      <c r="A38" s="59" t="s">
        <v>169</v>
      </c>
      <c r="B38" s="60">
        <v>15</v>
      </c>
      <c r="C38" s="60">
        <v>24</v>
      </c>
      <c r="D38" s="60"/>
      <c r="E38" s="60"/>
      <c r="F38" s="60"/>
      <c r="G38" s="60">
        <v>1</v>
      </c>
      <c r="H38" s="60"/>
      <c r="I38" s="60">
        <v>3</v>
      </c>
      <c r="J38" s="60"/>
      <c r="K38" s="60"/>
      <c r="L38" s="60"/>
      <c r="M38" s="60"/>
      <c r="N38" s="60"/>
      <c r="O38" s="60"/>
      <c r="P38" s="56">
        <f t="shared" si="0"/>
        <v>15</v>
      </c>
      <c r="Q38" s="56">
        <f t="shared" si="1"/>
        <v>28</v>
      </c>
      <c r="R38" s="53">
        <f t="shared" si="2"/>
        <v>43</v>
      </c>
    </row>
    <row r="39" spans="1:18" ht="17.25" customHeight="1" thickBot="1">
      <c r="A39" s="59" t="s">
        <v>171</v>
      </c>
      <c r="B39" s="60">
        <v>20</v>
      </c>
      <c r="C39" s="60">
        <v>20</v>
      </c>
      <c r="D39" s="60"/>
      <c r="E39" s="60"/>
      <c r="F39" s="60"/>
      <c r="G39" s="60">
        <v>1</v>
      </c>
      <c r="H39" s="60"/>
      <c r="I39" s="60"/>
      <c r="J39" s="60"/>
      <c r="K39" s="60"/>
      <c r="L39" s="60"/>
      <c r="M39" s="60"/>
      <c r="N39" s="60"/>
      <c r="O39" s="60"/>
      <c r="P39" s="56">
        <f t="shared" si="0"/>
        <v>20</v>
      </c>
      <c r="Q39" s="56">
        <f t="shared" si="1"/>
        <v>21</v>
      </c>
      <c r="R39" s="53">
        <f t="shared" si="2"/>
        <v>41</v>
      </c>
    </row>
    <row r="40" spans="1:18" ht="17.25" customHeight="1" thickBot="1">
      <c r="A40" s="59" t="s">
        <v>132</v>
      </c>
      <c r="B40" s="60">
        <v>6</v>
      </c>
      <c r="C40" s="60">
        <v>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56">
        <f t="shared" si="0"/>
        <v>6</v>
      </c>
      <c r="Q40" s="56">
        <f t="shared" si="1"/>
        <v>5</v>
      </c>
      <c r="R40" s="53">
        <f t="shared" si="2"/>
        <v>11</v>
      </c>
    </row>
    <row r="41" spans="1:18" ht="17.25" customHeight="1" thickBot="1">
      <c r="A41" s="59" t="s">
        <v>172</v>
      </c>
      <c r="B41" s="60">
        <v>51</v>
      </c>
      <c r="C41" s="60">
        <v>59</v>
      </c>
      <c r="D41" s="60"/>
      <c r="E41" s="60"/>
      <c r="F41" s="60">
        <v>1</v>
      </c>
      <c r="G41" s="60">
        <v>1</v>
      </c>
      <c r="H41" s="60"/>
      <c r="I41" s="60"/>
      <c r="J41" s="60"/>
      <c r="K41" s="60"/>
      <c r="L41" s="60"/>
      <c r="M41" s="60"/>
      <c r="N41" s="60"/>
      <c r="O41" s="60"/>
      <c r="P41" s="56">
        <f t="shared" si="0"/>
        <v>52</v>
      </c>
      <c r="Q41" s="56">
        <f t="shared" si="1"/>
        <v>60</v>
      </c>
      <c r="R41" s="53">
        <f t="shared" si="2"/>
        <v>112</v>
      </c>
    </row>
    <row r="42" spans="1:18" ht="17.25" customHeight="1" thickBot="1">
      <c r="A42" s="59" t="s">
        <v>173</v>
      </c>
      <c r="B42" s="60">
        <v>47</v>
      </c>
      <c r="C42" s="60">
        <v>62</v>
      </c>
      <c r="D42" s="60">
        <v>0</v>
      </c>
      <c r="E42" s="60">
        <v>0</v>
      </c>
      <c r="F42" s="60">
        <v>0</v>
      </c>
      <c r="G42" s="60">
        <v>3</v>
      </c>
      <c r="H42" s="60">
        <v>2</v>
      </c>
      <c r="I42" s="60">
        <v>1</v>
      </c>
      <c r="J42" s="60"/>
      <c r="K42" s="60"/>
      <c r="L42" s="60"/>
      <c r="M42" s="60"/>
      <c r="N42" s="60"/>
      <c r="O42" s="60"/>
      <c r="P42" s="56">
        <f t="shared" si="0"/>
        <v>49</v>
      </c>
      <c r="Q42" s="56">
        <f t="shared" si="1"/>
        <v>66</v>
      </c>
      <c r="R42" s="53">
        <f t="shared" si="2"/>
        <v>115</v>
      </c>
    </row>
    <row r="43" spans="1:18" ht="17.25" customHeight="1" thickBot="1">
      <c r="A43" s="59" t="s">
        <v>174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56">
        <f t="shared" si="0"/>
        <v>0</v>
      </c>
      <c r="Q43" s="56">
        <f t="shared" si="1"/>
        <v>0</v>
      </c>
      <c r="R43" s="53">
        <f t="shared" si="2"/>
        <v>0</v>
      </c>
    </row>
    <row r="44" spans="1:18" ht="17.25" customHeight="1" thickBot="1">
      <c r="A44" s="59" t="s">
        <v>175</v>
      </c>
      <c r="B44" s="60">
        <v>23</v>
      </c>
      <c r="C44" s="60">
        <v>36</v>
      </c>
      <c r="D44" s="60">
        <v>0</v>
      </c>
      <c r="E44" s="60">
        <v>0</v>
      </c>
      <c r="F44" s="60">
        <v>3</v>
      </c>
      <c r="G44" s="60">
        <v>5</v>
      </c>
      <c r="H44" s="60">
        <v>6</v>
      </c>
      <c r="I44" s="60">
        <v>8</v>
      </c>
      <c r="J44" s="60">
        <v>2</v>
      </c>
      <c r="K44" s="60">
        <v>0</v>
      </c>
      <c r="L44" s="60">
        <v>0</v>
      </c>
      <c r="M44" s="60">
        <v>1</v>
      </c>
      <c r="N44" s="60">
        <v>0</v>
      </c>
      <c r="O44" s="60">
        <v>0</v>
      </c>
      <c r="P44" s="56">
        <f t="shared" si="0"/>
        <v>34</v>
      </c>
      <c r="Q44" s="56">
        <f t="shared" si="1"/>
        <v>50</v>
      </c>
      <c r="R44" s="53">
        <f t="shared" si="2"/>
        <v>84</v>
      </c>
    </row>
    <row r="45" spans="1:18" ht="17.25" customHeight="1" thickBot="1">
      <c r="A45" s="59" t="s">
        <v>176</v>
      </c>
      <c r="B45" s="60">
        <v>72</v>
      </c>
      <c r="C45" s="60">
        <v>84</v>
      </c>
      <c r="D45" s="60"/>
      <c r="E45" s="60"/>
      <c r="F45" s="60">
        <v>6</v>
      </c>
      <c r="G45" s="60">
        <v>2</v>
      </c>
      <c r="H45" s="60">
        <v>1</v>
      </c>
      <c r="I45" s="60">
        <v>1</v>
      </c>
      <c r="J45" s="60">
        <v>1</v>
      </c>
      <c r="K45" s="60">
        <v>3</v>
      </c>
      <c r="L45" s="60"/>
      <c r="M45" s="60"/>
      <c r="N45" s="60"/>
      <c r="O45" s="60"/>
      <c r="P45" s="56">
        <f t="shared" si="0"/>
        <v>80</v>
      </c>
      <c r="Q45" s="56">
        <f t="shared" si="1"/>
        <v>90</v>
      </c>
      <c r="R45" s="53">
        <f t="shared" si="2"/>
        <v>170</v>
      </c>
    </row>
    <row r="46" spans="1:18" ht="17.25" customHeight="1" thickBot="1">
      <c r="A46" s="59" t="s">
        <v>177</v>
      </c>
      <c r="B46" s="60">
        <v>25</v>
      </c>
      <c r="C46" s="60">
        <v>28</v>
      </c>
      <c r="D46" s="60"/>
      <c r="E46" s="60"/>
      <c r="F46" s="60">
        <v>1</v>
      </c>
      <c r="G46" s="60">
        <v>5</v>
      </c>
      <c r="H46" s="60"/>
      <c r="I46" s="60"/>
      <c r="J46" s="60"/>
      <c r="K46" s="60"/>
      <c r="L46" s="60"/>
      <c r="M46" s="60"/>
      <c r="N46" s="60"/>
      <c r="O46" s="60"/>
      <c r="P46" s="56">
        <f t="shared" si="0"/>
        <v>26</v>
      </c>
      <c r="Q46" s="56">
        <f t="shared" si="1"/>
        <v>33</v>
      </c>
      <c r="R46" s="53">
        <f t="shared" si="2"/>
        <v>59</v>
      </c>
    </row>
    <row r="47" spans="1:18" ht="30" customHeight="1" thickBot="1">
      <c r="A47" s="59" t="s">
        <v>178</v>
      </c>
      <c r="B47" s="60">
        <v>16</v>
      </c>
      <c r="C47" s="60">
        <v>24</v>
      </c>
      <c r="D47" s="60"/>
      <c r="E47" s="60"/>
      <c r="F47" s="60">
        <v>1</v>
      </c>
      <c r="G47" s="60">
        <v>2</v>
      </c>
      <c r="H47" s="60">
        <v>1</v>
      </c>
      <c r="I47" s="60">
        <v>1</v>
      </c>
      <c r="J47" s="60"/>
      <c r="K47" s="60"/>
      <c r="L47" s="60"/>
      <c r="M47" s="60"/>
      <c r="N47" s="60"/>
      <c r="O47" s="60"/>
      <c r="P47" s="56">
        <f t="shared" si="0"/>
        <v>18</v>
      </c>
      <c r="Q47" s="56">
        <f t="shared" si="1"/>
        <v>27</v>
      </c>
      <c r="R47" s="53">
        <f t="shared" si="2"/>
        <v>45</v>
      </c>
    </row>
    <row r="48" spans="1:18" ht="17.25" customHeight="1" thickBot="1">
      <c r="A48" s="59" t="s">
        <v>179</v>
      </c>
      <c r="B48" s="60">
        <v>5</v>
      </c>
      <c r="C48" s="60">
        <v>13</v>
      </c>
      <c r="D48" s="60"/>
      <c r="E48" s="60"/>
      <c r="F48" s="60"/>
      <c r="G48" s="60">
        <v>1</v>
      </c>
      <c r="H48" s="60">
        <v>1</v>
      </c>
      <c r="I48" s="60"/>
      <c r="J48" s="60"/>
      <c r="K48" s="60"/>
      <c r="L48" s="60"/>
      <c r="M48" s="60">
        <v>1</v>
      </c>
      <c r="N48" s="60"/>
      <c r="O48" s="60"/>
      <c r="P48" s="56">
        <f t="shared" si="0"/>
        <v>6</v>
      </c>
      <c r="Q48" s="56">
        <f t="shared" si="1"/>
        <v>15</v>
      </c>
      <c r="R48" s="53">
        <f t="shared" si="2"/>
        <v>21</v>
      </c>
    </row>
    <row r="49" spans="1:18" ht="17.25" customHeight="1" thickBot="1">
      <c r="A49" s="59" t="s">
        <v>180</v>
      </c>
      <c r="B49" s="60">
        <v>42</v>
      </c>
      <c r="C49" s="60">
        <v>54</v>
      </c>
      <c r="D49" s="60"/>
      <c r="E49" s="60"/>
      <c r="F49" s="60">
        <v>1</v>
      </c>
      <c r="G49" s="60">
        <v>1</v>
      </c>
      <c r="H49" s="60"/>
      <c r="I49" s="60">
        <v>2</v>
      </c>
      <c r="J49" s="60">
        <v>1</v>
      </c>
      <c r="K49" s="60"/>
      <c r="L49" s="60">
        <v>1</v>
      </c>
      <c r="M49" s="60"/>
      <c r="N49" s="60"/>
      <c r="O49" s="60"/>
      <c r="P49" s="56">
        <f t="shared" si="0"/>
        <v>45</v>
      </c>
      <c r="Q49" s="56">
        <f t="shared" si="1"/>
        <v>57</v>
      </c>
      <c r="R49" s="53">
        <f t="shared" si="2"/>
        <v>102</v>
      </c>
    </row>
    <row r="50" spans="1:18" ht="17.25" customHeight="1" thickBot="1">
      <c r="A50" s="59" t="s">
        <v>181</v>
      </c>
      <c r="B50" s="60">
        <v>51</v>
      </c>
      <c r="C50" s="60">
        <v>66</v>
      </c>
      <c r="D50" s="60"/>
      <c r="E50" s="60">
        <v>1</v>
      </c>
      <c r="F50" s="60">
        <v>1</v>
      </c>
      <c r="G50" s="60">
        <v>2</v>
      </c>
      <c r="H50" s="60">
        <v>1</v>
      </c>
      <c r="I50" s="60"/>
      <c r="J50" s="60">
        <v>1</v>
      </c>
      <c r="K50" s="60"/>
      <c r="L50" s="60"/>
      <c r="M50" s="60"/>
      <c r="N50" s="60"/>
      <c r="O50" s="60"/>
      <c r="P50" s="56">
        <f t="shared" si="0"/>
        <v>54</v>
      </c>
      <c r="Q50" s="56">
        <f t="shared" si="1"/>
        <v>69</v>
      </c>
      <c r="R50" s="53">
        <f t="shared" si="2"/>
        <v>123</v>
      </c>
    </row>
    <row r="51" spans="1:18" ht="17.25" customHeight="1" thickBot="1">
      <c r="A51" s="59" t="s">
        <v>182</v>
      </c>
      <c r="B51" s="60">
        <v>24</v>
      </c>
      <c r="C51" s="60">
        <v>37</v>
      </c>
      <c r="D51" s="60"/>
      <c r="E51" s="60"/>
      <c r="F51" s="60">
        <v>1</v>
      </c>
      <c r="G51" s="60">
        <v>4</v>
      </c>
      <c r="H51" s="60">
        <v>1</v>
      </c>
      <c r="I51" s="60">
        <v>4</v>
      </c>
      <c r="J51" s="60"/>
      <c r="K51" s="60"/>
      <c r="L51" s="60"/>
      <c r="M51" s="60"/>
      <c r="N51" s="60"/>
      <c r="O51" s="60"/>
      <c r="P51" s="56">
        <f t="shared" si="0"/>
        <v>26</v>
      </c>
      <c r="Q51" s="56">
        <f t="shared" si="1"/>
        <v>45</v>
      </c>
      <c r="R51" s="53">
        <f t="shared" si="2"/>
        <v>71</v>
      </c>
    </row>
    <row r="52" spans="1:18" ht="17.25" customHeight="1" thickBot="1">
      <c r="A52" s="59" t="s">
        <v>183</v>
      </c>
      <c r="B52" s="60">
        <v>31</v>
      </c>
      <c r="C52" s="60">
        <v>43</v>
      </c>
      <c r="D52" s="60">
        <v>0</v>
      </c>
      <c r="E52" s="60">
        <v>0</v>
      </c>
      <c r="F52" s="60">
        <v>6</v>
      </c>
      <c r="G52" s="60">
        <v>6</v>
      </c>
      <c r="H52" s="60">
        <v>4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56">
        <f t="shared" si="0"/>
        <v>41</v>
      </c>
      <c r="Q52" s="56">
        <f t="shared" si="1"/>
        <v>49</v>
      </c>
      <c r="R52" s="53">
        <f t="shared" si="2"/>
        <v>90</v>
      </c>
    </row>
    <row r="53" spans="1:18" ht="17.25" customHeight="1" thickBot="1">
      <c r="A53" s="59" t="s">
        <v>184</v>
      </c>
      <c r="B53" s="60">
        <v>41</v>
      </c>
      <c r="C53" s="60">
        <v>50</v>
      </c>
      <c r="D53" s="60">
        <v>2</v>
      </c>
      <c r="E53" s="60">
        <v>1</v>
      </c>
      <c r="F53" s="60">
        <v>2</v>
      </c>
      <c r="G53" s="60">
        <v>6</v>
      </c>
      <c r="H53" s="60">
        <v>1</v>
      </c>
      <c r="I53" s="60">
        <v>1</v>
      </c>
      <c r="J53" s="60">
        <v>1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56">
        <f t="shared" si="0"/>
        <v>47</v>
      </c>
      <c r="Q53" s="56">
        <f t="shared" si="1"/>
        <v>58</v>
      </c>
      <c r="R53" s="53">
        <f t="shared" si="2"/>
        <v>105</v>
      </c>
    </row>
    <row r="54" spans="1:18" ht="17.25" customHeight="1" thickBot="1">
      <c r="A54" s="59" t="s">
        <v>185</v>
      </c>
      <c r="B54" s="60">
        <v>6</v>
      </c>
      <c r="C54" s="60">
        <v>5</v>
      </c>
      <c r="D54" s="60"/>
      <c r="E54" s="60">
        <v>1</v>
      </c>
      <c r="F54" s="60">
        <v>1</v>
      </c>
      <c r="G54" s="60"/>
      <c r="H54" s="60">
        <v>2</v>
      </c>
      <c r="I54" s="60"/>
      <c r="J54" s="60"/>
      <c r="K54" s="60"/>
      <c r="L54" s="60">
        <v>1</v>
      </c>
      <c r="M54" s="60"/>
      <c r="N54" s="60"/>
      <c r="O54" s="60"/>
      <c r="P54" s="56">
        <f t="shared" si="0"/>
        <v>10</v>
      </c>
      <c r="Q54" s="56">
        <f t="shared" si="1"/>
        <v>6</v>
      </c>
      <c r="R54" s="53">
        <f t="shared" si="2"/>
        <v>16</v>
      </c>
    </row>
    <row r="55" spans="1:18" ht="17.25" customHeight="1" thickBot="1">
      <c r="A55" s="59" t="s">
        <v>187</v>
      </c>
      <c r="B55" s="60">
        <v>5</v>
      </c>
      <c r="C55" s="60">
        <v>5</v>
      </c>
      <c r="D55" s="60"/>
      <c r="E55" s="60"/>
      <c r="F55" s="60">
        <v>2</v>
      </c>
      <c r="G55" s="60">
        <v>1</v>
      </c>
      <c r="H55" s="60"/>
      <c r="I55" s="60">
        <v>2</v>
      </c>
      <c r="J55" s="60"/>
      <c r="K55" s="60"/>
      <c r="L55" s="60"/>
      <c r="M55" s="60"/>
      <c r="N55" s="60"/>
      <c r="O55" s="60"/>
      <c r="P55" s="56">
        <f t="shared" si="0"/>
        <v>7</v>
      </c>
      <c r="Q55" s="56">
        <f t="shared" si="1"/>
        <v>8</v>
      </c>
      <c r="R55" s="53">
        <f t="shared" si="2"/>
        <v>15</v>
      </c>
    </row>
    <row r="56" spans="1:18" ht="17.25" customHeight="1" thickBot="1">
      <c r="A56" s="59" t="s">
        <v>188</v>
      </c>
      <c r="B56" s="60">
        <v>33</v>
      </c>
      <c r="C56" s="60">
        <v>50</v>
      </c>
      <c r="D56" s="60">
        <v>1</v>
      </c>
      <c r="E56" s="60">
        <v>1</v>
      </c>
      <c r="F56" s="60">
        <v>2</v>
      </c>
      <c r="G56" s="60">
        <v>1</v>
      </c>
      <c r="H56" s="60">
        <v>4</v>
      </c>
      <c r="I56" s="60">
        <v>4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56">
        <f t="shared" si="0"/>
        <v>40</v>
      </c>
      <c r="Q56" s="56">
        <f t="shared" si="1"/>
        <v>56</v>
      </c>
      <c r="R56" s="53">
        <f t="shared" si="2"/>
        <v>96</v>
      </c>
    </row>
    <row r="57" spans="1:18" ht="17.25" customHeight="1" thickBot="1">
      <c r="A57" s="59" t="s">
        <v>189</v>
      </c>
      <c r="B57" s="60">
        <v>14</v>
      </c>
      <c r="C57" s="60">
        <v>31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56">
        <f t="shared" si="0"/>
        <v>14</v>
      </c>
      <c r="Q57" s="56">
        <f t="shared" si="1"/>
        <v>31</v>
      </c>
      <c r="R57" s="53">
        <f t="shared" si="2"/>
        <v>45</v>
      </c>
    </row>
    <row r="58" spans="1:18" ht="17.25" customHeight="1" thickBot="1">
      <c r="A58" s="59" t="s">
        <v>190</v>
      </c>
      <c r="B58" s="60">
        <v>56</v>
      </c>
      <c r="C58" s="60">
        <v>91</v>
      </c>
      <c r="D58" s="60"/>
      <c r="E58" s="60"/>
      <c r="F58" s="60">
        <v>4</v>
      </c>
      <c r="G58" s="60">
        <v>7</v>
      </c>
      <c r="H58" s="60">
        <v>2</v>
      </c>
      <c r="I58" s="60">
        <v>4</v>
      </c>
      <c r="J58" s="60"/>
      <c r="K58" s="60"/>
      <c r="L58" s="60"/>
      <c r="M58" s="60"/>
      <c r="N58" s="60"/>
      <c r="O58" s="60"/>
      <c r="P58" s="56">
        <f t="shared" si="0"/>
        <v>62</v>
      </c>
      <c r="Q58" s="56">
        <f t="shared" si="1"/>
        <v>102</v>
      </c>
      <c r="R58" s="53">
        <f t="shared" si="2"/>
        <v>164</v>
      </c>
    </row>
    <row r="59" spans="1:18" ht="17.25" customHeight="1" thickBot="1">
      <c r="A59" s="59" t="s">
        <v>191</v>
      </c>
      <c r="B59" s="60">
        <v>1</v>
      </c>
      <c r="C59" s="60">
        <v>4</v>
      </c>
      <c r="D59" s="60"/>
      <c r="E59" s="60"/>
      <c r="F59" s="60">
        <v>1</v>
      </c>
      <c r="G59" s="60"/>
      <c r="H59" s="60"/>
      <c r="I59" s="60"/>
      <c r="J59" s="60"/>
      <c r="K59" s="60"/>
      <c r="L59" s="60"/>
      <c r="M59" s="60"/>
      <c r="N59" s="60"/>
      <c r="O59" s="60"/>
      <c r="P59" s="56">
        <f t="shared" si="0"/>
        <v>2</v>
      </c>
      <c r="Q59" s="56">
        <f t="shared" si="1"/>
        <v>4</v>
      </c>
      <c r="R59" s="53">
        <f t="shared" si="2"/>
        <v>6</v>
      </c>
    </row>
    <row r="60" spans="1:18" ht="17.25" customHeight="1" thickBot="1">
      <c r="A60" s="59" t="s">
        <v>192</v>
      </c>
      <c r="B60" s="60">
        <v>41</v>
      </c>
      <c r="C60" s="60">
        <v>61</v>
      </c>
      <c r="D60" s="60"/>
      <c r="E60" s="60"/>
      <c r="F60" s="60">
        <v>2</v>
      </c>
      <c r="G60" s="60">
        <v>8</v>
      </c>
      <c r="H60" s="60"/>
      <c r="I60" s="60">
        <v>1</v>
      </c>
      <c r="J60" s="60"/>
      <c r="K60" s="60"/>
      <c r="L60" s="60"/>
      <c r="M60" s="60"/>
      <c r="N60" s="60"/>
      <c r="O60" s="60"/>
      <c r="P60" s="56">
        <f t="shared" si="0"/>
        <v>43</v>
      </c>
      <c r="Q60" s="56">
        <f t="shared" si="1"/>
        <v>70</v>
      </c>
      <c r="R60" s="53">
        <f t="shared" si="2"/>
        <v>113</v>
      </c>
    </row>
    <row r="61" spans="1:18" ht="17.25" customHeight="1" thickBot="1">
      <c r="A61" s="59" t="s">
        <v>194</v>
      </c>
      <c r="B61" s="60">
        <v>0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56">
        <f t="shared" si="0"/>
        <v>0</v>
      </c>
      <c r="Q61" s="56">
        <f t="shared" si="1"/>
        <v>0</v>
      </c>
      <c r="R61" s="53">
        <f t="shared" si="2"/>
        <v>0</v>
      </c>
    </row>
    <row r="62" spans="1:18" ht="17.25" customHeight="1" thickBot="1">
      <c r="A62" s="59" t="s">
        <v>122</v>
      </c>
      <c r="B62" s="60">
        <v>7</v>
      </c>
      <c r="C62" s="60">
        <v>12</v>
      </c>
      <c r="D62" s="60">
        <v>0</v>
      </c>
      <c r="E62" s="60">
        <v>0</v>
      </c>
      <c r="F62" s="60">
        <v>1</v>
      </c>
      <c r="G62" s="60">
        <v>6</v>
      </c>
      <c r="H62" s="60">
        <v>2</v>
      </c>
      <c r="I62" s="60">
        <v>7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56">
        <f t="shared" si="0"/>
        <v>10</v>
      </c>
      <c r="Q62" s="56">
        <f t="shared" si="1"/>
        <v>25</v>
      </c>
      <c r="R62" s="53">
        <f t="shared" si="2"/>
        <v>35</v>
      </c>
    </row>
    <row r="63" spans="1:18" ht="17.25" customHeight="1" thickBot="1">
      <c r="A63" s="59" t="s">
        <v>195</v>
      </c>
      <c r="B63" s="60">
        <v>11</v>
      </c>
      <c r="C63" s="60">
        <v>8</v>
      </c>
      <c r="D63" s="60"/>
      <c r="E63" s="60"/>
      <c r="F63" s="60"/>
      <c r="G63" s="60">
        <v>2</v>
      </c>
      <c r="H63" s="60"/>
      <c r="I63" s="60"/>
      <c r="J63" s="60"/>
      <c r="K63" s="60"/>
      <c r="L63" s="60"/>
      <c r="M63" s="60"/>
      <c r="N63" s="60"/>
      <c r="O63" s="60"/>
      <c r="P63" s="56">
        <f t="shared" si="0"/>
        <v>11</v>
      </c>
      <c r="Q63" s="56">
        <f t="shared" si="1"/>
        <v>10</v>
      </c>
      <c r="R63" s="53">
        <f t="shared" si="2"/>
        <v>21</v>
      </c>
    </row>
    <row r="64" spans="1:18" ht="17.25" customHeight="1" thickBot="1">
      <c r="A64" s="59" t="s">
        <v>196</v>
      </c>
      <c r="B64" s="60">
        <v>35</v>
      </c>
      <c r="C64" s="60">
        <v>46</v>
      </c>
      <c r="D64" s="60"/>
      <c r="E64" s="60"/>
      <c r="F64" s="60"/>
      <c r="G64" s="60">
        <v>2</v>
      </c>
      <c r="H64" s="60">
        <v>3</v>
      </c>
      <c r="I64" s="60">
        <v>1</v>
      </c>
      <c r="J64" s="60"/>
      <c r="K64" s="60"/>
      <c r="L64" s="60"/>
      <c r="M64" s="60"/>
      <c r="N64" s="60"/>
      <c r="O64" s="60"/>
      <c r="P64" s="56">
        <f t="shared" si="0"/>
        <v>38</v>
      </c>
      <c r="Q64" s="56">
        <f t="shared" si="1"/>
        <v>49</v>
      </c>
      <c r="R64" s="53">
        <f t="shared" si="2"/>
        <v>87</v>
      </c>
    </row>
    <row r="65" spans="1:18" ht="17.25" customHeight="1" thickBot="1">
      <c r="A65" s="59" t="s">
        <v>110</v>
      </c>
      <c r="B65" s="60">
        <v>129</v>
      </c>
      <c r="C65" s="60">
        <v>202</v>
      </c>
      <c r="D65" s="60"/>
      <c r="E65" s="60"/>
      <c r="F65" s="60">
        <v>5</v>
      </c>
      <c r="G65" s="60">
        <v>9</v>
      </c>
      <c r="H65" s="60">
        <v>1</v>
      </c>
      <c r="I65" s="60"/>
      <c r="J65" s="60"/>
      <c r="K65" s="60"/>
      <c r="L65" s="60"/>
      <c r="M65" s="60"/>
      <c r="N65" s="60"/>
      <c r="O65" s="60"/>
      <c r="P65" s="56">
        <f t="shared" si="0"/>
        <v>135</v>
      </c>
      <c r="Q65" s="56">
        <f t="shared" si="1"/>
        <v>211</v>
      </c>
      <c r="R65" s="53">
        <f t="shared" si="2"/>
        <v>346</v>
      </c>
    </row>
    <row r="66" spans="1:18" ht="17.25" customHeight="1" thickBot="1">
      <c r="A66" s="59" t="s">
        <v>232</v>
      </c>
      <c r="B66" s="60">
        <v>37</v>
      </c>
      <c r="C66" s="60">
        <v>46</v>
      </c>
      <c r="D66" s="60"/>
      <c r="E66" s="60"/>
      <c r="F66" s="60">
        <v>1</v>
      </c>
      <c r="G66" s="60">
        <v>1</v>
      </c>
      <c r="H66" s="60">
        <v>1</v>
      </c>
      <c r="I66" s="60">
        <v>2</v>
      </c>
      <c r="J66" s="60"/>
      <c r="K66" s="60"/>
      <c r="L66" s="60"/>
      <c r="M66" s="60"/>
      <c r="N66" s="60"/>
      <c r="O66" s="60"/>
      <c r="P66" s="56">
        <f t="shared" si="0"/>
        <v>39</v>
      </c>
      <c r="Q66" s="56">
        <f t="shared" si="1"/>
        <v>49</v>
      </c>
      <c r="R66" s="53">
        <f t="shared" si="2"/>
        <v>88</v>
      </c>
    </row>
    <row r="67" spans="1:18" ht="17.25" customHeight="1" thickBot="1">
      <c r="A67" s="59" t="s">
        <v>233</v>
      </c>
      <c r="B67" s="60">
        <v>9</v>
      </c>
      <c r="C67" s="60">
        <v>17</v>
      </c>
      <c r="D67" s="60"/>
      <c r="E67" s="60"/>
      <c r="F67" s="60">
        <v>11</v>
      </c>
      <c r="G67" s="60">
        <v>6</v>
      </c>
      <c r="H67" s="60">
        <v>1</v>
      </c>
      <c r="I67" s="60">
        <v>2</v>
      </c>
      <c r="J67" s="60"/>
      <c r="K67" s="60"/>
      <c r="L67" s="60"/>
      <c r="M67" s="60"/>
      <c r="N67" s="60"/>
      <c r="O67" s="60"/>
      <c r="P67" s="56">
        <f t="shared" si="0"/>
        <v>21</v>
      </c>
      <c r="Q67" s="56">
        <f t="shared" si="1"/>
        <v>25</v>
      </c>
      <c r="R67" s="53">
        <f t="shared" si="2"/>
        <v>46</v>
      </c>
    </row>
    <row r="68" spans="1:18" ht="17.25" customHeight="1" thickBot="1">
      <c r="A68" s="59" t="s">
        <v>123</v>
      </c>
      <c r="B68" s="60">
        <v>4</v>
      </c>
      <c r="C68" s="60">
        <v>8</v>
      </c>
      <c r="D68" s="60">
        <v>1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56">
        <f t="shared" si="0"/>
        <v>5</v>
      </c>
      <c r="Q68" s="56">
        <f t="shared" si="1"/>
        <v>8</v>
      </c>
      <c r="R68" s="53">
        <f t="shared" si="2"/>
        <v>13</v>
      </c>
    </row>
    <row r="69" spans="1:18" ht="17.25" customHeight="1" thickBot="1">
      <c r="A69" s="59" t="s">
        <v>198</v>
      </c>
      <c r="B69" s="60">
        <v>4</v>
      </c>
      <c r="C69" s="60">
        <v>12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56">
        <f t="shared" ref="P69:P113" si="3">B69+D69+F69+H69+J69+L69+N69</f>
        <v>4</v>
      </c>
      <c r="Q69" s="56">
        <f t="shared" ref="Q69:Q113" si="4">C69+E69+G69+I69+K69+M69+O69</f>
        <v>12</v>
      </c>
      <c r="R69" s="53">
        <f t="shared" ref="R69:R115" si="5">SUM(P69:Q69)</f>
        <v>16</v>
      </c>
    </row>
    <row r="70" spans="1:18" ht="17.25" customHeight="1" thickBot="1">
      <c r="A70" s="59" t="s">
        <v>106</v>
      </c>
      <c r="B70" s="60">
        <v>390</v>
      </c>
      <c r="C70" s="60">
        <v>804</v>
      </c>
      <c r="D70" s="60">
        <v>0</v>
      </c>
      <c r="E70" s="60">
        <v>2</v>
      </c>
      <c r="F70" s="60">
        <v>3</v>
      </c>
      <c r="G70" s="60">
        <v>6</v>
      </c>
      <c r="H70" s="60">
        <v>5</v>
      </c>
      <c r="I70" s="60">
        <v>9</v>
      </c>
      <c r="J70" s="60">
        <v>0</v>
      </c>
      <c r="K70" s="60">
        <v>3</v>
      </c>
      <c r="L70" s="60">
        <v>1</v>
      </c>
      <c r="M70" s="60">
        <v>0</v>
      </c>
      <c r="N70" s="60">
        <v>10</v>
      </c>
      <c r="O70" s="60">
        <v>6</v>
      </c>
      <c r="P70" s="56">
        <f t="shared" si="3"/>
        <v>409</v>
      </c>
      <c r="Q70" s="56">
        <f t="shared" si="4"/>
        <v>830</v>
      </c>
      <c r="R70" s="53">
        <f t="shared" si="5"/>
        <v>1239</v>
      </c>
    </row>
    <row r="71" spans="1:18" ht="17.25" customHeight="1" thickBot="1">
      <c r="A71" s="59" t="s">
        <v>107</v>
      </c>
      <c r="B71" s="60">
        <v>165</v>
      </c>
      <c r="C71" s="60">
        <v>202</v>
      </c>
      <c r="D71" s="60">
        <v>0</v>
      </c>
      <c r="E71" s="60">
        <v>0</v>
      </c>
      <c r="F71" s="60">
        <v>0</v>
      </c>
      <c r="G71" s="60">
        <v>3</v>
      </c>
      <c r="H71" s="60">
        <v>5</v>
      </c>
      <c r="I71" s="60">
        <v>5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56">
        <f t="shared" si="3"/>
        <v>170</v>
      </c>
      <c r="Q71" s="56">
        <f t="shared" si="4"/>
        <v>210</v>
      </c>
      <c r="R71" s="53">
        <f t="shared" si="5"/>
        <v>380</v>
      </c>
    </row>
    <row r="72" spans="1:18" ht="17.25" customHeight="1" thickBot="1">
      <c r="A72" s="59" t="s">
        <v>200</v>
      </c>
      <c r="B72" s="60">
        <v>242</v>
      </c>
      <c r="C72" s="60">
        <v>427</v>
      </c>
      <c r="D72" s="60"/>
      <c r="E72" s="60"/>
      <c r="F72" s="60">
        <v>4</v>
      </c>
      <c r="G72" s="60">
        <v>8</v>
      </c>
      <c r="H72" s="60">
        <v>8</v>
      </c>
      <c r="I72" s="60">
        <v>10</v>
      </c>
      <c r="J72" s="60">
        <v>3</v>
      </c>
      <c r="K72" s="60">
        <v>6</v>
      </c>
      <c r="L72" s="60">
        <v>2</v>
      </c>
      <c r="M72" s="60"/>
      <c r="N72" s="60">
        <v>1</v>
      </c>
      <c r="O72" s="60">
        <v>2</v>
      </c>
      <c r="P72" s="56">
        <f t="shared" si="3"/>
        <v>260</v>
      </c>
      <c r="Q72" s="56">
        <f t="shared" si="4"/>
        <v>453</v>
      </c>
      <c r="R72" s="53">
        <f t="shared" si="5"/>
        <v>713</v>
      </c>
    </row>
    <row r="73" spans="1:18" ht="17.25" customHeight="1" thickBot="1">
      <c r="A73" s="59" t="s">
        <v>201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56">
        <f t="shared" si="3"/>
        <v>0</v>
      </c>
      <c r="Q73" s="56">
        <f t="shared" si="4"/>
        <v>0</v>
      </c>
      <c r="R73" s="53">
        <f t="shared" si="5"/>
        <v>0</v>
      </c>
    </row>
    <row r="74" spans="1:18" ht="17.25" customHeight="1" thickBot="1">
      <c r="A74" s="59" t="s">
        <v>111</v>
      </c>
      <c r="B74" s="60">
        <v>44</v>
      </c>
      <c r="C74" s="60">
        <v>81</v>
      </c>
      <c r="D74" s="60">
        <v>0</v>
      </c>
      <c r="E74" s="60">
        <v>1</v>
      </c>
      <c r="F74" s="60">
        <v>2</v>
      </c>
      <c r="G74" s="60">
        <v>5</v>
      </c>
      <c r="H74" s="60">
        <v>2</v>
      </c>
      <c r="I74" s="60">
        <v>2</v>
      </c>
      <c r="J74" s="60">
        <v>1</v>
      </c>
      <c r="K74" s="60">
        <v>1</v>
      </c>
      <c r="L74" s="60"/>
      <c r="M74" s="60"/>
      <c r="N74" s="60"/>
      <c r="O74" s="60"/>
      <c r="P74" s="56">
        <f t="shared" si="3"/>
        <v>49</v>
      </c>
      <c r="Q74" s="56">
        <f t="shared" si="4"/>
        <v>90</v>
      </c>
      <c r="R74" s="53">
        <f t="shared" si="5"/>
        <v>139</v>
      </c>
    </row>
    <row r="75" spans="1:18" ht="17.25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56">
        <f t="shared" si="3"/>
        <v>0</v>
      </c>
      <c r="Q75" s="56">
        <f t="shared" si="4"/>
        <v>0</v>
      </c>
      <c r="R75" s="53">
        <f t="shared" si="5"/>
        <v>0</v>
      </c>
    </row>
    <row r="76" spans="1:18" ht="17.25" customHeight="1" thickBot="1">
      <c r="A76" s="59" t="s">
        <v>202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56">
        <f t="shared" si="3"/>
        <v>0</v>
      </c>
      <c r="Q76" s="56">
        <f t="shared" si="4"/>
        <v>0</v>
      </c>
      <c r="R76" s="53">
        <f t="shared" si="5"/>
        <v>0</v>
      </c>
    </row>
    <row r="77" spans="1:18" ht="17.25" customHeight="1" thickBot="1">
      <c r="A77" s="59" t="s">
        <v>125</v>
      </c>
      <c r="B77" s="60">
        <v>1</v>
      </c>
      <c r="C77" s="60">
        <v>4</v>
      </c>
      <c r="D77" s="60"/>
      <c r="E77" s="60"/>
      <c r="F77" s="60">
        <v>1</v>
      </c>
      <c r="G77" s="60"/>
      <c r="H77" s="60"/>
      <c r="I77" s="60"/>
      <c r="J77" s="60"/>
      <c r="K77" s="60"/>
      <c r="L77" s="60"/>
      <c r="M77" s="60"/>
      <c r="N77" s="60"/>
      <c r="O77" s="60"/>
      <c r="P77" s="56">
        <f t="shared" si="3"/>
        <v>2</v>
      </c>
      <c r="Q77" s="56">
        <f t="shared" si="4"/>
        <v>4</v>
      </c>
      <c r="R77" s="53">
        <f t="shared" si="5"/>
        <v>6</v>
      </c>
    </row>
    <row r="78" spans="1:18" ht="17.25" customHeight="1" thickBot="1">
      <c r="A78" s="59" t="s">
        <v>204</v>
      </c>
      <c r="B78" s="60">
        <v>134</v>
      </c>
      <c r="C78" s="60">
        <v>166</v>
      </c>
      <c r="D78" s="60"/>
      <c r="E78" s="60"/>
      <c r="F78" s="60">
        <v>5</v>
      </c>
      <c r="G78" s="60">
        <v>9</v>
      </c>
      <c r="H78" s="60">
        <v>2</v>
      </c>
      <c r="I78" s="60">
        <v>1</v>
      </c>
      <c r="J78" s="60">
        <v>1</v>
      </c>
      <c r="K78" s="60"/>
      <c r="L78" s="60"/>
      <c r="M78" s="60"/>
      <c r="N78" s="60"/>
      <c r="O78" s="60"/>
      <c r="P78" s="56">
        <f t="shared" si="3"/>
        <v>142</v>
      </c>
      <c r="Q78" s="56">
        <f t="shared" si="4"/>
        <v>176</v>
      </c>
      <c r="R78" s="53">
        <f t="shared" si="5"/>
        <v>318</v>
      </c>
    </row>
    <row r="79" spans="1:18" ht="17.25" customHeight="1" thickBot="1">
      <c r="A79" s="59" t="s">
        <v>126</v>
      </c>
      <c r="B79" s="60">
        <v>8</v>
      </c>
      <c r="C79" s="60">
        <v>11</v>
      </c>
      <c r="D79" s="60"/>
      <c r="E79" s="60"/>
      <c r="F79" s="60">
        <v>2</v>
      </c>
      <c r="G79" s="60">
        <v>1</v>
      </c>
      <c r="H79" s="60">
        <v>1</v>
      </c>
      <c r="I79" s="60"/>
      <c r="J79" s="60"/>
      <c r="K79" s="60"/>
      <c r="L79" s="60"/>
      <c r="M79" s="60"/>
      <c r="N79" s="60"/>
      <c r="O79" s="60"/>
      <c r="P79" s="56">
        <f t="shared" si="3"/>
        <v>11</v>
      </c>
      <c r="Q79" s="56">
        <f t="shared" si="4"/>
        <v>12</v>
      </c>
      <c r="R79" s="53">
        <f t="shared" si="5"/>
        <v>23</v>
      </c>
    </row>
    <row r="80" spans="1:18" ht="17.25" customHeight="1" thickBot="1">
      <c r="A80" s="59" t="s">
        <v>205</v>
      </c>
      <c r="B80" s="60"/>
      <c r="C80" s="60"/>
      <c r="D80" s="60"/>
      <c r="E80" s="60"/>
      <c r="F80" s="60"/>
      <c r="G80" s="60"/>
      <c r="H80" s="60"/>
      <c r="I80" s="60">
        <v>1</v>
      </c>
      <c r="J80" s="60"/>
      <c r="K80" s="60"/>
      <c r="L80" s="60"/>
      <c r="M80" s="60"/>
      <c r="N80" s="60"/>
      <c r="O80" s="60"/>
      <c r="P80" s="56">
        <f t="shared" si="3"/>
        <v>0</v>
      </c>
      <c r="Q80" s="56">
        <f t="shared" si="4"/>
        <v>1</v>
      </c>
      <c r="R80" s="53">
        <f t="shared" si="5"/>
        <v>1</v>
      </c>
    </row>
    <row r="81" spans="1:18" ht="17.25" customHeight="1" thickBot="1">
      <c r="A81" s="59" t="s">
        <v>206</v>
      </c>
      <c r="B81" s="60">
        <v>6</v>
      </c>
      <c r="C81" s="60">
        <v>24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1</v>
      </c>
      <c r="J81" s="60">
        <v>0</v>
      </c>
      <c r="K81" s="60">
        <v>0</v>
      </c>
      <c r="L81" s="60">
        <v>0</v>
      </c>
      <c r="M81" s="60">
        <v>1</v>
      </c>
      <c r="N81" s="60">
        <v>1</v>
      </c>
      <c r="O81" s="60">
        <v>0</v>
      </c>
      <c r="P81" s="56">
        <f t="shared" si="3"/>
        <v>7</v>
      </c>
      <c r="Q81" s="56">
        <f t="shared" si="4"/>
        <v>26</v>
      </c>
      <c r="R81" s="53">
        <f t="shared" si="5"/>
        <v>33</v>
      </c>
    </row>
    <row r="82" spans="1:18" ht="17.25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56">
        <f t="shared" si="3"/>
        <v>0</v>
      </c>
      <c r="Q82" s="56">
        <f t="shared" si="4"/>
        <v>0</v>
      </c>
      <c r="R82" s="53">
        <f t="shared" si="5"/>
        <v>0</v>
      </c>
    </row>
    <row r="83" spans="1:18" ht="17.25" customHeight="1" thickBot="1">
      <c r="A83" s="59" t="s">
        <v>208</v>
      </c>
      <c r="B83" s="60">
        <v>14</v>
      </c>
      <c r="C83" s="60">
        <v>33</v>
      </c>
      <c r="D83" s="60"/>
      <c r="E83" s="60">
        <v>1</v>
      </c>
      <c r="F83" s="60"/>
      <c r="G83" s="60"/>
      <c r="H83" s="60"/>
      <c r="I83" s="60"/>
      <c r="J83" s="60"/>
      <c r="K83" s="60"/>
      <c r="L83" s="60">
        <v>1</v>
      </c>
      <c r="M83" s="60">
        <v>1</v>
      </c>
      <c r="N83" s="60"/>
      <c r="O83" s="60"/>
      <c r="P83" s="56">
        <f t="shared" si="3"/>
        <v>15</v>
      </c>
      <c r="Q83" s="56">
        <f t="shared" si="4"/>
        <v>35</v>
      </c>
      <c r="R83" s="53">
        <f t="shared" si="5"/>
        <v>50</v>
      </c>
    </row>
    <row r="84" spans="1:18" ht="17.25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56">
        <f t="shared" si="3"/>
        <v>0</v>
      </c>
      <c r="Q84" s="56">
        <f t="shared" si="4"/>
        <v>0</v>
      </c>
      <c r="R84" s="53">
        <f t="shared" si="5"/>
        <v>0</v>
      </c>
    </row>
    <row r="85" spans="1:18" ht="17.25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56">
        <f t="shared" si="3"/>
        <v>0</v>
      </c>
      <c r="Q85" s="56">
        <f t="shared" si="4"/>
        <v>0</v>
      </c>
      <c r="R85" s="53">
        <f t="shared" si="5"/>
        <v>0</v>
      </c>
    </row>
    <row r="86" spans="1:18" ht="17.25" customHeight="1" thickBot="1">
      <c r="A86" s="59" t="s">
        <v>210</v>
      </c>
      <c r="B86" s="60">
        <v>6</v>
      </c>
      <c r="C86" s="60">
        <v>5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56">
        <f t="shared" si="3"/>
        <v>6</v>
      </c>
      <c r="Q86" s="56">
        <f t="shared" si="4"/>
        <v>5</v>
      </c>
      <c r="R86" s="53">
        <f t="shared" si="5"/>
        <v>11</v>
      </c>
    </row>
    <row r="87" spans="1:18" ht="17.25" customHeight="1" thickBot="1">
      <c r="A87" s="59" t="s">
        <v>211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56">
        <f t="shared" si="3"/>
        <v>0</v>
      </c>
      <c r="Q87" s="56">
        <f t="shared" si="4"/>
        <v>0</v>
      </c>
      <c r="R87" s="53">
        <f t="shared" si="5"/>
        <v>0</v>
      </c>
    </row>
    <row r="88" spans="1:18" ht="17.25" customHeight="1" thickBot="1">
      <c r="A88" s="59" t="s">
        <v>128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56">
        <f t="shared" si="3"/>
        <v>0</v>
      </c>
      <c r="Q88" s="56">
        <f t="shared" si="4"/>
        <v>0</v>
      </c>
      <c r="R88" s="53">
        <f t="shared" si="5"/>
        <v>0</v>
      </c>
    </row>
    <row r="89" spans="1:18" ht="17.25" customHeight="1" thickBot="1">
      <c r="A89" s="59" t="s">
        <v>212</v>
      </c>
      <c r="B89" s="60">
        <v>230</v>
      </c>
      <c r="C89" s="60">
        <v>343</v>
      </c>
      <c r="D89" s="60"/>
      <c r="E89" s="60"/>
      <c r="F89" s="60"/>
      <c r="G89" s="60"/>
      <c r="H89" s="60">
        <v>2</v>
      </c>
      <c r="I89" s="60">
        <v>2</v>
      </c>
      <c r="J89" s="60"/>
      <c r="K89" s="60"/>
      <c r="L89" s="60"/>
      <c r="M89" s="60"/>
      <c r="N89" s="60"/>
      <c r="O89" s="60"/>
      <c r="P89" s="56">
        <f t="shared" si="3"/>
        <v>232</v>
      </c>
      <c r="Q89" s="56">
        <f t="shared" si="4"/>
        <v>345</v>
      </c>
      <c r="R89" s="53">
        <f t="shared" si="5"/>
        <v>577</v>
      </c>
    </row>
    <row r="90" spans="1:18" ht="17.25" customHeight="1" thickBot="1">
      <c r="A90" s="59" t="s">
        <v>129</v>
      </c>
      <c r="B90" s="60">
        <v>2</v>
      </c>
      <c r="C90" s="60">
        <v>3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56">
        <f t="shared" si="3"/>
        <v>2</v>
      </c>
      <c r="Q90" s="56">
        <f t="shared" si="4"/>
        <v>3</v>
      </c>
      <c r="R90" s="53">
        <f t="shared" si="5"/>
        <v>5</v>
      </c>
    </row>
    <row r="91" spans="1:18" ht="17.25" customHeight="1" thickBot="1">
      <c r="A91" s="59" t="s">
        <v>213</v>
      </c>
      <c r="B91" s="60">
        <v>27</v>
      </c>
      <c r="C91" s="60">
        <v>40</v>
      </c>
      <c r="D91" s="60"/>
      <c r="E91" s="60"/>
      <c r="F91" s="60">
        <v>2</v>
      </c>
      <c r="G91" s="60">
        <v>4</v>
      </c>
      <c r="H91" s="60">
        <v>2</v>
      </c>
      <c r="I91" s="60">
        <v>6</v>
      </c>
      <c r="J91" s="60">
        <v>1</v>
      </c>
      <c r="K91" s="60"/>
      <c r="L91" s="60"/>
      <c r="M91" s="60"/>
      <c r="N91" s="60"/>
      <c r="O91" s="60"/>
      <c r="P91" s="56">
        <f t="shared" si="3"/>
        <v>32</v>
      </c>
      <c r="Q91" s="56">
        <f t="shared" si="4"/>
        <v>50</v>
      </c>
      <c r="R91" s="53">
        <f t="shared" si="5"/>
        <v>82</v>
      </c>
    </row>
    <row r="92" spans="1:18" ht="17.25" customHeight="1" thickBot="1">
      <c r="A92" s="59" t="s">
        <v>214</v>
      </c>
      <c r="B92" s="60">
        <v>13</v>
      </c>
      <c r="C92" s="60">
        <v>17</v>
      </c>
      <c r="D92" s="60"/>
      <c r="E92" s="60"/>
      <c r="F92" s="60">
        <v>1</v>
      </c>
      <c r="G92" s="60">
        <v>4</v>
      </c>
      <c r="H92" s="60">
        <v>2</v>
      </c>
      <c r="I92" s="60">
        <v>3</v>
      </c>
      <c r="J92" s="60"/>
      <c r="K92" s="60"/>
      <c r="L92" s="60"/>
      <c r="M92" s="60"/>
      <c r="N92" s="60"/>
      <c r="O92" s="60"/>
      <c r="P92" s="56">
        <f t="shared" si="3"/>
        <v>16</v>
      </c>
      <c r="Q92" s="56">
        <f t="shared" si="4"/>
        <v>24</v>
      </c>
      <c r="R92" s="53">
        <f t="shared" si="5"/>
        <v>40</v>
      </c>
    </row>
    <row r="93" spans="1:18" ht="17.25" customHeight="1" thickBot="1">
      <c r="A93" s="59" t="s">
        <v>215</v>
      </c>
      <c r="B93" s="60">
        <v>161</v>
      </c>
      <c r="C93" s="60">
        <v>247</v>
      </c>
      <c r="D93" s="60"/>
      <c r="E93" s="60">
        <v>1</v>
      </c>
      <c r="F93" s="60">
        <v>10</v>
      </c>
      <c r="G93" s="60">
        <v>13</v>
      </c>
      <c r="H93" s="60">
        <v>63</v>
      </c>
      <c r="I93" s="60">
        <v>100</v>
      </c>
      <c r="J93" s="60">
        <v>21</v>
      </c>
      <c r="K93" s="60">
        <v>15</v>
      </c>
      <c r="L93" s="60"/>
      <c r="M93" s="60"/>
      <c r="N93" s="60">
        <v>2</v>
      </c>
      <c r="O93" s="60"/>
      <c r="P93" s="56">
        <f t="shared" si="3"/>
        <v>257</v>
      </c>
      <c r="Q93" s="56">
        <f t="shared" si="4"/>
        <v>376</v>
      </c>
      <c r="R93" s="53">
        <f t="shared" si="5"/>
        <v>633</v>
      </c>
    </row>
    <row r="94" spans="1:18" ht="17.25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56">
        <f t="shared" si="3"/>
        <v>0</v>
      </c>
      <c r="Q94" s="56">
        <f t="shared" si="4"/>
        <v>0</v>
      </c>
      <c r="R94" s="53">
        <f t="shared" si="5"/>
        <v>0</v>
      </c>
    </row>
    <row r="95" spans="1:18" ht="17.25" customHeight="1" thickBot="1">
      <c r="A95" s="59" t="s">
        <v>217</v>
      </c>
      <c r="B95" s="60"/>
      <c r="C95" s="60">
        <v>2</v>
      </c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56">
        <f t="shared" si="3"/>
        <v>0</v>
      </c>
      <c r="Q95" s="56">
        <f t="shared" si="4"/>
        <v>2</v>
      </c>
      <c r="R95" s="53">
        <f t="shared" si="5"/>
        <v>2</v>
      </c>
    </row>
    <row r="96" spans="1:18" ht="17.25" customHeight="1" thickBot="1">
      <c r="A96" s="59" t="s">
        <v>218</v>
      </c>
      <c r="B96" s="60">
        <v>153</v>
      </c>
      <c r="C96" s="60">
        <v>186</v>
      </c>
      <c r="D96" s="60"/>
      <c r="E96" s="60"/>
      <c r="F96" s="60">
        <v>1</v>
      </c>
      <c r="G96" s="60">
        <v>4</v>
      </c>
      <c r="H96" s="60">
        <v>2</v>
      </c>
      <c r="I96" s="60">
        <v>3</v>
      </c>
      <c r="J96" s="60">
        <v>1</v>
      </c>
      <c r="K96" s="60"/>
      <c r="L96" s="60"/>
      <c r="M96" s="60"/>
      <c r="N96" s="60"/>
      <c r="O96" s="60"/>
      <c r="P96" s="56">
        <f t="shared" si="3"/>
        <v>157</v>
      </c>
      <c r="Q96" s="56">
        <f t="shared" si="4"/>
        <v>193</v>
      </c>
      <c r="R96" s="53">
        <f t="shared" si="5"/>
        <v>350</v>
      </c>
    </row>
    <row r="97" spans="1:18" ht="17.25" customHeight="1" thickBot="1">
      <c r="A97" s="59" t="s">
        <v>219</v>
      </c>
      <c r="B97" s="60">
        <v>49</v>
      </c>
      <c r="C97" s="60">
        <v>72</v>
      </c>
      <c r="D97" s="60"/>
      <c r="E97" s="60">
        <v>2</v>
      </c>
      <c r="F97" s="60">
        <v>4</v>
      </c>
      <c r="G97" s="60">
        <v>5</v>
      </c>
      <c r="H97" s="60">
        <v>5</v>
      </c>
      <c r="I97" s="60">
        <v>1</v>
      </c>
      <c r="J97" s="60">
        <v>1</v>
      </c>
      <c r="K97" s="60"/>
      <c r="L97" s="60"/>
      <c r="M97" s="60"/>
      <c r="N97" s="60"/>
      <c r="O97" s="60"/>
      <c r="P97" s="56">
        <f t="shared" si="3"/>
        <v>59</v>
      </c>
      <c r="Q97" s="56">
        <f t="shared" si="4"/>
        <v>80</v>
      </c>
      <c r="R97" s="53">
        <f t="shared" si="5"/>
        <v>139</v>
      </c>
    </row>
    <row r="98" spans="1:18" ht="17.25" customHeight="1" thickBot="1">
      <c r="A98" s="59" t="s">
        <v>220</v>
      </c>
      <c r="B98" s="60">
        <v>98</v>
      </c>
      <c r="C98" s="60">
        <v>87</v>
      </c>
      <c r="D98" s="60">
        <v>4</v>
      </c>
      <c r="E98" s="60">
        <v>2</v>
      </c>
      <c r="F98" s="60">
        <v>4</v>
      </c>
      <c r="G98" s="60">
        <v>3</v>
      </c>
      <c r="H98" s="60">
        <v>2</v>
      </c>
      <c r="I98" s="60">
        <v>1</v>
      </c>
      <c r="J98" s="60">
        <v>5</v>
      </c>
      <c r="K98" s="60">
        <v>5</v>
      </c>
      <c r="L98" s="60"/>
      <c r="M98" s="60"/>
      <c r="N98" s="60"/>
      <c r="O98" s="60"/>
      <c r="P98" s="56">
        <f t="shared" si="3"/>
        <v>113</v>
      </c>
      <c r="Q98" s="56">
        <f t="shared" si="4"/>
        <v>98</v>
      </c>
      <c r="R98" s="53">
        <f t="shared" si="5"/>
        <v>211</v>
      </c>
    </row>
    <row r="99" spans="1:18" ht="17.25" customHeight="1" thickBot="1">
      <c r="A99" s="59" t="s">
        <v>130</v>
      </c>
      <c r="B99" s="60">
        <v>26</v>
      </c>
      <c r="C99" s="60">
        <v>16</v>
      </c>
      <c r="D99" s="60">
        <v>1</v>
      </c>
      <c r="E99" s="60"/>
      <c r="F99" s="60">
        <v>1</v>
      </c>
      <c r="G99" s="60">
        <v>1</v>
      </c>
      <c r="H99" s="60"/>
      <c r="I99" s="60">
        <v>2</v>
      </c>
      <c r="J99" s="60"/>
      <c r="K99" s="60"/>
      <c r="L99" s="60"/>
      <c r="M99" s="60"/>
      <c r="N99" s="60"/>
      <c r="O99" s="60"/>
      <c r="P99" s="56">
        <f t="shared" si="3"/>
        <v>28</v>
      </c>
      <c r="Q99" s="56">
        <f t="shared" si="4"/>
        <v>19</v>
      </c>
      <c r="R99" s="53">
        <f t="shared" si="5"/>
        <v>47</v>
      </c>
    </row>
    <row r="100" spans="1:18" ht="17.25" customHeight="1" thickBot="1">
      <c r="A100" s="59" t="s">
        <v>223</v>
      </c>
      <c r="B100" s="60">
        <v>65</v>
      </c>
      <c r="C100" s="60">
        <v>111</v>
      </c>
      <c r="D100" s="60"/>
      <c r="E100" s="60"/>
      <c r="F100" s="60">
        <v>2</v>
      </c>
      <c r="G100" s="60">
        <v>2</v>
      </c>
      <c r="H100" s="60">
        <v>2</v>
      </c>
      <c r="I100" s="60">
        <v>5</v>
      </c>
      <c r="J100" s="60"/>
      <c r="K100" s="60">
        <v>1</v>
      </c>
      <c r="L100" s="60"/>
      <c r="M100" s="60"/>
      <c r="N100" s="60"/>
      <c r="O100" s="60"/>
      <c r="P100" s="56">
        <f t="shared" si="3"/>
        <v>69</v>
      </c>
      <c r="Q100" s="56">
        <f t="shared" si="4"/>
        <v>119</v>
      </c>
      <c r="R100" s="53">
        <f t="shared" si="5"/>
        <v>188</v>
      </c>
    </row>
    <row r="101" spans="1:18" ht="17.25" customHeight="1" thickBot="1">
      <c r="A101" s="59" t="s">
        <v>224</v>
      </c>
      <c r="B101" s="60">
        <v>58</v>
      </c>
      <c r="C101" s="60">
        <v>54</v>
      </c>
      <c r="D101" s="60"/>
      <c r="E101" s="60"/>
      <c r="F101" s="60">
        <v>3</v>
      </c>
      <c r="G101" s="60">
        <v>6</v>
      </c>
      <c r="H101" s="60">
        <v>4</v>
      </c>
      <c r="I101" s="60">
        <v>12</v>
      </c>
      <c r="J101" s="60"/>
      <c r="K101" s="60"/>
      <c r="L101" s="60"/>
      <c r="M101" s="60"/>
      <c r="N101" s="60"/>
      <c r="O101" s="60"/>
      <c r="P101" s="56">
        <f t="shared" si="3"/>
        <v>65</v>
      </c>
      <c r="Q101" s="56">
        <f t="shared" si="4"/>
        <v>72</v>
      </c>
      <c r="R101" s="53">
        <f t="shared" si="5"/>
        <v>137</v>
      </c>
    </row>
    <row r="102" spans="1:18" ht="17.25" customHeight="1" thickBot="1">
      <c r="A102" s="59" t="s">
        <v>234</v>
      </c>
      <c r="B102" s="60">
        <v>1</v>
      </c>
      <c r="C102" s="60"/>
      <c r="D102" s="60"/>
      <c r="E102" s="60"/>
      <c r="F102" s="60"/>
      <c r="G102" s="60"/>
      <c r="H102" s="60">
        <v>1</v>
      </c>
      <c r="I102" s="60"/>
      <c r="J102" s="60"/>
      <c r="K102" s="60"/>
      <c r="L102" s="60"/>
      <c r="M102" s="60"/>
      <c r="N102" s="60"/>
      <c r="O102" s="60"/>
      <c r="P102" s="56">
        <f t="shared" si="3"/>
        <v>2</v>
      </c>
      <c r="Q102" s="56">
        <f t="shared" si="4"/>
        <v>0</v>
      </c>
      <c r="R102" s="53">
        <f t="shared" si="5"/>
        <v>2</v>
      </c>
    </row>
    <row r="103" spans="1:18" ht="17.25" customHeight="1" thickBot="1">
      <c r="A103" s="59" t="s">
        <v>225</v>
      </c>
      <c r="B103" s="60">
        <v>6</v>
      </c>
      <c r="C103" s="60">
        <v>13</v>
      </c>
      <c r="D103" s="60"/>
      <c r="E103" s="60"/>
      <c r="F103" s="60">
        <v>1</v>
      </c>
      <c r="G103" s="60"/>
      <c r="H103" s="60">
        <v>1</v>
      </c>
      <c r="I103" s="60"/>
      <c r="J103" s="60"/>
      <c r="K103" s="60"/>
      <c r="L103" s="60"/>
      <c r="M103" s="60"/>
      <c r="N103" s="60"/>
      <c r="O103" s="60"/>
      <c r="P103" s="56">
        <f t="shared" si="3"/>
        <v>8</v>
      </c>
      <c r="Q103" s="56">
        <f t="shared" si="4"/>
        <v>13</v>
      </c>
      <c r="R103" s="53">
        <f t="shared" si="5"/>
        <v>21</v>
      </c>
    </row>
    <row r="104" spans="1:18" ht="17.25" customHeight="1" thickBot="1">
      <c r="A104" s="59" t="s">
        <v>226</v>
      </c>
      <c r="B104" s="60">
        <v>23</v>
      </c>
      <c r="C104" s="60">
        <v>39</v>
      </c>
      <c r="D104" s="60"/>
      <c r="E104" s="60"/>
      <c r="F104" s="60"/>
      <c r="G104" s="60">
        <v>1</v>
      </c>
      <c r="H104" s="60"/>
      <c r="I104" s="60">
        <v>1</v>
      </c>
      <c r="J104" s="60"/>
      <c r="K104" s="60"/>
      <c r="L104" s="60"/>
      <c r="M104" s="60"/>
      <c r="N104" s="60"/>
      <c r="O104" s="60"/>
      <c r="P104" s="56">
        <f t="shared" si="3"/>
        <v>23</v>
      </c>
      <c r="Q104" s="56">
        <f t="shared" si="4"/>
        <v>41</v>
      </c>
      <c r="R104" s="53">
        <f t="shared" si="5"/>
        <v>64</v>
      </c>
    </row>
    <row r="105" spans="1:18" ht="17.25" customHeight="1" thickBot="1">
      <c r="A105" s="59" t="s">
        <v>227</v>
      </c>
      <c r="B105" s="60"/>
      <c r="C105" s="60">
        <v>1</v>
      </c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56">
        <f t="shared" si="3"/>
        <v>0</v>
      </c>
      <c r="Q105" s="56">
        <f t="shared" si="4"/>
        <v>1</v>
      </c>
      <c r="R105" s="53">
        <f t="shared" si="5"/>
        <v>1</v>
      </c>
    </row>
    <row r="106" spans="1:18" ht="17.25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56">
        <f t="shared" si="3"/>
        <v>0</v>
      </c>
      <c r="Q106" s="56">
        <f t="shared" si="4"/>
        <v>0</v>
      </c>
      <c r="R106" s="53">
        <f t="shared" si="5"/>
        <v>0</v>
      </c>
    </row>
    <row r="107" spans="1:18" ht="17.25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56">
        <f t="shared" si="3"/>
        <v>0</v>
      </c>
      <c r="Q107" s="56">
        <f t="shared" si="4"/>
        <v>0</v>
      </c>
      <c r="R107" s="53">
        <f t="shared" si="5"/>
        <v>0</v>
      </c>
    </row>
    <row r="108" spans="1:18" ht="17.25" customHeight="1" thickBot="1">
      <c r="A108" s="59" t="s">
        <v>229</v>
      </c>
      <c r="B108" s="60">
        <v>30</v>
      </c>
      <c r="C108" s="60">
        <v>34</v>
      </c>
      <c r="D108" s="60">
        <v>0</v>
      </c>
      <c r="E108" s="60">
        <v>3</v>
      </c>
      <c r="F108" s="60">
        <v>0</v>
      </c>
      <c r="G108" s="60">
        <v>3</v>
      </c>
      <c r="H108" s="60">
        <v>3</v>
      </c>
      <c r="I108" s="60">
        <v>3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56">
        <f t="shared" si="3"/>
        <v>33</v>
      </c>
      <c r="Q108" s="56">
        <f t="shared" si="4"/>
        <v>43</v>
      </c>
      <c r="R108" s="53">
        <f t="shared" si="5"/>
        <v>76</v>
      </c>
    </row>
    <row r="109" spans="1:18" ht="17.25" customHeight="1" thickBot="1">
      <c r="A109" s="59" t="s">
        <v>108</v>
      </c>
      <c r="B109" s="60">
        <v>2</v>
      </c>
      <c r="C109" s="60">
        <v>3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56">
        <f t="shared" si="3"/>
        <v>2</v>
      </c>
      <c r="Q109" s="56">
        <f t="shared" si="4"/>
        <v>3</v>
      </c>
      <c r="R109" s="53">
        <f t="shared" si="5"/>
        <v>5</v>
      </c>
    </row>
    <row r="110" spans="1:18" ht="17.25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56">
        <f t="shared" si="3"/>
        <v>0</v>
      </c>
      <c r="Q110" s="56">
        <f t="shared" si="4"/>
        <v>0</v>
      </c>
      <c r="R110" s="53">
        <f t="shared" si="5"/>
        <v>0</v>
      </c>
    </row>
    <row r="111" spans="1:18" ht="17.25" customHeight="1" thickBot="1">
      <c r="A111" s="59" t="s">
        <v>230</v>
      </c>
      <c r="B111" s="60">
        <v>100</v>
      </c>
      <c r="C111" s="60">
        <v>145</v>
      </c>
      <c r="D111" s="60">
        <v>0</v>
      </c>
      <c r="E111" s="60">
        <v>0</v>
      </c>
      <c r="F111" s="60">
        <v>7</v>
      </c>
      <c r="G111" s="60">
        <v>4</v>
      </c>
      <c r="H111" s="60">
        <v>5</v>
      </c>
      <c r="I111" s="60">
        <v>5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56">
        <f t="shared" si="3"/>
        <v>112</v>
      </c>
      <c r="Q111" s="56">
        <f t="shared" si="4"/>
        <v>154</v>
      </c>
      <c r="R111" s="53">
        <f t="shared" si="5"/>
        <v>266</v>
      </c>
    </row>
    <row r="112" spans="1:18" ht="17.25" customHeight="1" thickBot="1">
      <c r="A112" s="59" t="s">
        <v>235</v>
      </c>
      <c r="B112" s="60">
        <v>15</v>
      </c>
      <c r="C112" s="60">
        <v>17</v>
      </c>
      <c r="D112" s="60">
        <v>0</v>
      </c>
      <c r="E112" s="60">
        <v>0</v>
      </c>
      <c r="F112" s="60">
        <v>5</v>
      </c>
      <c r="G112" s="60">
        <v>2</v>
      </c>
      <c r="H112" s="60">
        <v>1</v>
      </c>
      <c r="I112" s="60">
        <v>1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56">
        <f t="shared" si="3"/>
        <v>21</v>
      </c>
      <c r="Q112" s="56">
        <f t="shared" si="4"/>
        <v>20</v>
      </c>
      <c r="R112" s="53">
        <f t="shared" si="5"/>
        <v>41</v>
      </c>
    </row>
    <row r="113" spans="1:18" ht="17.25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56">
        <f t="shared" si="3"/>
        <v>0</v>
      </c>
      <c r="Q113" s="56">
        <f t="shared" si="4"/>
        <v>0</v>
      </c>
      <c r="R113" s="53">
        <f t="shared" si="5"/>
        <v>0</v>
      </c>
    </row>
    <row r="114" spans="1:18" ht="18" customHeight="1" thickBot="1">
      <c r="A114" s="18" t="s">
        <v>17</v>
      </c>
      <c r="B114" s="55">
        <f t="shared" ref="B114:R114" si="6">SUM(B6:B113)</f>
        <v>4938</v>
      </c>
      <c r="C114" s="55">
        <f t="shared" si="6"/>
        <v>6556</v>
      </c>
      <c r="D114" s="55">
        <f t="shared" si="6"/>
        <v>18</v>
      </c>
      <c r="E114" s="55">
        <f t="shared" si="6"/>
        <v>17</v>
      </c>
      <c r="F114" s="55">
        <f t="shared" si="6"/>
        <v>174</v>
      </c>
      <c r="G114" s="55">
        <f t="shared" si="6"/>
        <v>234</v>
      </c>
      <c r="H114" s="55">
        <f t="shared" si="6"/>
        <v>201</v>
      </c>
      <c r="I114" s="55">
        <f t="shared" si="6"/>
        <v>274</v>
      </c>
      <c r="J114" s="55">
        <f t="shared" si="6"/>
        <v>53</v>
      </c>
      <c r="K114" s="55">
        <f t="shared" si="6"/>
        <v>47</v>
      </c>
      <c r="L114" s="55">
        <f t="shared" si="6"/>
        <v>13</v>
      </c>
      <c r="M114" s="55">
        <f t="shared" si="6"/>
        <v>7</v>
      </c>
      <c r="N114" s="55">
        <f t="shared" si="6"/>
        <v>16</v>
      </c>
      <c r="O114" s="55">
        <f t="shared" si="6"/>
        <v>11</v>
      </c>
      <c r="P114" s="55">
        <f t="shared" si="6"/>
        <v>5413</v>
      </c>
      <c r="Q114" s="55">
        <f t="shared" si="6"/>
        <v>7146</v>
      </c>
      <c r="R114" s="21">
        <f t="shared" si="6"/>
        <v>12559</v>
      </c>
    </row>
    <row r="115" spans="1:18" ht="18" customHeight="1" thickBot="1">
      <c r="A115" s="18" t="s">
        <v>18</v>
      </c>
      <c r="B115" s="60">
        <v>20386</v>
      </c>
      <c r="C115" s="60">
        <v>27705</v>
      </c>
      <c r="D115" s="60">
        <v>307</v>
      </c>
      <c r="E115" s="60">
        <v>501</v>
      </c>
      <c r="F115" s="60">
        <v>608</v>
      </c>
      <c r="G115" s="60">
        <v>589</v>
      </c>
      <c r="H115" s="60">
        <v>1091</v>
      </c>
      <c r="I115" s="60">
        <v>1373</v>
      </c>
      <c r="J115" s="60">
        <v>64</v>
      </c>
      <c r="K115" s="60">
        <v>61</v>
      </c>
      <c r="L115" s="60">
        <v>45</v>
      </c>
      <c r="M115" s="60">
        <v>50</v>
      </c>
      <c r="N115" s="60">
        <v>42</v>
      </c>
      <c r="O115" s="60">
        <v>42</v>
      </c>
      <c r="P115" s="51">
        <f>B115+D115+F115+H115+J115+L115+N115</f>
        <v>22543</v>
      </c>
      <c r="Q115" s="51">
        <f>C115+E115+G115+I115+K115+M115+O115</f>
        <v>30321</v>
      </c>
      <c r="R115" s="18">
        <f t="shared" si="5"/>
        <v>52864</v>
      </c>
    </row>
    <row r="116" spans="1:18" ht="18" customHeight="1">
      <c r="A116" s="18" t="s">
        <v>10</v>
      </c>
      <c r="B116" s="21">
        <f>SUM(B114:B115)</f>
        <v>25324</v>
      </c>
      <c r="C116" s="21">
        <f t="shared" ref="C116:O116" si="7">SUM(C114:C115)</f>
        <v>34261</v>
      </c>
      <c r="D116" s="21">
        <f t="shared" si="7"/>
        <v>325</v>
      </c>
      <c r="E116" s="21">
        <f t="shared" si="7"/>
        <v>518</v>
      </c>
      <c r="F116" s="21">
        <f t="shared" si="7"/>
        <v>782</v>
      </c>
      <c r="G116" s="21">
        <f t="shared" si="7"/>
        <v>823</v>
      </c>
      <c r="H116" s="21">
        <f t="shared" si="7"/>
        <v>1292</v>
      </c>
      <c r="I116" s="21">
        <f t="shared" si="7"/>
        <v>1647</v>
      </c>
      <c r="J116" s="21">
        <f t="shared" si="7"/>
        <v>117</v>
      </c>
      <c r="K116" s="21">
        <f t="shared" si="7"/>
        <v>108</v>
      </c>
      <c r="L116" s="21">
        <f t="shared" si="7"/>
        <v>58</v>
      </c>
      <c r="M116" s="21">
        <f t="shared" si="7"/>
        <v>57</v>
      </c>
      <c r="N116" s="21">
        <f t="shared" si="7"/>
        <v>58</v>
      </c>
      <c r="O116" s="21">
        <f t="shared" si="7"/>
        <v>53</v>
      </c>
      <c r="P116" s="21">
        <f>SUM(P114:P115)</f>
        <v>27956</v>
      </c>
      <c r="Q116" s="21">
        <f>SUM(Q114:Q115)</f>
        <v>37467</v>
      </c>
      <c r="R116" s="21">
        <f>SUM(R114:R115)</f>
        <v>65423</v>
      </c>
    </row>
    <row r="117" spans="1:18" ht="18" customHeight="1">
      <c r="A117" s="18" t="s">
        <v>19</v>
      </c>
      <c r="B117" s="22">
        <f>B114/B116*100</f>
        <v>19.49928921181488</v>
      </c>
      <c r="C117" s="22">
        <f t="shared" ref="C117:R117" si="8">C114/C116*100</f>
        <v>19.13546014418727</v>
      </c>
      <c r="D117" s="22">
        <f t="shared" si="8"/>
        <v>5.5384615384615383</v>
      </c>
      <c r="E117" s="22">
        <f t="shared" si="8"/>
        <v>3.2818532818532815</v>
      </c>
      <c r="F117" s="22">
        <f t="shared" si="8"/>
        <v>22.25063938618926</v>
      </c>
      <c r="G117" s="22">
        <f t="shared" si="8"/>
        <v>28.432563791008501</v>
      </c>
      <c r="H117" s="22">
        <f t="shared" si="8"/>
        <v>15.557275541795665</v>
      </c>
      <c r="I117" s="22">
        <f t="shared" si="8"/>
        <v>16.636308439587129</v>
      </c>
      <c r="J117" s="22">
        <f t="shared" si="8"/>
        <v>45.299145299145302</v>
      </c>
      <c r="K117" s="22">
        <f t="shared" si="8"/>
        <v>43.518518518518519</v>
      </c>
      <c r="L117" s="22">
        <f t="shared" si="8"/>
        <v>22.413793103448278</v>
      </c>
      <c r="M117" s="22">
        <f t="shared" si="8"/>
        <v>12.280701754385964</v>
      </c>
      <c r="N117" s="22">
        <f t="shared" si="8"/>
        <v>27.586206896551722</v>
      </c>
      <c r="O117" s="22">
        <f t="shared" si="8"/>
        <v>20.754716981132077</v>
      </c>
      <c r="P117" s="22">
        <f t="shared" si="8"/>
        <v>19.362569752468165</v>
      </c>
      <c r="Q117" s="22">
        <f t="shared" si="8"/>
        <v>19.072784049963968</v>
      </c>
      <c r="R117" s="22">
        <f t="shared" si="8"/>
        <v>19.196612812008009</v>
      </c>
    </row>
    <row r="118" spans="1:18" ht="18" customHeight="1">
      <c r="A118" s="18" t="s">
        <v>20</v>
      </c>
      <c r="B118" s="22">
        <f>B115/B116*100</f>
        <v>80.500710788185131</v>
      </c>
      <c r="C118" s="22">
        <f t="shared" ref="C118:R118" si="9">C115/C116*100</f>
        <v>80.864539855812737</v>
      </c>
      <c r="D118" s="22">
        <f t="shared" si="9"/>
        <v>94.461538461538467</v>
      </c>
      <c r="E118" s="22">
        <f t="shared" si="9"/>
        <v>96.718146718146713</v>
      </c>
      <c r="F118" s="22">
        <f t="shared" si="9"/>
        <v>77.749360613810737</v>
      </c>
      <c r="G118" s="22">
        <f t="shared" si="9"/>
        <v>71.567436208991495</v>
      </c>
      <c r="H118" s="22">
        <f t="shared" si="9"/>
        <v>84.442724458204339</v>
      </c>
      <c r="I118" s="22">
        <f t="shared" si="9"/>
        <v>83.36369156041286</v>
      </c>
      <c r="J118" s="22">
        <f t="shared" si="9"/>
        <v>54.700854700854705</v>
      </c>
      <c r="K118" s="22">
        <f t="shared" si="9"/>
        <v>56.481481481481474</v>
      </c>
      <c r="L118" s="22">
        <f t="shared" si="9"/>
        <v>77.58620689655173</v>
      </c>
      <c r="M118" s="22">
        <f t="shared" si="9"/>
        <v>87.719298245614027</v>
      </c>
      <c r="N118" s="22">
        <f t="shared" si="9"/>
        <v>72.41379310344827</v>
      </c>
      <c r="O118" s="22">
        <f t="shared" si="9"/>
        <v>79.245283018867923</v>
      </c>
      <c r="P118" s="22">
        <f t="shared" si="9"/>
        <v>80.637430247531839</v>
      </c>
      <c r="Q118" s="22">
        <f t="shared" si="9"/>
        <v>80.927215950036029</v>
      </c>
      <c r="R118" s="22">
        <f t="shared" si="9"/>
        <v>80.803387187991987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8"/>
  <sheetViews>
    <sheetView workbookViewId="0">
      <pane ySplit="5" topLeftCell="A6" activePane="bottomLeft" state="frozen"/>
      <selection activeCell="N16" sqref="N16"/>
      <selection pane="bottomLeft" activeCell="A21" sqref="A21"/>
    </sheetView>
  </sheetViews>
  <sheetFormatPr defaultRowHeight="15"/>
  <cols>
    <col min="1" max="1" width="56.28515625" bestFit="1" customWidth="1"/>
    <col min="2" max="2" width="6.28515625" customWidth="1"/>
    <col min="3" max="4" width="6" customWidth="1"/>
    <col min="5" max="5" width="4.5703125" customWidth="1"/>
    <col min="6" max="6" width="5.42578125" customWidth="1"/>
    <col min="7" max="7" width="4.5703125" customWidth="1"/>
    <col min="8" max="8" width="4.7109375" customWidth="1"/>
    <col min="9" max="9" width="5.7109375" customWidth="1"/>
    <col min="10" max="10" width="6.28515625" customWidth="1"/>
    <col min="11" max="11" width="4.5703125" customWidth="1"/>
    <col min="12" max="12" width="5.5703125" customWidth="1"/>
    <col min="13" max="13" width="6.28515625" customWidth="1"/>
    <col min="14" max="14" width="5.7109375" customWidth="1"/>
    <col min="15" max="15" width="5.28515625" customWidth="1"/>
    <col min="16" max="17" width="8.42578125" bestFit="1" customWidth="1"/>
    <col min="18" max="18" width="7.5703125" customWidth="1"/>
  </cols>
  <sheetData>
    <row r="1" spans="1:18" ht="15" customHeight="1">
      <c r="A1" s="67" t="s">
        <v>60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1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" customHeight="1">
      <c r="A3" s="68" t="s">
        <v>1</v>
      </c>
      <c r="B3" s="68" t="s">
        <v>61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27.75" customHeight="1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3.5" customHeight="1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8.399999999999999" customHeight="1" thickBot="1">
      <c r="A6" s="59" t="s">
        <v>142</v>
      </c>
      <c r="B6" s="60">
        <v>93</v>
      </c>
      <c r="C6" s="60">
        <v>91</v>
      </c>
      <c r="D6" s="60">
        <v>0</v>
      </c>
      <c r="E6" s="60">
        <v>0</v>
      </c>
      <c r="F6" s="60">
        <v>2</v>
      </c>
      <c r="G6" s="60">
        <v>11</v>
      </c>
      <c r="H6" s="60">
        <v>5</v>
      </c>
      <c r="I6" s="60">
        <v>2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21">
        <f>B6+D6+F6+H6+J6+L6+N6</f>
        <v>100</v>
      </c>
      <c r="Q6" s="21">
        <f>C6+E6+G6+I6+K6+M6+O6</f>
        <v>104</v>
      </c>
      <c r="R6" s="21">
        <f>SUM(P6:Q6)</f>
        <v>204</v>
      </c>
    </row>
    <row r="7" spans="1:18" ht="18.399999999999999" customHeight="1" thickBot="1">
      <c r="A7" s="59" t="s">
        <v>143</v>
      </c>
      <c r="B7" s="60">
        <v>9</v>
      </c>
      <c r="C7" s="60">
        <v>21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21">
        <f t="shared" ref="P7:P68" si="0">B7+D7+F7+H7+J7+L7+N7</f>
        <v>9</v>
      </c>
      <c r="Q7" s="21">
        <f t="shared" ref="Q7:Q68" si="1">C7+E7+G7+I7+K7+M7+O7</f>
        <v>21</v>
      </c>
      <c r="R7" s="21">
        <f t="shared" ref="R7:R68" si="2">SUM(P7:Q7)</f>
        <v>30</v>
      </c>
    </row>
    <row r="8" spans="1:18" ht="18.399999999999999" customHeight="1" thickBot="1">
      <c r="A8" s="59" t="s">
        <v>146</v>
      </c>
      <c r="B8" s="60">
        <v>57</v>
      </c>
      <c r="C8" s="60">
        <v>58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1">
        <f t="shared" si="0"/>
        <v>57</v>
      </c>
      <c r="Q8" s="21">
        <f t="shared" si="1"/>
        <v>58</v>
      </c>
      <c r="R8" s="21">
        <f t="shared" si="2"/>
        <v>115</v>
      </c>
    </row>
    <row r="9" spans="1:18" ht="18.399999999999999" customHeight="1" thickBot="1">
      <c r="A9" s="59" t="s">
        <v>147</v>
      </c>
      <c r="B9" s="60">
        <v>28</v>
      </c>
      <c r="C9" s="60">
        <v>27</v>
      </c>
      <c r="D9" s="60"/>
      <c r="E9" s="60"/>
      <c r="F9" s="60">
        <v>3</v>
      </c>
      <c r="G9" s="60"/>
      <c r="H9" s="60">
        <v>1</v>
      </c>
      <c r="I9" s="60">
        <v>1</v>
      </c>
      <c r="J9" s="60"/>
      <c r="K9" s="60"/>
      <c r="L9" s="60"/>
      <c r="M9" s="60"/>
      <c r="N9" s="60"/>
      <c r="O9" s="60"/>
      <c r="P9" s="21">
        <f t="shared" si="0"/>
        <v>32</v>
      </c>
      <c r="Q9" s="21">
        <f t="shared" si="1"/>
        <v>28</v>
      </c>
      <c r="R9" s="21">
        <f t="shared" si="2"/>
        <v>60</v>
      </c>
    </row>
    <row r="10" spans="1:18" ht="18.399999999999999" customHeight="1" thickBot="1">
      <c r="A10" s="59" t="s">
        <v>104</v>
      </c>
      <c r="B10" s="60">
        <v>18</v>
      </c>
      <c r="C10" s="60">
        <v>43</v>
      </c>
      <c r="D10" s="60"/>
      <c r="E10" s="60"/>
      <c r="F10" s="60">
        <v>2</v>
      </c>
      <c r="G10" s="60"/>
      <c r="H10" s="60">
        <v>1</v>
      </c>
      <c r="I10" s="60"/>
      <c r="J10" s="60"/>
      <c r="K10" s="60"/>
      <c r="L10" s="60"/>
      <c r="M10" s="60"/>
      <c r="N10" s="60"/>
      <c r="O10" s="60"/>
      <c r="P10" s="21">
        <f t="shared" si="0"/>
        <v>21</v>
      </c>
      <c r="Q10" s="21">
        <f t="shared" si="1"/>
        <v>43</v>
      </c>
      <c r="R10" s="21">
        <f t="shared" si="2"/>
        <v>64</v>
      </c>
    </row>
    <row r="11" spans="1:18" ht="18.399999999999999" customHeight="1" thickBot="1">
      <c r="A11" s="59" t="s">
        <v>116</v>
      </c>
      <c r="B11" s="60">
        <v>21</v>
      </c>
      <c r="C11" s="60">
        <v>22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21">
        <f t="shared" si="0"/>
        <v>21</v>
      </c>
      <c r="Q11" s="21">
        <f t="shared" si="1"/>
        <v>22</v>
      </c>
      <c r="R11" s="21">
        <f t="shared" si="2"/>
        <v>43</v>
      </c>
    </row>
    <row r="12" spans="1:18" ht="18.399999999999999" customHeight="1" thickBot="1">
      <c r="A12" s="59" t="s">
        <v>148</v>
      </c>
      <c r="B12" s="60">
        <v>840</v>
      </c>
      <c r="C12" s="60">
        <v>848</v>
      </c>
      <c r="D12" s="60">
        <v>0</v>
      </c>
      <c r="E12" s="60">
        <v>0</v>
      </c>
      <c r="F12" s="60">
        <v>7</v>
      </c>
      <c r="G12" s="60">
        <v>7</v>
      </c>
      <c r="H12" s="60">
        <v>14</v>
      </c>
      <c r="I12" s="60">
        <v>14</v>
      </c>
      <c r="J12" s="60">
        <v>9</v>
      </c>
      <c r="K12" s="60">
        <v>7</v>
      </c>
      <c r="L12" s="60">
        <v>0</v>
      </c>
      <c r="M12" s="60">
        <v>0</v>
      </c>
      <c r="N12" s="60">
        <v>0</v>
      </c>
      <c r="O12" s="60">
        <v>0</v>
      </c>
      <c r="P12" s="21">
        <f t="shared" si="0"/>
        <v>870</v>
      </c>
      <c r="Q12" s="21">
        <f t="shared" si="1"/>
        <v>876</v>
      </c>
      <c r="R12" s="21">
        <f t="shared" si="2"/>
        <v>1746</v>
      </c>
    </row>
    <row r="13" spans="1:18" ht="18.399999999999999" customHeight="1" thickBot="1">
      <c r="A13" s="59" t="s">
        <v>149</v>
      </c>
      <c r="B13" s="60">
        <v>155</v>
      </c>
      <c r="C13" s="60">
        <v>263</v>
      </c>
      <c r="D13" s="60">
        <v>1</v>
      </c>
      <c r="E13" s="60"/>
      <c r="F13" s="60">
        <v>9</v>
      </c>
      <c r="G13" s="60">
        <v>8</v>
      </c>
      <c r="H13" s="60">
        <v>14</v>
      </c>
      <c r="I13" s="60">
        <v>13</v>
      </c>
      <c r="J13" s="60">
        <v>5</v>
      </c>
      <c r="K13" s="60">
        <v>4</v>
      </c>
      <c r="L13" s="60">
        <v>2</v>
      </c>
      <c r="M13" s="60">
        <v>3</v>
      </c>
      <c r="N13" s="60">
        <v>1</v>
      </c>
      <c r="O13" s="60">
        <v>3</v>
      </c>
      <c r="P13" s="21">
        <f t="shared" si="0"/>
        <v>187</v>
      </c>
      <c r="Q13" s="21">
        <f t="shared" si="1"/>
        <v>294</v>
      </c>
      <c r="R13" s="21">
        <f t="shared" si="2"/>
        <v>481</v>
      </c>
    </row>
    <row r="14" spans="1:18" ht="18.399999999999999" customHeight="1" thickBot="1">
      <c r="A14" s="59" t="s">
        <v>150</v>
      </c>
      <c r="B14" s="60">
        <v>46</v>
      </c>
      <c r="C14" s="60">
        <v>31</v>
      </c>
      <c r="D14" s="60"/>
      <c r="E14" s="60"/>
      <c r="F14" s="60"/>
      <c r="G14" s="60">
        <v>1</v>
      </c>
      <c r="H14" s="60">
        <v>2</v>
      </c>
      <c r="I14" s="60">
        <v>1</v>
      </c>
      <c r="J14" s="60"/>
      <c r="K14" s="60"/>
      <c r="L14" s="60"/>
      <c r="M14" s="60"/>
      <c r="N14" s="60"/>
      <c r="O14" s="60"/>
      <c r="P14" s="21">
        <f t="shared" si="0"/>
        <v>48</v>
      </c>
      <c r="Q14" s="21">
        <f t="shared" si="1"/>
        <v>33</v>
      </c>
      <c r="R14" s="21">
        <f t="shared" si="2"/>
        <v>81</v>
      </c>
    </row>
    <row r="15" spans="1:18" ht="18.399999999999999" customHeight="1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21">
        <f t="shared" si="0"/>
        <v>0</v>
      </c>
      <c r="Q15" s="21">
        <f t="shared" si="1"/>
        <v>0</v>
      </c>
      <c r="R15" s="21">
        <f t="shared" si="2"/>
        <v>0</v>
      </c>
    </row>
    <row r="16" spans="1:18" ht="18.399999999999999" customHeight="1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21">
        <f t="shared" si="0"/>
        <v>0</v>
      </c>
      <c r="Q16" s="21">
        <f t="shared" si="1"/>
        <v>0</v>
      </c>
      <c r="R16" s="21">
        <f t="shared" si="2"/>
        <v>0</v>
      </c>
    </row>
    <row r="17" spans="1:18" ht="18.399999999999999" customHeight="1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21">
        <f t="shared" si="0"/>
        <v>0</v>
      </c>
      <c r="Q17" s="21">
        <f t="shared" si="1"/>
        <v>0</v>
      </c>
      <c r="R17" s="21">
        <f t="shared" si="2"/>
        <v>0</v>
      </c>
    </row>
    <row r="18" spans="1:18" ht="18.399999999999999" customHeight="1" thickBot="1">
      <c r="A18" s="59" t="s">
        <v>105</v>
      </c>
      <c r="B18" s="60">
        <v>617</v>
      </c>
      <c r="C18" s="60">
        <v>911</v>
      </c>
      <c r="D18" s="60">
        <v>3</v>
      </c>
      <c r="E18" s="60">
        <v>1</v>
      </c>
      <c r="F18" s="60">
        <v>0</v>
      </c>
      <c r="G18" s="60">
        <v>1</v>
      </c>
      <c r="H18" s="60">
        <v>6</v>
      </c>
      <c r="I18" s="60">
        <v>10</v>
      </c>
      <c r="J18" s="60">
        <v>2</v>
      </c>
      <c r="K18" s="60">
        <v>0</v>
      </c>
      <c r="L18" s="60">
        <v>3</v>
      </c>
      <c r="M18" s="60">
        <v>0</v>
      </c>
      <c r="N18" s="60">
        <v>3</v>
      </c>
      <c r="O18" s="60">
        <v>5</v>
      </c>
      <c r="P18" s="21">
        <f t="shared" si="0"/>
        <v>634</v>
      </c>
      <c r="Q18" s="21">
        <f t="shared" si="1"/>
        <v>928</v>
      </c>
      <c r="R18" s="21">
        <f t="shared" si="2"/>
        <v>1562</v>
      </c>
    </row>
    <row r="19" spans="1:18" ht="18.399999999999999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21">
        <f t="shared" si="0"/>
        <v>0</v>
      </c>
      <c r="Q19" s="21">
        <f t="shared" si="1"/>
        <v>0</v>
      </c>
      <c r="R19" s="21">
        <f t="shared" si="2"/>
        <v>0</v>
      </c>
    </row>
    <row r="20" spans="1:18" ht="18.399999999999999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21">
        <f t="shared" si="0"/>
        <v>0</v>
      </c>
      <c r="Q20" s="21">
        <f t="shared" si="1"/>
        <v>0</v>
      </c>
      <c r="R20" s="21">
        <f t="shared" si="2"/>
        <v>0</v>
      </c>
    </row>
    <row r="21" spans="1:18" ht="18.399999999999999" customHeight="1" thickBot="1">
      <c r="A21" s="59" t="s">
        <v>237</v>
      </c>
      <c r="B21" s="60">
        <v>4</v>
      </c>
      <c r="C21" s="60">
        <v>5</v>
      </c>
      <c r="D21" s="60"/>
      <c r="E21" s="60"/>
      <c r="F21" s="60"/>
      <c r="G21" s="60"/>
      <c r="H21" s="60"/>
      <c r="I21" s="60">
        <v>1</v>
      </c>
      <c r="J21" s="60"/>
      <c r="K21" s="60"/>
      <c r="L21" s="60"/>
      <c r="M21" s="60"/>
      <c r="N21" s="60"/>
      <c r="O21" s="60"/>
      <c r="P21" s="21">
        <f t="shared" si="0"/>
        <v>4</v>
      </c>
      <c r="Q21" s="21">
        <f t="shared" si="1"/>
        <v>6</v>
      </c>
      <c r="R21" s="21">
        <f t="shared" si="2"/>
        <v>10</v>
      </c>
    </row>
    <row r="22" spans="1:18" ht="18.399999999999999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21">
        <f t="shared" si="0"/>
        <v>0</v>
      </c>
      <c r="Q22" s="21">
        <f t="shared" si="1"/>
        <v>0</v>
      </c>
      <c r="R22" s="21">
        <f t="shared" si="2"/>
        <v>0</v>
      </c>
    </row>
    <row r="23" spans="1:18" ht="18.399999999999999" customHeight="1" thickBot="1">
      <c r="A23" s="59" t="s">
        <v>154</v>
      </c>
      <c r="B23" s="60">
        <v>86</v>
      </c>
      <c r="C23" s="60">
        <v>115</v>
      </c>
      <c r="D23" s="60"/>
      <c r="E23" s="60"/>
      <c r="F23" s="60">
        <v>9</v>
      </c>
      <c r="G23" s="60">
        <v>11</v>
      </c>
      <c r="H23" s="60">
        <v>10</v>
      </c>
      <c r="I23" s="60">
        <v>6</v>
      </c>
      <c r="J23" s="60"/>
      <c r="K23" s="60"/>
      <c r="L23" s="60"/>
      <c r="M23" s="60"/>
      <c r="N23" s="60"/>
      <c r="O23" s="60"/>
      <c r="P23" s="21">
        <f t="shared" si="0"/>
        <v>105</v>
      </c>
      <c r="Q23" s="21">
        <f t="shared" si="1"/>
        <v>132</v>
      </c>
      <c r="R23" s="21">
        <f t="shared" si="2"/>
        <v>237</v>
      </c>
    </row>
    <row r="24" spans="1:18" ht="18.399999999999999" customHeight="1" thickBot="1">
      <c r="A24" s="59" t="s">
        <v>156</v>
      </c>
      <c r="B24" s="60">
        <v>15</v>
      </c>
      <c r="C24" s="60">
        <v>11</v>
      </c>
      <c r="D24" s="60"/>
      <c r="E24" s="60"/>
      <c r="F24" s="60">
        <v>1</v>
      </c>
      <c r="G24" s="60"/>
      <c r="H24" s="60">
        <v>1</v>
      </c>
      <c r="I24" s="60"/>
      <c r="J24" s="60"/>
      <c r="K24" s="60"/>
      <c r="L24" s="60"/>
      <c r="M24" s="60"/>
      <c r="N24" s="60"/>
      <c r="O24" s="60"/>
      <c r="P24" s="21">
        <f t="shared" si="0"/>
        <v>17</v>
      </c>
      <c r="Q24" s="21">
        <f t="shared" si="1"/>
        <v>11</v>
      </c>
      <c r="R24" s="21">
        <f t="shared" si="2"/>
        <v>28</v>
      </c>
    </row>
    <row r="25" spans="1:18" ht="18.399999999999999" customHeight="1" thickBot="1">
      <c r="A25" s="59" t="s">
        <v>109</v>
      </c>
      <c r="B25" s="60">
        <v>85</v>
      </c>
      <c r="C25" s="60">
        <v>134</v>
      </c>
      <c r="D25" s="60"/>
      <c r="E25" s="60"/>
      <c r="F25" s="60">
        <v>8</v>
      </c>
      <c r="G25" s="60">
        <v>11</v>
      </c>
      <c r="H25" s="60"/>
      <c r="I25" s="60"/>
      <c r="J25" s="60">
        <v>1</v>
      </c>
      <c r="K25" s="60"/>
      <c r="L25" s="60"/>
      <c r="M25" s="60"/>
      <c r="N25" s="60"/>
      <c r="O25" s="60"/>
      <c r="P25" s="21">
        <f t="shared" si="0"/>
        <v>94</v>
      </c>
      <c r="Q25" s="21">
        <f t="shared" si="1"/>
        <v>145</v>
      </c>
      <c r="R25" s="21">
        <f t="shared" si="2"/>
        <v>239</v>
      </c>
    </row>
    <row r="26" spans="1:18" ht="18.399999999999999" customHeight="1" thickBot="1">
      <c r="A26" s="59" t="s">
        <v>157</v>
      </c>
      <c r="B26" s="60">
        <v>3</v>
      </c>
      <c r="C26" s="60">
        <v>2</v>
      </c>
      <c r="D26" s="60">
        <v>0</v>
      </c>
      <c r="E26" s="60">
        <v>0</v>
      </c>
      <c r="F26" s="60">
        <v>1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21">
        <f t="shared" si="0"/>
        <v>4</v>
      </c>
      <c r="Q26" s="21">
        <f t="shared" si="1"/>
        <v>2</v>
      </c>
      <c r="R26" s="21">
        <f t="shared" si="2"/>
        <v>6</v>
      </c>
    </row>
    <row r="27" spans="1:18" ht="18.399999999999999" customHeight="1" thickBot="1">
      <c r="A27" s="59" t="s">
        <v>158</v>
      </c>
      <c r="B27" s="60">
        <v>43</v>
      </c>
      <c r="C27" s="60">
        <v>61</v>
      </c>
      <c r="D27" s="60">
        <v>0</v>
      </c>
      <c r="E27" s="60">
        <v>0</v>
      </c>
      <c r="F27" s="60">
        <v>4</v>
      </c>
      <c r="G27" s="60">
        <v>2</v>
      </c>
      <c r="H27" s="60">
        <v>0</v>
      </c>
      <c r="I27" s="60">
        <v>3</v>
      </c>
      <c r="J27" s="60">
        <v>3</v>
      </c>
      <c r="K27" s="60">
        <v>0</v>
      </c>
      <c r="L27" s="60">
        <v>0</v>
      </c>
      <c r="M27" s="60">
        <v>1</v>
      </c>
      <c r="N27" s="60">
        <v>0</v>
      </c>
      <c r="O27" s="60">
        <v>13</v>
      </c>
      <c r="P27" s="21">
        <f t="shared" si="0"/>
        <v>50</v>
      </c>
      <c r="Q27" s="21">
        <f t="shared" si="1"/>
        <v>80</v>
      </c>
      <c r="R27" s="21">
        <f t="shared" si="2"/>
        <v>130</v>
      </c>
    </row>
    <row r="28" spans="1:18" ht="18.399999999999999" customHeight="1" thickBot="1">
      <c r="A28" s="59" t="s">
        <v>159</v>
      </c>
      <c r="B28" s="60">
        <v>5</v>
      </c>
      <c r="C28" s="60">
        <v>12</v>
      </c>
      <c r="D28" s="60"/>
      <c r="E28" s="60"/>
      <c r="F28" s="60">
        <v>0</v>
      </c>
      <c r="G28" s="60">
        <v>5</v>
      </c>
      <c r="H28" s="60">
        <v>2</v>
      </c>
      <c r="I28" s="60">
        <v>2</v>
      </c>
      <c r="J28" s="60"/>
      <c r="K28" s="60"/>
      <c r="L28" s="60"/>
      <c r="M28" s="60"/>
      <c r="N28" s="60"/>
      <c r="O28" s="60"/>
      <c r="P28" s="21">
        <f t="shared" si="0"/>
        <v>7</v>
      </c>
      <c r="Q28" s="21">
        <f t="shared" si="1"/>
        <v>19</v>
      </c>
      <c r="R28" s="21">
        <f t="shared" si="2"/>
        <v>26</v>
      </c>
    </row>
    <row r="29" spans="1:18" ht="18.399999999999999" customHeight="1" thickBot="1">
      <c r="A29" s="59" t="s">
        <v>160</v>
      </c>
      <c r="B29" s="60">
        <v>36</v>
      </c>
      <c r="C29" s="60">
        <v>61</v>
      </c>
      <c r="D29" s="60">
        <v>0</v>
      </c>
      <c r="E29" s="60">
        <v>0</v>
      </c>
      <c r="F29" s="60">
        <v>9</v>
      </c>
      <c r="G29" s="60">
        <v>5</v>
      </c>
      <c r="H29" s="60">
        <v>3</v>
      </c>
      <c r="I29" s="60">
        <v>6</v>
      </c>
      <c r="J29" s="60">
        <v>3</v>
      </c>
      <c r="K29" s="60">
        <v>2</v>
      </c>
      <c r="L29" s="60">
        <v>0</v>
      </c>
      <c r="M29" s="60">
        <v>0</v>
      </c>
      <c r="N29" s="60">
        <v>1</v>
      </c>
      <c r="O29" s="60">
        <v>0</v>
      </c>
      <c r="P29" s="21">
        <f t="shared" si="0"/>
        <v>52</v>
      </c>
      <c r="Q29" s="21">
        <f t="shared" si="1"/>
        <v>74</v>
      </c>
      <c r="R29" s="21">
        <f t="shared" si="2"/>
        <v>126</v>
      </c>
    </row>
    <row r="30" spans="1:18" ht="18.399999999999999" customHeight="1" thickBot="1">
      <c r="A30" s="59" t="s">
        <v>161</v>
      </c>
      <c r="B30" s="60">
        <v>26</v>
      </c>
      <c r="C30" s="60">
        <v>52</v>
      </c>
      <c r="D30" s="60"/>
      <c r="E30" s="60"/>
      <c r="F30" s="60">
        <v>3</v>
      </c>
      <c r="G30" s="60">
        <v>6</v>
      </c>
      <c r="H30" s="60">
        <v>3</v>
      </c>
      <c r="I30" s="60">
        <v>2</v>
      </c>
      <c r="J30" s="60"/>
      <c r="K30" s="60"/>
      <c r="L30" s="60"/>
      <c r="M30" s="60"/>
      <c r="N30" s="60"/>
      <c r="O30" s="60"/>
      <c r="P30" s="21">
        <f t="shared" si="0"/>
        <v>32</v>
      </c>
      <c r="Q30" s="21">
        <f t="shared" si="1"/>
        <v>60</v>
      </c>
      <c r="R30" s="21">
        <f t="shared" si="2"/>
        <v>92</v>
      </c>
    </row>
    <row r="31" spans="1:18" ht="18.399999999999999" customHeight="1" thickBot="1">
      <c r="A31" s="59" t="s">
        <v>162</v>
      </c>
      <c r="B31" s="60">
        <v>25</v>
      </c>
      <c r="C31" s="60">
        <v>44</v>
      </c>
      <c r="D31" s="60"/>
      <c r="E31" s="60"/>
      <c r="F31" s="60">
        <v>2</v>
      </c>
      <c r="G31" s="60">
        <v>9</v>
      </c>
      <c r="H31" s="60">
        <v>3</v>
      </c>
      <c r="I31" s="60">
        <v>4</v>
      </c>
      <c r="J31" s="60"/>
      <c r="K31" s="60">
        <v>2</v>
      </c>
      <c r="L31" s="60"/>
      <c r="M31" s="60"/>
      <c r="N31" s="60"/>
      <c r="O31" s="60"/>
      <c r="P31" s="21">
        <f t="shared" si="0"/>
        <v>30</v>
      </c>
      <c r="Q31" s="21">
        <f t="shared" si="1"/>
        <v>59</v>
      </c>
      <c r="R31" s="21">
        <f t="shared" si="2"/>
        <v>89</v>
      </c>
    </row>
    <row r="32" spans="1:18" ht="18.399999999999999" customHeight="1" thickBot="1">
      <c r="A32" s="59" t="s">
        <v>163</v>
      </c>
      <c r="B32" s="60">
        <v>90</v>
      </c>
      <c r="C32" s="60">
        <v>79</v>
      </c>
      <c r="D32" s="60"/>
      <c r="E32" s="60"/>
      <c r="F32" s="60">
        <v>12</v>
      </c>
      <c r="G32" s="60">
        <v>7</v>
      </c>
      <c r="H32" s="60">
        <v>0</v>
      </c>
      <c r="I32" s="60">
        <v>1</v>
      </c>
      <c r="J32" s="60"/>
      <c r="K32" s="60"/>
      <c r="L32" s="60"/>
      <c r="M32" s="60"/>
      <c r="N32" s="60"/>
      <c r="O32" s="60"/>
      <c r="P32" s="21">
        <f t="shared" si="0"/>
        <v>102</v>
      </c>
      <c r="Q32" s="21">
        <f t="shared" si="1"/>
        <v>87</v>
      </c>
      <c r="R32" s="21">
        <f t="shared" si="2"/>
        <v>189</v>
      </c>
    </row>
    <row r="33" spans="1:18" ht="18.399999999999999" customHeight="1" thickBot="1">
      <c r="A33" s="59" t="s">
        <v>164</v>
      </c>
      <c r="B33" s="60">
        <v>17</v>
      </c>
      <c r="C33" s="60">
        <v>31</v>
      </c>
      <c r="D33" s="60"/>
      <c r="E33" s="60"/>
      <c r="F33" s="60">
        <v>8</v>
      </c>
      <c r="G33" s="60">
        <v>4</v>
      </c>
      <c r="H33" s="60">
        <v>2</v>
      </c>
      <c r="I33" s="60">
        <v>1</v>
      </c>
      <c r="J33" s="60"/>
      <c r="K33" s="60"/>
      <c r="L33" s="60"/>
      <c r="M33" s="60"/>
      <c r="N33" s="60"/>
      <c r="O33" s="60"/>
      <c r="P33" s="21">
        <f t="shared" si="0"/>
        <v>27</v>
      </c>
      <c r="Q33" s="21">
        <f t="shared" si="1"/>
        <v>36</v>
      </c>
      <c r="R33" s="21">
        <f t="shared" si="2"/>
        <v>63</v>
      </c>
    </row>
    <row r="34" spans="1:18" ht="18.399999999999999" customHeight="1" thickBot="1">
      <c r="A34" s="59" t="s">
        <v>165</v>
      </c>
      <c r="B34" s="60">
        <v>45</v>
      </c>
      <c r="C34" s="60">
        <v>64</v>
      </c>
      <c r="D34" s="60"/>
      <c r="E34" s="60"/>
      <c r="F34" s="60">
        <v>6</v>
      </c>
      <c r="G34" s="60">
        <v>8</v>
      </c>
      <c r="H34" s="60">
        <v>6</v>
      </c>
      <c r="I34" s="60">
        <v>8</v>
      </c>
      <c r="J34" s="60"/>
      <c r="K34" s="60">
        <v>1</v>
      </c>
      <c r="L34" s="60"/>
      <c r="M34" s="60"/>
      <c r="N34" s="60"/>
      <c r="O34" s="60"/>
      <c r="P34" s="21">
        <f t="shared" si="0"/>
        <v>57</v>
      </c>
      <c r="Q34" s="21">
        <f t="shared" si="1"/>
        <v>81</v>
      </c>
      <c r="R34" s="21">
        <f t="shared" si="2"/>
        <v>138</v>
      </c>
    </row>
    <row r="35" spans="1:18" ht="18.399999999999999" customHeight="1" thickBot="1">
      <c r="A35" s="59" t="s">
        <v>166</v>
      </c>
      <c r="B35" s="60">
        <v>11</v>
      </c>
      <c r="C35" s="60">
        <v>40</v>
      </c>
      <c r="D35" s="60">
        <v>1</v>
      </c>
      <c r="E35" s="60"/>
      <c r="F35" s="60">
        <v>6</v>
      </c>
      <c r="G35" s="60">
        <v>10</v>
      </c>
      <c r="H35" s="60"/>
      <c r="I35" s="60"/>
      <c r="J35" s="60"/>
      <c r="K35" s="60"/>
      <c r="L35" s="60"/>
      <c r="M35" s="60"/>
      <c r="N35" s="60"/>
      <c r="O35" s="60"/>
      <c r="P35" s="21">
        <f t="shared" si="0"/>
        <v>18</v>
      </c>
      <c r="Q35" s="21">
        <f t="shared" si="1"/>
        <v>50</v>
      </c>
      <c r="R35" s="21">
        <f t="shared" si="2"/>
        <v>68</v>
      </c>
    </row>
    <row r="36" spans="1:18" ht="18.399999999999999" customHeight="1" thickBot="1">
      <c r="A36" s="59" t="s">
        <v>167</v>
      </c>
      <c r="B36" s="60">
        <v>38</v>
      </c>
      <c r="C36" s="60">
        <v>19</v>
      </c>
      <c r="D36" s="60">
        <v>0</v>
      </c>
      <c r="E36" s="60">
        <v>0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21">
        <f t="shared" si="0"/>
        <v>39</v>
      </c>
      <c r="Q36" s="21">
        <f t="shared" si="1"/>
        <v>19</v>
      </c>
      <c r="R36" s="21">
        <f t="shared" si="2"/>
        <v>58</v>
      </c>
    </row>
    <row r="37" spans="1:18" ht="18.399999999999999" customHeight="1" thickBot="1">
      <c r="A37" s="59" t="s">
        <v>168</v>
      </c>
      <c r="B37" s="60">
        <v>16</v>
      </c>
      <c r="C37" s="60">
        <v>16</v>
      </c>
      <c r="D37" s="60">
        <v>0</v>
      </c>
      <c r="E37" s="60">
        <v>0</v>
      </c>
      <c r="F37" s="60">
        <v>1</v>
      </c>
      <c r="G37" s="60">
        <v>5</v>
      </c>
      <c r="H37" s="60">
        <v>0</v>
      </c>
      <c r="I37" s="60">
        <v>0</v>
      </c>
      <c r="J37" s="60">
        <v>1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21">
        <f t="shared" si="0"/>
        <v>18</v>
      </c>
      <c r="Q37" s="21">
        <f t="shared" si="1"/>
        <v>21</v>
      </c>
      <c r="R37" s="21">
        <f t="shared" si="2"/>
        <v>39</v>
      </c>
    </row>
    <row r="38" spans="1:18" ht="18.399999999999999" customHeight="1" thickBot="1">
      <c r="A38" s="59" t="s">
        <v>169</v>
      </c>
      <c r="B38" s="60">
        <v>24</v>
      </c>
      <c r="C38" s="60">
        <v>26</v>
      </c>
      <c r="D38" s="60"/>
      <c r="E38" s="60"/>
      <c r="F38" s="60">
        <v>2</v>
      </c>
      <c r="G38" s="60">
        <v>2</v>
      </c>
      <c r="H38" s="60"/>
      <c r="I38" s="60"/>
      <c r="J38" s="60"/>
      <c r="K38" s="60"/>
      <c r="L38" s="60"/>
      <c r="M38" s="60"/>
      <c r="N38" s="60"/>
      <c r="O38" s="60"/>
      <c r="P38" s="21">
        <f t="shared" si="0"/>
        <v>26</v>
      </c>
      <c r="Q38" s="21">
        <f t="shared" si="1"/>
        <v>28</v>
      </c>
      <c r="R38" s="21">
        <f t="shared" si="2"/>
        <v>54</v>
      </c>
    </row>
    <row r="39" spans="1:18" ht="18.399999999999999" customHeight="1" thickBot="1">
      <c r="A39" s="59" t="s">
        <v>171</v>
      </c>
      <c r="B39" s="60">
        <v>21</v>
      </c>
      <c r="C39" s="60">
        <v>31</v>
      </c>
      <c r="D39" s="60"/>
      <c r="E39" s="60"/>
      <c r="F39" s="60">
        <v>3</v>
      </c>
      <c r="G39" s="60"/>
      <c r="H39" s="60"/>
      <c r="I39" s="60"/>
      <c r="J39" s="60"/>
      <c r="K39" s="60"/>
      <c r="L39" s="60"/>
      <c r="M39" s="60"/>
      <c r="N39" s="60"/>
      <c r="O39" s="60"/>
      <c r="P39" s="21">
        <f t="shared" si="0"/>
        <v>24</v>
      </c>
      <c r="Q39" s="21">
        <f t="shared" si="1"/>
        <v>31</v>
      </c>
      <c r="R39" s="21">
        <f t="shared" si="2"/>
        <v>55</v>
      </c>
    </row>
    <row r="40" spans="1:18" ht="18.399999999999999" customHeight="1" thickBot="1">
      <c r="A40" s="59" t="s">
        <v>132</v>
      </c>
      <c r="B40" s="60">
        <v>6</v>
      </c>
      <c r="C40" s="60">
        <v>15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21">
        <f t="shared" si="0"/>
        <v>6</v>
      </c>
      <c r="Q40" s="21">
        <f t="shared" si="1"/>
        <v>15</v>
      </c>
      <c r="R40" s="21">
        <f t="shared" si="2"/>
        <v>21</v>
      </c>
    </row>
    <row r="41" spans="1:18" ht="18.399999999999999" customHeight="1" thickBot="1">
      <c r="A41" s="59" t="s">
        <v>172</v>
      </c>
      <c r="B41" s="60">
        <v>41</v>
      </c>
      <c r="C41" s="60">
        <v>74</v>
      </c>
      <c r="D41" s="60"/>
      <c r="E41" s="60"/>
      <c r="F41" s="60"/>
      <c r="G41" s="60">
        <v>2</v>
      </c>
      <c r="H41" s="60"/>
      <c r="I41" s="60"/>
      <c r="J41" s="60"/>
      <c r="K41" s="60"/>
      <c r="L41" s="60"/>
      <c r="M41" s="60"/>
      <c r="N41" s="60"/>
      <c r="O41" s="60"/>
      <c r="P41" s="21">
        <f t="shared" si="0"/>
        <v>41</v>
      </c>
      <c r="Q41" s="21">
        <f t="shared" si="1"/>
        <v>76</v>
      </c>
      <c r="R41" s="21">
        <f t="shared" si="2"/>
        <v>117</v>
      </c>
    </row>
    <row r="42" spans="1:18" ht="18.399999999999999" customHeight="1" thickBot="1">
      <c r="A42" s="59" t="s">
        <v>173</v>
      </c>
      <c r="B42" s="60">
        <v>35</v>
      </c>
      <c r="C42" s="60">
        <v>43</v>
      </c>
      <c r="D42" s="60">
        <v>0</v>
      </c>
      <c r="E42" s="60">
        <v>0</v>
      </c>
      <c r="F42" s="60">
        <v>7</v>
      </c>
      <c r="G42" s="60">
        <v>3</v>
      </c>
      <c r="H42" s="60">
        <v>3</v>
      </c>
      <c r="I42" s="60"/>
      <c r="J42" s="60"/>
      <c r="K42" s="60"/>
      <c r="L42" s="60"/>
      <c r="M42" s="60"/>
      <c r="N42" s="60"/>
      <c r="O42" s="60"/>
      <c r="P42" s="21">
        <f t="shared" si="0"/>
        <v>45</v>
      </c>
      <c r="Q42" s="21">
        <f t="shared" si="1"/>
        <v>46</v>
      </c>
      <c r="R42" s="21">
        <f t="shared" si="2"/>
        <v>91</v>
      </c>
    </row>
    <row r="43" spans="1:18" ht="18.399999999999999" customHeight="1" thickBot="1">
      <c r="A43" s="59" t="s">
        <v>174</v>
      </c>
      <c r="B43" s="60"/>
      <c r="C43" s="60">
        <v>1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21">
        <f t="shared" si="0"/>
        <v>0</v>
      </c>
      <c r="Q43" s="21">
        <f t="shared" si="1"/>
        <v>1</v>
      </c>
      <c r="R43" s="21">
        <f t="shared" si="2"/>
        <v>1</v>
      </c>
    </row>
    <row r="44" spans="1:18" ht="18.399999999999999" customHeight="1" thickBot="1">
      <c r="A44" s="59" t="s">
        <v>175</v>
      </c>
      <c r="B44" s="60">
        <v>35</v>
      </c>
      <c r="C44" s="60">
        <v>43</v>
      </c>
      <c r="D44" s="60">
        <v>0</v>
      </c>
      <c r="E44" s="60">
        <v>0</v>
      </c>
      <c r="F44" s="60">
        <v>11</v>
      </c>
      <c r="G44" s="60">
        <v>15</v>
      </c>
      <c r="H44" s="60">
        <v>7</v>
      </c>
      <c r="I44" s="60">
        <v>8</v>
      </c>
      <c r="J44" s="60">
        <v>0</v>
      </c>
      <c r="K44" s="60">
        <v>1</v>
      </c>
      <c r="L44" s="60">
        <v>0</v>
      </c>
      <c r="M44" s="60">
        <v>0</v>
      </c>
      <c r="N44" s="60">
        <v>0</v>
      </c>
      <c r="O44" s="60">
        <v>0</v>
      </c>
      <c r="P44" s="21">
        <f t="shared" si="0"/>
        <v>53</v>
      </c>
      <c r="Q44" s="21">
        <f t="shared" si="1"/>
        <v>67</v>
      </c>
      <c r="R44" s="21">
        <f t="shared" si="2"/>
        <v>120</v>
      </c>
    </row>
    <row r="45" spans="1:18" ht="18.399999999999999" customHeight="1" thickBot="1">
      <c r="A45" s="59" t="s">
        <v>176</v>
      </c>
      <c r="B45" s="60">
        <v>80</v>
      </c>
      <c r="C45" s="60">
        <v>92</v>
      </c>
      <c r="D45" s="60"/>
      <c r="E45" s="60"/>
      <c r="F45" s="60">
        <v>2</v>
      </c>
      <c r="G45" s="60">
        <v>9</v>
      </c>
      <c r="H45" s="60">
        <v>3</v>
      </c>
      <c r="I45" s="60">
        <v>1</v>
      </c>
      <c r="J45" s="60">
        <v>2</v>
      </c>
      <c r="K45" s="60">
        <v>2</v>
      </c>
      <c r="L45" s="60"/>
      <c r="M45" s="60"/>
      <c r="N45" s="60"/>
      <c r="O45" s="60"/>
      <c r="P45" s="21">
        <f t="shared" si="0"/>
        <v>87</v>
      </c>
      <c r="Q45" s="21">
        <f t="shared" si="1"/>
        <v>104</v>
      </c>
      <c r="R45" s="21">
        <f t="shared" si="2"/>
        <v>191</v>
      </c>
    </row>
    <row r="46" spans="1:18" ht="21" customHeight="1" thickBot="1">
      <c r="A46" s="59" t="s">
        <v>177</v>
      </c>
      <c r="B46" s="60">
        <v>19</v>
      </c>
      <c r="C46" s="60">
        <v>29</v>
      </c>
      <c r="D46" s="60"/>
      <c r="E46" s="60"/>
      <c r="F46" s="60">
        <v>3</v>
      </c>
      <c r="G46" s="60">
        <v>2</v>
      </c>
      <c r="H46" s="60"/>
      <c r="I46" s="60">
        <v>1</v>
      </c>
      <c r="J46" s="60"/>
      <c r="K46" s="60"/>
      <c r="L46" s="60"/>
      <c r="M46" s="60"/>
      <c r="N46" s="60"/>
      <c r="O46" s="60"/>
      <c r="P46" s="21">
        <f t="shared" si="0"/>
        <v>22</v>
      </c>
      <c r="Q46" s="21">
        <f t="shared" si="1"/>
        <v>32</v>
      </c>
      <c r="R46" s="21">
        <f t="shared" si="2"/>
        <v>54</v>
      </c>
    </row>
    <row r="47" spans="1:18" ht="18.399999999999999" customHeight="1" thickBot="1">
      <c r="A47" s="59" t="s">
        <v>178</v>
      </c>
      <c r="B47" s="60">
        <v>21</v>
      </c>
      <c r="C47" s="60">
        <v>15</v>
      </c>
      <c r="D47" s="60"/>
      <c r="E47" s="60"/>
      <c r="F47" s="60">
        <v>2</v>
      </c>
      <c r="G47" s="60">
        <v>1</v>
      </c>
      <c r="H47" s="60"/>
      <c r="I47" s="60"/>
      <c r="J47" s="60"/>
      <c r="K47" s="60"/>
      <c r="L47" s="60"/>
      <c r="M47" s="60"/>
      <c r="N47" s="60"/>
      <c r="O47" s="60"/>
      <c r="P47" s="21">
        <f t="shared" si="0"/>
        <v>23</v>
      </c>
      <c r="Q47" s="21">
        <f t="shared" si="1"/>
        <v>16</v>
      </c>
      <c r="R47" s="21">
        <f t="shared" si="2"/>
        <v>39</v>
      </c>
    </row>
    <row r="48" spans="1:18" ht="18.399999999999999" customHeight="1" thickBot="1">
      <c r="A48" s="59" t="s">
        <v>179</v>
      </c>
      <c r="B48" s="60">
        <v>12</v>
      </c>
      <c r="C48" s="60">
        <v>17</v>
      </c>
      <c r="D48" s="60"/>
      <c r="E48" s="60"/>
      <c r="F48" s="60">
        <v>3</v>
      </c>
      <c r="G48" s="60">
        <v>1</v>
      </c>
      <c r="H48" s="60">
        <v>1</v>
      </c>
      <c r="I48" s="60"/>
      <c r="J48" s="60"/>
      <c r="K48" s="60"/>
      <c r="L48" s="60"/>
      <c r="M48" s="60"/>
      <c r="N48" s="60"/>
      <c r="O48" s="60"/>
      <c r="P48" s="21">
        <f t="shared" si="0"/>
        <v>16</v>
      </c>
      <c r="Q48" s="21">
        <f t="shared" si="1"/>
        <v>18</v>
      </c>
      <c r="R48" s="21">
        <f t="shared" si="2"/>
        <v>34</v>
      </c>
    </row>
    <row r="49" spans="1:18" ht="18.399999999999999" customHeight="1" thickBot="1">
      <c r="A49" s="59" t="s">
        <v>180</v>
      </c>
      <c r="B49" s="60">
        <v>36</v>
      </c>
      <c r="C49" s="60">
        <v>77</v>
      </c>
      <c r="D49" s="60">
        <v>2</v>
      </c>
      <c r="E49" s="60"/>
      <c r="F49" s="60"/>
      <c r="G49" s="60"/>
      <c r="H49" s="60">
        <v>1</v>
      </c>
      <c r="I49" s="60">
        <v>3</v>
      </c>
      <c r="J49" s="60"/>
      <c r="K49" s="60"/>
      <c r="L49" s="60"/>
      <c r="M49" s="60"/>
      <c r="N49" s="60"/>
      <c r="O49" s="60"/>
      <c r="P49" s="21">
        <f t="shared" si="0"/>
        <v>39</v>
      </c>
      <c r="Q49" s="21">
        <f t="shared" si="1"/>
        <v>80</v>
      </c>
      <c r="R49" s="21">
        <f t="shared" si="2"/>
        <v>119</v>
      </c>
    </row>
    <row r="50" spans="1:18" ht="18.399999999999999" customHeight="1" thickBot="1">
      <c r="A50" s="59" t="s">
        <v>181</v>
      </c>
      <c r="B50" s="60">
        <v>52</v>
      </c>
      <c r="C50" s="60">
        <v>60</v>
      </c>
      <c r="D50" s="60"/>
      <c r="E50" s="60"/>
      <c r="F50" s="60">
        <v>2</v>
      </c>
      <c r="G50" s="60">
        <v>6</v>
      </c>
      <c r="H50" s="60"/>
      <c r="I50" s="60"/>
      <c r="J50" s="60"/>
      <c r="K50" s="60"/>
      <c r="L50" s="60"/>
      <c r="M50" s="60"/>
      <c r="N50" s="60"/>
      <c r="O50" s="60"/>
      <c r="P50" s="21">
        <f t="shared" si="0"/>
        <v>54</v>
      </c>
      <c r="Q50" s="21">
        <f t="shared" si="1"/>
        <v>66</v>
      </c>
      <c r="R50" s="21">
        <f t="shared" si="2"/>
        <v>120</v>
      </c>
    </row>
    <row r="51" spans="1:18" ht="18.399999999999999" customHeight="1" thickBot="1">
      <c r="A51" s="59" t="s">
        <v>182</v>
      </c>
      <c r="B51" s="60">
        <v>36</v>
      </c>
      <c r="C51" s="60">
        <v>29</v>
      </c>
      <c r="D51" s="60"/>
      <c r="E51" s="60"/>
      <c r="F51" s="60">
        <v>9</v>
      </c>
      <c r="G51" s="60">
        <v>5</v>
      </c>
      <c r="H51" s="60">
        <v>7</v>
      </c>
      <c r="I51" s="60">
        <v>5</v>
      </c>
      <c r="J51" s="60"/>
      <c r="K51" s="60"/>
      <c r="L51" s="60"/>
      <c r="M51" s="60"/>
      <c r="N51" s="60"/>
      <c r="O51" s="60"/>
      <c r="P51" s="21">
        <f t="shared" si="0"/>
        <v>52</v>
      </c>
      <c r="Q51" s="21">
        <f t="shared" si="1"/>
        <v>39</v>
      </c>
      <c r="R51" s="21">
        <f t="shared" si="2"/>
        <v>91</v>
      </c>
    </row>
    <row r="52" spans="1:18" ht="18.399999999999999" customHeight="1" thickBot="1">
      <c r="A52" s="59" t="s">
        <v>183</v>
      </c>
      <c r="B52" s="60">
        <v>20</v>
      </c>
      <c r="C52" s="60">
        <v>32</v>
      </c>
      <c r="D52" s="60">
        <v>0</v>
      </c>
      <c r="E52" s="60">
        <v>0</v>
      </c>
      <c r="F52" s="60">
        <v>1</v>
      </c>
      <c r="G52" s="60">
        <v>6</v>
      </c>
      <c r="H52" s="60">
        <v>3</v>
      </c>
      <c r="I52" s="60">
        <v>2</v>
      </c>
      <c r="J52" s="60">
        <v>0</v>
      </c>
      <c r="K52" s="60">
        <v>2</v>
      </c>
      <c r="L52" s="60">
        <v>0</v>
      </c>
      <c r="M52" s="60">
        <v>0</v>
      </c>
      <c r="N52" s="60">
        <v>0</v>
      </c>
      <c r="O52" s="60">
        <v>0</v>
      </c>
      <c r="P52" s="21">
        <f t="shared" si="0"/>
        <v>24</v>
      </c>
      <c r="Q52" s="21">
        <f t="shared" si="1"/>
        <v>42</v>
      </c>
      <c r="R52" s="21">
        <f t="shared" si="2"/>
        <v>66</v>
      </c>
    </row>
    <row r="53" spans="1:18" ht="18.399999999999999" customHeight="1" thickBot="1">
      <c r="A53" s="59" t="s">
        <v>184</v>
      </c>
      <c r="B53" s="60">
        <v>89</v>
      </c>
      <c r="C53" s="60">
        <v>57</v>
      </c>
      <c r="D53" s="60">
        <v>1</v>
      </c>
      <c r="E53" s="60">
        <v>0</v>
      </c>
      <c r="F53" s="60">
        <v>5</v>
      </c>
      <c r="G53" s="60">
        <v>2</v>
      </c>
      <c r="H53" s="60">
        <v>1</v>
      </c>
      <c r="I53" s="60">
        <v>3</v>
      </c>
      <c r="J53" s="60">
        <v>0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21">
        <f t="shared" si="0"/>
        <v>96</v>
      </c>
      <c r="Q53" s="21">
        <f t="shared" si="1"/>
        <v>63</v>
      </c>
      <c r="R53" s="21">
        <f t="shared" si="2"/>
        <v>159</v>
      </c>
    </row>
    <row r="54" spans="1:18" ht="18.399999999999999" customHeight="1" thickBot="1">
      <c r="A54" s="59" t="s">
        <v>185</v>
      </c>
      <c r="B54" s="60">
        <v>8</v>
      </c>
      <c r="C54" s="60">
        <v>4</v>
      </c>
      <c r="D54" s="60"/>
      <c r="E54" s="60"/>
      <c r="F54" s="60">
        <v>1</v>
      </c>
      <c r="G54" s="60"/>
      <c r="H54" s="60">
        <v>1</v>
      </c>
      <c r="I54" s="60"/>
      <c r="J54" s="60"/>
      <c r="K54" s="60"/>
      <c r="L54" s="60"/>
      <c r="M54" s="60"/>
      <c r="N54" s="60"/>
      <c r="O54" s="60"/>
      <c r="P54" s="21">
        <f t="shared" si="0"/>
        <v>10</v>
      </c>
      <c r="Q54" s="21">
        <f t="shared" si="1"/>
        <v>4</v>
      </c>
      <c r="R54" s="21">
        <f t="shared" si="2"/>
        <v>14</v>
      </c>
    </row>
    <row r="55" spans="1:18" ht="18.399999999999999" customHeight="1" thickBot="1">
      <c r="A55" s="59" t="s">
        <v>187</v>
      </c>
      <c r="B55" s="60">
        <v>5</v>
      </c>
      <c r="C55" s="60">
        <v>10</v>
      </c>
      <c r="D55" s="60"/>
      <c r="E55" s="60"/>
      <c r="F55" s="60"/>
      <c r="G55" s="60">
        <v>1</v>
      </c>
      <c r="H55" s="60"/>
      <c r="I55" s="60">
        <v>1</v>
      </c>
      <c r="J55" s="60"/>
      <c r="K55" s="60"/>
      <c r="L55" s="60"/>
      <c r="M55" s="60"/>
      <c r="N55" s="60"/>
      <c r="O55" s="60"/>
      <c r="P55" s="21">
        <f t="shared" si="0"/>
        <v>5</v>
      </c>
      <c r="Q55" s="21">
        <f t="shared" si="1"/>
        <v>12</v>
      </c>
      <c r="R55" s="21">
        <f t="shared" si="2"/>
        <v>17</v>
      </c>
    </row>
    <row r="56" spans="1:18" ht="18.399999999999999" customHeight="1" thickBot="1">
      <c r="A56" s="59" t="s">
        <v>188</v>
      </c>
      <c r="B56" s="60">
        <v>70</v>
      </c>
      <c r="C56" s="60">
        <v>73</v>
      </c>
      <c r="D56" s="60">
        <v>0</v>
      </c>
      <c r="E56" s="60">
        <v>1</v>
      </c>
      <c r="F56" s="60">
        <v>0</v>
      </c>
      <c r="G56" s="60">
        <v>0</v>
      </c>
      <c r="H56" s="60">
        <v>6</v>
      </c>
      <c r="I56" s="60">
        <v>4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21">
        <f t="shared" si="0"/>
        <v>76</v>
      </c>
      <c r="Q56" s="21">
        <f t="shared" si="1"/>
        <v>78</v>
      </c>
      <c r="R56" s="21">
        <f t="shared" si="2"/>
        <v>154</v>
      </c>
    </row>
    <row r="57" spans="1:18" ht="18.399999999999999" customHeight="1" thickBot="1">
      <c r="A57" s="59" t="s">
        <v>189</v>
      </c>
      <c r="B57" s="60">
        <v>20</v>
      </c>
      <c r="C57" s="60">
        <v>26</v>
      </c>
      <c r="D57" s="60"/>
      <c r="E57" s="60"/>
      <c r="F57" s="60"/>
      <c r="G57" s="60">
        <v>2</v>
      </c>
      <c r="H57" s="60">
        <v>1</v>
      </c>
      <c r="I57" s="60"/>
      <c r="J57" s="60"/>
      <c r="K57" s="60"/>
      <c r="L57" s="60"/>
      <c r="M57" s="60"/>
      <c r="N57" s="60"/>
      <c r="O57" s="60"/>
      <c r="P57" s="21">
        <f t="shared" si="0"/>
        <v>21</v>
      </c>
      <c r="Q57" s="21">
        <f t="shared" si="1"/>
        <v>28</v>
      </c>
      <c r="R57" s="21">
        <f t="shared" si="2"/>
        <v>49</v>
      </c>
    </row>
    <row r="58" spans="1:18" ht="18.399999999999999" customHeight="1" thickBot="1">
      <c r="A58" s="59" t="s">
        <v>190</v>
      </c>
      <c r="B58" s="60">
        <v>54</v>
      </c>
      <c r="C58" s="60">
        <v>59</v>
      </c>
      <c r="D58" s="60"/>
      <c r="E58" s="60"/>
      <c r="F58" s="60">
        <v>5</v>
      </c>
      <c r="G58" s="60">
        <v>5</v>
      </c>
      <c r="H58" s="60">
        <v>3</v>
      </c>
      <c r="I58" s="60">
        <v>3</v>
      </c>
      <c r="J58" s="60"/>
      <c r="K58" s="60"/>
      <c r="L58" s="60"/>
      <c r="M58" s="60"/>
      <c r="N58" s="60"/>
      <c r="O58" s="60"/>
      <c r="P58" s="21">
        <f t="shared" si="0"/>
        <v>62</v>
      </c>
      <c r="Q58" s="21">
        <f t="shared" si="1"/>
        <v>67</v>
      </c>
      <c r="R58" s="21">
        <f t="shared" si="2"/>
        <v>129</v>
      </c>
    </row>
    <row r="59" spans="1:18" ht="18.399999999999999" customHeight="1" thickBot="1">
      <c r="A59" s="59" t="s">
        <v>191</v>
      </c>
      <c r="B59" s="60">
        <v>7</v>
      </c>
      <c r="C59" s="60">
        <v>4</v>
      </c>
      <c r="D59" s="60"/>
      <c r="E59" s="60"/>
      <c r="F59" s="60">
        <v>1</v>
      </c>
      <c r="G59" s="60">
        <v>2</v>
      </c>
      <c r="H59" s="60"/>
      <c r="I59" s="60"/>
      <c r="J59" s="60"/>
      <c r="K59" s="60"/>
      <c r="L59" s="60"/>
      <c r="M59" s="60"/>
      <c r="N59" s="60"/>
      <c r="O59" s="60"/>
      <c r="P59" s="21">
        <f t="shared" si="0"/>
        <v>8</v>
      </c>
      <c r="Q59" s="21">
        <f t="shared" si="1"/>
        <v>6</v>
      </c>
      <c r="R59" s="21">
        <f t="shared" si="2"/>
        <v>14</v>
      </c>
    </row>
    <row r="60" spans="1:18" ht="18.399999999999999" customHeight="1" thickBot="1">
      <c r="A60" s="59" t="s">
        <v>192</v>
      </c>
      <c r="B60" s="60">
        <v>34</v>
      </c>
      <c r="C60" s="60">
        <v>46</v>
      </c>
      <c r="D60" s="60"/>
      <c r="E60" s="60"/>
      <c r="F60" s="60">
        <v>3</v>
      </c>
      <c r="G60" s="60">
        <v>6</v>
      </c>
      <c r="H60" s="60"/>
      <c r="I60" s="60">
        <v>2</v>
      </c>
      <c r="J60" s="60">
        <v>1</v>
      </c>
      <c r="K60" s="60"/>
      <c r="L60" s="60"/>
      <c r="M60" s="60"/>
      <c r="N60" s="60"/>
      <c r="O60" s="60"/>
      <c r="P60" s="21">
        <f t="shared" si="0"/>
        <v>38</v>
      </c>
      <c r="Q60" s="21">
        <f t="shared" si="1"/>
        <v>54</v>
      </c>
      <c r="R60" s="21">
        <f t="shared" si="2"/>
        <v>92</v>
      </c>
    </row>
    <row r="61" spans="1:18" ht="18.399999999999999" customHeight="1" thickBot="1">
      <c r="A61" s="59" t="s">
        <v>194</v>
      </c>
      <c r="B61" s="60">
        <v>0</v>
      </c>
      <c r="C61" s="60">
        <v>1</v>
      </c>
      <c r="D61" s="60"/>
      <c r="E61" s="60"/>
      <c r="F61" s="60"/>
      <c r="G61" s="60"/>
      <c r="H61" s="60">
        <v>6</v>
      </c>
      <c r="I61" s="60"/>
      <c r="J61" s="60"/>
      <c r="K61" s="60"/>
      <c r="L61" s="60"/>
      <c r="M61" s="60"/>
      <c r="N61" s="60"/>
      <c r="O61" s="60"/>
      <c r="P61" s="21">
        <f t="shared" si="0"/>
        <v>6</v>
      </c>
      <c r="Q61" s="21">
        <f t="shared" si="1"/>
        <v>1</v>
      </c>
      <c r="R61" s="21">
        <f t="shared" si="2"/>
        <v>7</v>
      </c>
    </row>
    <row r="62" spans="1:18" ht="18.399999999999999" customHeight="1" thickBot="1">
      <c r="A62" s="59" t="s">
        <v>122</v>
      </c>
      <c r="B62" s="60">
        <v>9</v>
      </c>
      <c r="C62" s="60">
        <v>15</v>
      </c>
      <c r="D62" s="60">
        <v>0</v>
      </c>
      <c r="E62" s="60">
        <v>0</v>
      </c>
      <c r="F62" s="60">
        <v>0</v>
      </c>
      <c r="G62" s="60">
        <v>6</v>
      </c>
      <c r="H62" s="60">
        <v>5</v>
      </c>
      <c r="I62" s="60">
        <v>7</v>
      </c>
      <c r="J62" s="60">
        <v>0</v>
      </c>
      <c r="K62" s="60">
        <v>2</v>
      </c>
      <c r="L62" s="60">
        <v>0</v>
      </c>
      <c r="M62" s="60">
        <v>0</v>
      </c>
      <c r="N62" s="60">
        <v>0</v>
      </c>
      <c r="O62" s="60">
        <v>0</v>
      </c>
      <c r="P62" s="21">
        <f t="shared" si="0"/>
        <v>14</v>
      </c>
      <c r="Q62" s="21">
        <f t="shared" si="1"/>
        <v>30</v>
      </c>
      <c r="R62" s="21">
        <f t="shared" si="2"/>
        <v>44</v>
      </c>
    </row>
    <row r="63" spans="1:18" ht="18.399999999999999" customHeight="1" thickBot="1">
      <c r="A63" s="59" t="s">
        <v>195</v>
      </c>
      <c r="B63" s="60">
        <v>25</v>
      </c>
      <c r="C63" s="60">
        <v>47</v>
      </c>
      <c r="D63" s="60"/>
      <c r="E63" s="60"/>
      <c r="F63" s="60">
        <v>4</v>
      </c>
      <c r="G63" s="60">
        <v>4</v>
      </c>
      <c r="H63" s="60"/>
      <c r="I63" s="60"/>
      <c r="J63" s="60"/>
      <c r="K63" s="60"/>
      <c r="L63" s="60"/>
      <c r="M63" s="60"/>
      <c r="N63" s="60"/>
      <c r="O63" s="60"/>
      <c r="P63" s="21">
        <f t="shared" si="0"/>
        <v>29</v>
      </c>
      <c r="Q63" s="21">
        <f t="shared" si="1"/>
        <v>51</v>
      </c>
      <c r="R63" s="21">
        <f t="shared" si="2"/>
        <v>80</v>
      </c>
    </row>
    <row r="64" spans="1:18" ht="18.399999999999999" customHeight="1" thickBot="1">
      <c r="A64" s="59" t="s">
        <v>196</v>
      </c>
      <c r="B64" s="60">
        <v>33</v>
      </c>
      <c r="C64" s="60">
        <v>31</v>
      </c>
      <c r="D64" s="60"/>
      <c r="E64" s="60"/>
      <c r="F64" s="60"/>
      <c r="G64" s="60">
        <v>7</v>
      </c>
      <c r="H64" s="60"/>
      <c r="I64" s="60">
        <v>7</v>
      </c>
      <c r="J64" s="60"/>
      <c r="K64" s="60"/>
      <c r="L64" s="60"/>
      <c r="M64" s="60"/>
      <c r="N64" s="60"/>
      <c r="O64" s="60"/>
      <c r="P64" s="21">
        <f t="shared" si="0"/>
        <v>33</v>
      </c>
      <c r="Q64" s="21">
        <f t="shared" si="1"/>
        <v>45</v>
      </c>
      <c r="R64" s="21">
        <f t="shared" si="2"/>
        <v>78</v>
      </c>
    </row>
    <row r="65" spans="1:18" ht="18.399999999999999" customHeight="1" thickBot="1">
      <c r="A65" s="59" t="s">
        <v>110</v>
      </c>
      <c r="B65" s="60">
        <v>190</v>
      </c>
      <c r="C65" s="60">
        <v>246</v>
      </c>
      <c r="D65" s="60"/>
      <c r="E65" s="60"/>
      <c r="F65" s="60">
        <v>12</v>
      </c>
      <c r="G65" s="60">
        <v>10</v>
      </c>
      <c r="H65" s="60"/>
      <c r="I65" s="60">
        <v>1</v>
      </c>
      <c r="J65" s="60"/>
      <c r="K65" s="60"/>
      <c r="L65" s="60"/>
      <c r="M65" s="60"/>
      <c r="N65" s="60"/>
      <c r="O65" s="60"/>
      <c r="P65" s="21">
        <f t="shared" si="0"/>
        <v>202</v>
      </c>
      <c r="Q65" s="21">
        <f t="shared" si="1"/>
        <v>257</v>
      </c>
      <c r="R65" s="21">
        <f t="shared" si="2"/>
        <v>459</v>
      </c>
    </row>
    <row r="66" spans="1:18" ht="18.399999999999999" customHeight="1" thickBot="1">
      <c r="A66" s="59" t="s">
        <v>232</v>
      </c>
      <c r="B66" s="60">
        <v>36</v>
      </c>
      <c r="C66" s="60">
        <v>44</v>
      </c>
      <c r="D66" s="60"/>
      <c r="E66" s="60"/>
      <c r="F66" s="60">
        <v>5</v>
      </c>
      <c r="G66" s="60">
        <v>5</v>
      </c>
      <c r="H66" s="60"/>
      <c r="I66" s="60">
        <v>1</v>
      </c>
      <c r="J66" s="60"/>
      <c r="K66" s="60"/>
      <c r="L66" s="60"/>
      <c r="M66" s="60"/>
      <c r="N66" s="60"/>
      <c r="O66" s="60"/>
      <c r="P66" s="21">
        <f t="shared" si="0"/>
        <v>41</v>
      </c>
      <c r="Q66" s="21">
        <f t="shared" si="1"/>
        <v>50</v>
      </c>
      <c r="R66" s="21">
        <f t="shared" si="2"/>
        <v>91</v>
      </c>
    </row>
    <row r="67" spans="1:18" ht="18.399999999999999" customHeight="1" thickBot="1">
      <c r="A67" s="59" t="s">
        <v>233</v>
      </c>
      <c r="B67" s="60">
        <v>13</v>
      </c>
      <c r="C67" s="60">
        <v>1</v>
      </c>
      <c r="D67" s="60"/>
      <c r="E67" s="60"/>
      <c r="F67" s="60"/>
      <c r="G67" s="60">
        <v>1</v>
      </c>
      <c r="H67" s="60">
        <v>5</v>
      </c>
      <c r="I67" s="60">
        <v>1</v>
      </c>
      <c r="J67" s="60"/>
      <c r="K67" s="60"/>
      <c r="L67" s="60"/>
      <c r="M67" s="60"/>
      <c r="N67" s="60"/>
      <c r="O67" s="60"/>
      <c r="P67" s="21">
        <f t="shared" si="0"/>
        <v>18</v>
      </c>
      <c r="Q67" s="21">
        <f t="shared" si="1"/>
        <v>3</v>
      </c>
      <c r="R67" s="21">
        <f t="shared" si="2"/>
        <v>21</v>
      </c>
    </row>
    <row r="68" spans="1:18" ht="18.399999999999999" customHeight="1" thickBot="1">
      <c r="A68" s="59" t="s">
        <v>123</v>
      </c>
      <c r="B68" s="60">
        <v>8</v>
      </c>
      <c r="C68" s="60">
        <v>6</v>
      </c>
      <c r="D68" s="60">
        <v>0</v>
      </c>
      <c r="E68" s="60">
        <v>0</v>
      </c>
      <c r="F68" s="60">
        <v>0</v>
      </c>
      <c r="G68" s="60">
        <v>2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21">
        <f t="shared" si="0"/>
        <v>8</v>
      </c>
      <c r="Q68" s="21">
        <f t="shared" si="1"/>
        <v>8</v>
      </c>
      <c r="R68" s="21">
        <f t="shared" si="2"/>
        <v>16</v>
      </c>
    </row>
    <row r="69" spans="1:18" ht="18.399999999999999" customHeight="1" thickBot="1">
      <c r="A69" s="59" t="s">
        <v>198</v>
      </c>
      <c r="B69" s="60">
        <v>2</v>
      </c>
      <c r="C69" s="60">
        <v>5</v>
      </c>
      <c r="D69" s="60">
        <v>0</v>
      </c>
      <c r="E69" s="60">
        <v>0</v>
      </c>
      <c r="F69" s="60">
        <v>0</v>
      </c>
      <c r="G69" s="60">
        <v>2</v>
      </c>
      <c r="H69" s="60">
        <v>0</v>
      </c>
      <c r="I69" s="60">
        <v>0</v>
      </c>
      <c r="J69" s="60">
        <v>0</v>
      </c>
      <c r="K69" s="60">
        <v>1</v>
      </c>
      <c r="L69" s="60">
        <v>0</v>
      </c>
      <c r="M69" s="60">
        <v>0</v>
      </c>
      <c r="N69" s="60">
        <v>0</v>
      </c>
      <c r="O69" s="60">
        <v>0</v>
      </c>
      <c r="P69" s="21">
        <f t="shared" ref="P69:P106" si="3">B69+D69+F69+H69+J69+L69+N69</f>
        <v>2</v>
      </c>
      <c r="Q69" s="21">
        <f t="shared" ref="Q69:Q106" si="4">C69+E69+G69+I69+K69+M69+O69</f>
        <v>8</v>
      </c>
      <c r="R69" s="21">
        <f t="shared" ref="R69:R106" si="5">SUM(P69:Q69)</f>
        <v>10</v>
      </c>
    </row>
    <row r="70" spans="1:18" ht="18.399999999999999" customHeight="1" thickBot="1">
      <c r="A70" s="59" t="s">
        <v>106</v>
      </c>
      <c r="B70" s="60">
        <v>776</v>
      </c>
      <c r="C70" s="60">
        <v>1493</v>
      </c>
      <c r="D70" s="60">
        <v>0</v>
      </c>
      <c r="E70" s="60">
        <v>0</v>
      </c>
      <c r="F70" s="60">
        <v>4</v>
      </c>
      <c r="G70" s="60">
        <v>12</v>
      </c>
      <c r="H70" s="60">
        <v>16</v>
      </c>
      <c r="I70" s="60">
        <v>11</v>
      </c>
      <c r="J70" s="60">
        <v>2</v>
      </c>
      <c r="K70" s="60">
        <v>3</v>
      </c>
      <c r="L70" s="60">
        <v>1</v>
      </c>
      <c r="M70" s="60">
        <v>1</v>
      </c>
      <c r="N70" s="60">
        <v>8</v>
      </c>
      <c r="O70" s="60">
        <v>11</v>
      </c>
      <c r="P70" s="21">
        <f t="shared" si="3"/>
        <v>807</v>
      </c>
      <c r="Q70" s="21">
        <f t="shared" si="4"/>
        <v>1531</v>
      </c>
      <c r="R70" s="21">
        <f t="shared" si="5"/>
        <v>2338</v>
      </c>
    </row>
    <row r="71" spans="1:18" ht="18.399999999999999" customHeight="1" thickBot="1">
      <c r="A71" s="59" t="s">
        <v>107</v>
      </c>
      <c r="B71" s="60">
        <v>160</v>
      </c>
      <c r="C71" s="60">
        <v>200</v>
      </c>
      <c r="D71" s="60">
        <v>0</v>
      </c>
      <c r="E71" s="60">
        <v>0</v>
      </c>
      <c r="F71" s="60">
        <v>0</v>
      </c>
      <c r="G71" s="60">
        <v>2</v>
      </c>
      <c r="H71" s="60">
        <v>0</v>
      </c>
      <c r="I71" s="60">
        <v>9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21">
        <f t="shared" si="3"/>
        <v>160</v>
      </c>
      <c r="Q71" s="21">
        <f t="shared" si="4"/>
        <v>211</v>
      </c>
      <c r="R71" s="21">
        <f t="shared" si="5"/>
        <v>371</v>
      </c>
    </row>
    <row r="72" spans="1:18" ht="18.399999999999999" customHeight="1" thickBot="1">
      <c r="A72" s="59" t="s">
        <v>200</v>
      </c>
      <c r="B72" s="60">
        <v>257</v>
      </c>
      <c r="C72" s="60">
        <v>394</v>
      </c>
      <c r="D72" s="60"/>
      <c r="E72" s="60">
        <v>2</v>
      </c>
      <c r="F72" s="60">
        <v>6</v>
      </c>
      <c r="G72" s="60">
        <v>8</v>
      </c>
      <c r="H72" s="60">
        <v>20</v>
      </c>
      <c r="I72" s="60">
        <v>6</v>
      </c>
      <c r="J72" s="60">
        <v>4</v>
      </c>
      <c r="K72" s="60">
        <v>4</v>
      </c>
      <c r="L72" s="60">
        <v>2</v>
      </c>
      <c r="M72" s="60"/>
      <c r="N72" s="60"/>
      <c r="O72" s="60"/>
      <c r="P72" s="21">
        <f t="shared" si="3"/>
        <v>289</v>
      </c>
      <c r="Q72" s="21">
        <f t="shared" si="4"/>
        <v>414</v>
      </c>
      <c r="R72" s="21">
        <f t="shared" si="5"/>
        <v>703</v>
      </c>
    </row>
    <row r="73" spans="1:18" ht="18.399999999999999" customHeight="1" thickBot="1">
      <c r="A73" s="59" t="s">
        <v>201</v>
      </c>
      <c r="B73" s="60"/>
      <c r="C73" s="60">
        <v>8</v>
      </c>
      <c r="D73" s="60">
        <v>4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21">
        <f t="shared" si="3"/>
        <v>4</v>
      </c>
      <c r="Q73" s="21">
        <f t="shared" si="4"/>
        <v>8</v>
      </c>
      <c r="R73" s="21">
        <f t="shared" si="5"/>
        <v>12</v>
      </c>
    </row>
    <row r="74" spans="1:18" ht="18.399999999999999" customHeight="1" thickBot="1">
      <c r="A74" s="59" t="s">
        <v>111</v>
      </c>
      <c r="B74" s="60">
        <v>76</v>
      </c>
      <c r="C74" s="60">
        <v>95</v>
      </c>
      <c r="D74" s="60">
        <v>1</v>
      </c>
      <c r="E74" s="60"/>
      <c r="F74" s="60">
        <v>4</v>
      </c>
      <c r="G74" s="60">
        <v>2</v>
      </c>
      <c r="H74" s="60"/>
      <c r="I74" s="60">
        <v>3</v>
      </c>
      <c r="J74" s="60">
        <v>4</v>
      </c>
      <c r="K74" s="60">
        <v>3</v>
      </c>
      <c r="L74" s="60"/>
      <c r="M74" s="60"/>
      <c r="N74" s="60"/>
      <c r="O74" s="60"/>
      <c r="P74" s="21">
        <f t="shared" si="3"/>
        <v>85</v>
      </c>
      <c r="Q74" s="21">
        <f t="shared" si="4"/>
        <v>103</v>
      </c>
      <c r="R74" s="21">
        <f t="shared" si="5"/>
        <v>188</v>
      </c>
    </row>
    <row r="75" spans="1:18" ht="18.399999999999999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21">
        <f t="shared" si="3"/>
        <v>0</v>
      </c>
      <c r="Q75" s="21">
        <f t="shared" si="4"/>
        <v>0</v>
      </c>
      <c r="R75" s="21">
        <f t="shared" si="5"/>
        <v>0</v>
      </c>
    </row>
    <row r="76" spans="1:18" ht="18.399999999999999" customHeight="1" thickBot="1">
      <c r="A76" s="59" t="s">
        <v>202</v>
      </c>
      <c r="B76" s="60">
        <v>13</v>
      </c>
      <c r="C76" s="60"/>
      <c r="D76" s="60"/>
      <c r="E76" s="60"/>
      <c r="F76" s="60">
        <v>2</v>
      </c>
      <c r="G76" s="60"/>
      <c r="H76" s="60"/>
      <c r="I76" s="60"/>
      <c r="J76" s="60"/>
      <c r="K76" s="60"/>
      <c r="L76" s="60"/>
      <c r="M76" s="60"/>
      <c r="N76" s="60"/>
      <c r="O76" s="60"/>
      <c r="P76" s="21">
        <f t="shared" si="3"/>
        <v>15</v>
      </c>
      <c r="Q76" s="21">
        <f t="shared" si="4"/>
        <v>0</v>
      </c>
      <c r="R76" s="21">
        <f t="shared" si="5"/>
        <v>15</v>
      </c>
    </row>
    <row r="77" spans="1:18" ht="18.399999999999999" customHeight="1" thickBot="1">
      <c r="A77" s="59" t="s">
        <v>125</v>
      </c>
      <c r="B77" s="60">
        <v>11</v>
      </c>
      <c r="C77" s="60">
        <v>10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21">
        <f t="shared" si="3"/>
        <v>11</v>
      </c>
      <c r="Q77" s="21">
        <f t="shared" si="4"/>
        <v>10</v>
      </c>
      <c r="R77" s="21">
        <f t="shared" si="5"/>
        <v>21</v>
      </c>
    </row>
    <row r="78" spans="1:18" ht="18.399999999999999" customHeight="1" thickBot="1">
      <c r="A78" s="59" t="s">
        <v>204</v>
      </c>
      <c r="B78" s="60">
        <v>110</v>
      </c>
      <c r="C78" s="60">
        <v>217</v>
      </c>
      <c r="D78" s="60"/>
      <c r="E78" s="60"/>
      <c r="F78" s="60">
        <v>5</v>
      </c>
      <c r="G78" s="60">
        <v>4</v>
      </c>
      <c r="H78" s="60">
        <v>9</v>
      </c>
      <c r="I78" s="60">
        <v>4</v>
      </c>
      <c r="J78" s="60">
        <v>1</v>
      </c>
      <c r="K78" s="60"/>
      <c r="L78" s="60"/>
      <c r="M78" s="60"/>
      <c r="N78" s="60"/>
      <c r="O78" s="60"/>
      <c r="P78" s="21">
        <f t="shared" si="3"/>
        <v>125</v>
      </c>
      <c r="Q78" s="21">
        <f t="shared" si="4"/>
        <v>225</v>
      </c>
      <c r="R78" s="21">
        <f t="shared" si="5"/>
        <v>350</v>
      </c>
    </row>
    <row r="79" spans="1:18" ht="18.399999999999999" customHeight="1" thickBot="1">
      <c r="A79" s="59" t="s">
        <v>126</v>
      </c>
      <c r="B79" s="60">
        <v>12</v>
      </c>
      <c r="C79" s="60">
        <v>17</v>
      </c>
      <c r="D79" s="60"/>
      <c r="E79" s="60"/>
      <c r="F79" s="60"/>
      <c r="G79" s="60">
        <v>1</v>
      </c>
      <c r="H79" s="60">
        <v>1</v>
      </c>
      <c r="I79" s="60">
        <v>2</v>
      </c>
      <c r="J79" s="60"/>
      <c r="K79" s="60"/>
      <c r="L79" s="60"/>
      <c r="M79" s="60"/>
      <c r="N79" s="60"/>
      <c r="O79" s="60"/>
      <c r="P79" s="21">
        <f t="shared" si="3"/>
        <v>13</v>
      </c>
      <c r="Q79" s="21">
        <f t="shared" si="4"/>
        <v>20</v>
      </c>
      <c r="R79" s="21">
        <f t="shared" si="5"/>
        <v>33</v>
      </c>
    </row>
    <row r="80" spans="1:18" ht="18.399999999999999" customHeight="1" thickBot="1">
      <c r="A80" s="59" t="s">
        <v>205</v>
      </c>
      <c r="B80" s="60">
        <v>8</v>
      </c>
      <c r="C80" s="60">
        <v>6</v>
      </c>
      <c r="D80" s="60"/>
      <c r="E80" s="60"/>
      <c r="F80" s="60"/>
      <c r="G80" s="60"/>
      <c r="H80" s="60">
        <v>1</v>
      </c>
      <c r="I80" s="60"/>
      <c r="J80" s="60"/>
      <c r="K80" s="60"/>
      <c r="L80" s="60"/>
      <c r="M80" s="60"/>
      <c r="N80" s="60"/>
      <c r="O80" s="60"/>
      <c r="P80" s="21">
        <f t="shared" si="3"/>
        <v>9</v>
      </c>
      <c r="Q80" s="21">
        <f t="shared" si="4"/>
        <v>6</v>
      </c>
      <c r="R80" s="21">
        <f t="shared" si="5"/>
        <v>15</v>
      </c>
    </row>
    <row r="81" spans="1:18" ht="18.399999999999999" customHeight="1" thickBot="1">
      <c r="A81" s="59" t="s">
        <v>206</v>
      </c>
      <c r="B81" s="60">
        <v>62</v>
      </c>
      <c r="C81" s="60">
        <v>100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2</v>
      </c>
      <c r="P81" s="21">
        <f t="shared" si="3"/>
        <v>62</v>
      </c>
      <c r="Q81" s="21">
        <f t="shared" si="4"/>
        <v>102</v>
      </c>
      <c r="R81" s="21">
        <f t="shared" si="5"/>
        <v>164</v>
      </c>
    </row>
    <row r="82" spans="1:18" ht="18.399999999999999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21">
        <f t="shared" si="3"/>
        <v>0</v>
      </c>
      <c r="Q82" s="21">
        <f t="shared" si="4"/>
        <v>0</v>
      </c>
      <c r="R82" s="21">
        <f t="shared" si="5"/>
        <v>0</v>
      </c>
    </row>
    <row r="83" spans="1:18" ht="18.399999999999999" customHeight="1" thickBot="1">
      <c r="A83" s="59" t="s">
        <v>208</v>
      </c>
      <c r="B83" s="60">
        <v>98</v>
      </c>
      <c r="C83" s="60">
        <v>225</v>
      </c>
      <c r="D83" s="60">
        <v>1</v>
      </c>
      <c r="E83" s="60">
        <v>7</v>
      </c>
      <c r="F83" s="60">
        <v>1</v>
      </c>
      <c r="G83" s="60">
        <v>3</v>
      </c>
      <c r="H83" s="60">
        <v>4</v>
      </c>
      <c r="I83" s="60"/>
      <c r="J83" s="60"/>
      <c r="K83" s="60">
        <v>1</v>
      </c>
      <c r="L83" s="60"/>
      <c r="M83" s="60"/>
      <c r="N83" s="60">
        <v>1</v>
      </c>
      <c r="O83" s="60"/>
      <c r="P83" s="21">
        <f t="shared" si="3"/>
        <v>105</v>
      </c>
      <c r="Q83" s="21">
        <f t="shared" si="4"/>
        <v>236</v>
      </c>
      <c r="R83" s="21">
        <f t="shared" si="5"/>
        <v>341</v>
      </c>
    </row>
    <row r="84" spans="1:18" ht="18.399999999999999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21">
        <f t="shared" si="3"/>
        <v>0</v>
      </c>
      <c r="Q84" s="21">
        <f t="shared" si="4"/>
        <v>0</v>
      </c>
      <c r="R84" s="21">
        <f t="shared" si="5"/>
        <v>0</v>
      </c>
    </row>
    <row r="85" spans="1:18" ht="18.399999999999999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21">
        <f t="shared" si="3"/>
        <v>0</v>
      </c>
      <c r="Q85" s="21">
        <f t="shared" si="4"/>
        <v>0</v>
      </c>
      <c r="R85" s="21">
        <f t="shared" si="5"/>
        <v>0</v>
      </c>
    </row>
    <row r="86" spans="1:18" ht="18.399999999999999" customHeight="1" thickBot="1">
      <c r="A86" s="59" t="s">
        <v>210</v>
      </c>
      <c r="B86" s="60">
        <v>17</v>
      </c>
      <c r="C86" s="60">
        <v>10</v>
      </c>
      <c r="D86" s="60">
        <v>0</v>
      </c>
      <c r="E86" s="60">
        <v>0</v>
      </c>
      <c r="F86" s="60">
        <v>0</v>
      </c>
      <c r="G86" s="60">
        <v>0</v>
      </c>
      <c r="H86" s="60">
        <v>1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21">
        <f t="shared" si="3"/>
        <v>18</v>
      </c>
      <c r="Q86" s="21">
        <f t="shared" si="4"/>
        <v>10</v>
      </c>
      <c r="R86" s="21">
        <f t="shared" si="5"/>
        <v>28</v>
      </c>
    </row>
    <row r="87" spans="1:18" ht="18.399999999999999" customHeight="1" thickBot="1">
      <c r="A87" s="59" t="s">
        <v>211</v>
      </c>
      <c r="B87" s="60">
        <v>22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21">
        <f t="shared" si="3"/>
        <v>22</v>
      </c>
      <c r="Q87" s="21">
        <f t="shared" si="4"/>
        <v>0</v>
      </c>
      <c r="R87" s="21">
        <f t="shared" si="5"/>
        <v>22</v>
      </c>
    </row>
    <row r="88" spans="1:18" ht="18.399999999999999" customHeight="1" thickBot="1">
      <c r="A88" s="59" t="s">
        <v>128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21">
        <f t="shared" si="3"/>
        <v>0</v>
      </c>
      <c r="Q88" s="21">
        <f t="shared" si="4"/>
        <v>0</v>
      </c>
      <c r="R88" s="21">
        <f t="shared" si="5"/>
        <v>0</v>
      </c>
    </row>
    <row r="89" spans="1:18" ht="18.399999999999999" customHeight="1" thickBot="1">
      <c r="A89" s="59" t="s">
        <v>212</v>
      </c>
      <c r="B89" s="60">
        <v>377</v>
      </c>
      <c r="C89" s="60">
        <v>656</v>
      </c>
      <c r="D89" s="60"/>
      <c r="E89" s="60"/>
      <c r="F89" s="60">
        <v>1</v>
      </c>
      <c r="G89" s="60">
        <v>1</v>
      </c>
      <c r="H89" s="60">
        <v>2</v>
      </c>
      <c r="I89" s="60"/>
      <c r="J89" s="60">
        <v>1</v>
      </c>
      <c r="K89" s="60"/>
      <c r="L89" s="60"/>
      <c r="M89" s="60">
        <v>1</v>
      </c>
      <c r="N89" s="60"/>
      <c r="O89" s="60">
        <v>1</v>
      </c>
      <c r="P89" s="21">
        <f t="shared" si="3"/>
        <v>381</v>
      </c>
      <c r="Q89" s="21">
        <f t="shared" si="4"/>
        <v>659</v>
      </c>
      <c r="R89" s="21">
        <f t="shared" si="5"/>
        <v>1040</v>
      </c>
    </row>
    <row r="90" spans="1:18" ht="18.399999999999999" customHeight="1" thickBot="1">
      <c r="A90" s="59" t="s">
        <v>129</v>
      </c>
      <c r="B90" s="60">
        <v>6</v>
      </c>
      <c r="C90" s="60">
        <v>9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21">
        <f t="shared" si="3"/>
        <v>6</v>
      </c>
      <c r="Q90" s="21">
        <f t="shared" si="4"/>
        <v>9</v>
      </c>
      <c r="R90" s="21">
        <f t="shared" si="5"/>
        <v>15</v>
      </c>
    </row>
    <row r="91" spans="1:18" ht="18.399999999999999" customHeight="1" thickBot="1">
      <c r="A91" s="59" t="s">
        <v>213</v>
      </c>
      <c r="B91" s="60">
        <v>35</v>
      </c>
      <c r="C91" s="60">
        <v>46</v>
      </c>
      <c r="D91" s="60"/>
      <c r="E91" s="60"/>
      <c r="F91" s="60">
        <v>6</v>
      </c>
      <c r="G91" s="60">
        <v>3</v>
      </c>
      <c r="H91" s="60">
        <v>2</v>
      </c>
      <c r="I91" s="60">
        <v>4</v>
      </c>
      <c r="J91" s="60"/>
      <c r="K91" s="60"/>
      <c r="L91" s="60">
        <v>1</v>
      </c>
      <c r="M91" s="60"/>
      <c r="N91" s="60"/>
      <c r="O91" s="60"/>
      <c r="P91" s="21">
        <f t="shared" si="3"/>
        <v>44</v>
      </c>
      <c r="Q91" s="21">
        <f t="shared" si="4"/>
        <v>53</v>
      </c>
      <c r="R91" s="21">
        <f t="shared" si="5"/>
        <v>97</v>
      </c>
    </row>
    <row r="92" spans="1:18" ht="18.399999999999999" customHeight="1" thickBot="1">
      <c r="A92" s="59" t="s">
        <v>214</v>
      </c>
      <c r="B92" s="60">
        <v>32</v>
      </c>
      <c r="C92" s="60">
        <v>25</v>
      </c>
      <c r="D92" s="60"/>
      <c r="E92" s="60"/>
      <c r="F92" s="60">
        <v>2</v>
      </c>
      <c r="G92" s="60">
        <v>3</v>
      </c>
      <c r="H92" s="60">
        <v>2</v>
      </c>
      <c r="I92" s="60">
        <v>1</v>
      </c>
      <c r="J92" s="60"/>
      <c r="K92" s="60">
        <v>1</v>
      </c>
      <c r="L92" s="60"/>
      <c r="M92" s="60"/>
      <c r="N92" s="60"/>
      <c r="O92" s="60"/>
      <c r="P92" s="21">
        <f t="shared" si="3"/>
        <v>36</v>
      </c>
      <c r="Q92" s="21">
        <f t="shared" si="4"/>
        <v>30</v>
      </c>
      <c r="R92" s="21">
        <f t="shared" si="5"/>
        <v>66</v>
      </c>
    </row>
    <row r="93" spans="1:18" ht="18.399999999999999" customHeight="1" thickBot="1">
      <c r="A93" s="59" t="s">
        <v>215</v>
      </c>
      <c r="B93" s="60">
        <v>137</v>
      </c>
      <c r="C93" s="60">
        <v>187</v>
      </c>
      <c r="D93" s="60"/>
      <c r="E93" s="60">
        <v>2</v>
      </c>
      <c r="F93" s="60">
        <v>7</v>
      </c>
      <c r="G93" s="60">
        <v>9</v>
      </c>
      <c r="H93" s="60">
        <v>33</v>
      </c>
      <c r="I93" s="60">
        <v>52</v>
      </c>
      <c r="J93" s="60">
        <v>8</v>
      </c>
      <c r="K93" s="60">
        <v>11</v>
      </c>
      <c r="L93" s="60">
        <v>1</v>
      </c>
      <c r="M93" s="60">
        <v>1</v>
      </c>
      <c r="N93" s="60"/>
      <c r="O93" s="60"/>
      <c r="P93" s="21">
        <f t="shared" si="3"/>
        <v>186</v>
      </c>
      <c r="Q93" s="21">
        <f t="shared" si="4"/>
        <v>262</v>
      </c>
      <c r="R93" s="21">
        <f t="shared" si="5"/>
        <v>448</v>
      </c>
    </row>
    <row r="94" spans="1:18" ht="18.399999999999999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21">
        <f t="shared" si="3"/>
        <v>0</v>
      </c>
      <c r="Q94" s="21">
        <f t="shared" si="4"/>
        <v>0</v>
      </c>
      <c r="R94" s="21">
        <f t="shared" si="5"/>
        <v>0</v>
      </c>
    </row>
    <row r="95" spans="1:18" ht="18.399999999999999" customHeight="1" thickBot="1">
      <c r="A95" s="59" t="s">
        <v>217</v>
      </c>
      <c r="B95" s="60">
        <v>13</v>
      </c>
      <c r="C95" s="60">
        <v>11</v>
      </c>
      <c r="D95" s="60"/>
      <c r="E95" s="60"/>
      <c r="F95" s="60">
        <v>1</v>
      </c>
      <c r="G95" s="60"/>
      <c r="H95" s="60"/>
      <c r="I95" s="60">
        <v>1</v>
      </c>
      <c r="J95" s="60"/>
      <c r="K95" s="60"/>
      <c r="L95" s="60"/>
      <c r="M95" s="60"/>
      <c r="N95" s="60"/>
      <c r="O95" s="60"/>
      <c r="P95" s="21">
        <f t="shared" si="3"/>
        <v>14</v>
      </c>
      <c r="Q95" s="21">
        <f t="shared" si="4"/>
        <v>12</v>
      </c>
      <c r="R95" s="21">
        <f t="shared" si="5"/>
        <v>26</v>
      </c>
    </row>
    <row r="96" spans="1:18" ht="18.399999999999999" customHeight="1" thickBot="1">
      <c r="A96" s="59" t="s">
        <v>218</v>
      </c>
      <c r="B96" s="60">
        <v>158</v>
      </c>
      <c r="C96" s="60">
        <v>244</v>
      </c>
      <c r="D96" s="60"/>
      <c r="E96" s="60"/>
      <c r="F96" s="60">
        <v>2</v>
      </c>
      <c r="G96" s="60">
        <v>6</v>
      </c>
      <c r="H96" s="60">
        <v>3</v>
      </c>
      <c r="I96" s="60">
        <v>9</v>
      </c>
      <c r="J96" s="60"/>
      <c r="K96" s="60"/>
      <c r="L96" s="60">
        <v>2</v>
      </c>
      <c r="M96" s="60"/>
      <c r="N96" s="60">
        <v>3</v>
      </c>
      <c r="O96" s="60">
        <v>1</v>
      </c>
      <c r="P96" s="21">
        <f t="shared" si="3"/>
        <v>168</v>
      </c>
      <c r="Q96" s="21">
        <f t="shared" si="4"/>
        <v>260</v>
      </c>
      <c r="R96" s="21">
        <f t="shared" si="5"/>
        <v>428</v>
      </c>
    </row>
    <row r="97" spans="1:18" ht="18.399999999999999" customHeight="1" thickBot="1">
      <c r="A97" s="59" t="s">
        <v>219</v>
      </c>
      <c r="B97" s="60">
        <v>30</v>
      </c>
      <c r="C97" s="60">
        <v>75</v>
      </c>
      <c r="D97" s="60">
        <v>1</v>
      </c>
      <c r="E97" s="60"/>
      <c r="F97" s="60">
        <v>6</v>
      </c>
      <c r="G97" s="60">
        <v>10</v>
      </c>
      <c r="H97" s="60">
        <v>4</v>
      </c>
      <c r="I97" s="60">
        <v>7</v>
      </c>
      <c r="J97" s="60">
        <v>1</v>
      </c>
      <c r="K97" s="60"/>
      <c r="L97" s="60">
        <v>1</v>
      </c>
      <c r="M97" s="60"/>
      <c r="N97" s="60"/>
      <c r="O97" s="60"/>
      <c r="P97" s="21">
        <f t="shared" si="3"/>
        <v>43</v>
      </c>
      <c r="Q97" s="21">
        <f t="shared" si="4"/>
        <v>92</v>
      </c>
      <c r="R97" s="21">
        <f t="shared" si="5"/>
        <v>135</v>
      </c>
    </row>
    <row r="98" spans="1:18" ht="18.399999999999999" customHeight="1" thickBot="1">
      <c r="A98" s="59" t="s">
        <v>220</v>
      </c>
      <c r="B98" s="60">
        <v>95</v>
      </c>
      <c r="C98" s="60">
        <v>95</v>
      </c>
      <c r="D98" s="60">
        <v>6</v>
      </c>
      <c r="E98" s="60">
        <v>5</v>
      </c>
      <c r="F98" s="60">
        <v>9</v>
      </c>
      <c r="G98" s="60">
        <v>8</v>
      </c>
      <c r="H98" s="60">
        <v>1</v>
      </c>
      <c r="I98" s="60">
        <v>1</v>
      </c>
      <c r="J98" s="60">
        <v>9</v>
      </c>
      <c r="K98" s="60">
        <v>8</v>
      </c>
      <c r="L98" s="60"/>
      <c r="M98" s="60"/>
      <c r="N98" s="60"/>
      <c r="O98" s="60"/>
      <c r="P98" s="21">
        <f t="shared" si="3"/>
        <v>120</v>
      </c>
      <c r="Q98" s="21">
        <f t="shared" si="4"/>
        <v>117</v>
      </c>
      <c r="R98" s="21">
        <f t="shared" si="5"/>
        <v>237</v>
      </c>
    </row>
    <row r="99" spans="1:18" ht="18.399999999999999" customHeight="1" thickBot="1">
      <c r="A99" s="59" t="s">
        <v>130</v>
      </c>
      <c r="B99" s="60">
        <v>33</v>
      </c>
      <c r="C99" s="60">
        <v>36</v>
      </c>
      <c r="D99" s="60">
        <v>2</v>
      </c>
      <c r="E99" s="60"/>
      <c r="F99" s="60">
        <v>1</v>
      </c>
      <c r="G99" s="60"/>
      <c r="H99" s="60">
        <v>1</v>
      </c>
      <c r="I99" s="60">
        <v>3</v>
      </c>
      <c r="J99" s="60"/>
      <c r="K99" s="60"/>
      <c r="L99" s="60"/>
      <c r="M99" s="60"/>
      <c r="N99" s="60"/>
      <c r="O99" s="60"/>
      <c r="P99" s="21">
        <f t="shared" si="3"/>
        <v>37</v>
      </c>
      <c r="Q99" s="21">
        <f t="shared" si="4"/>
        <v>39</v>
      </c>
      <c r="R99" s="21">
        <f t="shared" si="5"/>
        <v>76</v>
      </c>
    </row>
    <row r="100" spans="1:18" ht="18.399999999999999" customHeight="1" thickBot="1">
      <c r="A100" s="59" t="s">
        <v>223</v>
      </c>
      <c r="B100" s="60">
        <v>132</v>
      </c>
      <c r="C100" s="60">
        <v>215</v>
      </c>
      <c r="D100" s="60"/>
      <c r="E100" s="60">
        <v>3</v>
      </c>
      <c r="F100" s="60">
        <v>1</v>
      </c>
      <c r="G100" s="60">
        <v>3</v>
      </c>
      <c r="H100" s="60">
        <v>4</v>
      </c>
      <c r="I100" s="60">
        <v>15</v>
      </c>
      <c r="J100" s="60">
        <v>1</v>
      </c>
      <c r="K100" s="60"/>
      <c r="L100" s="60"/>
      <c r="M100" s="60">
        <v>1</v>
      </c>
      <c r="N100" s="60"/>
      <c r="O100" s="60"/>
      <c r="P100" s="21">
        <f t="shared" si="3"/>
        <v>138</v>
      </c>
      <c r="Q100" s="21">
        <f t="shared" si="4"/>
        <v>237</v>
      </c>
      <c r="R100" s="21">
        <f t="shared" si="5"/>
        <v>375</v>
      </c>
    </row>
    <row r="101" spans="1:18" ht="18.399999999999999" customHeight="1" thickBot="1">
      <c r="A101" s="59" t="s">
        <v>224</v>
      </c>
      <c r="B101" s="60">
        <v>23</v>
      </c>
      <c r="C101" s="60">
        <v>39</v>
      </c>
      <c r="D101" s="60"/>
      <c r="E101" s="60"/>
      <c r="F101" s="60">
        <v>5</v>
      </c>
      <c r="G101" s="60">
        <v>4</v>
      </c>
      <c r="H101" s="60">
        <v>1</v>
      </c>
      <c r="I101" s="60">
        <v>5</v>
      </c>
      <c r="J101" s="60"/>
      <c r="K101" s="60"/>
      <c r="L101" s="60"/>
      <c r="M101" s="60"/>
      <c r="N101" s="60"/>
      <c r="O101" s="60"/>
      <c r="P101" s="21">
        <f t="shared" si="3"/>
        <v>29</v>
      </c>
      <c r="Q101" s="21">
        <f t="shared" si="4"/>
        <v>48</v>
      </c>
      <c r="R101" s="21">
        <f t="shared" si="5"/>
        <v>77</v>
      </c>
    </row>
    <row r="102" spans="1:18" ht="18.399999999999999" customHeight="1" thickBot="1">
      <c r="A102" s="59" t="s">
        <v>234</v>
      </c>
      <c r="B102" s="60"/>
      <c r="C102" s="60">
        <v>2</v>
      </c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21">
        <f t="shared" si="3"/>
        <v>0</v>
      </c>
      <c r="Q102" s="21">
        <f t="shared" si="4"/>
        <v>2</v>
      </c>
      <c r="R102" s="21">
        <f t="shared" si="5"/>
        <v>2</v>
      </c>
    </row>
    <row r="103" spans="1:18" ht="18.399999999999999" customHeight="1" thickBot="1">
      <c r="A103" s="59" t="s">
        <v>225</v>
      </c>
      <c r="B103" s="60">
        <v>17</v>
      </c>
      <c r="C103" s="60">
        <v>18</v>
      </c>
      <c r="D103" s="60"/>
      <c r="E103" s="60"/>
      <c r="F103" s="60"/>
      <c r="G103" s="60">
        <v>1</v>
      </c>
      <c r="H103" s="60"/>
      <c r="I103" s="60">
        <v>1</v>
      </c>
      <c r="J103" s="60"/>
      <c r="K103" s="60"/>
      <c r="L103" s="60"/>
      <c r="M103" s="60"/>
      <c r="N103" s="60"/>
      <c r="O103" s="60"/>
      <c r="P103" s="21">
        <f t="shared" si="3"/>
        <v>17</v>
      </c>
      <c r="Q103" s="21">
        <f t="shared" si="4"/>
        <v>20</v>
      </c>
      <c r="R103" s="21">
        <f t="shared" si="5"/>
        <v>37</v>
      </c>
    </row>
    <row r="104" spans="1:18" ht="18.399999999999999" customHeight="1" thickBot="1">
      <c r="A104" s="59" t="s">
        <v>226</v>
      </c>
      <c r="B104" s="60">
        <v>30</v>
      </c>
      <c r="C104" s="60">
        <v>43</v>
      </c>
      <c r="D104" s="60"/>
      <c r="E104" s="60"/>
      <c r="F104" s="60">
        <v>1</v>
      </c>
      <c r="G104" s="60">
        <v>1</v>
      </c>
      <c r="H104" s="60"/>
      <c r="I104" s="60">
        <v>2</v>
      </c>
      <c r="J104" s="60"/>
      <c r="K104" s="60"/>
      <c r="L104" s="60"/>
      <c r="M104" s="60"/>
      <c r="N104" s="60"/>
      <c r="O104" s="60"/>
      <c r="P104" s="21">
        <f t="shared" si="3"/>
        <v>31</v>
      </c>
      <c r="Q104" s="21">
        <f t="shared" si="4"/>
        <v>46</v>
      </c>
      <c r="R104" s="21">
        <f t="shared" si="5"/>
        <v>77</v>
      </c>
    </row>
    <row r="105" spans="1:18" ht="18.399999999999999" customHeight="1" thickBot="1">
      <c r="A105" s="59" t="s">
        <v>227</v>
      </c>
      <c r="B105" s="60">
        <v>2</v>
      </c>
      <c r="C105" s="60">
        <v>16</v>
      </c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21">
        <f t="shared" si="3"/>
        <v>2</v>
      </c>
      <c r="Q105" s="21">
        <f t="shared" si="4"/>
        <v>16</v>
      </c>
      <c r="R105" s="21">
        <f t="shared" si="5"/>
        <v>18</v>
      </c>
    </row>
    <row r="106" spans="1:18" ht="18.399999999999999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21">
        <f t="shared" si="3"/>
        <v>0</v>
      </c>
      <c r="Q106" s="21">
        <f t="shared" si="4"/>
        <v>0</v>
      </c>
      <c r="R106" s="21">
        <f t="shared" si="5"/>
        <v>0</v>
      </c>
    </row>
    <row r="107" spans="1:18" ht="18.399999999999999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21">
        <f t="shared" ref="P107:Q109" si="6">B107+D107+F107+H107+J107+L107+N107</f>
        <v>0</v>
      </c>
      <c r="Q107" s="21">
        <f t="shared" si="6"/>
        <v>0</v>
      </c>
      <c r="R107" s="21">
        <f>SUM(P107:Q107)</f>
        <v>0</v>
      </c>
    </row>
    <row r="108" spans="1:18" ht="18.399999999999999" customHeight="1" thickBot="1">
      <c r="A108" s="59" t="s">
        <v>229</v>
      </c>
      <c r="B108" s="60">
        <v>17</v>
      </c>
      <c r="C108" s="60">
        <v>16</v>
      </c>
      <c r="D108" s="60">
        <v>2</v>
      </c>
      <c r="E108" s="60">
        <v>1</v>
      </c>
      <c r="F108" s="60">
        <v>2</v>
      </c>
      <c r="G108" s="60">
        <v>1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21">
        <f t="shared" si="6"/>
        <v>21</v>
      </c>
      <c r="Q108" s="21">
        <f t="shared" si="6"/>
        <v>18</v>
      </c>
      <c r="R108" s="21">
        <f>SUM(P108:Q108)</f>
        <v>39</v>
      </c>
    </row>
    <row r="109" spans="1:18" ht="18.399999999999999" customHeight="1" thickBot="1">
      <c r="A109" s="59" t="s">
        <v>108</v>
      </c>
      <c r="B109" s="60">
        <v>30</v>
      </c>
      <c r="C109" s="60">
        <v>26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21">
        <f t="shared" si="6"/>
        <v>30</v>
      </c>
      <c r="Q109" s="21">
        <f t="shared" si="6"/>
        <v>26</v>
      </c>
      <c r="R109" s="21">
        <f>SUM(P109:Q109)</f>
        <v>56</v>
      </c>
    </row>
    <row r="110" spans="1:18" ht="18.399999999999999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21">
        <f t="shared" ref="P110:P113" si="7">B110+D110+F110+H110+J110+L110+N110</f>
        <v>0</v>
      </c>
      <c r="Q110" s="21">
        <f t="shared" ref="Q110:Q113" si="8">C110+E110+G110+I110+K110+M110+O110</f>
        <v>0</v>
      </c>
      <c r="R110" s="21">
        <f t="shared" ref="R110:R113" si="9">SUM(P110:Q110)</f>
        <v>0</v>
      </c>
    </row>
    <row r="111" spans="1:18" ht="18.399999999999999" customHeight="1" thickBot="1">
      <c r="A111" s="59" t="s">
        <v>230</v>
      </c>
      <c r="B111" s="60">
        <v>63</v>
      </c>
      <c r="C111" s="60">
        <v>80</v>
      </c>
      <c r="D111" s="60">
        <v>0</v>
      </c>
      <c r="E111" s="60">
        <v>0</v>
      </c>
      <c r="F111" s="60">
        <v>7</v>
      </c>
      <c r="G111" s="60">
        <v>1</v>
      </c>
      <c r="H111" s="60">
        <v>1</v>
      </c>
      <c r="I111" s="60">
        <v>3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21">
        <f t="shared" si="7"/>
        <v>71</v>
      </c>
      <c r="Q111" s="21">
        <f t="shared" si="8"/>
        <v>84</v>
      </c>
      <c r="R111" s="21">
        <f t="shared" si="9"/>
        <v>155</v>
      </c>
    </row>
    <row r="112" spans="1:18" ht="18.399999999999999" customHeight="1" thickBot="1">
      <c r="A112" s="59" t="s">
        <v>235</v>
      </c>
      <c r="B112" s="60">
        <v>28</v>
      </c>
      <c r="C112" s="60">
        <v>31</v>
      </c>
      <c r="D112" s="60">
        <v>0</v>
      </c>
      <c r="E112" s="60">
        <v>0</v>
      </c>
      <c r="F112" s="60">
        <v>3</v>
      </c>
      <c r="G112" s="60">
        <v>5</v>
      </c>
      <c r="H112" s="60">
        <v>1</v>
      </c>
      <c r="I112" s="60">
        <v>1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21">
        <f t="shared" si="7"/>
        <v>32</v>
      </c>
      <c r="Q112" s="21">
        <f t="shared" si="8"/>
        <v>37</v>
      </c>
      <c r="R112" s="21">
        <f t="shared" si="9"/>
        <v>69</v>
      </c>
    </row>
    <row r="113" spans="1:18" ht="18.399999999999999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21">
        <f t="shared" si="7"/>
        <v>0</v>
      </c>
      <c r="Q113" s="21">
        <f t="shared" si="8"/>
        <v>0</v>
      </c>
      <c r="R113" s="21">
        <f t="shared" si="9"/>
        <v>0</v>
      </c>
    </row>
    <row r="114" spans="1:18" ht="18.399999999999999" customHeight="1" thickBot="1">
      <c r="A114" s="18" t="s">
        <v>17</v>
      </c>
      <c r="B114" s="21">
        <f t="shared" ref="B114:R114" si="10">SUM(B6:B113)</f>
        <v>6350</v>
      </c>
      <c r="C114" s="21">
        <f t="shared" si="10"/>
        <v>8965</v>
      </c>
      <c r="D114" s="21">
        <f t="shared" si="10"/>
        <v>25</v>
      </c>
      <c r="E114" s="21">
        <f t="shared" si="10"/>
        <v>22</v>
      </c>
      <c r="F114" s="21">
        <f t="shared" si="10"/>
        <v>251</v>
      </c>
      <c r="G114" s="21">
        <f t="shared" si="10"/>
        <v>306</v>
      </c>
      <c r="H114" s="21">
        <f t="shared" si="10"/>
        <v>233</v>
      </c>
      <c r="I114" s="21">
        <f t="shared" si="10"/>
        <v>265</v>
      </c>
      <c r="J114" s="21">
        <f t="shared" si="10"/>
        <v>58</v>
      </c>
      <c r="K114" s="21">
        <f t="shared" si="10"/>
        <v>56</v>
      </c>
      <c r="L114" s="21">
        <f t="shared" si="10"/>
        <v>13</v>
      </c>
      <c r="M114" s="21">
        <f t="shared" si="10"/>
        <v>8</v>
      </c>
      <c r="N114" s="21">
        <f t="shared" si="10"/>
        <v>17</v>
      </c>
      <c r="O114" s="21">
        <f t="shared" si="10"/>
        <v>36</v>
      </c>
      <c r="P114" s="21">
        <f t="shared" si="10"/>
        <v>6947</v>
      </c>
      <c r="Q114" s="21">
        <f t="shared" si="10"/>
        <v>9658</v>
      </c>
      <c r="R114" s="21">
        <f t="shared" si="10"/>
        <v>16605</v>
      </c>
    </row>
    <row r="115" spans="1:18" ht="18.399999999999999" customHeight="1" thickBot="1">
      <c r="A115" s="18" t="s">
        <v>18</v>
      </c>
      <c r="B115" s="60">
        <v>27058</v>
      </c>
      <c r="C115" s="60">
        <v>38338</v>
      </c>
      <c r="D115" s="60">
        <v>569</v>
      </c>
      <c r="E115" s="60">
        <v>752</v>
      </c>
      <c r="F115" s="60">
        <v>577</v>
      </c>
      <c r="G115" s="60">
        <v>703</v>
      </c>
      <c r="H115" s="60">
        <v>983</v>
      </c>
      <c r="I115" s="60">
        <v>1333</v>
      </c>
      <c r="J115" s="60">
        <v>71</v>
      </c>
      <c r="K115" s="60">
        <v>74</v>
      </c>
      <c r="L115" s="60">
        <v>52</v>
      </c>
      <c r="M115" s="60">
        <v>56</v>
      </c>
      <c r="N115" s="60">
        <v>48</v>
      </c>
      <c r="O115" s="63">
        <v>72</v>
      </c>
      <c r="P115" s="21">
        <f>B115+D115+F115+H115+J115+L115+N115</f>
        <v>29358</v>
      </c>
      <c r="Q115" s="21">
        <f>C115+E115+G115+I115+K115+M115+O115</f>
        <v>41328</v>
      </c>
      <c r="R115" s="21">
        <f>SUM(P115:Q115)</f>
        <v>70686</v>
      </c>
    </row>
    <row r="116" spans="1:18" ht="18.399999999999999" customHeight="1">
      <c r="A116" s="18" t="s">
        <v>10</v>
      </c>
      <c r="B116" s="21">
        <f>SUM(B114:B115)</f>
        <v>33408</v>
      </c>
      <c r="C116" s="21">
        <f t="shared" ref="C116:O116" si="11">SUM(C114:C115)</f>
        <v>47303</v>
      </c>
      <c r="D116" s="21">
        <f t="shared" si="11"/>
        <v>594</v>
      </c>
      <c r="E116" s="21">
        <f t="shared" si="11"/>
        <v>774</v>
      </c>
      <c r="F116" s="21">
        <f t="shared" si="11"/>
        <v>828</v>
      </c>
      <c r="G116" s="21">
        <f t="shared" si="11"/>
        <v>1009</v>
      </c>
      <c r="H116" s="21">
        <f t="shared" si="11"/>
        <v>1216</v>
      </c>
      <c r="I116" s="21">
        <f t="shared" si="11"/>
        <v>1598</v>
      </c>
      <c r="J116" s="21">
        <f t="shared" si="11"/>
        <v>129</v>
      </c>
      <c r="K116" s="21">
        <f t="shared" si="11"/>
        <v>130</v>
      </c>
      <c r="L116" s="21">
        <f t="shared" si="11"/>
        <v>65</v>
      </c>
      <c r="M116" s="21">
        <f t="shared" si="11"/>
        <v>64</v>
      </c>
      <c r="N116" s="21">
        <f t="shared" si="11"/>
        <v>65</v>
      </c>
      <c r="O116" s="21">
        <f t="shared" si="11"/>
        <v>108</v>
      </c>
      <c r="P116" s="21">
        <f>SUM(P114:P115)</f>
        <v>36305</v>
      </c>
      <c r="Q116" s="21">
        <f>SUM(Q114:Q115)</f>
        <v>50986</v>
      </c>
      <c r="R116" s="21">
        <f>SUM(R114:R115)</f>
        <v>87291</v>
      </c>
    </row>
    <row r="117" spans="1:18" ht="18.399999999999999" customHeight="1">
      <c r="A117" s="18" t="s">
        <v>19</v>
      </c>
      <c r="B117" s="22">
        <f>B114/B116*100</f>
        <v>19.007423371647509</v>
      </c>
      <c r="C117" s="22">
        <f t="shared" ref="C117:O117" si="12">C114/C116*100</f>
        <v>18.952286324334608</v>
      </c>
      <c r="D117" s="22">
        <f t="shared" si="12"/>
        <v>4.2087542087542094</v>
      </c>
      <c r="E117" s="22">
        <f t="shared" si="12"/>
        <v>2.842377260981912</v>
      </c>
      <c r="F117" s="22">
        <f t="shared" si="12"/>
        <v>30.314009661835751</v>
      </c>
      <c r="G117" s="22">
        <f t="shared" si="12"/>
        <v>30.327056491575817</v>
      </c>
      <c r="H117" s="22">
        <f t="shared" si="12"/>
        <v>19.161184210526315</v>
      </c>
      <c r="I117" s="22">
        <f t="shared" si="12"/>
        <v>16.583229036295368</v>
      </c>
      <c r="J117" s="22">
        <f t="shared" si="12"/>
        <v>44.961240310077521</v>
      </c>
      <c r="K117" s="22">
        <f t="shared" si="12"/>
        <v>43.07692307692308</v>
      </c>
      <c r="L117" s="22">
        <f t="shared" si="12"/>
        <v>20</v>
      </c>
      <c r="M117" s="22">
        <f t="shared" si="12"/>
        <v>12.5</v>
      </c>
      <c r="N117" s="22">
        <f t="shared" si="12"/>
        <v>26.153846153846157</v>
      </c>
      <c r="O117" s="22">
        <f t="shared" si="12"/>
        <v>33.333333333333329</v>
      </c>
      <c r="P117" s="22">
        <f>P114/P116*100</f>
        <v>19.135105357388792</v>
      </c>
      <c r="Q117" s="22">
        <f>Q114/Q116*100</f>
        <v>18.942454791511395</v>
      </c>
      <c r="R117" s="22">
        <f>R114/R116*100</f>
        <v>19.02257964738633</v>
      </c>
    </row>
    <row r="118" spans="1:18" ht="18.399999999999999" customHeight="1">
      <c r="A118" s="18" t="s">
        <v>20</v>
      </c>
      <c r="B118" s="22">
        <f>B115/B116*100</f>
        <v>80.992576628352481</v>
      </c>
      <c r="C118" s="22">
        <f t="shared" ref="C118:O118" si="13">C115/C116*100</f>
        <v>81.047713675665392</v>
      </c>
      <c r="D118" s="22">
        <f t="shared" si="13"/>
        <v>95.7912457912458</v>
      </c>
      <c r="E118" s="22">
        <f t="shared" si="13"/>
        <v>97.157622739018095</v>
      </c>
      <c r="F118" s="22">
        <f t="shared" si="13"/>
        <v>69.685990338164245</v>
      </c>
      <c r="G118" s="22">
        <f t="shared" si="13"/>
        <v>69.672943508424183</v>
      </c>
      <c r="H118" s="22">
        <f t="shared" si="13"/>
        <v>80.838815789473685</v>
      </c>
      <c r="I118" s="22">
        <f t="shared" si="13"/>
        <v>83.416770963704636</v>
      </c>
      <c r="J118" s="22">
        <f t="shared" si="13"/>
        <v>55.038759689922479</v>
      </c>
      <c r="K118" s="22">
        <f t="shared" si="13"/>
        <v>56.92307692307692</v>
      </c>
      <c r="L118" s="22">
        <f t="shared" si="13"/>
        <v>80</v>
      </c>
      <c r="M118" s="22">
        <f t="shared" si="13"/>
        <v>87.5</v>
      </c>
      <c r="N118" s="22">
        <f t="shared" si="13"/>
        <v>73.846153846153854</v>
      </c>
      <c r="O118" s="22">
        <f t="shared" si="13"/>
        <v>66.666666666666657</v>
      </c>
      <c r="P118" s="22">
        <f>P115/P116*100</f>
        <v>80.864894642611205</v>
      </c>
      <c r="Q118" s="22">
        <f>Q115/Q116*100</f>
        <v>81.057545208488605</v>
      </c>
      <c r="R118" s="22">
        <f>R115/R116*100</f>
        <v>80.977420352613677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8"/>
  <sheetViews>
    <sheetView workbookViewId="0">
      <pane ySplit="5" topLeftCell="A6" activePane="bottomLeft" state="frozen"/>
      <selection activeCell="D110" sqref="D110"/>
      <selection pane="bottomLeft" activeCell="A21" sqref="A21"/>
    </sheetView>
  </sheetViews>
  <sheetFormatPr defaultRowHeight="15"/>
  <cols>
    <col min="1" max="1" width="56.28515625" bestFit="1" customWidth="1"/>
    <col min="2" max="2" width="6.42578125" customWidth="1"/>
    <col min="3" max="3" width="6.28515625" customWidth="1"/>
    <col min="4" max="6" width="4.85546875" customWidth="1"/>
    <col min="7" max="7" width="4.7109375" customWidth="1"/>
    <col min="8" max="8" width="5.5703125" customWidth="1"/>
    <col min="9" max="9" width="4.5703125" customWidth="1"/>
    <col min="10" max="10" width="6.28515625" customWidth="1"/>
    <col min="11" max="11" width="4.5703125" customWidth="1"/>
    <col min="12" max="12" width="5.85546875" customWidth="1"/>
    <col min="13" max="13" width="5.5703125" customWidth="1"/>
    <col min="14" max="14" width="5.28515625" customWidth="1"/>
    <col min="15" max="15" width="4.85546875" customWidth="1"/>
    <col min="16" max="17" width="8.42578125" bestFit="1" customWidth="1"/>
    <col min="18" max="18" width="6.85546875" customWidth="1"/>
  </cols>
  <sheetData>
    <row r="1" spans="1:18" ht="15" customHeight="1">
      <c r="A1" s="67" t="s">
        <v>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" customHeight="1">
      <c r="A3" s="68" t="s">
        <v>1</v>
      </c>
      <c r="B3" s="68" t="s">
        <v>63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27.75" customHeight="1">
      <c r="A4" s="68"/>
      <c r="B4" s="68" t="s">
        <v>48</v>
      </c>
      <c r="C4" s="68"/>
      <c r="D4" s="68" t="s">
        <v>49</v>
      </c>
      <c r="E4" s="68"/>
      <c r="F4" s="68" t="s">
        <v>50</v>
      </c>
      <c r="G4" s="68"/>
      <c r="H4" s="68" t="s">
        <v>51</v>
      </c>
      <c r="I4" s="68"/>
      <c r="J4" s="68" t="s">
        <v>52</v>
      </c>
      <c r="K4" s="68"/>
      <c r="L4" s="68" t="s">
        <v>53</v>
      </c>
      <c r="M4" s="68"/>
      <c r="N4" s="68" t="s">
        <v>54</v>
      </c>
      <c r="O4" s="68"/>
      <c r="P4" s="68" t="s">
        <v>10</v>
      </c>
      <c r="Q4" s="68"/>
      <c r="R4" s="68" t="s">
        <v>55</v>
      </c>
    </row>
    <row r="5" spans="1:18" ht="40.5" thickBot="1">
      <c r="A5" s="68"/>
      <c r="B5" s="29" t="s">
        <v>15</v>
      </c>
      <c r="C5" s="29" t="s">
        <v>16</v>
      </c>
      <c r="D5" s="29" t="s">
        <v>15</v>
      </c>
      <c r="E5" s="29" t="s">
        <v>16</v>
      </c>
      <c r="F5" s="29" t="s">
        <v>15</v>
      </c>
      <c r="G5" s="29" t="s">
        <v>16</v>
      </c>
      <c r="H5" s="29" t="s">
        <v>15</v>
      </c>
      <c r="I5" s="29" t="s">
        <v>16</v>
      </c>
      <c r="J5" s="29" t="s">
        <v>15</v>
      </c>
      <c r="K5" s="29" t="s">
        <v>16</v>
      </c>
      <c r="L5" s="29" t="s">
        <v>15</v>
      </c>
      <c r="M5" s="29" t="s">
        <v>16</v>
      </c>
      <c r="N5" s="29" t="s">
        <v>15</v>
      </c>
      <c r="O5" s="29" t="s">
        <v>16</v>
      </c>
      <c r="P5" s="29" t="s">
        <v>15</v>
      </c>
      <c r="Q5" s="29" t="s">
        <v>16</v>
      </c>
      <c r="R5" s="68"/>
    </row>
    <row r="6" spans="1:18" ht="15.75" thickBot="1">
      <c r="A6" s="59" t="s">
        <v>142</v>
      </c>
      <c r="B6" s="60">
        <v>121</v>
      </c>
      <c r="C6" s="60">
        <v>22</v>
      </c>
      <c r="D6" s="60">
        <v>0</v>
      </c>
      <c r="E6" s="60">
        <v>0</v>
      </c>
      <c r="F6" s="60">
        <v>8</v>
      </c>
      <c r="G6" s="60">
        <v>4</v>
      </c>
      <c r="H6" s="60">
        <v>2</v>
      </c>
      <c r="I6" s="60">
        <v>1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21">
        <f>B6+D6+F6+H6+J6+L6+N6</f>
        <v>131</v>
      </c>
      <c r="Q6" s="21">
        <f>C6+E6+G6+I6+K6+M6+O6</f>
        <v>27</v>
      </c>
      <c r="R6" s="21">
        <f t="shared" ref="R6:R17" si="0">SUM(P6:Q6)</f>
        <v>158</v>
      </c>
    </row>
    <row r="7" spans="1:18" ht="15.75" thickBot="1">
      <c r="A7" s="59" t="s">
        <v>143</v>
      </c>
      <c r="B7" s="60">
        <v>5</v>
      </c>
      <c r="C7" s="60">
        <v>20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21">
        <f t="shared" ref="P7:P17" si="1">B7+D7+F7+H7+J7+L7+N7</f>
        <v>5</v>
      </c>
      <c r="Q7" s="21">
        <f t="shared" ref="Q7:Q17" si="2">C7+E7+G7+I7+K7+M7+O7</f>
        <v>20</v>
      </c>
      <c r="R7" s="21">
        <f t="shared" si="0"/>
        <v>25</v>
      </c>
    </row>
    <row r="8" spans="1:18" ht="15.75" thickBot="1">
      <c r="A8" s="59" t="s">
        <v>146</v>
      </c>
      <c r="B8" s="60">
        <v>61</v>
      </c>
      <c r="C8" s="60">
        <v>71</v>
      </c>
      <c r="D8" s="60"/>
      <c r="E8" s="60"/>
      <c r="F8" s="60">
        <v>1</v>
      </c>
      <c r="G8" s="60">
        <v>2</v>
      </c>
      <c r="H8" s="60"/>
      <c r="I8" s="60"/>
      <c r="J8" s="60"/>
      <c r="K8" s="60"/>
      <c r="L8" s="60"/>
      <c r="M8" s="60"/>
      <c r="N8" s="60"/>
      <c r="O8" s="60"/>
      <c r="P8" s="21">
        <f t="shared" si="1"/>
        <v>62</v>
      </c>
      <c r="Q8" s="21">
        <f t="shared" si="2"/>
        <v>73</v>
      </c>
      <c r="R8" s="21">
        <f t="shared" si="0"/>
        <v>135</v>
      </c>
    </row>
    <row r="9" spans="1:18" ht="15.75" thickBot="1">
      <c r="A9" s="59" t="s">
        <v>147</v>
      </c>
      <c r="B9" s="60">
        <v>214</v>
      </c>
      <c r="C9" s="60">
        <v>11</v>
      </c>
      <c r="D9" s="60"/>
      <c r="E9" s="60"/>
      <c r="F9" s="60">
        <v>8</v>
      </c>
      <c r="G9" s="60">
        <v>2</v>
      </c>
      <c r="H9" s="60">
        <v>8</v>
      </c>
      <c r="I9" s="60"/>
      <c r="J9" s="60"/>
      <c r="K9" s="60"/>
      <c r="L9" s="60"/>
      <c r="M9" s="60"/>
      <c r="N9" s="60"/>
      <c r="O9" s="60"/>
      <c r="P9" s="21">
        <f t="shared" si="1"/>
        <v>230</v>
      </c>
      <c r="Q9" s="21">
        <f t="shared" si="2"/>
        <v>13</v>
      </c>
      <c r="R9" s="21">
        <f t="shared" si="0"/>
        <v>243</v>
      </c>
    </row>
    <row r="10" spans="1:18" ht="15.75" thickBot="1">
      <c r="A10" s="59" t="s">
        <v>104</v>
      </c>
      <c r="B10" s="60">
        <v>172</v>
      </c>
      <c r="C10" s="60">
        <v>40</v>
      </c>
      <c r="D10" s="60"/>
      <c r="E10" s="60"/>
      <c r="F10" s="60">
        <v>8</v>
      </c>
      <c r="G10" s="60">
        <v>1</v>
      </c>
      <c r="H10" s="60">
        <v>4</v>
      </c>
      <c r="I10" s="60">
        <v>2</v>
      </c>
      <c r="J10" s="60"/>
      <c r="K10" s="60">
        <v>1</v>
      </c>
      <c r="L10" s="60"/>
      <c r="M10" s="60"/>
      <c r="N10" s="60"/>
      <c r="O10" s="60"/>
      <c r="P10" s="21">
        <f t="shared" si="1"/>
        <v>184</v>
      </c>
      <c r="Q10" s="21">
        <f t="shared" si="2"/>
        <v>44</v>
      </c>
      <c r="R10" s="21">
        <f t="shared" si="0"/>
        <v>228</v>
      </c>
    </row>
    <row r="11" spans="1:18" ht="15.75" thickBot="1">
      <c r="A11" s="59" t="s">
        <v>116</v>
      </c>
      <c r="B11" s="60">
        <v>58</v>
      </c>
      <c r="C11" s="60">
        <v>55</v>
      </c>
      <c r="D11" s="60"/>
      <c r="E11" s="60"/>
      <c r="F11" s="60">
        <v>1</v>
      </c>
      <c r="G11" s="60"/>
      <c r="H11" s="60"/>
      <c r="I11" s="60"/>
      <c r="J11" s="60"/>
      <c r="K11" s="60"/>
      <c r="L11" s="60"/>
      <c r="M11" s="60"/>
      <c r="N11" s="60"/>
      <c r="O11" s="60"/>
      <c r="P11" s="21">
        <f t="shared" si="1"/>
        <v>59</v>
      </c>
      <c r="Q11" s="21">
        <f t="shared" si="2"/>
        <v>55</v>
      </c>
      <c r="R11" s="21">
        <f t="shared" si="0"/>
        <v>114</v>
      </c>
    </row>
    <row r="12" spans="1:18" ht="15.75" thickBot="1">
      <c r="A12" s="59" t="s">
        <v>148</v>
      </c>
      <c r="B12" s="60">
        <v>2619</v>
      </c>
      <c r="C12" s="60">
        <v>766</v>
      </c>
      <c r="D12" s="60">
        <v>0</v>
      </c>
      <c r="E12" s="60">
        <v>0</v>
      </c>
      <c r="F12" s="60">
        <v>4</v>
      </c>
      <c r="G12" s="60">
        <v>5</v>
      </c>
      <c r="H12" s="60">
        <v>11</v>
      </c>
      <c r="I12" s="60">
        <v>10</v>
      </c>
      <c r="J12" s="60">
        <v>8</v>
      </c>
      <c r="K12" s="60">
        <v>11</v>
      </c>
      <c r="L12" s="60">
        <v>0</v>
      </c>
      <c r="M12" s="60">
        <v>0</v>
      </c>
      <c r="N12" s="60">
        <v>0</v>
      </c>
      <c r="O12" s="60">
        <v>1</v>
      </c>
      <c r="P12" s="21">
        <f t="shared" si="1"/>
        <v>2642</v>
      </c>
      <c r="Q12" s="21">
        <f t="shared" si="2"/>
        <v>793</v>
      </c>
      <c r="R12" s="21">
        <f t="shared" si="0"/>
        <v>3435</v>
      </c>
    </row>
    <row r="13" spans="1:18" ht="15.75" thickBot="1">
      <c r="A13" s="59" t="s">
        <v>149</v>
      </c>
      <c r="B13" s="60">
        <v>778</v>
      </c>
      <c r="C13" s="60">
        <v>152</v>
      </c>
      <c r="D13" s="60">
        <v>1</v>
      </c>
      <c r="E13" s="60"/>
      <c r="F13" s="60">
        <v>14</v>
      </c>
      <c r="G13" s="60">
        <v>11</v>
      </c>
      <c r="H13" s="60">
        <v>27</v>
      </c>
      <c r="I13" s="60">
        <v>22</v>
      </c>
      <c r="J13" s="60">
        <v>6</v>
      </c>
      <c r="K13" s="60">
        <v>3</v>
      </c>
      <c r="L13" s="60">
        <v>4</v>
      </c>
      <c r="M13" s="60">
        <v>1</v>
      </c>
      <c r="N13" s="60">
        <v>1</v>
      </c>
      <c r="O13" s="60"/>
      <c r="P13" s="21">
        <f t="shared" si="1"/>
        <v>831</v>
      </c>
      <c r="Q13" s="21">
        <f t="shared" si="2"/>
        <v>189</v>
      </c>
      <c r="R13" s="21">
        <f t="shared" si="0"/>
        <v>1020</v>
      </c>
    </row>
    <row r="14" spans="1:18" ht="15.75" thickBot="1">
      <c r="A14" s="59" t="s">
        <v>150</v>
      </c>
      <c r="B14" s="60">
        <v>165</v>
      </c>
      <c r="C14" s="60">
        <v>18</v>
      </c>
      <c r="D14" s="60"/>
      <c r="E14" s="60"/>
      <c r="F14" s="60">
        <v>10</v>
      </c>
      <c r="G14" s="60"/>
      <c r="H14" s="60">
        <v>15</v>
      </c>
      <c r="I14" s="60">
        <v>2</v>
      </c>
      <c r="J14" s="60">
        <v>3</v>
      </c>
      <c r="K14" s="60">
        <v>1</v>
      </c>
      <c r="L14" s="60"/>
      <c r="M14" s="60"/>
      <c r="N14" s="60"/>
      <c r="O14" s="60"/>
      <c r="P14" s="21">
        <f t="shared" si="1"/>
        <v>193</v>
      </c>
      <c r="Q14" s="21">
        <f t="shared" si="2"/>
        <v>21</v>
      </c>
      <c r="R14" s="21">
        <f t="shared" si="0"/>
        <v>214</v>
      </c>
    </row>
    <row r="15" spans="1:18" ht="15.75" thickBot="1">
      <c r="A15" s="59" t="s">
        <v>137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21">
        <f t="shared" si="1"/>
        <v>0</v>
      </c>
      <c r="Q15" s="21">
        <f t="shared" si="2"/>
        <v>0</v>
      </c>
      <c r="R15" s="21">
        <f t="shared" si="0"/>
        <v>0</v>
      </c>
    </row>
    <row r="16" spans="1:18" ht="15.75" thickBot="1">
      <c r="A16" s="59" t="s">
        <v>151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21">
        <f t="shared" si="1"/>
        <v>0</v>
      </c>
      <c r="Q16" s="21">
        <f t="shared" si="2"/>
        <v>0</v>
      </c>
      <c r="R16" s="21">
        <f t="shared" si="0"/>
        <v>0</v>
      </c>
    </row>
    <row r="17" spans="1:18" ht="15.75" thickBot="1">
      <c r="A17" s="59" t="s">
        <v>231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21">
        <f t="shared" si="1"/>
        <v>0</v>
      </c>
      <c r="Q17" s="21">
        <f t="shared" si="2"/>
        <v>0</v>
      </c>
      <c r="R17" s="21">
        <f t="shared" si="0"/>
        <v>0</v>
      </c>
    </row>
    <row r="18" spans="1:18" ht="18" customHeight="1" thickBot="1">
      <c r="A18" s="59" t="s">
        <v>105</v>
      </c>
      <c r="B18" s="60">
        <v>1223</v>
      </c>
      <c r="C18" s="60">
        <v>774</v>
      </c>
      <c r="D18" s="60">
        <v>5</v>
      </c>
      <c r="E18" s="60">
        <v>1</v>
      </c>
      <c r="F18" s="60">
        <v>0</v>
      </c>
      <c r="G18" s="60">
        <v>0</v>
      </c>
      <c r="H18" s="60">
        <v>9</v>
      </c>
      <c r="I18" s="60">
        <v>12</v>
      </c>
      <c r="J18" s="60">
        <v>2</v>
      </c>
      <c r="K18" s="60">
        <v>3</v>
      </c>
      <c r="L18" s="60">
        <v>1</v>
      </c>
      <c r="M18" s="60">
        <v>1</v>
      </c>
      <c r="N18" s="60">
        <v>4</v>
      </c>
      <c r="O18" s="60">
        <v>3</v>
      </c>
      <c r="P18" s="21">
        <f t="shared" ref="P18:Q22" si="3">B18+D18+F18+H18+J18+L18+N18</f>
        <v>1244</v>
      </c>
      <c r="Q18" s="21">
        <f t="shared" si="3"/>
        <v>794</v>
      </c>
      <c r="R18" s="21">
        <f>SUM(P18:Q18)</f>
        <v>2038</v>
      </c>
    </row>
    <row r="19" spans="1:18" ht="18" customHeight="1" thickBot="1">
      <c r="A19" s="59" t="s">
        <v>118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21">
        <f t="shared" si="3"/>
        <v>0</v>
      </c>
      <c r="Q19" s="21">
        <f t="shared" si="3"/>
        <v>0</v>
      </c>
      <c r="R19" s="21">
        <f>SUM(P19:Q19)</f>
        <v>0</v>
      </c>
    </row>
    <row r="20" spans="1:18" ht="18" customHeight="1" thickBot="1">
      <c r="A20" s="59" t="s">
        <v>153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21">
        <f t="shared" si="3"/>
        <v>0</v>
      </c>
      <c r="Q20" s="21">
        <f t="shared" si="3"/>
        <v>0</v>
      </c>
      <c r="R20" s="21">
        <f>SUM(P20:Q20)</f>
        <v>0</v>
      </c>
    </row>
    <row r="21" spans="1:18" ht="18" customHeight="1" thickBot="1">
      <c r="A21" s="59" t="s">
        <v>237</v>
      </c>
      <c r="B21" s="60">
        <v>1</v>
      </c>
      <c r="C21" s="60">
        <v>2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21">
        <f t="shared" si="3"/>
        <v>1</v>
      </c>
      <c r="Q21" s="21">
        <f t="shared" si="3"/>
        <v>2</v>
      </c>
      <c r="R21" s="21">
        <f>SUM(P21:Q21)</f>
        <v>3</v>
      </c>
    </row>
    <row r="22" spans="1:18" ht="18" customHeight="1" thickBot="1">
      <c r="A22" s="59" t="s">
        <v>120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21">
        <f t="shared" si="3"/>
        <v>0</v>
      </c>
      <c r="Q22" s="21">
        <f t="shared" si="3"/>
        <v>0</v>
      </c>
      <c r="R22" s="21">
        <f>SUM(P22:Q22)</f>
        <v>0</v>
      </c>
    </row>
    <row r="23" spans="1:18" ht="18" customHeight="1" thickBot="1">
      <c r="A23" s="59" t="s">
        <v>154</v>
      </c>
      <c r="B23" s="60">
        <v>22</v>
      </c>
      <c r="C23" s="60">
        <v>54</v>
      </c>
      <c r="D23" s="60"/>
      <c r="E23" s="60"/>
      <c r="F23" s="60">
        <v>2</v>
      </c>
      <c r="G23" s="60">
        <v>4</v>
      </c>
      <c r="H23" s="60">
        <v>4</v>
      </c>
      <c r="I23" s="60">
        <v>2</v>
      </c>
      <c r="J23" s="60">
        <v>2</v>
      </c>
      <c r="K23" s="60">
        <v>1</v>
      </c>
      <c r="L23" s="60"/>
      <c r="M23" s="60"/>
      <c r="N23" s="60"/>
      <c r="O23" s="60"/>
      <c r="P23" s="21">
        <f t="shared" ref="P23:P83" si="4">B23+D23+F23+H23+J23+L23+N23</f>
        <v>30</v>
      </c>
      <c r="Q23" s="21">
        <f t="shared" ref="Q23:Q83" si="5">C23+E23+G23+I23+K23+M23+O23</f>
        <v>61</v>
      </c>
      <c r="R23" s="21">
        <f t="shared" ref="R23:R83" si="6">SUM(P23:Q23)</f>
        <v>91</v>
      </c>
    </row>
    <row r="24" spans="1:18" ht="18" customHeight="1" thickBot="1">
      <c r="A24" s="59" t="s">
        <v>156</v>
      </c>
      <c r="B24" s="60">
        <v>149</v>
      </c>
      <c r="C24" s="60">
        <v>14</v>
      </c>
      <c r="D24" s="60"/>
      <c r="E24" s="60"/>
      <c r="F24" s="60">
        <v>8</v>
      </c>
      <c r="G24" s="60">
        <v>3</v>
      </c>
      <c r="H24" s="60"/>
      <c r="I24" s="60">
        <v>1</v>
      </c>
      <c r="J24" s="60"/>
      <c r="K24" s="60"/>
      <c r="L24" s="60"/>
      <c r="M24" s="60"/>
      <c r="N24" s="60"/>
      <c r="O24" s="60"/>
      <c r="P24" s="21">
        <f t="shared" si="4"/>
        <v>157</v>
      </c>
      <c r="Q24" s="21">
        <f t="shared" si="5"/>
        <v>18</v>
      </c>
      <c r="R24" s="21">
        <f t="shared" si="6"/>
        <v>175</v>
      </c>
    </row>
    <row r="25" spans="1:18" ht="18" customHeight="1" thickBot="1">
      <c r="A25" s="59" t="s">
        <v>109</v>
      </c>
      <c r="B25" s="60">
        <v>193</v>
      </c>
      <c r="C25" s="60">
        <v>59</v>
      </c>
      <c r="D25" s="60"/>
      <c r="E25" s="60"/>
      <c r="F25" s="60">
        <v>3</v>
      </c>
      <c r="G25" s="60">
        <v>5</v>
      </c>
      <c r="H25" s="60"/>
      <c r="I25" s="60"/>
      <c r="J25" s="60"/>
      <c r="K25" s="60"/>
      <c r="L25" s="60"/>
      <c r="M25" s="60"/>
      <c r="N25" s="60"/>
      <c r="O25" s="60"/>
      <c r="P25" s="21">
        <f t="shared" si="4"/>
        <v>196</v>
      </c>
      <c r="Q25" s="21">
        <f t="shared" si="5"/>
        <v>64</v>
      </c>
      <c r="R25" s="21">
        <f t="shared" si="6"/>
        <v>260</v>
      </c>
    </row>
    <row r="26" spans="1:18" ht="18" customHeight="1" thickBot="1">
      <c r="A26" s="59" t="s">
        <v>157</v>
      </c>
      <c r="B26" s="60">
        <v>13</v>
      </c>
      <c r="C26" s="60">
        <v>1</v>
      </c>
      <c r="D26" s="60">
        <v>0</v>
      </c>
      <c r="E26" s="60">
        <v>0</v>
      </c>
      <c r="F26" s="60">
        <v>2</v>
      </c>
      <c r="G26" s="60">
        <v>1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21">
        <f t="shared" si="4"/>
        <v>15</v>
      </c>
      <c r="Q26" s="21">
        <f t="shared" si="5"/>
        <v>2</v>
      </c>
      <c r="R26" s="21">
        <f t="shared" si="6"/>
        <v>17</v>
      </c>
    </row>
    <row r="27" spans="1:18" ht="18" customHeight="1" thickBot="1">
      <c r="A27" s="59" t="s">
        <v>158</v>
      </c>
      <c r="B27" s="60">
        <v>54</v>
      </c>
      <c r="C27" s="60">
        <v>18</v>
      </c>
      <c r="D27" s="60">
        <v>0</v>
      </c>
      <c r="E27" s="60">
        <v>0</v>
      </c>
      <c r="F27" s="60">
        <v>2</v>
      </c>
      <c r="G27" s="60">
        <v>1</v>
      </c>
      <c r="H27" s="60">
        <v>1</v>
      </c>
      <c r="I27" s="60">
        <v>1</v>
      </c>
      <c r="J27" s="60">
        <v>2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21">
        <f t="shared" si="4"/>
        <v>59</v>
      </c>
      <c r="Q27" s="21">
        <f t="shared" si="5"/>
        <v>21</v>
      </c>
      <c r="R27" s="21">
        <f t="shared" si="6"/>
        <v>80</v>
      </c>
    </row>
    <row r="28" spans="1:18" ht="18" customHeight="1" thickBot="1">
      <c r="A28" s="59" t="s">
        <v>159</v>
      </c>
      <c r="B28" s="60">
        <v>31</v>
      </c>
      <c r="C28" s="60">
        <v>3</v>
      </c>
      <c r="D28" s="60"/>
      <c r="E28" s="60"/>
      <c r="F28" s="60">
        <v>2</v>
      </c>
      <c r="G28" s="60">
        <v>1</v>
      </c>
      <c r="H28" s="60">
        <v>1</v>
      </c>
      <c r="I28" s="60">
        <v>0</v>
      </c>
      <c r="J28" s="60"/>
      <c r="K28" s="60"/>
      <c r="L28" s="60"/>
      <c r="M28" s="60"/>
      <c r="N28" s="60"/>
      <c r="O28" s="60"/>
      <c r="P28" s="21">
        <f t="shared" si="4"/>
        <v>34</v>
      </c>
      <c r="Q28" s="21">
        <f t="shared" si="5"/>
        <v>4</v>
      </c>
      <c r="R28" s="21">
        <f t="shared" si="6"/>
        <v>38</v>
      </c>
    </row>
    <row r="29" spans="1:18" ht="18" customHeight="1" thickBot="1">
      <c r="A29" s="59" t="s">
        <v>160</v>
      </c>
      <c r="B29" s="60">
        <v>109</v>
      </c>
      <c r="C29" s="60">
        <v>23</v>
      </c>
      <c r="D29" s="60">
        <v>0</v>
      </c>
      <c r="E29" s="60">
        <v>0</v>
      </c>
      <c r="F29" s="60">
        <v>5</v>
      </c>
      <c r="G29" s="60">
        <v>2</v>
      </c>
      <c r="H29" s="60">
        <v>2</v>
      </c>
      <c r="I29" s="60">
        <v>1</v>
      </c>
      <c r="J29" s="60">
        <v>1</v>
      </c>
      <c r="K29" s="60">
        <v>2</v>
      </c>
      <c r="L29" s="60">
        <v>0</v>
      </c>
      <c r="M29" s="60">
        <v>0</v>
      </c>
      <c r="N29" s="60">
        <v>0</v>
      </c>
      <c r="O29" s="60">
        <v>0</v>
      </c>
      <c r="P29" s="21">
        <f t="shared" si="4"/>
        <v>117</v>
      </c>
      <c r="Q29" s="21">
        <f t="shared" si="5"/>
        <v>28</v>
      </c>
      <c r="R29" s="21">
        <f t="shared" si="6"/>
        <v>145</v>
      </c>
    </row>
    <row r="30" spans="1:18" ht="18" customHeight="1" thickBot="1">
      <c r="A30" s="59" t="s">
        <v>161</v>
      </c>
      <c r="B30" s="60">
        <v>49</v>
      </c>
      <c r="C30" s="60">
        <v>17</v>
      </c>
      <c r="D30" s="60"/>
      <c r="E30" s="60"/>
      <c r="F30" s="60">
        <v>4</v>
      </c>
      <c r="G30" s="60">
        <v>4</v>
      </c>
      <c r="H30" s="60">
        <v>2</v>
      </c>
      <c r="I30" s="60"/>
      <c r="J30" s="60"/>
      <c r="K30" s="60"/>
      <c r="L30" s="60"/>
      <c r="M30" s="60"/>
      <c r="N30" s="60"/>
      <c r="O30" s="60"/>
      <c r="P30" s="21">
        <f t="shared" si="4"/>
        <v>55</v>
      </c>
      <c r="Q30" s="21">
        <f t="shared" si="5"/>
        <v>21</v>
      </c>
      <c r="R30" s="21">
        <f t="shared" si="6"/>
        <v>76</v>
      </c>
    </row>
    <row r="31" spans="1:18" ht="18" customHeight="1" thickBot="1">
      <c r="A31" s="59" t="s">
        <v>162</v>
      </c>
      <c r="B31" s="60">
        <v>90</v>
      </c>
      <c r="C31" s="60">
        <v>32</v>
      </c>
      <c r="D31" s="60">
        <v>1</v>
      </c>
      <c r="E31" s="60"/>
      <c r="F31" s="60">
        <v>7</v>
      </c>
      <c r="G31" s="60">
        <v>3</v>
      </c>
      <c r="H31" s="60">
        <v>7</v>
      </c>
      <c r="I31" s="60">
        <v>2</v>
      </c>
      <c r="J31" s="60"/>
      <c r="K31" s="60"/>
      <c r="L31" s="60"/>
      <c r="M31" s="60"/>
      <c r="N31" s="60"/>
      <c r="O31" s="60"/>
      <c r="P31" s="21">
        <f t="shared" si="4"/>
        <v>105</v>
      </c>
      <c r="Q31" s="21">
        <f t="shared" si="5"/>
        <v>37</v>
      </c>
      <c r="R31" s="21">
        <f t="shared" si="6"/>
        <v>142</v>
      </c>
    </row>
    <row r="32" spans="1:18" ht="18" customHeight="1" thickBot="1">
      <c r="A32" s="59" t="s">
        <v>163</v>
      </c>
      <c r="B32" s="60">
        <v>156</v>
      </c>
      <c r="C32" s="60">
        <v>53</v>
      </c>
      <c r="D32" s="60"/>
      <c r="E32" s="60"/>
      <c r="F32" s="60">
        <v>14</v>
      </c>
      <c r="G32" s="60">
        <v>3</v>
      </c>
      <c r="H32" s="60">
        <v>1</v>
      </c>
      <c r="I32" s="60"/>
      <c r="J32" s="60"/>
      <c r="K32" s="60"/>
      <c r="L32" s="60"/>
      <c r="M32" s="60"/>
      <c r="N32" s="60">
        <v>2</v>
      </c>
      <c r="O32" s="60"/>
      <c r="P32" s="21">
        <f t="shared" si="4"/>
        <v>173</v>
      </c>
      <c r="Q32" s="21">
        <f t="shared" si="5"/>
        <v>56</v>
      </c>
      <c r="R32" s="21">
        <f t="shared" si="6"/>
        <v>229</v>
      </c>
    </row>
    <row r="33" spans="1:18" ht="18" customHeight="1" thickBot="1">
      <c r="A33" s="59" t="s">
        <v>164</v>
      </c>
      <c r="B33" s="60">
        <v>80</v>
      </c>
      <c r="C33" s="60">
        <v>11</v>
      </c>
      <c r="D33" s="60"/>
      <c r="E33" s="60"/>
      <c r="F33" s="60">
        <v>4</v>
      </c>
      <c r="G33" s="60">
        <v>2</v>
      </c>
      <c r="H33" s="60">
        <v>1</v>
      </c>
      <c r="I33" s="60"/>
      <c r="J33" s="60"/>
      <c r="K33" s="60"/>
      <c r="L33" s="60"/>
      <c r="M33" s="60"/>
      <c r="N33" s="60"/>
      <c r="O33" s="60"/>
      <c r="P33" s="21">
        <f t="shared" si="4"/>
        <v>85</v>
      </c>
      <c r="Q33" s="21">
        <f t="shared" si="5"/>
        <v>13</v>
      </c>
      <c r="R33" s="21">
        <f t="shared" si="6"/>
        <v>98</v>
      </c>
    </row>
    <row r="34" spans="1:18" ht="18" customHeight="1" thickBot="1">
      <c r="A34" s="59" t="s">
        <v>165</v>
      </c>
      <c r="B34" s="60">
        <v>128</v>
      </c>
      <c r="C34" s="60">
        <v>24</v>
      </c>
      <c r="D34" s="60"/>
      <c r="E34" s="60"/>
      <c r="F34" s="60">
        <v>14</v>
      </c>
      <c r="G34" s="60">
        <v>6</v>
      </c>
      <c r="H34" s="60">
        <v>8</v>
      </c>
      <c r="I34" s="60">
        <v>4</v>
      </c>
      <c r="J34" s="60"/>
      <c r="K34" s="60"/>
      <c r="L34" s="60"/>
      <c r="M34" s="60"/>
      <c r="N34" s="60"/>
      <c r="O34" s="60"/>
      <c r="P34" s="21">
        <f t="shared" si="4"/>
        <v>150</v>
      </c>
      <c r="Q34" s="21">
        <f t="shared" si="5"/>
        <v>34</v>
      </c>
      <c r="R34" s="21">
        <f t="shared" si="6"/>
        <v>184</v>
      </c>
    </row>
    <row r="35" spans="1:18" ht="18" customHeight="1" thickBot="1">
      <c r="A35" s="59" t="s">
        <v>166</v>
      </c>
      <c r="B35" s="60">
        <v>100</v>
      </c>
      <c r="C35" s="60">
        <v>14</v>
      </c>
      <c r="D35" s="60"/>
      <c r="E35" s="60"/>
      <c r="F35" s="60">
        <v>5</v>
      </c>
      <c r="G35" s="60">
        <v>3</v>
      </c>
      <c r="H35" s="60">
        <v>2</v>
      </c>
      <c r="I35" s="60"/>
      <c r="J35" s="60"/>
      <c r="K35" s="60"/>
      <c r="L35" s="60"/>
      <c r="M35" s="60"/>
      <c r="N35" s="60"/>
      <c r="O35" s="60"/>
      <c r="P35" s="21">
        <f t="shared" si="4"/>
        <v>107</v>
      </c>
      <c r="Q35" s="21">
        <f t="shared" si="5"/>
        <v>17</v>
      </c>
      <c r="R35" s="21">
        <f t="shared" si="6"/>
        <v>124</v>
      </c>
    </row>
    <row r="36" spans="1:18" ht="18" customHeight="1" thickBot="1">
      <c r="A36" s="59" t="s">
        <v>167</v>
      </c>
      <c r="B36" s="60">
        <v>66</v>
      </c>
      <c r="C36" s="60">
        <v>39</v>
      </c>
      <c r="D36" s="60">
        <v>0</v>
      </c>
      <c r="E36" s="60">
        <v>0</v>
      </c>
      <c r="F36" s="60">
        <v>6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21">
        <f t="shared" si="4"/>
        <v>72</v>
      </c>
      <c r="Q36" s="21">
        <f t="shared" si="5"/>
        <v>40</v>
      </c>
      <c r="R36" s="21">
        <f t="shared" si="6"/>
        <v>112</v>
      </c>
    </row>
    <row r="37" spans="1:18" ht="18" customHeight="1" thickBot="1">
      <c r="A37" s="59" t="s">
        <v>168</v>
      </c>
      <c r="B37" s="60">
        <v>18</v>
      </c>
      <c r="C37" s="60">
        <v>7</v>
      </c>
      <c r="D37" s="60">
        <v>0</v>
      </c>
      <c r="E37" s="60">
        <v>0</v>
      </c>
      <c r="F37" s="60">
        <v>0</v>
      </c>
      <c r="G37" s="60">
        <v>3</v>
      </c>
      <c r="H37" s="60">
        <v>2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21">
        <f t="shared" si="4"/>
        <v>20</v>
      </c>
      <c r="Q37" s="21">
        <f t="shared" si="5"/>
        <v>10</v>
      </c>
      <c r="R37" s="21">
        <f t="shared" si="6"/>
        <v>30</v>
      </c>
    </row>
    <row r="38" spans="1:18" ht="18" customHeight="1" thickBot="1">
      <c r="A38" s="59" t="s">
        <v>169</v>
      </c>
      <c r="B38" s="60">
        <v>82</v>
      </c>
      <c r="C38" s="60">
        <v>7</v>
      </c>
      <c r="D38" s="60"/>
      <c r="E38" s="60"/>
      <c r="F38" s="60">
        <v>6</v>
      </c>
      <c r="G38" s="60">
        <v>3</v>
      </c>
      <c r="H38" s="60">
        <v>3</v>
      </c>
      <c r="I38" s="60"/>
      <c r="J38" s="60"/>
      <c r="K38" s="60"/>
      <c r="L38" s="60"/>
      <c r="M38" s="60"/>
      <c r="N38" s="60"/>
      <c r="O38" s="60"/>
      <c r="P38" s="21">
        <f t="shared" si="4"/>
        <v>91</v>
      </c>
      <c r="Q38" s="21">
        <f t="shared" si="5"/>
        <v>10</v>
      </c>
      <c r="R38" s="21">
        <f t="shared" si="6"/>
        <v>101</v>
      </c>
    </row>
    <row r="39" spans="1:18" ht="18" customHeight="1" thickBot="1">
      <c r="A39" s="59" t="s">
        <v>171</v>
      </c>
      <c r="B39" s="60">
        <v>23</v>
      </c>
      <c r="C39" s="60">
        <v>15</v>
      </c>
      <c r="D39" s="60"/>
      <c r="E39" s="60"/>
      <c r="F39" s="60"/>
      <c r="G39" s="60">
        <v>5</v>
      </c>
      <c r="H39" s="60"/>
      <c r="I39" s="60"/>
      <c r="J39" s="60"/>
      <c r="K39" s="60"/>
      <c r="L39" s="60"/>
      <c r="M39" s="60"/>
      <c r="N39" s="60"/>
      <c r="O39" s="60"/>
      <c r="P39" s="21">
        <f t="shared" si="4"/>
        <v>23</v>
      </c>
      <c r="Q39" s="21">
        <f t="shared" si="5"/>
        <v>20</v>
      </c>
      <c r="R39" s="21">
        <f t="shared" si="6"/>
        <v>43</v>
      </c>
    </row>
    <row r="40" spans="1:18" ht="18" customHeight="1" thickBot="1">
      <c r="A40" s="59" t="s">
        <v>132</v>
      </c>
      <c r="B40" s="60">
        <v>184</v>
      </c>
      <c r="C40" s="60">
        <v>45</v>
      </c>
      <c r="D40" s="60">
        <v>1</v>
      </c>
      <c r="E40" s="60"/>
      <c r="F40" s="60">
        <v>8</v>
      </c>
      <c r="G40" s="60">
        <v>1</v>
      </c>
      <c r="H40" s="60"/>
      <c r="I40" s="60"/>
      <c r="J40" s="60"/>
      <c r="K40" s="60"/>
      <c r="L40" s="60"/>
      <c r="M40" s="60"/>
      <c r="N40" s="60"/>
      <c r="O40" s="60"/>
      <c r="P40" s="21">
        <f t="shared" si="4"/>
        <v>193</v>
      </c>
      <c r="Q40" s="21">
        <f t="shared" si="5"/>
        <v>46</v>
      </c>
      <c r="R40" s="21">
        <f t="shared" si="6"/>
        <v>239</v>
      </c>
    </row>
    <row r="41" spans="1:18" ht="18" customHeight="1" thickBot="1">
      <c r="A41" s="59" t="s">
        <v>172</v>
      </c>
      <c r="B41" s="60">
        <v>124</v>
      </c>
      <c r="C41" s="60">
        <v>35</v>
      </c>
      <c r="D41" s="60"/>
      <c r="E41" s="60"/>
      <c r="F41" s="60">
        <v>3</v>
      </c>
      <c r="G41" s="60">
        <v>1</v>
      </c>
      <c r="H41" s="60">
        <v>1</v>
      </c>
      <c r="I41" s="60">
        <v>2</v>
      </c>
      <c r="J41" s="60">
        <v>1</v>
      </c>
      <c r="K41" s="60"/>
      <c r="L41" s="60"/>
      <c r="M41" s="60"/>
      <c r="N41" s="60"/>
      <c r="O41" s="60"/>
      <c r="P41" s="21">
        <f t="shared" si="4"/>
        <v>129</v>
      </c>
      <c r="Q41" s="21">
        <f t="shared" si="5"/>
        <v>38</v>
      </c>
      <c r="R41" s="21">
        <f t="shared" si="6"/>
        <v>167</v>
      </c>
    </row>
    <row r="42" spans="1:18" ht="18" customHeight="1" thickBot="1">
      <c r="A42" s="59" t="s">
        <v>173</v>
      </c>
      <c r="B42" s="60">
        <v>103</v>
      </c>
      <c r="C42" s="60">
        <v>17</v>
      </c>
      <c r="D42" s="60">
        <v>0</v>
      </c>
      <c r="E42" s="60">
        <v>0</v>
      </c>
      <c r="F42" s="60">
        <v>6</v>
      </c>
      <c r="G42" s="60">
        <v>2</v>
      </c>
      <c r="H42" s="60">
        <v>0</v>
      </c>
      <c r="I42" s="60">
        <v>2</v>
      </c>
      <c r="J42" s="60"/>
      <c r="K42" s="60"/>
      <c r="L42" s="60"/>
      <c r="M42" s="60"/>
      <c r="N42" s="60"/>
      <c r="O42" s="60"/>
      <c r="P42" s="21">
        <f t="shared" si="4"/>
        <v>109</v>
      </c>
      <c r="Q42" s="21">
        <f t="shared" si="5"/>
        <v>21</v>
      </c>
      <c r="R42" s="21">
        <f t="shared" si="6"/>
        <v>130</v>
      </c>
    </row>
    <row r="43" spans="1:18" ht="18" customHeight="1" thickBot="1">
      <c r="A43" s="59" t="s">
        <v>174</v>
      </c>
      <c r="B43" s="60">
        <v>1</v>
      </c>
      <c r="C43" s="60">
        <v>1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21">
        <f t="shared" si="4"/>
        <v>1</v>
      </c>
      <c r="Q43" s="21">
        <f t="shared" si="5"/>
        <v>1</v>
      </c>
      <c r="R43" s="21">
        <f t="shared" si="6"/>
        <v>2</v>
      </c>
    </row>
    <row r="44" spans="1:18" ht="18" customHeight="1" thickBot="1">
      <c r="A44" s="59" t="s">
        <v>175</v>
      </c>
      <c r="B44" s="60">
        <v>72</v>
      </c>
      <c r="C44" s="60">
        <v>19</v>
      </c>
      <c r="D44" s="60">
        <v>0</v>
      </c>
      <c r="E44" s="60">
        <v>0</v>
      </c>
      <c r="F44" s="60">
        <v>9</v>
      </c>
      <c r="G44" s="60">
        <v>8</v>
      </c>
      <c r="H44" s="60">
        <v>13</v>
      </c>
      <c r="I44" s="60">
        <v>1</v>
      </c>
      <c r="J44" s="60">
        <v>0</v>
      </c>
      <c r="K44" s="60">
        <v>1</v>
      </c>
      <c r="L44" s="60">
        <v>0</v>
      </c>
      <c r="M44" s="60">
        <v>0</v>
      </c>
      <c r="N44" s="60">
        <v>0</v>
      </c>
      <c r="O44" s="60">
        <v>0</v>
      </c>
      <c r="P44" s="21">
        <f t="shared" si="4"/>
        <v>94</v>
      </c>
      <c r="Q44" s="21">
        <f t="shared" si="5"/>
        <v>29</v>
      </c>
      <c r="R44" s="21">
        <f t="shared" si="6"/>
        <v>123</v>
      </c>
    </row>
    <row r="45" spans="1:18" ht="18" customHeight="1" thickBot="1">
      <c r="A45" s="59" t="s">
        <v>176</v>
      </c>
      <c r="B45" s="60">
        <v>267</v>
      </c>
      <c r="C45" s="60">
        <v>46</v>
      </c>
      <c r="D45" s="60"/>
      <c r="E45" s="60"/>
      <c r="F45" s="60">
        <v>11</v>
      </c>
      <c r="G45" s="60">
        <v>4</v>
      </c>
      <c r="H45" s="60">
        <v>3</v>
      </c>
      <c r="I45" s="60">
        <v>1</v>
      </c>
      <c r="J45" s="60">
        <v>1</v>
      </c>
      <c r="K45" s="60">
        <v>1</v>
      </c>
      <c r="L45" s="60">
        <v>1</v>
      </c>
      <c r="M45" s="60"/>
      <c r="N45" s="60"/>
      <c r="O45" s="60"/>
      <c r="P45" s="21">
        <f t="shared" si="4"/>
        <v>283</v>
      </c>
      <c r="Q45" s="21">
        <f t="shared" si="5"/>
        <v>52</v>
      </c>
      <c r="R45" s="21">
        <f t="shared" si="6"/>
        <v>335</v>
      </c>
    </row>
    <row r="46" spans="1:18" ht="18" customHeight="1" thickBot="1">
      <c r="A46" s="59" t="s">
        <v>177</v>
      </c>
      <c r="B46" s="60">
        <v>74</v>
      </c>
      <c r="C46" s="60">
        <v>17</v>
      </c>
      <c r="D46" s="60"/>
      <c r="E46" s="60"/>
      <c r="F46" s="60">
        <v>3</v>
      </c>
      <c r="G46" s="60">
        <v>3</v>
      </c>
      <c r="H46" s="60"/>
      <c r="I46" s="60"/>
      <c r="J46" s="60"/>
      <c r="K46" s="60"/>
      <c r="L46" s="60"/>
      <c r="M46" s="60"/>
      <c r="N46" s="60"/>
      <c r="O46" s="60"/>
      <c r="P46" s="21">
        <f t="shared" si="4"/>
        <v>77</v>
      </c>
      <c r="Q46" s="21">
        <f t="shared" si="5"/>
        <v>20</v>
      </c>
      <c r="R46" s="21">
        <f t="shared" si="6"/>
        <v>97</v>
      </c>
    </row>
    <row r="47" spans="1:18" ht="18" customHeight="1" thickBot="1">
      <c r="A47" s="59" t="s">
        <v>178</v>
      </c>
      <c r="B47" s="60">
        <v>38</v>
      </c>
      <c r="C47" s="60">
        <v>19</v>
      </c>
      <c r="D47" s="60"/>
      <c r="E47" s="60"/>
      <c r="F47" s="60">
        <v>1</v>
      </c>
      <c r="G47" s="60">
        <v>1</v>
      </c>
      <c r="H47" s="60"/>
      <c r="I47" s="60"/>
      <c r="J47" s="60"/>
      <c r="K47" s="60"/>
      <c r="L47" s="60"/>
      <c r="M47" s="60"/>
      <c r="N47" s="60"/>
      <c r="O47" s="60"/>
      <c r="P47" s="21">
        <f t="shared" si="4"/>
        <v>39</v>
      </c>
      <c r="Q47" s="21">
        <f t="shared" si="5"/>
        <v>20</v>
      </c>
      <c r="R47" s="21">
        <f t="shared" si="6"/>
        <v>59</v>
      </c>
    </row>
    <row r="48" spans="1:18" ht="18" customHeight="1" thickBot="1">
      <c r="A48" s="59" t="s">
        <v>179</v>
      </c>
      <c r="B48" s="60">
        <v>144</v>
      </c>
      <c r="C48" s="60">
        <v>4</v>
      </c>
      <c r="D48" s="60">
        <v>3</v>
      </c>
      <c r="E48" s="60"/>
      <c r="F48" s="60">
        <v>11</v>
      </c>
      <c r="G48" s="60">
        <v>2</v>
      </c>
      <c r="H48" s="60">
        <v>1</v>
      </c>
      <c r="I48" s="60"/>
      <c r="J48" s="60"/>
      <c r="K48" s="60"/>
      <c r="L48" s="60"/>
      <c r="M48" s="60"/>
      <c r="N48" s="60"/>
      <c r="O48" s="60"/>
      <c r="P48" s="21">
        <f t="shared" si="4"/>
        <v>159</v>
      </c>
      <c r="Q48" s="21">
        <f t="shared" si="5"/>
        <v>6</v>
      </c>
      <c r="R48" s="21">
        <f t="shared" si="6"/>
        <v>165</v>
      </c>
    </row>
    <row r="49" spans="1:18" ht="18" customHeight="1" thickBot="1">
      <c r="A49" s="59" t="s">
        <v>180</v>
      </c>
      <c r="B49" s="60">
        <v>294</v>
      </c>
      <c r="C49" s="60">
        <v>25</v>
      </c>
      <c r="D49" s="60"/>
      <c r="E49" s="60"/>
      <c r="F49" s="60">
        <v>3</v>
      </c>
      <c r="G49" s="60">
        <v>1</v>
      </c>
      <c r="H49" s="60">
        <v>3</v>
      </c>
      <c r="I49" s="60"/>
      <c r="J49" s="60"/>
      <c r="K49" s="60"/>
      <c r="L49" s="60"/>
      <c r="M49" s="60"/>
      <c r="N49" s="60"/>
      <c r="O49" s="60"/>
      <c r="P49" s="21">
        <f t="shared" si="4"/>
        <v>300</v>
      </c>
      <c r="Q49" s="21">
        <f t="shared" si="5"/>
        <v>26</v>
      </c>
      <c r="R49" s="21">
        <f t="shared" si="6"/>
        <v>326</v>
      </c>
    </row>
    <row r="50" spans="1:18" ht="18" customHeight="1" thickBot="1">
      <c r="A50" s="59" t="s">
        <v>181</v>
      </c>
      <c r="B50" s="60">
        <v>207</v>
      </c>
      <c r="C50" s="60">
        <v>17</v>
      </c>
      <c r="D50" s="60">
        <v>1</v>
      </c>
      <c r="E50" s="60"/>
      <c r="F50" s="60">
        <v>2</v>
      </c>
      <c r="G50" s="60">
        <v>1</v>
      </c>
      <c r="H50" s="60">
        <v>1</v>
      </c>
      <c r="I50" s="60"/>
      <c r="J50" s="60"/>
      <c r="K50" s="60"/>
      <c r="L50" s="60"/>
      <c r="M50" s="60"/>
      <c r="N50" s="60"/>
      <c r="O50" s="60"/>
      <c r="P50" s="21">
        <f t="shared" si="4"/>
        <v>211</v>
      </c>
      <c r="Q50" s="21">
        <f t="shared" si="5"/>
        <v>18</v>
      </c>
      <c r="R50" s="21">
        <f t="shared" si="6"/>
        <v>229</v>
      </c>
    </row>
    <row r="51" spans="1:18" ht="18" customHeight="1" thickBot="1">
      <c r="A51" s="59" t="s">
        <v>182</v>
      </c>
      <c r="B51" s="60">
        <v>169</v>
      </c>
      <c r="C51" s="60">
        <v>18</v>
      </c>
      <c r="D51" s="60"/>
      <c r="E51" s="60"/>
      <c r="F51" s="60">
        <v>14</v>
      </c>
      <c r="G51" s="60">
        <v>2</v>
      </c>
      <c r="H51" s="60">
        <v>13</v>
      </c>
      <c r="I51" s="60">
        <v>3</v>
      </c>
      <c r="J51" s="60">
        <v>2</v>
      </c>
      <c r="K51" s="60"/>
      <c r="L51" s="60"/>
      <c r="M51" s="60"/>
      <c r="N51" s="60"/>
      <c r="O51" s="60"/>
      <c r="P51" s="21">
        <f t="shared" si="4"/>
        <v>198</v>
      </c>
      <c r="Q51" s="21">
        <f t="shared" si="5"/>
        <v>23</v>
      </c>
      <c r="R51" s="21">
        <f t="shared" si="6"/>
        <v>221</v>
      </c>
    </row>
    <row r="52" spans="1:18" ht="18" customHeight="1" thickBot="1">
      <c r="A52" s="59" t="s">
        <v>183</v>
      </c>
      <c r="B52" s="60">
        <v>47</v>
      </c>
      <c r="C52" s="60">
        <v>19</v>
      </c>
      <c r="D52" s="60"/>
      <c r="E52" s="60"/>
      <c r="F52" s="60">
        <v>11</v>
      </c>
      <c r="G52" s="60">
        <v>1</v>
      </c>
      <c r="H52" s="60">
        <v>3</v>
      </c>
      <c r="I52" s="60">
        <v>2</v>
      </c>
      <c r="J52" s="60"/>
      <c r="K52" s="60">
        <v>1</v>
      </c>
      <c r="L52" s="60"/>
      <c r="M52" s="60"/>
      <c r="N52" s="60"/>
      <c r="O52" s="60"/>
      <c r="P52" s="21">
        <f t="shared" si="4"/>
        <v>61</v>
      </c>
      <c r="Q52" s="21">
        <f t="shared" si="5"/>
        <v>23</v>
      </c>
      <c r="R52" s="21">
        <f t="shared" si="6"/>
        <v>84</v>
      </c>
    </row>
    <row r="53" spans="1:18" ht="18" customHeight="1" thickBot="1">
      <c r="A53" s="59" t="s">
        <v>184</v>
      </c>
      <c r="B53" s="60">
        <v>112</v>
      </c>
      <c r="C53" s="60">
        <v>49</v>
      </c>
      <c r="D53" s="60">
        <v>0</v>
      </c>
      <c r="E53" s="60">
        <v>0</v>
      </c>
      <c r="F53" s="60">
        <v>10</v>
      </c>
      <c r="G53" s="60">
        <v>2</v>
      </c>
      <c r="H53" s="60">
        <v>5</v>
      </c>
      <c r="I53" s="60">
        <v>1</v>
      </c>
      <c r="J53" s="60">
        <v>0</v>
      </c>
      <c r="K53" s="60">
        <v>2</v>
      </c>
      <c r="L53" s="60">
        <v>0</v>
      </c>
      <c r="M53" s="60">
        <v>0</v>
      </c>
      <c r="N53" s="60">
        <v>0</v>
      </c>
      <c r="O53" s="60">
        <v>0</v>
      </c>
      <c r="P53" s="21">
        <f t="shared" si="4"/>
        <v>127</v>
      </c>
      <c r="Q53" s="21">
        <f t="shared" si="5"/>
        <v>54</v>
      </c>
      <c r="R53" s="21">
        <f t="shared" si="6"/>
        <v>181</v>
      </c>
    </row>
    <row r="54" spans="1:18" ht="18" customHeight="1" thickBot="1">
      <c r="A54" s="59" t="s">
        <v>185</v>
      </c>
      <c r="B54" s="60">
        <v>34</v>
      </c>
      <c r="C54" s="60">
        <v>12</v>
      </c>
      <c r="D54" s="60"/>
      <c r="E54" s="60">
        <v>1</v>
      </c>
      <c r="F54" s="60">
        <v>3</v>
      </c>
      <c r="G54" s="60">
        <v>1</v>
      </c>
      <c r="H54" s="60">
        <v>2</v>
      </c>
      <c r="I54" s="60"/>
      <c r="J54" s="60"/>
      <c r="K54" s="60"/>
      <c r="L54" s="60"/>
      <c r="M54" s="60"/>
      <c r="N54" s="60"/>
      <c r="O54" s="60"/>
      <c r="P54" s="21">
        <f t="shared" si="4"/>
        <v>39</v>
      </c>
      <c r="Q54" s="21">
        <f t="shared" si="5"/>
        <v>14</v>
      </c>
      <c r="R54" s="21">
        <f t="shared" si="6"/>
        <v>53</v>
      </c>
    </row>
    <row r="55" spans="1:18" ht="18" customHeight="1" thickBot="1">
      <c r="A55" s="59" t="s">
        <v>187</v>
      </c>
      <c r="B55" s="60">
        <v>83</v>
      </c>
      <c r="C55" s="60">
        <v>16</v>
      </c>
      <c r="D55" s="60"/>
      <c r="E55" s="60"/>
      <c r="F55" s="60">
        <v>4</v>
      </c>
      <c r="G55" s="60">
        <v>3</v>
      </c>
      <c r="H55" s="60">
        <v>3</v>
      </c>
      <c r="I55" s="60"/>
      <c r="J55" s="60"/>
      <c r="K55" s="60"/>
      <c r="L55" s="60"/>
      <c r="M55" s="60"/>
      <c r="N55" s="60"/>
      <c r="O55" s="60"/>
      <c r="P55" s="21">
        <f t="shared" si="4"/>
        <v>90</v>
      </c>
      <c r="Q55" s="21">
        <f t="shared" si="5"/>
        <v>19</v>
      </c>
      <c r="R55" s="21">
        <f t="shared" si="6"/>
        <v>109</v>
      </c>
    </row>
    <row r="56" spans="1:18" ht="18" customHeight="1" thickBot="1">
      <c r="A56" s="59" t="s">
        <v>188</v>
      </c>
      <c r="B56" s="60">
        <v>163</v>
      </c>
      <c r="C56" s="60">
        <v>68</v>
      </c>
      <c r="D56" s="60">
        <v>0</v>
      </c>
      <c r="E56" s="60">
        <v>0</v>
      </c>
      <c r="F56" s="60">
        <v>1</v>
      </c>
      <c r="G56" s="60">
        <v>2</v>
      </c>
      <c r="H56" s="60">
        <v>8</v>
      </c>
      <c r="I56" s="60">
        <v>1</v>
      </c>
      <c r="J56" s="60">
        <v>1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21">
        <f t="shared" si="4"/>
        <v>173</v>
      </c>
      <c r="Q56" s="21">
        <f t="shared" si="5"/>
        <v>71</v>
      </c>
      <c r="R56" s="21">
        <f t="shared" si="6"/>
        <v>244</v>
      </c>
    </row>
    <row r="57" spans="1:18" ht="18" customHeight="1" thickBot="1">
      <c r="A57" s="59" t="s">
        <v>189</v>
      </c>
      <c r="B57" s="60">
        <v>95</v>
      </c>
      <c r="C57" s="60">
        <v>15</v>
      </c>
      <c r="D57" s="60"/>
      <c r="E57" s="60"/>
      <c r="F57" s="60">
        <v>2</v>
      </c>
      <c r="G57" s="60"/>
      <c r="H57" s="60">
        <v>1</v>
      </c>
      <c r="I57" s="60"/>
      <c r="J57" s="60">
        <v>1</v>
      </c>
      <c r="K57" s="60"/>
      <c r="L57" s="60"/>
      <c r="M57" s="60"/>
      <c r="N57" s="60"/>
      <c r="O57" s="60"/>
      <c r="P57" s="21">
        <f t="shared" si="4"/>
        <v>99</v>
      </c>
      <c r="Q57" s="21">
        <f t="shared" si="5"/>
        <v>15</v>
      </c>
      <c r="R57" s="21">
        <f t="shared" si="6"/>
        <v>114</v>
      </c>
    </row>
    <row r="58" spans="1:18" ht="32.1" customHeight="1" thickBot="1">
      <c r="A58" s="59" t="s">
        <v>190</v>
      </c>
      <c r="B58" s="60">
        <v>247</v>
      </c>
      <c r="C58" s="60">
        <v>32</v>
      </c>
      <c r="D58" s="60"/>
      <c r="E58" s="60">
        <v>1</v>
      </c>
      <c r="F58" s="60">
        <v>1</v>
      </c>
      <c r="G58" s="60">
        <v>3</v>
      </c>
      <c r="H58" s="60">
        <v>1</v>
      </c>
      <c r="I58" s="60">
        <v>2</v>
      </c>
      <c r="J58" s="60"/>
      <c r="K58" s="60"/>
      <c r="L58" s="60"/>
      <c r="M58" s="60"/>
      <c r="N58" s="60"/>
      <c r="O58" s="60"/>
      <c r="P58" s="21">
        <f t="shared" si="4"/>
        <v>249</v>
      </c>
      <c r="Q58" s="21">
        <f t="shared" si="5"/>
        <v>38</v>
      </c>
      <c r="R58" s="21">
        <f t="shared" si="6"/>
        <v>287</v>
      </c>
    </row>
    <row r="59" spans="1:18" ht="18" customHeight="1" thickBot="1">
      <c r="A59" s="59" t="s">
        <v>191</v>
      </c>
      <c r="B59" s="60">
        <v>15</v>
      </c>
      <c r="C59" s="60">
        <v>6</v>
      </c>
      <c r="D59" s="60"/>
      <c r="E59" s="60"/>
      <c r="F59" s="60">
        <v>3</v>
      </c>
      <c r="G59" s="60"/>
      <c r="H59" s="60">
        <v>1</v>
      </c>
      <c r="I59" s="60"/>
      <c r="J59" s="60"/>
      <c r="K59" s="60"/>
      <c r="L59" s="60"/>
      <c r="M59" s="60"/>
      <c r="N59" s="60"/>
      <c r="O59" s="60"/>
      <c r="P59" s="21">
        <f t="shared" si="4"/>
        <v>19</v>
      </c>
      <c r="Q59" s="21">
        <f t="shared" si="5"/>
        <v>6</v>
      </c>
      <c r="R59" s="21">
        <f t="shared" si="6"/>
        <v>25</v>
      </c>
    </row>
    <row r="60" spans="1:18" ht="18" customHeight="1" thickBot="1">
      <c r="A60" s="59" t="s">
        <v>192</v>
      </c>
      <c r="B60" s="60">
        <v>183</v>
      </c>
      <c r="C60" s="60">
        <v>21</v>
      </c>
      <c r="D60" s="60"/>
      <c r="E60" s="60"/>
      <c r="F60" s="60">
        <v>3</v>
      </c>
      <c r="G60" s="60">
        <v>5</v>
      </c>
      <c r="H60" s="60">
        <v>3</v>
      </c>
      <c r="I60" s="60"/>
      <c r="J60" s="60"/>
      <c r="K60" s="60">
        <v>1</v>
      </c>
      <c r="L60" s="60"/>
      <c r="M60" s="60"/>
      <c r="N60" s="60"/>
      <c r="O60" s="60"/>
      <c r="P60" s="21">
        <f t="shared" si="4"/>
        <v>189</v>
      </c>
      <c r="Q60" s="21">
        <f t="shared" si="5"/>
        <v>27</v>
      </c>
      <c r="R60" s="21">
        <f t="shared" si="6"/>
        <v>216</v>
      </c>
    </row>
    <row r="61" spans="1:18" ht="18" customHeight="1" thickBot="1">
      <c r="A61" s="59" t="s">
        <v>194</v>
      </c>
      <c r="B61" s="60">
        <v>290</v>
      </c>
      <c r="C61" s="60"/>
      <c r="D61" s="60"/>
      <c r="E61" s="60"/>
      <c r="F61" s="60">
        <v>1</v>
      </c>
      <c r="G61" s="60"/>
      <c r="H61" s="60">
        <v>68</v>
      </c>
      <c r="I61" s="60"/>
      <c r="J61" s="60"/>
      <c r="K61" s="60"/>
      <c r="L61" s="60"/>
      <c r="M61" s="60"/>
      <c r="N61" s="60"/>
      <c r="O61" s="60"/>
      <c r="P61" s="21">
        <f t="shared" si="4"/>
        <v>359</v>
      </c>
      <c r="Q61" s="21">
        <f t="shared" si="5"/>
        <v>0</v>
      </c>
      <c r="R61" s="21">
        <f t="shared" si="6"/>
        <v>359</v>
      </c>
    </row>
    <row r="62" spans="1:18" ht="18" customHeight="1" thickBot="1">
      <c r="A62" s="59" t="s">
        <v>122</v>
      </c>
      <c r="B62" s="60">
        <v>26</v>
      </c>
      <c r="C62" s="60">
        <v>4</v>
      </c>
      <c r="D62" s="60">
        <v>0</v>
      </c>
      <c r="E62" s="60">
        <v>0</v>
      </c>
      <c r="F62" s="60">
        <v>5</v>
      </c>
      <c r="G62" s="60">
        <v>0</v>
      </c>
      <c r="H62" s="60">
        <v>17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21">
        <f t="shared" si="4"/>
        <v>48</v>
      </c>
      <c r="Q62" s="21">
        <f t="shared" si="5"/>
        <v>4</v>
      </c>
      <c r="R62" s="21">
        <f t="shared" si="6"/>
        <v>52</v>
      </c>
    </row>
    <row r="63" spans="1:18" ht="18" customHeight="1" thickBot="1">
      <c r="A63" s="59" t="s">
        <v>195</v>
      </c>
      <c r="B63" s="60">
        <v>21</v>
      </c>
      <c r="C63" s="60">
        <v>20</v>
      </c>
      <c r="D63" s="60"/>
      <c r="E63" s="60"/>
      <c r="F63" s="60">
        <v>6</v>
      </c>
      <c r="G63" s="60">
        <v>2</v>
      </c>
      <c r="H63" s="60">
        <v>3</v>
      </c>
      <c r="I63" s="60">
        <v>1</v>
      </c>
      <c r="J63" s="60"/>
      <c r="K63" s="60"/>
      <c r="L63" s="60"/>
      <c r="M63" s="60"/>
      <c r="N63" s="60"/>
      <c r="O63" s="60"/>
      <c r="P63" s="21">
        <f t="shared" si="4"/>
        <v>30</v>
      </c>
      <c r="Q63" s="21">
        <f t="shared" si="5"/>
        <v>23</v>
      </c>
      <c r="R63" s="21">
        <f t="shared" si="6"/>
        <v>53</v>
      </c>
    </row>
    <row r="64" spans="1:18" ht="18" customHeight="1" thickBot="1">
      <c r="A64" s="59" t="s">
        <v>196</v>
      </c>
      <c r="B64" s="60">
        <v>117</v>
      </c>
      <c r="C64" s="60">
        <v>15</v>
      </c>
      <c r="D64" s="60"/>
      <c r="E64" s="60">
        <v>1</v>
      </c>
      <c r="F64" s="60">
        <v>4</v>
      </c>
      <c r="G64" s="60">
        <v>1</v>
      </c>
      <c r="H64" s="60">
        <v>3</v>
      </c>
      <c r="I64" s="60"/>
      <c r="J64" s="60"/>
      <c r="K64" s="60"/>
      <c r="L64" s="60"/>
      <c r="M64" s="60"/>
      <c r="N64" s="60"/>
      <c r="O64" s="60"/>
      <c r="P64" s="21">
        <f t="shared" si="4"/>
        <v>124</v>
      </c>
      <c r="Q64" s="21">
        <f t="shared" si="5"/>
        <v>17</v>
      </c>
      <c r="R64" s="21">
        <f t="shared" si="6"/>
        <v>141</v>
      </c>
    </row>
    <row r="65" spans="1:18" ht="18" customHeight="1" thickBot="1">
      <c r="A65" s="59" t="s">
        <v>110</v>
      </c>
      <c r="B65" s="60">
        <v>772</v>
      </c>
      <c r="C65" s="60">
        <v>192</v>
      </c>
      <c r="D65" s="60"/>
      <c r="E65" s="60"/>
      <c r="F65" s="60">
        <v>16</v>
      </c>
      <c r="G65" s="60">
        <v>4</v>
      </c>
      <c r="H65" s="60">
        <v>1</v>
      </c>
      <c r="I65" s="60"/>
      <c r="J65" s="60"/>
      <c r="K65" s="60">
        <v>1</v>
      </c>
      <c r="L65" s="60"/>
      <c r="M65" s="60"/>
      <c r="N65" s="60"/>
      <c r="O65" s="60"/>
      <c r="P65" s="21">
        <f t="shared" si="4"/>
        <v>789</v>
      </c>
      <c r="Q65" s="21">
        <f t="shared" si="5"/>
        <v>197</v>
      </c>
      <c r="R65" s="21">
        <f t="shared" si="6"/>
        <v>986</v>
      </c>
    </row>
    <row r="66" spans="1:18" ht="18" customHeight="1" thickBot="1">
      <c r="A66" s="59" t="s">
        <v>232</v>
      </c>
      <c r="B66" s="60">
        <v>218</v>
      </c>
      <c r="C66" s="60">
        <v>14</v>
      </c>
      <c r="D66" s="60"/>
      <c r="E66" s="60"/>
      <c r="F66" s="60">
        <v>2</v>
      </c>
      <c r="G66" s="60">
        <v>2</v>
      </c>
      <c r="H66" s="60">
        <v>3</v>
      </c>
      <c r="I66" s="60"/>
      <c r="J66" s="60">
        <v>1</v>
      </c>
      <c r="K66" s="60"/>
      <c r="L66" s="60"/>
      <c r="M66" s="60"/>
      <c r="N66" s="60"/>
      <c r="O66" s="60"/>
      <c r="P66" s="21">
        <f t="shared" si="4"/>
        <v>224</v>
      </c>
      <c r="Q66" s="21">
        <f t="shared" si="5"/>
        <v>16</v>
      </c>
      <c r="R66" s="21">
        <f t="shared" si="6"/>
        <v>240</v>
      </c>
    </row>
    <row r="67" spans="1:18" ht="18" customHeight="1" thickBot="1">
      <c r="A67" s="59" t="s">
        <v>233</v>
      </c>
      <c r="B67" s="60">
        <v>238</v>
      </c>
      <c r="C67" s="60">
        <v>14</v>
      </c>
      <c r="D67" s="60"/>
      <c r="E67" s="60"/>
      <c r="F67" s="60"/>
      <c r="G67" s="60">
        <v>5</v>
      </c>
      <c r="H67" s="60"/>
      <c r="I67" s="60"/>
      <c r="J67" s="60"/>
      <c r="K67" s="60"/>
      <c r="L67" s="60"/>
      <c r="M67" s="60"/>
      <c r="N67" s="60"/>
      <c r="O67" s="60"/>
      <c r="P67" s="21">
        <f t="shared" si="4"/>
        <v>238</v>
      </c>
      <c r="Q67" s="21">
        <f t="shared" si="5"/>
        <v>19</v>
      </c>
      <c r="R67" s="21">
        <f t="shared" si="6"/>
        <v>257</v>
      </c>
    </row>
    <row r="68" spans="1:18" ht="18" customHeight="1" thickBot="1">
      <c r="A68" s="59" t="s">
        <v>123</v>
      </c>
      <c r="B68" s="60">
        <v>48</v>
      </c>
      <c r="C68" s="60">
        <v>7</v>
      </c>
      <c r="D68" s="60">
        <v>0</v>
      </c>
      <c r="E68" s="60">
        <v>0</v>
      </c>
      <c r="F68" s="60">
        <v>5</v>
      </c>
      <c r="G68" s="60">
        <v>0</v>
      </c>
      <c r="H68" s="60">
        <v>0</v>
      </c>
      <c r="I68" s="60">
        <v>1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21">
        <f t="shared" si="4"/>
        <v>53</v>
      </c>
      <c r="Q68" s="21">
        <f t="shared" si="5"/>
        <v>8</v>
      </c>
      <c r="R68" s="21">
        <f t="shared" si="6"/>
        <v>61</v>
      </c>
    </row>
    <row r="69" spans="1:18" ht="18" customHeight="1" thickBot="1">
      <c r="A69" s="59" t="s">
        <v>198</v>
      </c>
      <c r="B69" s="60">
        <v>400</v>
      </c>
      <c r="C69" s="60">
        <v>8</v>
      </c>
      <c r="D69" s="60">
        <v>0</v>
      </c>
      <c r="E69" s="60">
        <v>0</v>
      </c>
      <c r="F69" s="60">
        <v>6</v>
      </c>
      <c r="G69" s="60">
        <v>3</v>
      </c>
      <c r="H69" s="60">
        <v>17</v>
      </c>
      <c r="I69" s="60">
        <v>3</v>
      </c>
      <c r="J69" s="60">
        <v>1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21">
        <f t="shared" si="4"/>
        <v>424</v>
      </c>
      <c r="Q69" s="21">
        <f t="shared" si="5"/>
        <v>14</v>
      </c>
      <c r="R69" s="21">
        <f t="shared" si="6"/>
        <v>438</v>
      </c>
    </row>
    <row r="70" spans="1:18" ht="18" customHeight="1" thickBot="1">
      <c r="A70" s="59" t="s">
        <v>106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21">
        <f t="shared" si="4"/>
        <v>0</v>
      </c>
      <c r="Q70" s="21">
        <f t="shared" si="5"/>
        <v>0</v>
      </c>
      <c r="R70" s="21">
        <f t="shared" si="6"/>
        <v>0</v>
      </c>
    </row>
    <row r="71" spans="1:18" ht="18" customHeight="1" thickBot="1">
      <c r="A71" s="59" t="s">
        <v>107</v>
      </c>
      <c r="B71" s="60">
        <v>195</v>
      </c>
      <c r="C71" s="60">
        <v>180</v>
      </c>
      <c r="D71" s="60">
        <v>0</v>
      </c>
      <c r="E71" s="60">
        <v>0</v>
      </c>
      <c r="F71" s="60">
        <v>2</v>
      </c>
      <c r="G71" s="60">
        <v>0</v>
      </c>
      <c r="H71" s="60">
        <v>9</v>
      </c>
      <c r="I71" s="60">
        <v>5</v>
      </c>
      <c r="J71" s="60">
        <v>0</v>
      </c>
      <c r="K71" s="60">
        <v>3</v>
      </c>
      <c r="L71" s="60">
        <v>0</v>
      </c>
      <c r="M71" s="60">
        <v>0</v>
      </c>
      <c r="N71" s="60">
        <v>0</v>
      </c>
      <c r="O71" s="60">
        <v>0</v>
      </c>
      <c r="P71" s="21">
        <f t="shared" si="4"/>
        <v>206</v>
      </c>
      <c r="Q71" s="21">
        <f t="shared" si="5"/>
        <v>188</v>
      </c>
      <c r="R71" s="21">
        <f t="shared" si="6"/>
        <v>394</v>
      </c>
    </row>
    <row r="72" spans="1:18" ht="18" customHeight="1" thickBot="1">
      <c r="A72" s="59" t="s">
        <v>200</v>
      </c>
      <c r="B72" s="60">
        <v>1138</v>
      </c>
      <c r="C72" s="60">
        <v>176</v>
      </c>
      <c r="D72" s="60"/>
      <c r="E72" s="60"/>
      <c r="F72" s="60">
        <v>2</v>
      </c>
      <c r="G72" s="60"/>
      <c r="H72" s="60">
        <v>22</v>
      </c>
      <c r="I72" s="60">
        <v>9</v>
      </c>
      <c r="J72" s="60">
        <v>14</v>
      </c>
      <c r="K72" s="60">
        <v>2</v>
      </c>
      <c r="L72" s="60">
        <v>1</v>
      </c>
      <c r="M72" s="60"/>
      <c r="N72" s="60"/>
      <c r="O72" s="60">
        <v>2</v>
      </c>
      <c r="P72" s="21">
        <f t="shared" si="4"/>
        <v>1177</v>
      </c>
      <c r="Q72" s="21">
        <f t="shared" si="5"/>
        <v>189</v>
      </c>
      <c r="R72" s="21">
        <f t="shared" si="6"/>
        <v>1366</v>
      </c>
    </row>
    <row r="73" spans="1:18" ht="18" customHeight="1" thickBot="1">
      <c r="A73" s="59" t="s">
        <v>201</v>
      </c>
      <c r="B73" s="60">
        <v>1</v>
      </c>
      <c r="C73" s="60"/>
      <c r="D73" s="60">
        <v>2</v>
      </c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21">
        <f t="shared" si="4"/>
        <v>3</v>
      </c>
      <c r="Q73" s="21">
        <f t="shared" si="5"/>
        <v>0</v>
      </c>
      <c r="R73" s="21">
        <f t="shared" si="6"/>
        <v>3</v>
      </c>
    </row>
    <row r="74" spans="1:18" ht="18" customHeight="1" thickBot="1">
      <c r="A74" s="59" t="s">
        <v>111</v>
      </c>
      <c r="B74" s="60">
        <v>262</v>
      </c>
      <c r="C74" s="60">
        <v>48</v>
      </c>
      <c r="D74" s="60">
        <v>1</v>
      </c>
      <c r="E74" s="60"/>
      <c r="F74" s="60">
        <v>11</v>
      </c>
      <c r="G74" s="60"/>
      <c r="H74" s="60">
        <v>3</v>
      </c>
      <c r="I74" s="60">
        <v>2</v>
      </c>
      <c r="J74" s="60">
        <v>6</v>
      </c>
      <c r="K74" s="60">
        <v>1</v>
      </c>
      <c r="L74" s="60"/>
      <c r="M74" s="60"/>
      <c r="N74" s="60"/>
      <c r="O74" s="60"/>
      <c r="P74" s="21">
        <f t="shared" si="4"/>
        <v>283</v>
      </c>
      <c r="Q74" s="21">
        <f t="shared" si="5"/>
        <v>51</v>
      </c>
      <c r="R74" s="21">
        <f t="shared" si="6"/>
        <v>334</v>
      </c>
    </row>
    <row r="75" spans="1:18" ht="18" customHeight="1" thickBot="1">
      <c r="A75" s="59" t="s">
        <v>124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21">
        <f t="shared" si="4"/>
        <v>0</v>
      </c>
      <c r="Q75" s="21">
        <f t="shared" si="5"/>
        <v>0</v>
      </c>
      <c r="R75" s="21">
        <f t="shared" si="6"/>
        <v>0</v>
      </c>
    </row>
    <row r="76" spans="1:18" ht="18" customHeight="1" thickBot="1">
      <c r="A76" s="59" t="s">
        <v>202</v>
      </c>
      <c r="B76" s="60">
        <v>176</v>
      </c>
      <c r="C76" s="60"/>
      <c r="D76" s="60"/>
      <c r="E76" s="60"/>
      <c r="F76" s="60">
        <v>3</v>
      </c>
      <c r="G76" s="60"/>
      <c r="H76" s="60">
        <v>3</v>
      </c>
      <c r="I76" s="60"/>
      <c r="J76" s="60"/>
      <c r="K76" s="60"/>
      <c r="L76" s="60"/>
      <c r="M76" s="60"/>
      <c r="N76" s="60"/>
      <c r="O76" s="60"/>
      <c r="P76" s="21">
        <f t="shared" si="4"/>
        <v>182</v>
      </c>
      <c r="Q76" s="21">
        <f t="shared" si="5"/>
        <v>0</v>
      </c>
      <c r="R76" s="21">
        <f t="shared" si="6"/>
        <v>182</v>
      </c>
    </row>
    <row r="77" spans="1:18" ht="18" customHeight="1" thickBot="1">
      <c r="A77" s="59" t="s">
        <v>125</v>
      </c>
      <c r="B77" s="60">
        <v>80</v>
      </c>
      <c r="C77" s="60">
        <v>5</v>
      </c>
      <c r="D77" s="60"/>
      <c r="E77" s="60"/>
      <c r="F77" s="60">
        <v>1</v>
      </c>
      <c r="G77" s="60"/>
      <c r="H77" s="60"/>
      <c r="I77" s="60"/>
      <c r="J77" s="60"/>
      <c r="K77" s="60"/>
      <c r="L77" s="60"/>
      <c r="M77" s="60"/>
      <c r="N77" s="60"/>
      <c r="O77" s="60"/>
      <c r="P77" s="21">
        <f t="shared" si="4"/>
        <v>81</v>
      </c>
      <c r="Q77" s="21">
        <f t="shared" si="5"/>
        <v>5</v>
      </c>
      <c r="R77" s="21">
        <f t="shared" si="6"/>
        <v>86</v>
      </c>
    </row>
    <row r="78" spans="1:18" ht="18" customHeight="1" thickBot="1">
      <c r="A78" s="59" t="s">
        <v>204</v>
      </c>
      <c r="B78" s="60">
        <v>287</v>
      </c>
      <c r="C78" s="60">
        <v>73</v>
      </c>
      <c r="D78" s="60"/>
      <c r="E78" s="60"/>
      <c r="F78" s="60">
        <v>28</v>
      </c>
      <c r="G78" s="60">
        <v>5</v>
      </c>
      <c r="H78" s="60">
        <v>12</v>
      </c>
      <c r="I78" s="60">
        <v>5</v>
      </c>
      <c r="J78" s="60">
        <v>0</v>
      </c>
      <c r="K78" s="60"/>
      <c r="L78" s="60"/>
      <c r="M78" s="60"/>
      <c r="N78" s="60"/>
      <c r="O78" s="60"/>
      <c r="P78" s="21">
        <f t="shared" si="4"/>
        <v>327</v>
      </c>
      <c r="Q78" s="21">
        <f t="shared" si="5"/>
        <v>83</v>
      </c>
      <c r="R78" s="21">
        <f t="shared" si="6"/>
        <v>410</v>
      </c>
    </row>
    <row r="79" spans="1:18" ht="18" customHeight="1" thickBot="1">
      <c r="A79" s="59" t="s">
        <v>126</v>
      </c>
      <c r="B79" s="60">
        <v>158</v>
      </c>
      <c r="C79" s="60">
        <v>1</v>
      </c>
      <c r="D79" s="60"/>
      <c r="E79" s="60"/>
      <c r="F79" s="60">
        <v>14</v>
      </c>
      <c r="G79" s="60">
        <v>1</v>
      </c>
      <c r="H79" s="60">
        <v>1</v>
      </c>
      <c r="I79" s="60"/>
      <c r="J79" s="60">
        <v>1</v>
      </c>
      <c r="K79" s="60">
        <v>1</v>
      </c>
      <c r="L79" s="60"/>
      <c r="M79" s="60"/>
      <c r="N79" s="60"/>
      <c r="O79" s="60"/>
      <c r="P79" s="21">
        <f t="shared" si="4"/>
        <v>174</v>
      </c>
      <c r="Q79" s="21">
        <f t="shared" si="5"/>
        <v>3</v>
      </c>
      <c r="R79" s="21">
        <f t="shared" si="6"/>
        <v>177</v>
      </c>
    </row>
    <row r="80" spans="1:18" ht="18" customHeight="1" thickBot="1">
      <c r="A80" s="59" t="s">
        <v>205</v>
      </c>
      <c r="B80" s="60">
        <v>20</v>
      </c>
      <c r="C80" s="60">
        <v>30</v>
      </c>
      <c r="D80" s="60"/>
      <c r="E80" s="60">
        <v>2</v>
      </c>
      <c r="F80" s="60"/>
      <c r="G80" s="60">
        <v>1</v>
      </c>
      <c r="H80" s="60">
        <v>3</v>
      </c>
      <c r="I80" s="60">
        <v>3</v>
      </c>
      <c r="J80" s="60"/>
      <c r="K80" s="60">
        <v>1</v>
      </c>
      <c r="L80" s="60">
        <v>1</v>
      </c>
      <c r="M80" s="60"/>
      <c r="N80" s="60"/>
      <c r="O80" s="60"/>
      <c r="P80" s="21">
        <f t="shared" si="4"/>
        <v>24</v>
      </c>
      <c r="Q80" s="21">
        <f t="shared" si="5"/>
        <v>37</v>
      </c>
      <c r="R80" s="21">
        <f t="shared" si="6"/>
        <v>61</v>
      </c>
    </row>
    <row r="81" spans="1:18" ht="18" customHeight="1" thickBot="1">
      <c r="A81" s="59" t="s">
        <v>206</v>
      </c>
      <c r="B81" s="60">
        <v>178</v>
      </c>
      <c r="C81" s="60">
        <v>344</v>
      </c>
      <c r="D81" s="60">
        <v>1</v>
      </c>
      <c r="E81" s="60">
        <v>0</v>
      </c>
      <c r="F81" s="60">
        <v>0</v>
      </c>
      <c r="G81" s="60">
        <v>0</v>
      </c>
      <c r="H81" s="60">
        <v>0</v>
      </c>
      <c r="I81" s="60">
        <v>2</v>
      </c>
      <c r="J81" s="60">
        <v>1</v>
      </c>
      <c r="K81" s="60">
        <v>0</v>
      </c>
      <c r="L81" s="60">
        <v>1</v>
      </c>
      <c r="M81" s="60">
        <v>0</v>
      </c>
      <c r="N81" s="60">
        <v>3</v>
      </c>
      <c r="O81" s="60">
        <v>4</v>
      </c>
      <c r="P81" s="21">
        <f t="shared" si="4"/>
        <v>184</v>
      </c>
      <c r="Q81" s="21">
        <f t="shared" si="5"/>
        <v>350</v>
      </c>
      <c r="R81" s="21">
        <f t="shared" si="6"/>
        <v>534</v>
      </c>
    </row>
    <row r="82" spans="1:18" ht="18" customHeight="1" thickBot="1">
      <c r="A82" s="59" t="s">
        <v>207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21">
        <f t="shared" si="4"/>
        <v>0</v>
      </c>
      <c r="Q82" s="21">
        <f t="shared" si="5"/>
        <v>0</v>
      </c>
      <c r="R82" s="21">
        <f t="shared" si="6"/>
        <v>0</v>
      </c>
    </row>
    <row r="83" spans="1:18" ht="18" customHeight="1" thickBot="1">
      <c r="A83" s="59" t="s">
        <v>208</v>
      </c>
      <c r="B83" s="60">
        <v>61</v>
      </c>
      <c r="C83" s="60">
        <v>213</v>
      </c>
      <c r="D83" s="60">
        <v>3</v>
      </c>
      <c r="E83" s="60">
        <v>4</v>
      </c>
      <c r="F83" s="60"/>
      <c r="G83" s="60">
        <v>2</v>
      </c>
      <c r="H83" s="60">
        <v>4</v>
      </c>
      <c r="I83" s="60">
        <v>3</v>
      </c>
      <c r="J83" s="60"/>
      <c r="K83" s="60"/>
      <c r="L83" s="60"/>
      <c r="M83" s="60"/>
      <c r="N83" s="60"/>
      <c r="O83" s="60">
        <v>1</v>
      </c>
      <c r="P83" s="21">
        <f t="shared" si="4"/>
        <v>68</v>
      </c>
      <c r="Q83" s="21">
        <f t="shared" si="5"/>
        <v>223</v>
      </c>
      <c r="R83" s="21">
        <f t="shared" si="6"/>
        <v>291</v>
      </c>
    </row>
    <row r="84" spans="1:18" ht="18" customHeight="1" thickBot="1">
      <c r="A84" s="59" t="s">
        <v>138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21">
        <f t="shared" ref="P84:P113" si="7">B84+D84+F84+H84+J84+L84+N84</f>
        <v>0</v>
      </c>
      <c r="Q84" s="21">
        <f t="shared" ref="Q84:Q113" si="8">C84+E84+G84+I84+K84+M84+O84</f>
        <v>0</v>
      </c>
      <c r="R84" s="21">
        <f t="shared" ref="R84:R113" si="9">SUM(P84:Q84)</f>
        <v>0</v>
      </c>
    </row>
    <row r="85" spans="1:18" ht="18" customHeight="1" thickBot="1">
      <c r="A85" s="59" t="s">
        <v>209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21">
        <f t="shared" si="7"/>
        <v>0</v>
      </c>
      <c r="Q85" s="21">
        <f t="shared" si="8"/>
        <v>0</v>
      </c>
      <c r="R85" s="21">
        <f t="shared" si="9"/>
        <v>0</v>
      </c>
    </row>
    <row r="86" spans="1:18" ht="18" customHeight="1" thickBot="1">
      <c r="A86" s="59" t="s">
        <v>210</v>
      </c>
      <c r="B86" s="60">
        <v>8</v>
      </c>
      <c r="C86" s="60">
        <v>10</v>
      </c>
      <c r="D86" s="60">
        <v>0</v>
      </c>
      <c r="E86" s="60">
        <v>0</v>
      </c>
      <c r="F86" s="60">
        <v>1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21">
        <f t="shared" si="7"/>
        <v>9</v>
      </c>
      <c r="Q86" s="21">
        <f t="shared" si="8"/>
        <v>10</v>
      </c>
      <c r="R86" s="21">
        <f t="shared" si="9"/>
        <v>19</v>
      </c>
    </row>
    <row r="87" spans="1:18" ht="18" customHeight="1" thickBot="1">
      <c r="A87" s="59" t="s">
        <v>211</v>
      </c>
      <c r="B87" s="60">
        <v>2709</v>
      </c>
      <c r="C87" s="60"/>
      <c r="D87" s="60"/>
      <c r="E87" s="60"/>
      <c r="F87" s="60"/>
      <c r="G87" s="60"/>
      <c r="H87" s="60">
        <v>52</v>
      </c>
      <c r="I87" s="60"/>
      <c r="J87" s="60">
        <v>10</v>
      </c>
      <c r="K87" s="60"/>
      <c r="L87" s="60"/>
      <c r="M87" s="60"/>
      <c r="N87" s="60"/>
      <c r="O87" s="60"/>
      <c r="P87" s="21">
        <f t="shared" si="7"/>
        <v>2771</v>
      </c>
      <c r="Q87" s="21">
        <f t="shared" si="8"/>
        <v>0</v>
      </c>
      <c r="R87" s="21">
        <f t="shared" si="9"/>
        <v>2771</v>
      </c>
    </row>
    <row r="88" spans="1:18" ht="18" customHeight="1" thickBot="1">
      <c r="A88" s="59" t="s">
        <v>128</v>
      </c>
      <c r="B88" s="60">
        <v>38</v>
      </c>
      <c r="C88" s="60"/>
      <c r="D88" s="60"/>
      <c r="E88" s="60"/>
      <c r="F88" s="60">
        <v>1</v>
      </c>
      <c r="G88" s="60"/>
      <c r="H88" s="60"/>
      <c r="I88" s="60"/>
      <c r="J88" s="60"/>
      <c r="K88" s="60"/>
      <c r="L88" s="60"/>
      <c r="M88" s="60"/>
      <c r="N88" s="60"/>
      <c r="O88" s="60"/>
      <c r="P88" s="21">
        <f t="shared" si="7"/>
        <v>39</v>
      </c>
      <c r="Q88" s="21">
        <f t="shared" si="8"/>
        <v>0</v>
      </c>
      <c r="R88" s="21">
        <f t="shared" si="9"/>
        <v>39</v>
      </c>
    </row>
    <row r="89" spans="1:18" ht="18" customHeight="1" thickBot="1">
      <c r="A89" s="59" t="s">
        <v>212</v>
      </c>
      <c r="B89" s="60">
        <v>1022</v>
      </c>
      <c r="C89" s="60">
        <v>244</v>
      </c>
      <c r="D89" s="60">
        <v>1</v>
      </c>
      <c r="E89" s="60"/>
      <c r="F89" s="60"/>
      <c r="G89" s="60"/>
      <c r="H89" s="60">
        <v>1</v>
      </c>
      <c r="I89" s="60">
        <v>1</v>
      </c>
      <c r="J89" s="60"/>
      <c r="K89" s="60"/>
      <c r="L89" s="60"/>
      <c r="M89" s="60"/>
      <c r="N89" s="60">
        <v>1</v>
      </c>
      <c r="O89" s="60">
        <v>1</v>
      </c>
      <c r="P89" s="21">
        <f t="shared" si="7"/>
        <v>1025</v>
      </c>
      <c r="Q89" s="21">
        <f t="shared" si="8"/>
        <v>246</v>
      </c>
      <c r="R89" s="21">
        <f t="shared" si="9"/>
        <v>1271</v>
      </c>
    </row>
    <row r="90" spans="1:18" ht="18" customHeight="1" thickBot="1">
      <c r="A90" s="59" t="s">
        <v>129</v>
      </c>
      <c r="B90" s="60">
        <v>29</v>
      </c>
      <c r="C90" s="60">
        <v>4</v>
      </c>
      <c r="D90" s="60">
        <v>0</v>
      </c>
      <c r="E90" s="60">
        <v>0</v>
      </c>
      <c r="F90" s="60">
        <v>1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21">
        <f t="shared" si="7"/>
        <v>30</v>
      </c>
      <c r="Q90" s="21">
        <f t="shared" si="8"/>
        <v>4</v>
      </c>
      <c r="R90" s="21">
        <f t="shared" si="9"/>
        <v>34</v>
      </c>
    </row>
    <row r="91" spans="1:18" ht="18" customHeight="1" thickBot="1">
      <c r="A91" s="59" t="s">
        <v>213</v>
      </c>
      <c r="B91" s="60">
        <v>85</v>
      </c>
      <c r="C91" s="60">
        <v>22</v>
      </c>
      <c r="D91" s="60"/>
      <c r="E91" s="60"/>
      <c r="F91" s="60">
        <v>3</v>
      </c>
      <c r="G91" s="60">
        <v>2</v>
      </c>
      <c r="H91" s="60">
        <v>2</v>
      </c>
      <c r="I91" s="60">
        <v>1</v>
      </c>
      <c r="J91" s="60">
        <v>1</v>
      </c>
      <c r="K91" s="60">
        <v>1</v>
      </c>
      <c r="L91" s="60">
        <v>1</v>
      </c>
      <c r="M91" s="60"/>
      <c r="N91" s="60"/>
      <c r="O91" s="60"/>
      <c r="P91" s="21">
        <f t="shared" si="7"/>
        <v>92</v>
      </c>
      <c r="Q91" s="21">
        <f t="shared" si="8"/>
        <v>26</v>
      </c>
      <c r="R91" s="21">
        <f t="shared" si="9"/>
        <v>118</v>
      </c>
    </row>
    <row r="92" spans="1:18" ht="18" customHeight="1" thickBot="1">
      <c r="A92" s="59" t="s">
        <v>214</v>
      </c>
      <c r="B92" s="60">
        <v>226</v>
      </c>
      <c r="C92" s="60">
        <v>16</v>
      </c>
      <c r="D92" s="60">
        <v>1</v>
      </c>
      <c r="E92" s="60"/>
      <c r="F92" s="60">
        <v>8</v>
      </c>
      <c r="G92" s="60">
        <v>2</v>
      </c>
      <c r="H92" s="60">
        <v>9</v>
      </c>
      <c r="I92" s="60"/>
      <c r="J92" s="60"/>
      <c r="K92" s="60"/>
      <c r="L92" s="60"/>
      <c r="M92" s="60"/>
      <c r="N92" s="60"/>
      <c r="O92" s="60"/>
      <c r="P92" s="21">
        <f t="shared" si="7"/>
        <v>244</v>
      </c>
      <c r="Q92" s="21">
        <f t="shared" si="8"/>
        <v>18</v>
      </c>
      <c r="R92" s="21">
        <f t="shared" si="9"/>
        <v>262</v>
      </c>
    </row>
    <row r="93" spans="1:18" ht="18" customHeight="1" thickBot="1">
      <c r="A93" s="59" t="s">
        <v>215</v>
      </c>
      <c r="B93" s="60">
        <v>1436</v>
      </c>
      <c r="C93" s="60">
        <v>129</v>
      </c>
      <c r="D93" s="60">
        <v>1</v>
      </c>
      <c r="E93" s="60">
        <v>1</v>
      </c>
      <c r="F93" s="60">
        <v>4</v>
      </c>
      <c r="G93" s="60">
        <v>6</v>
      </c>
      <c r="H93" s="60">
        <v>19</v>
      </c>
      <c r="I93" s="60">
        <v>14</v>
      </c>
      <c r="J93" s="60">
        <v>3</v>
      </c>
      <c r="K93" s="60">
        <v>4</v>
      </c>
      <c r="L93" s="60">
        <v>1</v>
      </c>
      <c r="M93" s="60">
        <v>1</v>
      </c>
      <c r="N93" s="60">
        <v>1</v>
      </c>
      <c r="O93" s="60"/>
      <c r="P93" s="21">
        <f t="shared" si="7"/>
        <v>1465</v>
      </c>
      <c r="Q93" s="21">
        <f t="shared" si="8"/>
        <v>155</v>
      </c>
      <c r="R93" s="21">
        <f t="shared" si="9"/>
        <v>1620</v>
      </c>
    </row>
    <row r="94" spans="1:18" ht="18" customHeight="1" thickBot="1">
      <c r="A94" s="59" t="s">
        <v>216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21">
        <f t="shared" si="7"/>
        <v>0</v>
      </c>
      <c r="Q94" s="21">
        <f t="shared" si="8"/>
        <v>0</v>
      </c>
      <c r="R94" s="21">
        <f t="shared" si="9"/>
        <v>0</v>
      </c>
    </row>
    <row r="95" spans="1:18" ht="18" customHeight="1" thickBot="1">
      <c r="A95" s="59" t="s">
        <v>217</v>
      </c>
      <c r="B95" s="60">
        <v>11</v>
      </c>
      <c r="C95" s="60">
        <v>13</v>
      </c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21">
        <f t="shared" si="7"/>
        <v>11</v>
      </c>
      <c r="Q95" s="21">
        <f t="shared" si="8"/>
        <v>13</v>
      </c>
      <c r="R95" s="21">
        <f t="shared" si="9"/>
        <v>24</v>
      </c>
    </row>
    <row r="96" spans="1:18" ht="18" customHeight="1" thickBot="1">
      <c r="A96" s="59" t="s">
        <v>218</v>
      </c>
      <c r="B96" s="60">
        <v>952</v>
      </c>
      <c r="C96" s="60">
        <v>100</v>
      </c>
      <c r="D96" s="60"/>
      <c r="E96" s="60"/>
      <c r="F96" s="60">
        <v>3</v>
      </c>
      <c r="G96" s="60"/>
      <c r="H96" s="60">
        <v>4</v>
      </c>
      <c r="I96" s="60">
        <v>2</v>
      </c>
      <c r="J96" s="60"/>
      <c r="K96" s="60">
        <v>1</v>
      </c>
      <c r="L96" s="60"/>
      <c r="M96" s="60"/>
      <c r="N96" s="60">
        <v>1</v>
      </c>
      <c r="O96" s="60">
        <v>1</v>
      </c>
      <c r="P96" s="21">
        <f t="shared" si="7"/>
        <v>960</v>
      </c>
      <c r="Q96" s="21">
        <f t="shared" si="8"/>
        <v>104</v>
      </c>
      <c r="R96" s="21">
        <f t="shared" si="9"/>
        <v>1064</v>
      </c>
    </row>
    <row r="97" spans="1:18" ht="18" customHeight="1" thickBot="1">
      <c r="A97" s="59" t="s">
        <v>219</v>
      </c>
      <c r="B97" s="60">
        <v>394</v>
      </c>
      <c r="C97" s="60">
        <v>16</v>
      </c>
      <c r="D97" s="60">
        <v>1</v>
      </c>
      <c r="E97" s="60"/>
      <c r="F97" s="60">
        <v>12</v>
      </c>
      <c r="G97" s="60">
        <v>4</v>
      </c>
      <c r="H97" s="60"/>
      <c r="I97" s="60">
        <v>4</v>
      </c>
      <c r="J97" s="60">
        <v>1</v>
      </c>
      <c r="K97" s="60"/>
      <c r="L97" s="60"/>
      <c r="M97" s="60"/>
      <c r="N97" s="60"/>
      <c r="O97" s="60"/>
      <c r="P97" s="21">
        <f t="shared" si="7"/>
        <v>408</v>
      </c>
      <c r="Q97" s="21">
        <f t="shared" si="8"/>
        <v>24</v>
      </c>
      <c r="R97" s="21">
        <f t="shared" si="9"/>
        <v>432</v>
      </c>
    </row>
    <row r="98" spans="1:18" ht="18" customHeight="1" thickBot="1">
      <c r="A98" s="59" t="s">
        <v>220</v>
      </c>
      <c r="B98" s="60">
        <v>154</v>
      </c>
      <c r="C98" s="60">
        <v>146</v>
      </c>
      <c r="D98" s="60">
        <v>12</v>
      </c>
      <c r="E98" s="60">
        <v>8</v>
      </c>
      <c r="F98" s="60">
        <v>10</v>
      </c>
      <c r="G98" s="60">
        <v>9</v>
      </c>
      <c r="H98" s="60">
        <v>3</v>
      </c>
      <c r="I98" s="60">
        <v>2</v>
      </c>
      <c r="J98" s="60">
        <v>7</v>
      </c>
      <c r="K98" s="60">
        <v>9</v>
      </c>
      <c r="L98" s="60"/>
      <c r="M98" s="60"/>
      <c r="N98" s="60"/>
      <c r="O98" s="60"/>
      <c r="P98" s="21">
        <f t="shared" si="7"/>
        <v>186</v>
      </c>
      <c r="Q98" s="21">
        <f t="shared" si="8"/>
        <v>174</v>
      </c>
      <c r="R98" s="21">
        <f t="shared" si="9"/>
        <v>360</v>
      </c>
    </row>
    <row r="99" spans="1:18" ht="18" customHeight="1" thickBot="1">
      <c r="A99" s="59" t="s">
        <v>130</v>
      </c>
      <c r="B99" s="60">
        <v>418</v>
      </c>
      <c r="C99" s="60">
        <v>5</v>
      </c>
      <c r="D99" s="60"/>
      <c r="E99" s="60"/>
      <c r="F99" s="60">
        <v>26</v>
      </c>
      <c r="G99" s="60"/>
      <c r="H99" s="60">
        <v>10</v>
      </c>
      <c r="I99" s="60">
        <v>3</v>
      </c>
      <c r="J99" s="60">
        <v>1</v>
      </c>
      <c r="K99" s="60">
        <v>4</v>
      </c>
      <c r="L99" s="60"/>
      <c r="M99" s="60"/>
      <c r="N99" s="60"/>
      <c r="O99" s="60"/>
      <c r="P99" s="21">
        <f t="shared" si="7"/>
        <v>455</v>
      </c>
      <c r="Q99" s="21">
        <f t="shared" si="8"/>
        <v>12</v>
      </c>
      <c r="R99" s="21">
        <f t="shared" si="9"/>
        <v>467</v>
      </c>
    </row>
    <row r="100" spans="1:18" ht="18" customHeight="1" thickBot="1">
      <c r="A100" s="59" t="s">
        <v>223</v>
      </c>
      <c r="B100" s="60">
        <v>321</v>
      </c>
      <c r="C100" s="60">
        <v>64</v>
      </c>
      <c r="D100" s="60"/>
      <c r="E100" s="60"/>
      <c r="F100" s="60">
        <v>1</v>
      </c>
      <c r="G100" s="60"/>
      <c r="H100" s="60">
        <v>2</v>
      </c>
      <c r="I100" s="60">
        <v>7</v>
      </c>
      <c r="J100" s="60"/>
      <c r="K100" s="60"/>
      <c r="L100" s="60"/>
      <c r="M100" s="60"/>
      <c r="N100" s="60"/>
      <c r="O100" s="60"/>
      <c r="P100" s="21">
        <f t="shared" si="7"/>
        <v>324</v>
      </c>
      <c r="Q100" s="21">
        <f t="shared" si="8"/>
        <v>71</v>
      </c>
      <c r="R100" s="21">
        <f t="shared" si="9"/>
        <v>395</v>
      </c>
    </row>
    <row r="101" spans="1:18" ht="18" customHeight="1" thickBot="1">
      <c r="A101" s="59" t="s">
        <v>224</v>
      </c>
      <c r="B101" s="60">
        <v>145</v>
      </c>
      <c r="C101" s="60">
        <v>12</v>
      </c>
      <c r="D101" s="60"/>
      <c r="E101" s="60"/>
      <c r="F101" s="60">
        <v>5</v>
      </c>
      <c r="G101" s="60">
        <v>1</v>
      </c>
      <c r="H101" s="60">
        <v>3</v>
      </c>
      <c r="I101" s="60">
        <v>1</v>
      </c>
      <c r="J101" s="60"/>
      <c r="K101" s="60"/>
      <c r="L101" s="60"/>
      <c r="M101" s="60"/>
      <c r="N101" s="60"/>
      <c r="O101" s="60"/>
      <c r="P101" s="21">
        <f t="shared" si="7"/>
        <v>153</v>
      </c>
      <c r="Q101" s="21">
        <f t="shared" si="8"/>
        <v>14</v>
      </c>
      <c r="R101" s="21">
        <f t="shared" si="9"/>
        <v>167</v>
      </c>
    </row>
    <row r="102" spans="1:18" ht="18" customHeight="1" thickBot="1">
      <c r="A102" s="59" t="s">
        <v>234</v>
      </c>
      <c r="B102" s="60">
        <v>6</v>
      </c>
      <c r="C102" s="60"/>
      <c r="D102" s="60"/>
      <c r="E102" s="60"/>
      <c r="F102" s="60">
        <v>1</v>
      </c>
      <c r="G102" s="60"/>
      <c r="H102" s="60"/>
      <c r="I102" s="60"/>
      <c r="J102" s="60"/>
      <c r="K102" s="60"/>
      <c r="L102" s="60"/>
      <c r="M102" s="60"/>
      <c r="N102" s="60"/>
      <c r="O102" s="60"/>
      <c r="P102" s="21">
        <f t="shared" si="7"/>
        <v>7</v>
      </c>
      <c r="Q102" s="21">
        <f t="shared" si="8"/>
        <v>0</v>
      </c>
      <c r="R102" s="21">
        <f t="shared" si="9"/>
        <v>7</v>
      </c>
    </row>
    <row r="103" spans="1:18" ht="18" customHeight="1" thickBot="1">
      <c r="A103" s="59" t="s">
        <v>225</v>
      </c>
      <c r="B103" s="60">
        <v>20</v>
      </c>
      <c r="C103" s="60">
        <v>5</v>
      </c>
      <c r="D103" s="60">
        <v>1</v>
      </c>
      <c r="E103" s="60"/>
      <c r="F103" s="60">
        <v>2</v>
      </c>
      <c r="G103" s="60">
        <v>2</v>
      </c>
      <c r="H103" s="60">
        <v>1</v>
      </c>
      <c r="I103" s="60"/>
      <c r="J103" s="60"/>
      <c r="K103" s="60"/>
      <c r="L103" s="60"/>
      <c r="M103" s="60"/>
      <c r="N103" s="60"/>
      <c r="O103" s="60"/>
      <c r="P103" s="21">
        <f t="shared" si="7"/>
        <v>24</v>
      </c>
      <c r="Q103" s="21">
        <f t="shared" si="8"/>
        <v>7</v>
      </c>
      <c r="R103" s="21">
        <f t="shared" si="9"/>
        <v>31</v>
      </c>
    </row>
    <row r="104" spans="1:18" ht="18" customHeight="1" thickBot="1">
      <c r="A104" s="59" t="s">
        <v>226</v>
      </c>
      <c r="B104" s="60">
        <v>125</v>
      </c>
      <c r="C104" s="60">
        <v>13</v>
      </c>
      <c r="D104" s="60"/>
      <c r="E104" s="60"/>
      <c r="F104" s="60">
        <v>1</v>
      </c>
      <c r="G104" s="60"/>
      <c r="H104" s="60">
        <v>1</v>
      </c>
      <c r="I104" s="60">
        <v>1</v>
      </c>
      <c r="J104" s="60"/>
      <c r="K104" s="60"/>
      <c r="L104" s="60"/>
      <c r="M104" s="60"/>
      <c r="N104" s="60"/>
      <c r="O104" s="60"/>
      <c r="P104" s="21">
        <f t="shared" si="7"/>
        <v>127</v>
      </c>
      <c r="Q104" s="21">
        <f t="shared" si="8"/>
        <v>14</v>
      </c>
      <c r="R104" s="21">
        <f t="shared" si="9"/>
        <v>141</v>
      </c>
    </row>
    <row r="105" spans="1:18" ht="18" customHeight="1" thickBot="1">
      <c r="A105" s="59" t="s">
        <v>227</v>
      </c>
      <c r="B105" s="60">
        <v>16</v>
      </c>
      <c r="C105" s="60">
        <v>29</v>
      </c>
      <c r="D105" s="60"/>
      <c r="E105" s="60"/>
      <c r="F105" s="60"/>
      <c r="G105" s="60">
        <v>1</v>
      </c>
      <c r="H105" s="60"/>
      <c r="I105" s="60"/>
      <c r="J105" s="60"/>
      <c r="K105" s="60"/>
      <c r="L105" s="60"/>
      <c r="M105" s="60"/>
      <c r="N105" s="60"/>
      <c r="O105" s="60"/>
      <c r="P105" s="21">
        <f t="shared" si="7"/>
        <v>16</v>
      </c>
      <c r="Q105" s="21">
        <f t="shared" si="8"/>
        <v>30</v>
      </c>
      <c r="R105" s="21">
        <f t="shared" si="9"/>
        <v>46</v>
      </c>
    </row>
    <row r="106" spans="1:18" ht="18" customHeight="1" thickBot="1">
      <c r="A106" s="59" t="s">
        <v>228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21">
        <f t="shared" si="7"/>
        <v>0</v>
      </c>
      <c r="Q106" s="21">
        <f t="shared" si="8"/>
        <v>0</v>
      </c>
      <c r="R106" s="21">
        <f t="shared" si="9"/>
        <v>0</v>
      </c>
    </row>
    <row r="107" spans="1:18" ht="18" customHeight="1" thickBot="1">
      <c r="A107" s="59" t="s">
        <v>131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21">
        <f t="shared" si="7"/>
        <v>0</v>
      </c>
      <c r="Q107" s="21">
        <f t="shared" si="8"/>
        <v>0</v>
      </c>
      <c r="R107" s="21">
        <f t="shared" si="9"/>
        <v>0</v>
      </c>
    </row>
    <row r="108" spans="1:18" ht="18" customHeight="1" thickBot="1">
      <c r="A108" s="59" t="s">
        <v>229</v>
      </c>
      <c r="B108" s="60">
        <v>39</v>
      </c>
      <c r="C108" s="60">
        <v>13</v>
      </c>
      <c r="D108" s="60">
        <v>1</v>
      </c>
      <c r="E108" s="60">
        <v>4</v>
      </c>
      <c r="F108" s="60">
        <v>1</v>
      </c>
      <c r="G108" s="60">
        <v>4</v>
      </c>
      <c r="H108" s="60">
        <v>1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21">
        <f t="shared" si="7"/>
        <v>42</v>
      </c>
      <c r="Q108" s="21">
        <f t="shared" si="8"/>
        <v>21</v>
      </c>
      <c r="R108" s="21">
        <f t="shared" si="9"/>
        <v>63</v>
      </c>
    </row>
    <row r="109" spans="1:18" ht="18" customHeight="1" thickBot="1">
      <c r="A109" s="59" t="s">
        <v>108</v>
      </c>
      <c r="B109" s="60">
        <v>48</v>
      </c>
      <c r="C109" s="60">
        <v>74</v>
      </c>
      <c r="D109" s="60"/>
      <c r="E109" s="60"/>
      <c r="F109" s="60"/>
      <c r="G109" s="60">
        <v>1</v>
      </c>
      <c r="H109" s="60"/>
      <c r="I109" s="60"/>
      <c r="J109" s="60"/>
      <c r="K109" s="60"/>
      <c r="L109" s="60"/>
      <c r="M109" s="60"/>
      <c r="N109" s="60">
        <v>1</v>
      </c>
      <c r="O109" s="60">
        <v>1</v>
      </c>
      <c r="P109" s="21">
        <f t="shared" si="7"/>
        <v>49</v>
      </c>
      <c r="Q109" s="21">
        <f t="shared" si="8"/>
        <v>76</v>
      </c>
      <c r="R109" s="21">
        <f t="shared" si="9"/>
        <v>125</v>
      </c>
    </row>
    <row r="110" spans="1:18" ht="18" customHeight="1" thickBot="1">
      <c r="A110" s="59" t="s">
        <v>133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21">
        <f t="shared" si="7"/>
        <v>0</v>
      </c>
      <c r="Q110" s="21">
        <f t="shared" si="8"/>
        <v>0</v>
      </c>
      <c r="R110" s="21">
        <f t="shared" si="9"/>
        <v>0</v>
      </c>
    </row>
    <row r="111" spans="1:18" ht="18" customHeight="1" thickBot="1">
      <c r="A111" s="59" t="s">
        <v>230</v>
      </c>
      <c r="B111" s="60">
        <v>237</v>
      </c>
      <c r="C111" s="60">
        <v>45</v>
      </c>
      <c r="D111" s="60">
        <v>0</v>
      </c>
      <c r="E111" s="60">
        <v>0</v>
      </c>
      <c r="F111" s="60">
        <v>14</v>
      </c>
      <c r="G111" s="60">
        <v>2</v>
      </c>
      <c r="H111" s="60">
        <v>7</v>
      </c>
      <c r="I111" s="60">
        <v>3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21">
        <f t="shared" si="7"/>
        <v>258</v>
      </c>
      <c r="Q111" s="21">
        <f t="shared" si="8"/>
        <v>50</v>
      </c>
      <c r="R111" s="21">
        <f t="shared" si="9"/>
        <v>308</v>
      </c>
    </row>
    <row r="112" spans="1:18" ht="18" customHeight="1" thickBot="1">
      <c r="A112" s="59" t="s">
        <v>235</v>
      </c>
      <c r="B112" s="60">
        <v>265</v>
      </c>
      <c r="C112" s="60">
        <v>17</v>
      </c>
      <c r="D112" s="60">
        <v>0</v>
      </c>
      <c r="E112" s="60">
        <v>0</v>
      </c>
      <c r="F112" s="60">
        <v>9</v>
      </c>
      <c r="G112" s="60">
        <v>1</v>
      </c>
      <c r="H112" s="60">
        <v>6</v>
      </c>
      <c r="I112" s="60">
        <v>2</v>
      </c>
      <c r="J112" s="60">
        <v>1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21">
        <f t="shared" si="7"/>
        <v>281</v>
      </c>
      <c r="Q112" s="21">
        <f t="shared" si="8"/>
        <v>20</v>
      </c>
      <c r="R112" s="21">
        <f t="shared" si="9"/>
        <v>301</v>
      </c>
    </row>
    <row r="113" spans="1:18" ht="18" customHeight="1" thickBot="1">
      <c r="A113" s="59" t="s">
        <v>139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21">
        <f t="shared" si="7"/>
        <v>0</v>
      </c>
      <c r="Q113" s="21">
        <f t="shared" si="8"/>
        <v>0</v>
      </c>
      <c r="R113" s="21">
        <f t="shared" si="9"/>
        <v>0</v>
      </c>
    </row>
    <row r="114" spans="1:18" ht="18.95" customHeight="1" thickBot="1">
      <c r="A114" s="18" t="s">
        <v>17</v>
      </c>
      <c r="B114" s="19">
        <f t="shared" ref="B114:R114" si="10">SUM(B18:B113)</f>
        <v>18633</v>
      </c>
      <c r="C114" s="19">
        <f t="shared" si="10"/>
        <v>3989</v>
      </c>
      <c r="D114" s="19">
        <f t="shared" si="10"/>
        <v>36</v>
      </c>
      <c r="E114" s="19">
        <f t="shared" si="10"/>
        <v>23</v>
      </c>
      <c r="F114" s="19">
        <f t="shared" si="10"/>
        <v>402</v>
      </c>
      <c r="G114" s="19">
        <f t="shared" si="10"/>
        <v>154</v>
      </c>
      <c r="H114" s="19">
        <f t="shared" si="10"/>
        <v>395</v>
      </c>
      <c r="I114" s="19">
        <f t="shared" si="10"/>
        <v>113</v>
      </c>
      <c r="J114" s="19">
        <f t="shared" si="10"/>
        <v>61</v>
      </c>
      <c r="K114" s="19">
        <f t="shared" si="10"/>
        <v>41</v>
      </c>
      <c r="L114" s="19">
        <f t="shared" si="10"/>
        <v>7</v>
      </c>
      <c r="M114" s="19">
        <f t="shared" si="10"/>
        <v>2</v>
      </c>
      <c r="N114" s="19">
        <f t="shared" si="10"/>
        <v>13</v>
      </c>
      <c r="O114" s="19">
        <f t="shared" si="10"/>
        <v>13</v>
      </c>
      <c r="P114" s="19">
        <f t="shared" si="10"/>
        <v>19547</v>
      </c>
      <c r="Q114" s="19">
        <f t="shared" si="10"/>
        <v>4335</v>
      </c>
      <c r="R114" s="19">
        <f t="shared" si="10"/>
        <v>23882</v>
      </c>
    </row>
    <row r="115" spans="1:18" ht="18.95" customHeight="1" thickBot="1">
      <c r="A115" s="18" t="s">
        <v>18</v>
      </c>
      <c r="B115" s="60">
        <v>54531</v>
      </c>
      <c r="C115" s="60">
        <v>31047</v>
      </c>
      <c r="D115" s="60">
        <v>584</v>
      </c>
      <c r="E115" s="60">
        <v>1103</v>
      </c>
      <c r="F115" s="60">
        <v>847</v>
      </c>
      <c r="G115" s="60">
        <v>550</v>
      </c>
      <c r="H115" s="60">
        <v>1561</v>
      </c>
      <c r="I115" s="60">
        <v>1126</v>
      </c>
      <c r="J115" s="60">
        <v>93</v>
      </c>
      <c r="K115" s="60">
        <v>71</v>
      </c>
      <c r="L115" s="60">
        <v>61</v>
      </c>
      <c r="M115" s="60">
        <v>52</v>
      </c>
      <c r="N115" s="60">
        <v>47</v>
      </c>
      <c r="O115" s="60">
        <v>56</v>
      </c>
      <c r="P115" s="21">
        <f>B115+D115+F115+H115+J115+L115+N115</f>
        <v>57724</v>
      </c>
      <c r="Q115" s="21">
        <f>C115+E115+G115+I115+K115+M115+O115</f>
        <v>34005</v>
      </c>
      <c r="R115" s="21">
        <f>SUM(P115:Q115)</f>
        <v>91729</v>
      </c>
    </row>
    <row r="116" spans="1:18" ht="18.95" customHeight="1">
      <c r="A116" s="18" t="s">
        <v>10</v>
      </c>
      <c r="B116" s="19">
        <f>SUM(B114:B115)</f>
        <v>73164</v>
      </c>
      <c r="C116" s="19">
        <f t="shared" ref="C116:R116" si="11">SUM(C114:C115)</f>
        <v>35036</v>
      </c>
      <c r="D116" s="19">
        <f t="shared" si="11"/>
        <v>620</v>
      </c>
      <c r="E116" s="19">
        <f t="shared" si="11"/>
        <v>1126</v>
      </c>
      <c r="F116" s="19">
        <f t="shared" si="11"/>
        <v>1249</v>
      </c>
      <c r="G116" s="19">
        <f t="shared" si="11"/>
        <v>704</v>
      </c>
      <c r="H116" s="19">
        <f t="shared" si="11"/>
        <v>1956</v>
      </c>
      <c r="I116" s="19">
        <f t="shared" si="11"/>
        <v>1239</v>
      </c>
      <c r="J116" s="19">
        <f t="shared" si="11"/>
        <v>154</v>
      </c>
      <c r="K116" s="19">
        <f t="shared" si="11"/>
        <v>112</v>
      </c>
      <c r="L116" s="19">
        <f t="shared" si="11"/>
        <v>68</v>
      </c>
      <c r="M116" s="19">
        <f t="shared" si="11"/>
        <v>54</v>
      </c>
      <c r="N116" s="19">
        <f t="shared" si="11"/>
        <v>60</v>
      </c>
      <c r="O116" s="19">
        <f t="shared" si="11"/>
        <v>69</v>
      </c>
      <c r="P116" s="19">
        <f t="shared" si="11"/>
        <v>77271</v>
      </c>
      <c r="Q116" s="19">
        <f t="shared" si="11"/>
        <v>38340</v>
      </c>
      <c r="R116" s="19">
        <f t="shared" si="11"/>
        <v>115611</v>
      </c>
    </row>
    <row r="117" spans="1:18" ht="18.95" customHeight="1">
      <c r="A117" s="18" t="s">
        <v>19</v>
      </c>
      <c r="B117" s="20">
        <f>B114/B116*100</f>
        <v>25.467443004756436</v>
      </c>
      <c r="C117" s="20">
        <f t="shared" ref="C117:R117" si="12">C114/C116*100</f>
        <v>11.385432126955132</v>
      </c>
      <c r="D117" s="20">
        <f t="shared" si="12"/>
        <v>5.806451612903226</v>
      </c>
      <c r="E117" s="20">
        <f t="shared" si="12"/>
        <v>2.0426287744227354</v>
      </c>
      <c r="F117" s="20">
        <f t="shared" si="12"/>
        <v>32.185748598879101</v>
      </c>
      <c r="G117" s="20">
        <f t="shared" si="12"/>
        <v>21.875</v>
      </c>
      <c r="H117" s="20">
        <f t="shared" si="12"/>
        <v>20.194274028629859</v>
      </c>
      <c r="I117" s="20">
        <f t="shared" si="12"/>
        <v>9.1202582728006458</v>
      </c>
      <c r="J117" s="20">
        <f t="shared" si="12"/>
        <v>39.61038961038961</v>
      </c>
      <c r="K117" s="20">
        <f t="shared" si="12"/>
        <v>36.607142857142854</v>
      </c>
      <c r="L117" s="20">
        <f t="shared" si="12"/>
        <v>10.294117647058822</v>
      </c>
      <c r="M117" s="20">
        <f t="shared" si="12"/>
        <v>3.7037037037037033</v>
      </c>
      <c r="N117" s="20">
        <f t="shared" si="12"/>
        <v>21.666666666666668</v>
      </c>
      <c r="O117" s="20">
        <f t="shared" si="12"/>
        <v>18.840579710144929</v>
      </c>
      <c r="P117" s="20">
        <f t="shared" si="12"/>
        <v>25.296683102328171</v>
      </c>
      <c r="Q117" s="20">
        <f t="shared" si="12"/>
        <v>11.306729264475743</v>
      </c>
      <c r="R117" s="20">
        <f t="shared" si="12"/>
        <v>20.657203899282941</v>
      </c>
    </row>
    <row r="118" spans="1:18" ht="18.95" customHeight="1">
      <c r="A118" s="18" t="s">
        <v>20</v>
      </c>
      <c r="B118" s="20">
        <f>B115/B116*100</f>
        <v>74.532556995243553</v>
      </c>
      <c r="C118" s="20">
        <f t="shared" ref="C118:R118" si="13">C115/C116*100</f>
        <v>88.614567873044876</v>
      </c>
      <c r="D118" s="20">
        <f t="shared" si="13"/>
        <v>94.193548387096769</v>
      </c>
      <c r="E118" s="20">
        <f t="shared" si="13"/>
        <v>97.957371225577262</v>
      </c>
      <c r="F118" s="20">
        <f t="shared" si="13"/>
        <v>67.814251401120899</v>
      </c>
      <c r="G118" s="20">
        <f t="shared" si="13"/>
        <v>78.125</v>
      </c>
      <c r="H118" s="20">
        <f t="shared" si="13"/>
        <v>79.805725971370151</v>
      </c>
      <c r="I118" s="20">
        <f t="shared" si="13"/>
        <v>90.87974172719936</v>
      </c>
      <c r="J118" s="20">
        <f t="shared" si="13"/>
        <v>60.389610389610397</v>
      </c>
      <c r="K118" s="20">
        <f t="shared" si="13"/>
        <v>63.392857142857139</v>
      </c>
      <c r="L118" s="20">
        <f t="shared" si="13"/>
        <v>89.705882352941174</v>
      </c>
      <c r="M118" s="20">
        <f t="shared" si="13"/>
        <v>96.296296296296291</v>
      </c>
      <c r="N118" s="20">
        <f t="shared" si="13"/>
        <v>78.333333333333329</v>
      </c>
      <c r="O118" s="20">
        <f t="shared" si="13"/>
        <v>81.159420289855078</v>
      </c>
      <c r="P118" s="20">
        <f t="shared" si="13"/>
        <v>74.70331689767184</v>
      </c>
      <c r="Q118" s="20">
        <f t="shared" si="13"/>
        <v>88.693270735524251</v>
      </c>
      <c r="R118" s="20">
        <f t="shared" si="13"/>
        <v>79.342796100717067</v>
      </c>
    </row>
  </sheetData>
  <mergeCells count="12">
    <mergeCell ref="P4:Q4"/>
    <mergeCell ref="R4:R5"/>
    <mergeCell ref="A1:R1"/>
    <mergeCell ref="A3:A5"/>
    <mergeCell ref="B3:R3"/>
    <mergeCell ref="B4:C4"/>
    <mergeCell ref="D4:E4"/>
    <mergeCell ref="F4:G4"/>
    <mergeCell ref="H4:I4"/>
    <mergeCell ref="J4:K4"/>
    <mergeCell ref="L4:M4"/>
    <mergeCell ref="N4:O4"/>
  </mergeCells>
  <pageMargins left="0.6" right="0.6" top="0.6" bottom="0.8" header="0" footer="0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Hospital1-R</vt:lpstr>
      <vt:lpstr>Hospital2-R</vt:lpstr>
      <vt:lpstr>Hospital3-R</vt:lpstr>
      <vt:lpstr>Hospital4-R</vt:lpstr>
      <vt:lpstr>Hospital5-R</vt:lpstr>
      <vt:lpstr>Hospital6-R</vt:lpstr>
      <vt:lpstr>Hospital7-R</vt:lpstr>
      <vt:lpstr>Hospital8-R</vt:lpstr>
      <vt:lpstr>Hospital9-R</vt:lpstr>
      <vt:lpstr>Hospital10-R</vt:lpstr>
      <vt:lpstr>Hospital11-R</vt:lpstr>
      <vt:lpstr>Hospital12-R</vt:lpstr>
      <vt:lpstr>Hospital13-R</vt:lpstr>
      <vt:lpstr>Hospital14-R</vt:lpstr>
      <vt:lpstr>Hospital15-R</vt:lpstr>
      <vt:lpstr>Hospital16-R</vt:lpstr>
      <vt:lpstr>Hospital17-R</vt:lpstr>
      <vt:lpstr>Hospital18-R</vt:lpstr>
      <vt:lpstr>Hospital19-R</vt:lpstr>
      <vt:lpstr>'Hospital10-R'!Print_Titles</vt:lpstr>
      <vt:lpstr>'Hospital11-R'!Print_Titles</vt:lpstr>
      <vt:lpstr>'Hospital12-R'!Print_Titles</vt:lpstr>
      <vt:lpstr>'Hospital13-R'!Print_Titles</vt:lpstr>
      <vt:lpstr>'Hospital14-R'!Print_Titles</vt:lpstr>
      <vt:lpstr>'Hospital15-R'!Print_Titles</vt:lpstr>
      <vt:lpstr>'Hospital16-R'!Print_Titles</vt:lpstr>
      <vt:lpstr>'Hospital17-R'!Print_Titles</vt:lpstr>
      <vt:lpstr>'Hospital18-R'!Print_Titles</vt:lpstr>
      <vt:lpstr>'Hospital19-R'!Print_Titles</vt:lpstr>
      <vt:lpstr>'Hospital1-R'!Print_Titles</vt:lpstr>
      <vt:lpstr>'Hospital2-R'!Print_Titles</vt:lpstr>
      <vt:lpstr>'Hospital3-R'!Print_Titles</vt:lpstr>
      <vt:lpstr>'Hospital4-R'!Print_Titles</vt:lpstr>
      <vt:lpstr>'Hospital5-R'!Print_Titles</vt:lpstr>
      <vt:lpstr>'Hospital6-R'!Print_Titles</vt:lpstr>
      <vt:lpstr>'Hospital7-R'!Print_Titles</vt:lpstr>
      <vt:lpstr>'Hospital8-R'!Print_Titles</vt:lpstr>
      <vt:lpstr>'Hospital9-R'!Print_Titles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2017-11-30T08:48:17Z</dcterms:created>
  <dcterms:modified xsi:type="dcterms:W3CDTF">2021-06-20T06:51:40Z</dcterms:modified>
</cp:coreProperties>
</file>